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d58\bisemanal\"/>
    </mc:Choice>
  </mc:AlternateContent>
  <xr:revisionPtr revIDLastSave="0" documentId="8_{438B6C26-D6EA-4CF7-826C-1A145A6932ED}" xr6:coauthVersionLast="45" xr6:coauthVersionMax="45" xr10:uidLastSave="{00000000-0000-0000-0000-000000000000}"/>
  <bookViews>
    <workbookView xWindow="-110" yWindow="-110" windowWidth="19420" windowHeight="10420" activeTab="3" xr2:uid="{9ABEAFBF-ECF9-445B-B43A-8BA259B19FA4}"/>
  </bookViews>
  <sheets>
    <sheet name="índice" sheetId="1" r:id="rId1"/>
    <sheet name="cuadro general" sheetId="2" r:id="rId2"/>
    <sheet name="características" sheetId="3" r:id="rId3"/>
    <sheet name="evoluciones" sheetId="4" r:id="rId4"/>
    <sheet name="participacio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5" l="1"/>
  <c r="B3" i="4"/>
  <c r="B3" i="3"/>
  <c r="B3" i="2"/>
  <c r="AM29" i="2" l="1"/>
  <c r="AL29" i="2"/>
  <c r="AL28" i="2"/>
  <c r="AM63" i="2"/>
  <c r="AM74" i="2"/>
  <c r="AM72" i="2"/>
  <c r="AM71" i="2"/>
  <c r="AN30" i="2"/>
  <c r="AM67" i="2"/>
  <c r="AM62" i="2"/>
  <c r="AM75" i="2"/>
  <c r="AM65" i="2"/>
  <c r="AN64" i="2"/>
  <c r="AN75" i="2"/>
  <c r="AN73" i="2" l="1"/>
  <c r="AN31" i="2"/>
  <c r="AN76" i="2"/>
  <c r="AN70" i="2"/>
  <c r="AN63" i="2"/>
  <c r="AN66" i="2"/>
  <c r="AM64" i="2"/>
  <c r="AL64" i="2"/>
  <c r="AN71" i="2"/>
  <c r="AL75" i="2"/>
  <c r="AN65" i="2"/>
  <c r="AL63" i="2"/>
  <c r="AN61" i="2"/>
  <c r="AN38" i="2"/>
  <c r="AN40" i="2"/>
  <c r="AM73" i="2"/>
  <c r="AM61" i="2"/>
  <c r="AL30" i="2"/>
  <c r="AN72" i="2"/>
  <c r="AM50" i="2"/>
  <c r="AM48" i="2"/>
  <c r="AN45" i="2"/>
  <c r="AL73" i="2"/>
  <c r="AM43" i="2"/>
  <c r="AL40" i="2"/>
  <c r="AL70" i="2"/>
  <c r="AL72" i="2"/>
  <c r="AL67" i="2"/>
  <c r="AM31" i="2"/>
  <c r="AL76" i="2"/>
  <c r="AN67" i="2"/>
  <c r="AM49" i="2"/>
  <c r="AM70" i="2"/>
  <c r="AL44" i="2"/>
  <c r="AM66" i="2"/>
  <c r="AL48" i="2"/>
  <c r="AN69" i="2"/>
  <c r="AL38" i="2"/>
  <c r="AM68" i="2"/>
  <c r="AN29" i="2"/>
  <c r="AN68" i="2"/>
  <c r="AL31" i="2"/>
  <c r="AN28" i="2"/>
  <c r="AN39" i="2"/>
  <c r="AL65" i="2"/>
  <c r="AL47" i="2"/>
  <c r="AN48" i="2"/>
  <c r="AL69" i="2"/>
  <c r="AM28" i="2"/>
  <c r="AL39" i="2"/>
  <c r="AL66" i="2"/>
  <c r="AL51" i="2"/>
  <c r="AL71" i="2"/>
  <c r="AN47" i="2"/>
  <c r="AM46" i="2"/>
  <c r="AM30" i="2"/>
  <c r="AM69" i="2"/>
  <c r="AM76" i="2"/>
  <c r="AN74" i="2"/>
  <c r="AN62" i="2"/>
  <c r="AM47" i="2"/>
  <c r="AL52" i="2"/>
  <c r="AL61" i="2"/>
  <c r="AL74" i="2"/>
  <c r="AL62" i="2"/>
  <c r="AL68" i="2"/>
  <c r="AL49" i="2"/>
  <c r="AM42" i="2"/>
  <c r="AN41" i="2" l="1"/>
  <c r="AN52" i="2"/>
  <c r="AN46" i="2"/>
  <c r="AN51" i="2"/>
  <c r="AN49" i="2"/>
  <c r="AN43" i="2"/>
  <c r="AN53" i="2"/>
  <c r="AM53" i="2"/>
  <c r="AM44" i="2"/>
  <c r="AM41" i="2"/>
  <c r="AM45" i="2"/>
  <c r="AM51" i="2"/>
  <c r="AL41" i="2"/>
  <c r="AM38" i="2"/>
  <c r="AL43" i="2"/>
  <c r="AM52" i="2"/>
  <c r="AN42" i="2"/>
  <c r="AN44" i="2"/>
  <c r="AM39" i="2"/>
  <c r="AN50" i="2"/>
  <c r="AM40" i="2"/>
  <c r="AL53" i="2"/>
  <c r="AL42" i="2"/>
  <c r="AL45" i="2"/>
  <c r="AL50" i="2"/>
  <c r="AL46" i="2"/>
</calcChain>
</file>

<file path=xl/sharedStrings.xml><?xml version="1.0" encoding="utf-8"?>
<sst xmlns="http://schemas.openxmlformats.org/spreadsheetml/2006/main" count="217" uniqueCount="122">
  <si>
    <r>
      <t>Créditos</t>
    </r>
    <r>
      <rPr>
        <b/>
        <sz val="14"/>
        <color rgb="FF000000"/>
        <rFont val="Calibri"/>
        <family val="2"/>
        <scheme val="minor"/>
      </rPr>
      <t xml:space="preserve"> con garantía FOGAPE-COVID19</t>
    </r>
  </si>
  <si>
    <t>Fecha de confección del informe: 28-10-2020</t>
  </si>
  <si>
    <t>Información al: 25-10-2020</t>
  </si>
  <si>
    <t>Fuente primaria: archivo D58</t>
  </si>
  <si>
    <t>1. Cuadro general</t>
  </si>
  <si>
    <t>2. Características de los créditos</t>
  </si>
  <si>
    <t>3. Evoluciones semanales</t>
  </si>
  <si>
    <t>4. Participaciones por tamaño de ventas, sector económico y región</t>
  </si>
  <si>
    <t>Notas:</t>
  </si>
  <si>
    <t>Información sujeta a rectificación</t>
  </si>
  <si>
    <t>Índice</t>
  </si>
  <si>
    <t>Operaciones de crédito cursadas con garantía FOGAPE-COVID19</t>
  </si>
  <si>
    <t>A. Por institución financiera</t>
  </si>
  <si>
    <t>Monto ($ MM)</t>
  </si>
  <si>
    <t>Garantía ($ MM)</t>
  </si>
  <si>
    <t>Monto promedio ($MM)</t>
  </si>
  <si>
    <t>Cobertura nominal</t>
  </si>
  <si>
    <t>total</t>
  </si>
  <si>
    <t>TOTAL</t>
  </si>
  <si>
    <t>USD MM</t>
  </si>
  <si>
    <t>UF MM</t>
  </si>
  <si>
    <t>B. Por tamaño de la firma según ventas</t>
  </si>
  <si>
    <t>Micro y Pequeñas Empresas</t>
  </si>
  <si>
    <t>Medianas Empresas</t>
  </si>
  <si>
    <t>Empresas Grandes I</t>
  </si>
  <si>
    <t>Empresas Grandes II</t>
  </si>
  <si>
    <t>C. Por sector económico</t>
  </si>
  <si>
    <t>Comercio</t>
  </si>
  <si>
    <t>Servicios empresariales s/ inmobiliario</t>
  </si>
  <si>
    <t>Transporte</t>
  </si>
  <si>
    <t>Otros servicios sociales y personales</t>
  </si>
  <si>
    <t>Restaurantes y hoteles</t>
  </si>
  <si>
    <t>Salud</t>
  </si>
  <si>
    <t>Alimentos</t>
  </si>
  <si>
    <t>Actividades inmobiliarias</t>
  </si>
  <si>
    <t>Maderas y muebles</t>
  </si>
  <si>
    <t>Textil, prendas de vestir, cuero y calzado</t>
  </si>
  <si>
    <t xml:space="preserve">Celulosa, papel e imprentas </t>
  </si>
  <si>
    <t>Comunicaciones</t>
  </si>
  <si>
    <t>Resto sectores</t>
  </si>
  <si>
    <t>Sin identificar</t>
  </si>
  <si>
    <t>D. Por región</t>
  </si>
  <si>
    <t>Región de Arica y Parinacota</t>
  </si>
  <si>
    <t>Región de Tarapacá</t>
  </si>
  <si>
    <t>Región de Antofagasta</t>
  </si>
  <si>
    <t>Región de Atacama</t>
  </si>
  <si>
    <t>Región de Coquimbo</t>
  </si>
  <si>
    <t>Región de Valparaíso</t>
  </si>
  <si>
    <t>Región Metropolitana de Santiago</t>
  </si>
  <si>
    <t>Región del Libertador General Bernardo O’Higgins</t>
  </si>
  <si>
    <t>Región del Maule</t>
  </si>
  <si>
    <t>Región de Ñuble</t>
  </si>
  <si>
    <t>Región del Bío Bío</t>
  </si>
  <si>
    <t>Región de la Araucanía</t>
  </si>
  <si>
    <t>Región de los Ríos</t>
  </si>
  <si>
    <t>Región de los Lagos</t>
  </si>
  <si>
    <t>Región de Aysén del general Carlos Ibáñez del Campo</t>
  </si>
  <si>
    <t>Región de Magallanes y de la Antártica Chilena</t>
  </si>
  <si>
    <t>Número de operaciones</t>
  </si>
  <si>
    <t>Características de créditos cursados con garantía FOGAPE-COVID19</t>
  </si>
  <si>
    <t>A. Por tamaño de la firma según ventas</t>
  </si>
  <si>
    <t>Acumulado</t>
  </si>
  <si>
    <t>Monto UF</t>
  </si>
  <si>
    <t>Mediana</t>
  </si>
  <si>
    <t>p25</t>
  </si>
  <si>
    <t>p50</t>
  </si>
  <si>
    <t>p75</t>
  </si>
  <si>
    <t>Plazo en meses</t>
  </si>
  <si>
    <t>Meses de gracia</t>
  </si>
  <si>
    <t>Meses de garantía</t>
  </si>
  <si>
    <t>B. Por sector económico</t>
  </si>
  <si>
    <t>Nota: Se incluyen solo los principales sectores según operaciones cursadas</t>
  </si>
  <si>
    <t>C. Por región</t>
  </si>
  <si>
    <t>Gráficos de evolución semanal</t>
  </si>
  <si>
    <t>Participación relativa de tamaños de firmas, sectores económicos y regiones</t>
  </si>
  <si>
    <t>(a) Participación de firmas según tamaño de ventas</t>
  </si>
  <si>
    <t>(b) Participación de firmas según sector económico</t>
  </si>
  <si>
    <t>(c) Participación de firmas según región</t>
  </si>
  <si>
    <t>Monto ($MM)</t>
  </si>
  <si>
    <t>Garantía ($MM)</t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</si>
  <si>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 sector económico determinado</t>
    </r>
  </si>
  <si>
    <r>
      <rPr>
        <b/>
        <sz val="12"/>
        <rFont val="Calibri"/>
        <family val="2"/>
        <scheme val="minor"/>
      </rPr>
      <t>Nota</t>
    </r>
    <r>
      <rPr>
        <sz val="12"/>
        <rFont val="Calibri"/>
        <family val="2"/>
        <scheme val="minor"/>
      </rPr>
      <t>: Se excluye de la participación relativa aquellas operaciones sin una región determinada</t>
    </r>
  </si>
  <si>
    <t>Banco de Chile</t>
  </si>
  <si>
    <t>Internacional</t>
  </si>
  <si>
    <t>Banco del Estado</t>
  </si>
  <si>
    <t>Scotiabank</t>
  </si>
  <si>
    <t>BCI</t>
  </si>
  <si>
    <t>BICE</t>
  </si>
  <si>
    <t>Santander</t>
  </si>
  <si>
    <t>ITAU</t>
  </si>
  <si>
    <t>Security</t>
  </si>
  <si>
    <t>Consorcio</t>
  </si>
  <si>
    <t>COOPEUCH</t>
  </si>
  <si>
    <t>03-may</t>
  </si>
  <si>
    <t>10-may</t>
  </si>
  <si>
    <t>17-may</t>
  </si>
  <si>
    <t>24-may</t>
  </si>
  <si>
    <t>31-may</t>
  </si>
  <si>
    <t>07-jun</t>
  </si>
  <si>
    <t>14-jun</t>
  </si>
  <si>
    <t>21-jun</t>
  </si>
  <si>
    <t>28-jun</t>
  </si>
  <si>
    <t>05-jul</t>
  </si>
  <si>
    <t>12-jul</t>
  </si>
  <si>
    <t>19-jul</t>
  </si>
  <si>
    <t>26-jul</t>
  </si>
  <si>
    <t>02-ago</t>
  </si>
  <si>
    <t>09-ago</t>
  </si>
  <si>
    <t>16-ago</t>
  </si>
  <si>
    <t>23-ago</t>
  </si>
  <si>
    <t>30-ago</t>
  </si>
  <si>
    <t>06-sept</t>
  </si>
  <si>
    <t>13-sept</t>
  </si>
  <si>
    <t>20-sept</t>
  </si>
  <si>
    <t>27-sept</t>
  </si>
  <si>
    <t>04-oct</t>
  </si>
  <si>
    <t>11-oct</t>
  </si>
  <si>
    <t>18-oct</t>
  </si>
  <si>
    <t>25-oct</t>
  </si>
  <si>
    <t>Construcción</t>
  </si>
  <si>
    <t>Agropecuario-silvícola</t>
  </si>
  <si>
    <t>Productos metálicos, maquinaria y equipos, y otros n.c.p.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</si>
</sst>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_(* #,##0_);_(* \(#,##0\);_(* &quot;-&quot;_);_(@_)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9999"/>
      <name val="Calibri"/>
      <family val="2"/>
      <scheme val="minor"/>
    </font>
    <font>
      <sz val="12"/>
      <color rgb="FF00999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 tint="-0.49995422223578601"/>
      <name val="Calibri"/>
      <family val="2"/>
      <scheme val="minor"/>
    </font>
    <font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88906521805475E-2"/>
        <bgColor indexed="64"/>
      </patternFill>
    </fill>
    <fill>
      <patternFill patternType="solid">
        <fgColor theme="0" tint="-4.925687429425947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indexed="64"/>
      </bottom>
      <diagonal/>
    </border>
  </borders>
  <cellStyleXfs count="5">
    <xf numFmtId="0" fontId="0" fillId="0" borderId="0"/>
    <xf numFmtId="16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</cellStyleXfs>
  <cellXfs count="66">
    <xf numFmtId="0" fontId="0" fillId="0" borderId="0" xfId="0"/>
    <xf numFmtId="0" fontId="2" fillId="2" borderId="0" xfId="3" applyFont="1" applyFill="1" applyAlignment="1">
      <alignment horizontal="left"/>
    </xf>
    <xf numFmtId="0" fontId="4" fillId="2" borderId="0" xfId="4" applyFont="1" applyFill="1"/>
    <xf numFmtId="0" fontId="5" fillId="2" borderId="0" xfId="4" applyFont="1" applyFill="1" applyAlignment="1">
      <alignment horizontal="left"/>
    </xf>
    <xf numFmtId="0" fontId="6" fillId="2" borderId="1" xfId="4" applyFont="1" applyFill="1" applyBorder="1"/>
    <xf numFmtId="0" fontId="6" fillId="2" borderId="0" xfId="4" applyFont="1" applyFill="1"/>
    <xf numFmtId="0" fontId="8" fillId="3" borderId="0" xfId="4" applyFont="1" applyFill="1" applyAlignment="1">
      <alignment vertical="center"/>
    </xf>
    <xf numFmtId="0" fontId="2" fillId="3" borderId="0" xfId="3" applyFont="1" applyFill="1" applyBorder="1" applyAlignment="1">
      <alignment vertical="center"/>
    </xf>
    <xf numFmtId="0" fontId="9" fillId="3" borderId="0" xfId="4" applyFont="1" applyFill="1" applyAlignment="1">
      <alignment vertical="center"/>
    </xf>
    <xf numFmtId="0" fontId="10" fillId="2" borderId="0" xfId="4" applyFont="1" applyFill="1" applyAlignment="1">
      <alignment horizontal="left"/>
    </xf>
    <xf numFmtId="0" fontId="4" fillId="2" borderId="0" xfId="4" applyFont="1" applyFill="1" applyAlignment="1">
      <alignment horizontal="left"/>
    </xf>
    <xf numFmtId="0" fontId="11" fillId="2" borderId="0" xfId="4" applyFont="1" applyFill="1"/>
    <xf numFmtId="9" fontId="4" fillId="2" borderId="0" xfId="2" applyFont="1" applyFill="1" applyBorder="1" applyAlignment="1"/>
    <xf numFmtId="0" fontId="5" fillId="2" borderId="0" xfId="4" applyFont="1" applyFill="1"/>
    <xf numFmtId="0" fontId="12" fillId="2" borderId="0" xfId="4" applyFont="1" applyFill="1"/>
    <xf numFmtId="0" fontId="10" fillId="4" borderId="0" xfId="4" applyFont="1" applyFill="1"/>
    <xf numFmtId="17" fontId="10" fillId="4" borderId="2" xfId="4" applyNumberFormat="1" applyFont="1" applyFill="1" applyBorder="1" applyAlignment="1">
      <alignment horizontal="center"/>
    </xf>
    <xf numFmtId="3" fontId="4" fillId="2" borderId="0" xfId="4" applyNumberFormat="1" applyFont="1" applyFill="1"/>
    <xf numFmtId="3" fontId="11" fillId="2" borderId="0" xfId="4" applyNumberFormat="1" applyFont="1" applyFill="1"/>
    <xf numFmtId="164" fontId="4" fillId="2" borderId="0" xfId="4" applyNumberFormat="1" applyFont="1" applyFill="1"/>
    <xf numFmtId="165" fontId="4" fillId="2" borderId="0" xfId="2" applyNumberFormat="1" applyFont="1" applyFill="1" applyAlignment="1">
      <alignment vertical="top"/>
    </xf>
    <xf numFmtId="3" fontId="4" fillId="2" borderId="1" xfId="4" applyNumberFormat="1" applyFont="1" applyFill="1" applyBorder="1"/>
    <xf numFmtId="3" fontId="11" fillId="2" borderId="1" xfId="4" applyNumberFormat="1" applyFont="1" applyFill="1" applyBorder="1"/>
    <xf numFmtId="164" fontId="4" fillId="2" borderId="1" xfId="4" applyNumberFormat="1" applyFont="1" applyFill="1" applyBorder="1"/>
    <xf numFmtId="165" fontId="4" fillId="2" borderId="1" xfId="2" applyNumberFormat="1" applyFont="1" applyFill="1" applyBorder="1" applyAlignment="1">
      <alignment vertical="top"/>
    </xf>
    <xf numFmtId="165" fontId="4" fillId="2" borderId="0" xfId="2" applyNumberFormat="1" applyFont="1" applyFill="1" applyBorder="1" applyAlignment="1">
      <alignment vertical="top"/>
    </xf>
    <xf numFmtId="0" fontId="13" fillId="5" borderId="0" xfId="4" applyFont="1" applyFill="1"/>
    <xf numFmtId="3" fontId="11" fillId="5" borderId="0" xfId="4" applyNumberFormat="1" applyFont="1" applyFill="1"/>
    <xf numFmtId="9" fontId="11" fillId="5" borderId="0" xfId="2" applyFont="1" applyFill="1" applyBorder="1" applyAlignment="1"/>
    <xf numFmtId="166" fontId="13" fillId="5" borderId="0" xfId="1" applyFont="1" applyFill="1" applyBorder="1" applyAlignment="1"/>
    <xf numFmtId="164" fontId="14" fillId="5" borderId="0" xfId="1" applyNumberFormat="1" applyFont="1" applyFill="1" applyBorder="1" applyAlignment="1"/>
    <xf numFmtId="164" fontId="4" fillId="5" borderId="0" xfId="4" applyNumberFormat="1" applyFont="1" applyFill="1"/>
    <xf numFmtId="165" fontId="4" fillId="5" borderId="0" xfId="2" applyNumberFormat="1" applyFont="1" applyFill="1" applyBorder="1" applyAlignment="1">
      <alignment vertical="top"/>
    </xf>
    <xf numFmtId="165" fontId="4" fillId="6" borderId="0" xfId="2" applyNumberFormat="1" applyFont="1" applyFill="1" applyAlignment="1">
      <alignment vertical="top"/>
    </xf>
    <xf numFmtId="165" fontId="5" fillId="6" borderId="0" xfId="4" applyNumberFormat="1" applyFont="1" applyFill="1"/>
    <xf numFmtId="0" fontId="13" fillId="2" borderId="0" xfId="4" applyFont="1" applyFill="1"/>
    <xf numFmtId="9" fontId="4" fillId="5" borderId="0" xfId="2" applyFont="1" applyFill="1" applyAlignment="1">
      <alignment vertical="top"/>
    </xf>
    <xf numFmtId="0" fontId="5" fillId="6" borderId="0" xfId="4" applyFont="1" applyFill="1"/>
    <xf numFmtId="166" fontId="14" fillId="2" borderId="0" xfId="1" applyFont="1" applyFill="1" applyBorder="1" applyAlignment="1"/>
    <xf numFmtId="166" fontId="13" fillId="2" borderId="0" xfId="1" applyFont="1" applyFill="1" applyBorder="1" applyAlignment="1"/>
    <xf numFmtId="3" fontId="14" fillId="2" borderId="0" xfId="1" applyNumberFormat="1" applyFont="1" applyFill="1" applyBorder="1" applyAlignment="1"/>
    <xf numFmtId="3" fontId="4" fillId="2" borderId="3" xfId="4" applyNumberFormat="1" applyFont="1" applyFill="1" applyBorder="1"/>
    <xf numFmtId="3" fontId="4" fillId="2" borderId="4" xfId="4" applyNumberFormat="1" applyFont="1" applyFill="1" applyBorder="1"/>
    <xf numFmtId="9" fontId="11" fillId="2" borderId="0" xfId="2" applyFont="1" applyFill="1" applyBorder="1" applyAlignment="1"/>
    <xf numFmtId="0" fontId="4" fillId="2" borderId="1" xfId="4" applyFont="1" applyFill="1" applyBorder="1"/>
    <xf numFmtId="3" fontId="4" fillId="2" borderId="0" xfId="4" applyNumberFormat="1" applyFont="1" applyFill="1" applyAlignment="1">
      <alignment horizontal="right"/>
    </xf>
    <xf numFmtId="164" fontId="4" fillId="2" borderId="0" xfId="4" applyNumberFormat="1" applyFont="1" applyFill="1" applyAlignment="1">
      <alignment horizontal="right"/>
    </xf>
    <xf numFmtId="165" fontId="4" fillId="2" borderId="0" xfId="2" applyNumberFormat="1" applyFont="1" applyFill="1" applyAlignment="1">
      <alignment horizontal="right" vertical="top"/>
    </xf>
    <xf numFmtId="3" fontId="4" fillId="2" borderId="1" xfId="4" applyNumberFormat="1" applyFont="1" applyFill="1" applyBorder="1" applyAlignment="1">
      <alignment horizontal="right"/>
    </xf>
    <xf numFmtId="164" fontId="4" fillId="2" borderId="1" xfId="4" applyNumberFormat="1" applyFont="1" applyFill="1" applyBorder="1" applyAlignment="1">
      <alignment horizontal="right"/>
    </xf>
    <xf numFmtId="165" fontId="4" fillId="2" borderId="1" xfId="2" applyNumberFormat="1" applyFont="1" applyFill="1" applyBorder="1" applyAlignment="1">
      <alignment horizontal="right" vertical="top"/>
    </xf>
    <xf numFmtId="0" fontId="4" fillId="2" borderId="0" xfId="4" applyFont="1" applyFill="1" applyAlignment="1">
      <alignment horizontal="center"/>
    </xf>
    <xf numFmtId="0" fontId="15" fillId="2" borderId="0" xfId="4" applyFont="1" applyFill="1"/>
    <xf numFmtId="0" fontId="16" fillId="2" borderId="0" xfId="4" applyFont="1" applyFill="1" applyAlignment="1">
      <alignment horizontal="center"/>
    </xf>
    <xf numFmtId="0" fontId="16" fillId="2" borderId="0" xfId="4" applyFont="1" applyFill="1"/>
    <xf numFmtId="0" fontId="4" fillId="4" borderId="0" xfId="4" applyFont="1" applyFill="1"/>
    <xf numFmtId="0" fontId="10" fillId="4" borderId="0" xfId="4" applyFont="1" applyFill="1" applyAlignment="1">
      <alignment horizontal="center"/>
    </xf>
    <xf numFmtId="3" fontId="4" fillId="2" borderId="0" xfId="4" applyNumberFormat="1" applyFont="1" applyFill="1" applyAlignment="1">
      <alignment horizontal="center"/>
    </xf>
    <xf numFmtId="3" fontId="4" fillId="2" borderId="1" xfId="4" applyNumberFormat="1" applyFont="1" applyFill="1" applyBorder="1" applyAlignment="1">
      <alignment horizontal="center"/>
    </xf>
    <xf numFmtId="0" fontId="17" fillId="2" borderId="0" xfId="4" applyFont="1" applyFill="1" applyAlignment="1">
      <alignment horizontal="left"/>
    </xf>
    <xf numFmtId="0" fontId="10" fillId="2" borderId="0" xfId="4" applyFont="1" applyFill="1"/>
    <xf numFmtId="0" fontId="17" fillId="2" borderId="0" xfId="4" applyFont="1" applyFill="1"/>
    <xf numFmtId="10" fontId="5" fillId="2" borderId="0" xfId="2" applyNumberFormat="1" applyFont="1" applyFill="1"/>
    <xf numFmtId="10" fontId="5" fillId="2" borderId="0" xfId="2" applyNumberFormat="1" applyFont="1" applyFill="1" applyBorder="1" applyAlignment="1"/>
    <xf numFmtId="0" fontId="10" fillId="4" borderId="2" xfId="4" applyFont="1" applyFill="1" applyBorder="1" applyAlignment="1">
      <alignment horizontal="center"/>
    </xf>
    <xf numFmtId="17" fontId="10" fillId="4" borderId="0" xfId="4" applyNumberFormat="1" applyFont="1" applyFill="1" applyAlignment="1">
      <alignment horizontal="center"/>
    </xf>
  </cellXfs>
  <cellStyles count="5">
    <cellStyle name="Hipervínculo 2" xfId="3" xr:uid="{C00E7639-8E4F-4EAD-841C-0C2BBFD8CA2B}"/>
    <cellStyle name="Millares [0]" xfId="1" builtinId="6"/>
    <cellStyle name="Normal" xfId="0" builtinId="0"/>
    <cellStyle name="Normal 2" xfId="4" xr:uid="{74575B91-DD7C-42FF-B910-01315358C70B}"/>
    <cellStyle name="Porcentaje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Totales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6506527777777777"/>
          <c:y val="0.11835666666666667"/>
          <c:w val="0.6954568518518518"/>
          <c:h val="0.59889611111111096"/>
        </c:manualLayout>
      </c:layout>
      <c:lineChart>
        <c:grouping val="standard"/>
        <c:varyColors val="0"/>
        <c:ser>
          <c:idx val="1"/>
          <c:order val="1"/>
          <c:tx>
            <c:v>Monto ($ MM)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evoluciones!$F$2:$AE$2</c:f>
              <c:strCache>
                <c:ptCount val="2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</c:strCache>
            </c:strRef>
          </c:cat>
          <c:val>
            <c:numLit>
              <c:formatCode>General</c:formatCode>
              <c:ptCount val="26"/>
              <c:pt idx="0">
                <c:v>5278.906954</c:v>
              </c:pt>
              <c:pt idx="1">
                <c:v>416971.58308499993</c:v>
              </c:pt>
              <c:pt idx="2">
                <c:v>1170549.3046009999</c:v>
              </c:pt>
              <c:pt idx="3">
                <c:v>958496.89476299984</c:v>
              </c:pt>
              <c:pt idx="4">
                <c:v>1182674.8523380002</c:v>
              </c:pt>
              <c:pt idx="5">
                <c:v>803782.66829100018</c:v>
              </c:pt>
              <c:pt idx="6">
                <c:v>671856.88341500005</c:v>
              </c:pt>
              <c:pt idx="7">
                <c:v>597898.21976899996</c:v>
              </c:pt>
              <c:pt idx="8">
                <c:v>524756.36651800014</c:v>
              </c:pt>
              <c:pt idx="9">
                <c:v>290403.00074199995</c:v>
              </c:pt>
              <c:pt idx="10">
                <c:v>318671.67029199994</c:v>
              </c:pt>
              <c:pt idx="11">
                <c:v>259281.62479500001</c:v>
              </c:pt>
              <c:pt idx="12">
                <c:v>286536.82903099997</c:v>
              </c:pt>
              <c:pt idx="13">
                <c:v>268064.80021700001</c:v>
              </c:pt>
              <c:pt idx="14">
                <c:v>142260.61086999997</c:v>
              </c:pt>
              <c:pt idx="15">
                <c:v>134041.30461200004</c:v>
              </c:pt>
              <c:pt idx="16">
                <c:v>122223.63940900001</c:v>
              </c:pt>
              <c:pt idx="17">
                <c:v>150006.48828399999</c:v>
              </c:pt>
              <c:pt idx="18">
                <c:v>89880.586229000008</c:v>
              </c:pt>
              <c:pt idx="19">
                <c:v>54212.825259999998</c:v>
              </c:pt>
              <c:pt idx="20">
                <c:v>36186.305572000005</c:v>
              </c:pt>
              <c:pt idx="21">
                <c:v>51539.781059999994</c:v>
              </c:pt>
              <c:pt idx="22">
                <c:v>88870.605110999997</c:v>
              </c:pt>
              <c:pt idx="23">
                <c:v>40859.830974000004</c:v>
              </c:pt>
              <c:pt idx="24">
                <c:v>35101.167794000001</c:v>
              </c:pt>
              <c:pt idx="25">
                <c:v>47346.245354999999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31-42FA-9661-168FECA05509}"/>
            </c:ext>
          </c:extLst>
        </c:ser>
        <c:ser>
          <c:idx val="2"/>
          <c:order val="2"/>
          <c:tx>
            <c:v>Garantía ($ MM)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evoluciones!$F$2:$AE$2</c:f>
              <c:strCache>
                <c:ptCount val="2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</c:strCache>
            </c:strRef>
          </c:cat>
          <c:val>
            <c:numLit>
              <c:formatCode>General</c:formatCode>
              <c:ptCount val="26"/>
              <c:pt idx="0">
                <c:v>4130.3475490000001</c:v>
              </c:pt>
              <c:pt idx="1">
                <c:v>335316.12314199994</c:v>
              </c:pt>
              <c:pt idx="2">
                <c:v>899505.20194100006</c:v>
              </c:pt>
              <c:pt idx="3">
                <c:v>719981.2882699999</c:v>
              </c:pt>
              <c:pt idx="4">
                <c:v>880758.79914899985</c:v>
              </c:pt>
              <c:pt idx="5">
                <c:v>604895.58005300001</c:v>
              </c:pt>
              <c:pt idx="6">
                <c:v>505442.80882299994</c:v>
              </c:pt>
              <c:pt idx="7">
                <c:v>450525.96061000001</c:v>
              </c:pt>
              <c:pt idx="8">
                <c:v>395269.16900599998</c:v>
              </c:pt>
              <c:pt idx="9">
                <c:v>221263.68394399999</c:v>
              </c:pt>
              <c:pt idx="10">
                <c:v>243987.89704899999</c:v>
              </c:pt>
              <c:pt idx="11">
                <c:v>201374.793665</c:v>
              </c:pt>
              <c:pt idx="12">
                <c:v>223970.22070300003</c:v>
              </c:pt>
              <c:pt idx="13">
                <c:v>210945.056851</c:v>
              </c:pt>
              <c:pt idx="14">
                <c:v>112336.78406199998</c:v>
              </c:pt>
              <c:pt idx="15">
                <c:v>104494.608274</c:v>
              </c:pt>
              <c:pt idx="16">
                <c:v>96715.145293000009</c:v>
              </c:pt>
              <c:pt idx="17">
                <c:v>116314.95517600002</c:v>
              </c:pt>
              <c:pt idx="18">
                <c:v>70898.451743999991</c:v>
              </c:pt>
              <c:pt idx="19">
                <c:v>41011.912724000002</c:v>
              </c:pt>
              <c:pt idx="20">
                <c:v>27906.038285000002</c:v>
              </c:pt>
              <c:pt idx="21">
                <c:v>40123.029489</c:v>
              </c:pt>
              <c:pt idx="22">
                <c:v>66546.070797000008</c:v>
              </c:pt>
              <c:pt idx="23">
                <c:v>32949.671497000003</c:v>
              </c:pt>
              <c:pt idx="24">
                <c:v>27921.531683999998</c:v>
              </c:pt>
              <c:pt idx="25">
                <c:v>37406.173002999996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631-42FA-9661-168FECA05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5074399"/>
        <c:axId val="1702882239"/>
      </c:lineChart>
      <c:lineChart>
        <c:grouping val="standard"/>
        <c:varyColors val="0"/>
        <c:ser>
          <c:idx val="0"/>
          <c:order val="0"/>
          <c:tx>
            <c:v>Número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22"/>
              <c:pt idx="0">
                <c:v>03-may</c:v>
              </c:pt>
              <c:pt idx="1">
                <c:v>10-may</c:v>
              </c:pt>
              <c:pt idx="2">
                <c:v>17-may</c:v>
              </c:pt>
              <c:pt idx="3">
                <c:v>24-may</c:v>
              </c:pt>
              <c:pt idx="4">
                <c:v>31-may</c:v>
              </c:pt>
              <c:pt idx="5">
                <c:v>07-jun</c:v>
              </c:pt>
              <c:pt idx="6">
                <c:v>14-jun</c:v>
              </c:pt>
              <c:pt idx="7">
                <c:v>21-jun</c:v>
              </c:pt>
              <c:pt idx="8">
                <c:v>28-jun</c:v>
              </c:pt>
              <c:pt idx="9">
                <c:v>05-jul</c:v>
              </c:pt>
              <c:pt idx="10">
                <c:v>12-jul</c:v>
              </c:pt>
              <c:pt idx="11">
                <c:v>19-jul</c:v>
              </c:pt>
              <c:pt idx="12">
                <c:v>26-jul</c:v>
              </c:pt>
              <c:pt idx="13">
                <c:v>02-ago</c:v>
              </c:pt>
              <c:pt idx="14">
                <c:v>09-ago</c:v>
              </c:pt>
              <c:pt idx="15">
                <c:v>16-ago</c:v>
              </c:pt>
              <c:pt idx="16">
                <c:v>23-ago</c:v>
              </c:pt>
              <c:pt idx="17">
                <c:v>30-ago</c:v>
              </c:pt>
              <c:pt idx="18">
                <c:v>06-sept</c:v>
              </c:pt>
              <c:pt idx="19">
                <c:v>13-sept</c:v>
              </c:pt>
              <c:pt idx="20">
                <c:v>20-sept</c:v>
              </c:pt>
              <c:pt idx="21">
                <c:v>27-sept</c:v>
              </c:pt>
            </c:strLit>
          </c:cat>
          <c:val>
            <c:numLit>
              <c:formatCode>General</c:formatCode>
              <c:ptCount val="26"/>
              <c:pt idx="0">
                <c:v>271</c:v>
              </c:pt>
              <c:pt idx="1">
                <c:v>13374</c:v>
              </c:pt>
              <c:pt idx="2">
                <c:v>17703</c:v>
              </c:pt>
              <c:pt idx="3">
                <c:v>17828</c:v>
              </c:pt>
              <c:pt idx="4">
                <c:v>22341</c:v>
              </c:pt>
              <c:pt idx="5">
                <c:v>16577</c:v>
              </c:pt>
              <c:pt idx="6">
                <c:v>14548</c:v>
              </c:pt>
              <c:pt idx="7">
                <c:v>16092</c:v>
              </c:pt>
              <c:pt idx="8">
                <c:v>17292</c:v>
              </c:pt>
              <c:pt idx="9">
                <c:v>13218</c:v>
              </c:pt>
              <c:pt idx="10">
                <c:v>13840</c:v>
              </c:pt>
              <c:pt idx="11">
                <c:v>10619</c:v>
              </c:pt>
              <c:pt idx="12">
                <c:v>14547</c:v>
              </c:pt>
              <c:pt idx="13">
                <c:v>15591</c:v>
              </c:pt>
              <c:pt idx="14">
                <c:v>7984</c:v>
              </c:pt>
              <c:pt idx="15">
                <c:v>6699</c:v>
              </c:pt>
              <c:pt idx="16">
                <c:v>6369</c:v>
              </c:pt>
              <c:pt idx="17">
                <c:v>6915</c:v>
              </c:pt>
              <c:pt idx="18">
                <c:v>4445</c:v>
              </c:pt>
              <c:pt idx="19">
                <c:v>1100</c:v>
              </c:pt>
              <c:pt idx="20">
                <c:v>1044</c:v>
              </c:pt>
              <c:pt idx="21">
                <c:v>1655</c:v>
              </c:pt>
              <c:pt idx="22">
                <c:v>2240</c:v>
              </c:pt>
              <c:pt idx="23">
                <c:v>2557</c:v>
              </c:pt>
              <c:pt idx="24">
                <c:v>2239</c:v>
              </c:pt>
              <c:pt idx="25">
                <c:v>2859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631-42FA-9661-168FECA05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320623"/>
        <c:axId val="2038364831"/>
      </c:lineChart>
      <c:catAx>
        <c:axId val="17550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02882239"/>
        <c:crosses val="autoZero"/>
        <c:auto val="0"/>
        <c:lblAlgn val="ctr"/>
        <c:lblOffset val="100"/>
        <c:noMultiLvlLbl val="0"/>
      </c:catAx>
      <c:valAx>
        <c:axId val="1702882239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55074399"/>
        <c:crosses val="autoZero"/>
        <c:crossBetween val="between"/>
      </c:valAx>
      <c:valAx>
        <c:axId val="203836483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>
                    <a:solidFill>
                      <a:srgbClr val="0070C0"/>
                    </a:solidFill>
                  </a:rPr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02320623"/>
        <c:crosses val="max"/>
        <c:crossBetween val="between"/>
      </c:valAx>
      <c:catAx>
        <c:axId val="16023206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8364831"/>
        <c:crosses val="autoZero"/>
        <c:auto val="0"/>
        <c:lblAlgn val="ctr"/>
        <c:lblOffset val="100"/>
        <c:noMultiLvlLbl val="0"/>
      </c:catAx>
      <c:spPr>
        <a:noFill/>
        <a:ln w="63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189041994750656E-2"/>
          <c:y val="0.8431707494896471"/>
          <c:w val="0.81621916010498685"/>
          <c:h val="0.1290514727325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Número</a:t>
            </a:r>
            <a:r>
              <a:rPr lang="es-CL" b="1" baseline="0"/>
              <a:t> de operaciones</a:t>
            </a:r>
            <a:r>
              <a:rPr lang="es-CL" b="1"/>
              <a:t>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evoluciones!$F$2:$AE$2</c:f>
              <c:strCache>
                <c:ptCount val="2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</c:strCache>
            </c:strRef>
          </c:cat>
          <c:val>
            <c:numLit>
              <c:formatCode>General</c:formatCode>
              <c:ptCount val="26"/>
              <c:pt idx="0">
                <c:v>263</c:v>
              </c:pt>
              <c:pt idx="1">
                <c:v>12118</c:v>
              </c:pt>
              <c:pt idx="2">
                <c:v>13941</c:v>
              </c:pt>
              <c:pt idx="3">
                <c:v>15095</c:v>
              </c:pt>
              <c:pt idx="4">
                <c:v>18900</c:v>
              </c:pt>
              <c:pt idx="5">
                <c:v>13940</c:v>
              </c:pt>
              <c:pt idx="6">
                <c:v>12342</c:v>
              </c:pt>
              <c:pt idx="7">
                <c:v>14303</c:v>
              </c:pt>
              <c:pt idx="8">
                <c:v>15820</c:v>
              </c:pt>
              <c:pt idx="9">
                <c:v>12451</c:v>
              </c:pt>
              <c:pt idx="10">
                <c:v>12858</c:v>
              </c:pt>
              <c:pt idx="11">
                <c:v>9782</c:v>
              </c:pt>
              <c:pt idx="12">
                <c:v>13620</c:v>
              </c:pt>
              <c:pt idx="13">
                <c:v>14769</c:v>
              </c:pt>
              <c:pt idx="14">
                <c:v>7518</c:v>
              </c:pt>
              <c:pt idx="15">
                <c:v>6273</c:v>
              </c:pt>
              <c:pt idx="16">
                <c:v>5973</c:v>
              </c:pt>
              <c:pt idx="17">
                <c:v>6437</c:v>
              </c:pt>
              <c:pt idx="18">
                <c:v>4163</c:v>
              </c:pt>
              <c:pt idx="19">
                <c:v>891</c:v>
              </c:pt>
              <c:pt idx="20">
                <c:v>897</c:v>
              </c:pt>
              <c:pt idx="21">
                <c:v>1455</c:v>
              </c:pt>
              <c:pt idx="22">
                <c:v>1960</c:v>
              </c:pt>
              <c:pt idx="23">
                <c:v>2450</c:v>
              </c:pt>
              <c:pt idx="24">
                <c:v>2136</c:v>
              </c:pt>
              <c:pt idx="25">
                <c:v>2723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5CC-4C20-A2AB-ACC7D2EF8006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evoluciones!$F$2:$AE$2</c:f>
              <c:strCache>
                <c:ptCount val="2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</c:strCache>
            </c:strRef>
          </c:cat>
          <c:val>
            <c:numLit>
              <c:formatCode>General</c:formatCode>
              <c:ptCount val="26"/>
              <c:pt idx="0">
                <c:v>5</c:v>
              </c:pt>
              <c:pt idx="1">
                <c:v>1112</c:v>
              </c:pt>
              <c:pt idx="2">
                <c:v>2865</c:v>
              </c:pt>
              <c:pt idx="3">
                <c:v>1872</c:v>
              </c:pt>
              <c:pt idx="4">
                <c:v>2223</c:v>
              </c:pt>
              <c:pt idx="5">
                <c:v>1789</c:v>
              </c:pt>
              <c:pt idx="6">
                <c:v>1485</c:v>
              </c:pt>
              <c:pt idx="7">
                <c:v>1183</c:v>
              </c:pt>
              <c:pt idx="8">
                <c:v>942</c:v>
              </c:pt>
              <c:pt idx="9">
                <c:v>495</c:v>
              </c:pt>
              <c:pt idx="10">
                <c:v>709</c:v>
              </c:pt>
              <c:pt idx="11">
                <c:v>628</c:v>
              </c:pt>
              <c:pt idx="12">
                <c:v>677</c:v>
              </c:pt>
              <c:pt idx="13">
                <c:v>611</c:v>
              </c:pt>
              <c:pt idx="14">
                <c:v>337</c:v>
              </c:pt>
              <c:pt idx="15">
                <c:v>298</c:v>
              </c:pt>
              <c:pt idx="16">
                <c:v>308</c:v>
              </c:pt>
              <c:pt idx="17">
                <c:v>347</c:v>
              </c:pt>
              <c:pt idx="18">
                <c:v>211</c:v>
              </c:pt>
              <c:pt idx="19">
                <c:v>148</c:v>
              </c:pt>
              <c:pt idx="20">
                <c:v>103</c:v>
              </c:pt>
              <c:pt idx="21">
                <c:v>153</c:v>
              </c:pt>
              <c:pt idx="22">
                <c:v>185</c:v>
              </c:pt>
              <c:pt idx="23">
                <c:v>79</c:v>
              </c:pt>
              <c:pt idx="24">
                <c:v>76</c:v>
              </c:pt>
              <c:pt idx="25">
                <c:v>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5CC-4C20-A2AB-ACC7D2EF8006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evoluciones!$F$2:$AE$2</c:f>
              <c:strCache>
                <c:ptCount val="2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</c:strCache>
            </c:strRef>
          </c:cat>
          <c:val>
            <c:numLit>
              <c:formatCode>General</c:formatCode>
              <c:ptCount val="26"/>
              <c:pt idx="0">
                <c:v>3</c:v>
              </c:pt>
              <c:pt idx="1">
                <c:v>131</c:v>
              </c:pt>
              <c:pt idx="2">
                <c:v>843</c:v>
              </c:pt>
              <c:pt idx="3">
                <c:v>792</c:v>
              </c:pt>
              <c:pt idx="4">
                <c:v>1096</c:v>
              </c:pt>
              <c:pt idx="5">
                <c:v>776</c:v>
              </c:pt>
              <c:pt idx="6">
                <c:v>659</c:v>
              </c:pt>
              <c:pt idx="7">
                <c:v>540</c:v>
              </c:pt>
              <c:pt idx="8">
                <c:v>477</c:v>
              </c:pt>
              <c:pt idx="9">
                <c:v>249</c:v>
              </c:pt>
              <c:pt idx="10">
                <c:v>246</c:v>
              </c:pt>
              <c:pt idx="11">
                <c:v>189</c:v>
              </c:pt>
              <c:pt idx="12">
                <c:v>230</c:v>
              </c:pt>
              <c:pt idx="13">
                <c:v>199</c:v>
              </c:pt>
              <c:pt idx="14">
                <c:v>122</c:v>
              </c:pt>
              <c:pt idx="15">
                <c:v>116</c:v>
              </c:pt>
              <c:pt idx="16">
                <c:v>80</c:v>
              </c:pt>
              <c:pt idx="17">
                <c:v>119</c:v>
              </c:pt>
              <c:pt idx="18">
                <c:v>65</c:v>
              </c:pt>
              <c:pt idx="19">
                <c:v>48</c:v>
              </c:pt>
              <c:pt idx="20">
                <c:v>42</c:v>
              </c:pt>
              <c:pt idx="21">
                <c:v>41</c:v>
              </c:pt>
              <c:pt idx="22">
                <c:v>83</c:v>
              </c:pt>
              <c:pt idx="23">
                <c:v>25</c:v>
              </c:pt>
              <c:pt idx="24">
                <c:v>25</c:v>
              </c:pt>
              <c:pt idx="25">
                <c:v>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5CC-4C20-A2AB-ACC7D2EF8006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evoluciones!$F$2:$AE$2</c:f>
              <c:strCache>
                <c:ptCount val="2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</c:strCache>
            </c:strRef>
          </c:cat>
          <c:val>
            <c:numLit>
              <c:formatCode>General</c:formatCode>
              <c:ptCount val="26"/>
              <c:pt idx="0">
                <c:v>0</c:v>
              </c:pt>
              <c:pt idx="1">
                <c:v>13</c:v>
              </c:pt>
              <c:pt idx="2">
                <c:v>54</c:v>
              </c:pt>
              <c:pt idx="3">
                <c:v>69</c:v>
              </c:pt>
              <c:pt idx="4">
                <c:v>122</c:v>
              </c:pt>
              <c:pt idx="5">
                <c:v>72</c:v>
              </c:pt>
              <c:pt idx="6">
                <c:v>62</c:v>
              </c:pt>
              <c:pt idx="7">
                <c:v>66</c:v>
              </c:pt>
              <c:pt idx="8">
                <c:v>53</c:v>
              </c:pt>
              <c:pt idx="9">
                <c:v>23</c:v>
              </c:pt>
              <c:pt idx="10">
                <c:v>27</c:v>
              </c:pt>
              <c:pt idx="11">
                <c:v>20</c:v>
              </c:pt>
              <c:pt idx="12">
                <c:v>20</c:v>
              </c:pt>
              <c:pt idx="13">
                <c:v>12</c:v>
              </c:pt>
              <c:pt idx="14">
                <c:v>7</c:v>
              </c:pt>
              <c:pt idx="15">
                <c:v>12</c:v>
              </c:pt>
              <c:pt idx="16">
                <c:v>8</c:v>
              </c:pt>
              <c:pt idx="17">
                <c:v>12</c:v>
              </c:pt>
              <c:pt idx="18">
                <c:v>6</c:v>
              </c:pt>
              <c:pt idx="19">
                <c:v>13</c:v>
              </c:pt>
              <c:pt idx="20">
                <c:v>2</c:v>
              </c:pt>
              <c:pt idx="21">
                <c:v>6</c:v>
              </c:pt>
              <c:pt idx="22">
                <c:v>12</c:v>
              </c:pt>
              <c:pt idx="23">
                <c:v>3</c:v>
              </c:pt>
              <c:pt idx="24">
                <c:v>2</c:v>
              </c:pt>
              <c:pt idx="2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5CC-4C20-A2AB-ACC7D2EF8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Operaciones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Montos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evoluciones!$F$2:$AE$2</c:f>
              <c:strCache>
                <c:ptCount val="2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</c:strCache>
            </c:strRef>
          </c:cat>
          <c:val>
            <c:numLit>
              <c:formatCode>General</c:formatCode>
              <c:ptCount val="26"/>
              <c:pt idx="0">
                <c:v>2641.8991740000001</c:v>
              </c:pt>
              <c:pt idx="1">
                <c:v>219915.486584</c:v>
              </c:pt>
              <c:pt idx="2">
                <c:v>354127.78527599998</c:v>
              </c:pt>
              <c:pt idx="3">
                <c:v>243832.351333</c:v>
              </c:pt>
              <c:pt idx="4">
                <c:v>280222.309733</c:v>
              </c:pt>
              <c:pt idx="5">
                <c:v>198724.14034899999</c:v>
              </c:pt>
              <c:pt idx="6">
                <c:v>171882.97145400001</c:v>
              </c:pt>
              <c:pt idx="7">
                <c:v>174529.52437</c:v>
              </c:pt>
              <c:pt idx="8">
                <c:v>161283.429974</c:v>
              </c:pt>
              <c:pt idx="9">
                <c:v>99441.817058999994</c:v>
              </c:pt>
              <c:pt idx="10">
                <c:v>115722.521568</c:v>
              </c:pt>
              <c:pt idx="11">
                <c:v>102187.924713</c:v>
              </c:pt>
              <c:pt idx="12">
                <c:v>122804.00319800001</c:v>
              </c:pt>
              <c:pt idx="13">
                <c:v>125633.80470199999</c:v>
              </c:pt>
              <c:pt idx="14">
                <c:v>65419.991608999997</c:v>
              </c:pt>
              <c:pt idx="15">
                <c:v>58704.430603000001</c:v>
              </c:pt>
              <c:pt idx="16">
                <c:v>59780.208142000003</c:v>
              </c:pt>
              <c:pt idx="17">
                <c:v>62251.408785</c:v>
              </c:pt>
              <c:pt idx="18">
                <c:v>42883.39875</c:v>
              </c:pt>
              <c:pt idx="19">
                <c:v>14802.500312</c:v>
              </c:pt>
              <c:pt idx="20">
                <c:v>13139.787947000001</c:v>
              </c:pt>
              <c:pt idx="21">
                <c:v>21222.862915999998</c:v>
              </c:pt>
              <c:pt idx="22">
                <c:v>24714.302060999999</c:v>
              </c:pt>
              <c:pt idx="23">
                <c:v>24192.998846999999</c:v>
              </c:pt>
              <c:pt idx="24">
                <c:v>18679.138086999999</c:v>
              </c:pt>
              <c:pt idx="25">
                <c:v>25103.958213000002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CC4-4A5D-85D6-D6298F287FC2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evoluciones!$F$2:$AE$2</c:f>
              <c:strCache>
                <c:ptCount val="2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</c:strCache>
            </c:strRef>
          </c:cat>
          <c:val>
            <c:numLit>
              <c:formatCode>General</c:formatCode>
              <c:ptCount val="26"/>
              <c:pt idx="0">
                <c:v>391.00778000000003</c:v>
              </c:pt>
              <c:pt idx="1">
                <c:v>124210.81897399999</c:v>
              </c:pt>
              <c:pt idx="2">
                <c:v>388951.95169700001</c:v>
              </c:pt>
              <c:pt idx="3">
                <c:v>261283.38466099999</c:v>
              </c:pt>
              <c:pt idx="4">
                <c:v>287091.63442399999</c:v>
              </c:pt>
              <c:pt idx="5">
                <c:v>219348.940757</c:v>
              </c:pt>
              <c:pt idx="6">
                <c:v>180244.56753</c:v>
              </c:pt>
              <c:pt idx="7">
                <c:v>134019.00013599999</c:v>
              </c:pt>
              <c:pt idx="8">
                <c:v>104382.69425499999</c:v>
              </c:pt>
              <c:pt idx="9">
                <c:v>56621.784543000002</c:v>
              </c:pt>
              <c:pt idx="10">
                <c:v>77876.673509999993</c:v>
              </c:pt>
              <c:pt idx="11">
                <c:v>67166.938596000007</c:v>
              </c:pt>
              <c:pt idx="12">
                <c:v>67584.319061000002</c:v>
              </c:pt>
              <c:pt idx="13">
                <c:v>60487.89486</c:v>
              </c:pt>
              <c:pt idx="14">
                <c:v>33136.84676</c:v>
              </c:pt>
              <c:pt idx="15">
                <c:v>28079.503676</c:v>
              </c:pt>
              <c:pt idx="16">
                <c:v>29598.335662000001</c:v>
              </c:pt>
              <c:pt idx="17">
                <c:v>33164.483414000002</c:v>
              </c:pt>
              <c:pt idx="18">
                <c:v>19495.316583</c:v>
              </c:pt>
              <c:pt idx="19">
                <c:v>15363.969338000001</c:v>
              </c:pt>
              <c:pt idx="20">
                <c:v>9309.0514559999992</c:v>
              </c:pt>
              <c:pt idx="21">
                <c:v>13937.029430000001</c:v>
              </c:pt>
              <c:pt idx="22">
                <c:v>21402.105104999999</c:v>
              </c:pt>
              <c:pt idx="23">
                <c:v>8449.8019800000002</c:v>
              </c:pt>
              <c:pt idx="24">
                <c:v>6536.0052589999996</c:v>
              </c:pt>
              <c:pt idx="25">
                <c:v>8339.4825540000002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CC4-4A5D-85D6-D6298F287FC2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evoluciones!$F$2:$AE$2</c:f>
              <c:strCache>
                <c:ptCount val="2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</c:strCache>
            </c:strRef>
          </c:cat>
          <c:val>
            <c:numLit>
              <c:formatCode>General</c:formatCode>
              <c:ptCount val="26"/>
              <c:pt idx="0">
                <c:v>2246</c:v>
              </c:pt>
              <c:pt idx="1">
                <c:v>58298.275971000003</c:v>
              </c:pt>
              <c:pt idx="2">
                <c:v>371015.21838400001</c:v>
              </c:pt>
              <c:pt idx="3">
                <c:v>369302.20082299999</c:v>
              </c:pt>
              <c:pt idx="4">
                <c:v>477490.56283299997</c:v>
              </c:pt>
              <c:pt idx="5">
                <c:v>320095.32394999999</c:v>
              </c:pt>
              <c:pt idx="6">
                <c:v>253967.49734</c:v>
              </c:pt>
              <c:pt idx="7">
                <c:v>220308.06839900001</c:v>
              </c:pt>
              <c:pt idx="8">
                <c:v>197025.14369500001</c:v>
              </c:pt>
              <c:pt idx="9">
                <c:v>110162.70371099999</c:v>
              </c:pt>
              <c:pt idx="10">
                <c:v>84442.634617000003</c:v>
              </c:pt>
              <c:pt idx="11">
                <c:v>70793.753033999994</c:v>
              </c:pt>
              <c:pt idx="12">
                <c:v>80351.662303999998</c:v>
              </c:pt>
              <c:pt idx="13">
                <c:v>68723.696528</c:v>
              </c:pt>
              <c:pt idx="14">
                <c:v>40363.766445000001</c:v>
              </c:pt>
              <c:pt idx="15">
                <c:v>38050.046684000001</c:v>
              </c:pt>
              <c:pt idx="16">
                <c:v>25888.410492999999</c:v>
              </c:pt>
              <c:pt idx="17">
                <c:v>41932.602892000003</c:v>
              </c:pt>
              <c:pt idx="18">
                <c:v>23901.868229</c:v>
              </c:pt>
              <c:pt idx="19">
                <c:v>17584.971109999999</c:v>
              </c:pt>
              <c:pt idx="20">
                <c:v>10637.466168999999</c:v>
              </c:pt>
              <c:pt idx="21">
                <c:v>11227.887214</c:v>
              </c:pt>
              <c:pt idx="22">
                <c:v>27951.117119999999</c:v>
              </c:pt>
              <c:pt idx="23">
                <c:v>7060.6601469999996</c:v>
              </c:pt>
              <c:pt idx="24">
                <c:v>8877.9538269999994</c:v>
              </c:pt>
              <c:pt idx="25">
                <c:v>10594.738503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CC4-4A5D-85D6-D6298F287FC2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evoluciones!$F$2:$AE$2</c:f>
              <c:strCache>
                <c:ptCount val="2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</c:strCache>
            </c:strRef>
          </c:cat>
          <c:val>
            <c:numLit>
              <c:formatCode>General</c:formatCode>
              <c:ptCount val="26"/>
              <c:pt idx="0">
                <c:v>0</c:v>
              </c:pt>
              <c:pt idx="1">
                <c:v>14547.001555999999</c:v>
              </c:pt>
              <c:pt idx="2">
                <c:v>56454.349243999997</c:v>
              </c:pt>
              <c:pt idx="3">
                <c:v>84078.957945999995</c:v>
              </c:pt>
              <c:pt idx="4">
                <c:v>137870.345348</c:v>
              </c:pt>
              <c:pt idx="5">
                <c:v>65614.263235000006</c:v>
              </c:pt>
              <c:pt idx="6">
                <c:v>65761.847091000003</c:v>
              </c:pt>
              <c:pt idx="7">
                <c:v>69041.626864000005</c:v>
              </c:pt>
              <c:pt idx="8">
                <c:v>62065.098594000003</c:v>
              </c:pt>
              <c:pt idx="9">
                <c:v>24176.695428999999</c:v>
              </c:pt>
              <c:pt idx="10">
                <c:v>40629.840597000002</c:v>
              </c:pt>
              <c:pt idx="11">
                <c:v>19133.008451999998</c:v>
              </c:pt>
              <c:pt idx="12">
                <c:v>15796.844467999999</c:v>
              </c:pt>
              <c:pt idx="13">
                <c:v>13219.404127</c:v>
              </c:pt>
              <c:pt idx="14">
                <c:v>3340.0060560000002</c:v>
              </c:pt>
              <c:pt idx="15">
                <c:v>9207.3236489999999</c:v>
              </c:pt>
              <c:pt idx="16">
                <c:v>6956.6851120000001</c:v>
              </c:pt>
              <c:pt idx="17">
                <c:v>12657.993193</c:v>
              </c:pt>
              <c:pt idx="18">
                <c:v>3600.0026670000002</c:v>
              </c:pt>
              <c:pt idx="19">
                <c:v>6461.3845000000001</c:v>
              </c:pt>
              <c:pt idx="20">
                <c:v>3100</c:v>
              </c:pt>
              <c:pt idx="21">
                <c:v>5152.0015000000003</c:v>
              </c:pt>
              <c:pt idx="22">
                <c:v>14803.080824999999</c:v>
              </c:pt>
              <c:pt idx="23">
                <c:v>1156.3699999999999</c:v>
              </c:pt>
              <c:pt idx="24">
                <c:v>1008.070621</c:v>
              </c:pt>
              <c:pt idx="25">
                <c:v>3308.0660849999999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CC4-4A5D-85D6-D6298F287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L" b="1"/>
              <a:t>Garantía ($MM) por tamaño de la firma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Micro y Pequeñas Empresas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evoluciones!$F$2:$AE$2</c:f>
              <c:strCache>
                <c:ptCount val="2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</c:strCache>
            </c:strRef>
          </c:cat>
          <c:val>
            <c:numLit>
              <c:formatCode>General</c:formatCode>
              <c:ptCount val="26"/>
              <c:pt idx="0">
                <c:v>2245.341324</c:v>
              </c:pt>
              <c:pt idx="1">
                <c:v>186871.73368999999</c:v>
              </c:pt>
              <c:pt idx="2">
                <c:v>299478.82980800001</c:v>
              </c:pt>
              <c:pt idx="3">
                <c:v>206493.54084999999</c:v>
              </c:pt>
              <c:pt idx="4">
                <c:v>237033.76733199999</c:v>
              </c:pt>
              <c:pt idx="5">
                <c:v>168430.83532499999</c:v>
              </c:pt>
              <c:pt idx="6">
                <c:v>145669.27918300001</c:v>
              </c:pt>
              <c:pt idx="7">
                <c:v>148117.62827399999</c:v>
              </c:pt>
              <c:pt idx="8">
                <c:v>137005.58596</c:v>
              </c:pt>
              <c:pt idx="9">
                <c:v>84470.175329000005</c:v>
              </c:pt>
              <c:pt idx="10">
                <c:v>98291.609238999998</c:v>
              </c:pt>
              <c:pt idx="11">
                <c:v>86793.781203000006</c:v>
              </c:pt>
              <c:pt idx="12">
                <c:v>104313.915282</c:v>
              </c:pt>
              <c:pt idx="13">
                <c:v>106701.510901</c:v>
              </c:pt>
              <c:pt idx="14">
                <c:v>55568.666498999999</c:v>
              </c:pt>
              <c:pt idx="15">
                <c:v>49871.578455000003</c:v>
              </c:pt>
              <c:pt idx="16">
                <c:v>50794.477129999999</c:v>
              </c:pt>
              <c:pt idx="17">
                <c:v>52894.750694000002</c:v>
              </c:pt>
              <c:pt idx="18">
                <c:v>36435.889109000003</c:v>
              </c:pt>
              <c:pt idx="19">
                <c:v>12563.526771999999</c:v>
              </c:pt>
              <c:pt idx="20">
                <c:v>11162.569801</c:v>
              </c:pt>
              <c:pt idx="21">
                <c:v>18022.683991000002</c:v>
              </c:pt>
              <c:pt idx="22">
                <c:v>20976.756230999999</c:v>
              </c:pt>
              <c:pt idx="23">
                <c:v>20553.545811</c:v>
              </c:pt>
              <c:pt idx="24">
                <c:v>15873.317426</c:v>
              </c:pt>
              <c:pt idx="25">
                <c:v>21333.430356000001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481-43E4-AFCF-FB97055480A7}"/>
            </c:ext>
          </c:extLst>
        </c:ser>
        <c:ser>
          <c:idx val="1"/>
          <c:order val="1"/>
          <c:tx>
            <c:v>Medianas Empresas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evoluciones!$F$2:$AE$2</c:f>
              <c:strCache>
                <c:ptCount val="2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</c:strCache>
            </c:strRef>
          </c:cat>
          <c:val>
            <c:numLit>
              <c:formatCode>General</c:formatCode>
              <c:ptCount val="26"/>
              <c:pt idx="0">
                <c:v>312.80622499999998</c:v>
              </c:pt>
              <c:pt idx="1">
                <c:v>99187.395342999997</c:v>
              </c:pt>
              <c:pt idx="2">
                <c:v>308515.01017899998</c:v>
              </c:pt>
              <c:pt idx="3">
                <c:v>206610.333892</c:v>
              </c:pt>
              <c:pt idx="4">
                <c:v>227173.43066899999</c:v>
              </c:pt>
              <c:pt idx="5">
                <c:v>174225.760044</c:v>
              </c:pt>
              <c:pt idx="6">
                <c:v>142859.17327299999</c:v>
              </c:pt>
              <c:pt idx="7">
                <c:v>106887.708356</c:v>
              </c:pt>
              <c:pt idx="8">
                <c:v>83359.523321999994</c:v>
              </c:pt>
              <c:pt idx="9">
                <c:v>45228.598769999997</c:v>
              </c:pt>
              <c:pt idx="10">
                <c:v>62208.539230000002</c:v>
              </c:pt>
              <c:pt idx="11">
                <c:v>53545.580275</c:v>
              </c:pt>
              <c:pt idx="12">
                <c:v>53932.035133999998</c:v>
              </c:pt>
              <c:pt idx="13">
                <c:v>48330.315909999998</c:v>
              </c:pt>
              <c:pt idx="14">
                <c:v>26509.477423</c:v>
              </c:pt>
              <c:pt idx="15">
                <c:v>22463.602954000002</c:v>
              </c:pt>
              <c:pt idx="16">
                <c:v>23624.769754000001</c:v>
              </c:pt>
              <c:pt idx="17">
                <c:v>26472.586549</c:v>
              </c:pt>
              <c:pt idx="18">
                <c:v>15571.253275999999</c:v>
              </c:pt>
              <c:pt idx="19">
                <c:v>12262.075477</c:v>
              </c:pt>
              <c:pt idx="20">
                <c:v>7437.2421670000003</c:v>
              </c:pt>
              <c:pt idx="21">
                <c:v>11149.62355</c:v>
              </c:pt>
              <c:pt idx="22">
                <c:v>17121.684086000001</c:v>
              </c:pt>
              <c:pt idx="23">
                <c:v>6759.8415839999998</c:v>
              </c:pt>
              <c:pt idx="24">
                <c:v>5228.8042070000001</c:v>
              </c:pt>
              <c:pt idx="25">
                <c:v>6671.5860439999997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81-43E4-AFCF-FB97055480A7}"/>
            </c:ext>
          </c:extLst>
        </c:ser>
        <c:ser>
          <c:idx val="2"/>
          <c:order val="2"/>
          <c:tx>
            <c:v>Empresas Grandes I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evoluciones!$F$2:$AE$2</c:f>
              <c:strCache>
                <c:ptCount val="2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</c:strCache>
            </c:strRef>
          </c:cat>
          <c:val>
            <c:numLit>
              <c:formatCode>General</c:formatCode>
              <c:ptCount val="26"/>
              <c:pt idx="0">
                <c:v>1572.2</c:v>
              </c:pt>
              <c:pt idx="1">
                <c:v>40528.793174999999</c:v>
              </c:pt>
              <c:pt idx="2">
                <c:v>257638.75240600001</c:v>
              </c:pt>
              <c:pt idx="3">
                <c:v>256467.63876</c:v>
              </c:pt>
              <c:pt idx="4">
                <c:v>333829.39393800002</c:v>
              </c:pt>
              <c:pt idx="5">
                <c:v>222870.42674200001</c:v>
              </c:pt>
              <c:pt idx="6">
                <c:v>177457.24810999999</c:v>
              </c:pt>
              <c:pt idx="7">
                <c:v>154095.64785499999</c:v>
              </c:pt>
              <c:pt idx="8">
                <c:v>137665.000566</c:v>
              </c:pt>
              <c:pt idx="9">
                <c:v>77058.892586000002</c:v>
              </c:pt>
              <c:pt idx="10">
                <c:v>59109.844217999998</c:v>
              </c:pt>
              <c:pt idx="11">
                <c:v>49555.627115000003</c:v>
              </c:pt>
              <c:pt idx="12">
                <c:v>56246.163605000002</c:v>
              </c:pt>
              <c:pt idx="13">
                <c:v>47981.587563000001</c:v>
              </c:pt>
              <c:pt idx="14">
                <c:v>28254.636505999999</c:v>
              </c:pt>
              <c:pt idx="15">
                <c:v>26635.032675999999</c:v>
              </c:pt>
              <c:pt idx="16">
                <c:v>18121.887341000001</c:v>
              </c:pt>
              <c:pt idx="17">
                <c:v>29352.822016999999</c:v>
              </c:pt>
              <c:pt idx="18">
                <c:v>16731.307757999999</c:v>
              </c:pt>
              <c:pt idx="19">
                <c:v>12309.479775</c:v>
              </c:pt>
              <c:pt idx="20">
                <c:v>7446.2263169999997</c:v>
              </c:pt>
              <c:pt idx="21">
                <c:v>7859.5210479999996</c:v>
              </c:pt>
              <c:pt idx="22">
                <c:v>19565.781984000001</c:v>
              </c:pt>
              <c:pt idx="23">
                <c:v>4942.4621020000004</c:v>
              </c:pt>
              <c:pt idx="24">
                <c:v>6214.5676789999998</c:v>
              </c:pt>
              <c:pt idx="25">
                <c:v>7416.3169520000001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481-43E4-AFCF-FB97055480A7}"/>
            </c:ext>
          </c:extLst>
        </c:ser>
        <c:ser>
          <c:idx val="3"/>
          <c:order val="3"/>
          <c:tx>
            <c:v>Empresas Grandes II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evoluciones!$F$2:$AE$2</c:f>
              <c:strCache>
                <c:ptCount val="26"/>
                <c:pt idx="0">
                  <c:v>03-may</c:v>
                </c:pt>
                <c:pt idx="1">
                  <c:v>10-may</c:v>
                </c:pt>
                <c:pt idx="2">
                  <c:v>17-may</c:v>
                </c:pt>
                <c:pt idx="3">
                  <c:v>24-may</c:v>
                </c:pt>
                <c:pt idx="4">
                  <c:v>31-may</c:v>
                </c:pt>
                <c:pt idx="5">
                  <c:v>07-jun</c:v>
                </c:pt>
                <c:pt idx="6">
                  <c:v>14-jun</c:v>
                </c:pt>
                <c:pt idx="7">
                  <c:v>21-jun</c:v>
                </c:pt>
                <c:pt idx="8">
                  <c:v>28-jun</c:v>
                </c:pt>
                <c:pt idx="9">
                  <c:v>05-jul</c:v>
                </c:pt>
                <c:pt idx="10">
                  <c:v>12-jul</c:v>
                </c:pt>
                <c:pt idx="11">
                  <c:v>19-jul</c:v>
                </c:pt>
                <c:pt idx="12">
                  <c:v>26-jul</c:v>
                </c:pt>
                <c:pt idx="13">
                  <c:v>02-ago</c:v>
                </c:pt>
                <c:pt idx="14">
                  <c:v>09-ago</c:v>
                </c:pt>
                <c:pt idx="15">
                  <c:v>16-ago</c:v>
                </c:pt>
                <c:pt idx="16">
                  <c:v>23-ago</c:v>
                </c:pt>
                <c:pt idx="17">
                  <c:v>30-ago</c:v>
                </c:pt>
                <c:pt idx="18">
                  <c:v>06-sept</c:v>
                </c:pt>
                <c:pt idx="19">
                  <c:v>13-sept</c:v>
                </c:pt>
                <c:pt idx="20">
                  <c:v>20-sept</c:v>
                </c:pt>
                <c:pt idx="21">
                  <c:v>27-sept</c:v>
                </c:pt>
                <c:pt idx="22">
                  <c:v>04-oct</c:v>
                </c:pt>
                <c:pt idx="23">
                  <c:v>11-oct</c:v>
                </c:pt>
                <c:pt idx="24">
                  <c:v>18-oct</c:v>
                </c:pt>
                <c:pt idx="25">
                  <c:v>25-oct</c:v>
                </c:pt>
              </c:strCache>
            </c:strRef>
          </c:cat>
          <c:val>
            <c:numLit>
              <c:formatCode>General</c:formatCode>
              <c:ptCount val="26"/>
              <c:pt idx="0">
                <c:v>0</c:v>
              </c:pt>
              <c:pt idx="1">
                <c:v>8728.2009340000004</c:v>
              </c:pt>
              <c:pt idx="2">
                <c:v>33872.609548</c:v>
              </c:pt>
              <c:pt idx="3">
                <c:v>50409.774768000003</c:v>
              </c:pt>
              <c:pt idx="4">
                <c:v>82722.207209999993</c:v>
              </c:pt>
              <c:pt idx="5">
                <c:v>39368.557941999999</c:v>
              </c:pt>
              <c:pt idx="6">
                <c:v>39457.108257</c:v>
              </c:pt>
              <c:pt idx="7">
                <c:v>41424.976125000001</c:v>
              </c:pt>
              <c:pt idx="8">
                <c:v>37239.059157999996</c:v>
              </c:pt>
              <c:pt idx="9">
                <c:v>14506.017259</c:v>
              </c:pt>
              <c:pt idx="10">
                <c:v>24377.904362000001</c:v>
              </c:pt>
              <c:pt idx="11">
                <c:v>11479.805071999999</c:v>
              </c:pt>
              <c:pt idx="12">
                <c:v>9478.1066819999996</c:v>
              </c:pt>
              <c:pt idx="13">
                <c:v>7931.6424770000003</c:v>
              </c:pt>
              <c:pt idx="14">
                <c:v>2004.0036339999999</c:v>
              </c:pt>
              <c:pt idx="15">
                <c:v>5524.3941889999996</c:v>
              </c:pt>
              <c:pt idx="16">
                <c:v>4174.0110679999998</c:v>
              </c:pt>
              <c:pt idx="17">
                <c:v>7594.795916</c:v>
              </c:pt>
              <c:pt idx="18">
                <c:v>2160.0016009999999</c:v>
              </c:pt>
              <c:pt idx="19">
                <c:v>3876.8307</c:v>
              </c:pt>
              <c:pt idx="20">
                <c:v>1860</c:v>
              </c:pt>
              <c:pt idx="21">
                <c:v>3091.2008999999998</c:v>
              </c:pt>
              <c:pt idx="22">
                <c:v>8881.8484960000005</c:v>
              </c:pt>
              <c:pt idx="23">
                <c:v>693.822</c:v>
              </c:pt>
              <c:pt idx="24">
                <c:v>604.84237199999995</c:v>
              </c:pt>
              <c:pt idx="25">
                <c:v>1984.839651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481-43E4-AFCF-FB9705548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5210719"/>
        <c:axId val="1826352943"/>
      </c:lineChart>
      <c:catAx>
        <c:axId val="183521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26352943"/>
        <c:crosses val="autoZero"/>
        <c:auto val="0"/>
        <c:lblAlgn val="ctr"/>
        <c:lblOffset val="100"/>
        <c:noMultiLvlLbl val="0"/>
      </c:catAx>
      <c:valAx>
        <c:axId val="1826352943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$MM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35210719"/>
        <c:crosses val="autoZero"/>
        <c:crossBetween val="between"/>
      </c:valAx>
      <c:spPr>
        <a:noFill/>
        <a:ln w="6350">
          <a:solidFill>
            <a:schemeClr val="tx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general'!$AL$38:$AL$53</c:f>
              <c:numCache>
                <c:formatCode>0.00%</c:formatCode>
                <c:ptCount val="16"/>
                <c:pt idx="0">
                  <c:v>0.35628910391996849</c:v>
                </c:pt>
                <c:pt idx="1">
                  <c:v>0.16517051668526445</c:v>
                </c:pt>
                <c:pt idx="2">
                  <c:v>0.13207756663280204</c:v>
                </c:pt>
                <c:pt idx="3">
                  <c:v>5.1740696944967218E-2</c:v>
                </c:pt>
                <c:pt idx="4">
                  <c:v>5.1651871714160406E-2</c:v>
                </c:pt>
                <c:pt idx="5">
                  <c:v>4.0937328248088871E-2</c:v>
                </c:pt>
                <c:pt idx="6">
                  <c:v>7.1737477030350466E-2</c:v>
                </c:pt>
                <c:pt idx="7">
                  <c:v>2.5898106357110737E-2</c:v>
                </c:pt>
                <c:pt idx="8">
                  <c:v>1.389004546741502E-2</c:v>
                </c:pt>
                <c:pt idx="9">
                  <c:v>1.1697172581871881E-2</c:v>
                </c:pt>
                <c:pt idx="10">
                  <c:v>1.1286355889390382E-2</c:v>
                </c:pt>
                <c:pt idx="11">
                  <c:v>9.8762553503322619E-3</c:v>
                </c:pt>
                <c:pt idx="12">
                  <c:v>8.4383969266470134E-3</c:v>
                </c:pt>
                <c:pt idx="13">
                  <c:v>6.0678735794902541E-3</c:v>
                </c:pt>
                <c:pt idx="14">
                  <c:v>6.1400440795207883E-3</c:v>
                </c:pt>
                <c:pt idx="15">
                  <c:v>3.7101188592619731E-2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5-4F5D-86EC-6A5DC503B4E2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general'!$AM$38:$AM$53</c:f>
              <c:numCache>
                <c:formatCode>0.00%</c:formatCode>
                <c:ptCount val="16"/>
                <c:pt idx="0">
                  <c:v>0.30736479049749776</c:v>
                </c:pt>
                <c:pt idx="1">
                  <c:v>0.16461771767181785</c:v>
                </c:pt>
                <c:pt idx="2">
                  <c:v>7.6130037260779743E-2</c:v>
                </c:pt>
                <c:pt idx="3">
                  <c:v>5.6298947331860194E-2</c:v>
                </c:pt>
                <c:pt idx="4">
                  <c:v>8.2331502732578013E-2</c:v>
                </c:pt>
                <c:pt idx="5">
                  <c:v>3.4215600923258399E-2</c:v>
                </c:pt>
                <c:pt idx="6">
                  <c:v>6.1716975871449947E-2</c:v>
                </c:pt>
                <c:pt idx="7">
                  <c:v>3.6741286924505769E-2</c:v>
                </c:pt>
                <c:pt idx="8">
                  <c:v>1.7988315373626856E-2</c:v>
                </c:pt>
                <c:pt idx="9">
                  <c:v>2.5628033387435044E-2</c:v>
                </c:pt>
                <c:pt idx="10">
                  <c:v>2.0756066744577542E-2</c:v>
                </c:pt>
                <c:pt idx="11">
                  <c:v>1.6043807710926873E-2</c:v>
                </c:pt>
                <c:pt idx="12">
                  <c:v>1.7984891655447748E-2</c:v>
                </c:pt>
                <c:pt idx="13">
                  <c:v>8.0214906047054464E-3</c:v>
                </c:pt>
                <c:pt idx="14">
                  <c:v>5.8033165881122631E-3</c:v>
                </c:pt>
                <c:pt idx="15">
                  <c:v>6.8357218721420629E-2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A5-4F5D-86EC-6A5DC503B4E2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general'!$B$38:$B$53</c:f>
              <c:strCache>
                <c:ptCount val="16"/>
                <c:pt idx="0">
                  <c:v>Comercio</c:v>
                </c:pt>
                <c:pt idx="1">
                  <c:v>Servicios empresariales s/ inmobiliario</c:v>
                </c:pt>
                <c:pt idx="2">
                  <c:v>Transporte</c:v>
                </c:pt>
                <c:pt idx="3">
                  <c:v>Otros servicios sociales y personales</c:v>
                </c:pt>
                <c:pt idx="4">
                  <c:v>Construcción</c:v>
                </c:pt>
                <c:pt idx="5">
                  <c:v>Restaurantes y hoteles</c:v>
                </c:pt>
                <c:pt idx="6">
                  <c:v>Agropecuario-silvícola</c:v>
                </c:pt>
                <c:pt idx="7">
                  <c:v>Productos metálicos, maquinaria y equipos, y otros n.c.p.</c:v>
                </c:pt>
                <c:pt idx="8">
                  <c:v>Salud</c:v>
                </c:pt>
                <c:pt idx="9">
                  <c:v>Alimentos</c:v>
                </c:pt>
                <c:pt idx="10">
                  <c:v>Actividades inmobiliarias</c:v>
                </c:pt>
                <c:pt idx="11">
                  <c:v>Maderas y muebles</c:v>
                </c:pt>
                <c:pt idx="12">
                  <c:v>Textil, prendas de vestir, cuero y calzado</c:v>
                </c:pt>
                <c:pt idx="13">
                  <c:v>Celulosa, papel e imprentas </c:v>
                </c:pt>
                <c:pt idx="14">
                  <c:v>Comunicaciones</c:v>
                </c:pt>
                <c:pt idx="15">
                  <c:v>Resto sectores</c:v>
                </c:pt>
              </c:strCache>
            </c:strRef>
          </c:cat>
          <c:val>
            <c:numRef>
              <c:f>'cuadro general'!$AN$38:$AN$53</c:f>
              <c:numCache>
                <c:formatCode>0.00%</c:formatCode>
                <c:ptCount val="16"/>
                <c:pt idx="0">
                  <c:v>0.30672234286255323</c:v>
                </c:pt>
                <c:pt idx="1">
                  <c:v>0.16879295307179853</c:v>
                </c:pt>
                <c:pt idx="2">
                  <c:v>7.7898556376602077E-2</c:v>
                </c:pt>
                <c:pt idx="3">
                  <c:v>5.7264976174371943E-2</c:v>
                </c:pt>
                <c:pt idx="4">
                  <c:v>7.9858242189238385E-2</c:v>
                </c:pt>
                <c:pt idx="5">
                  <c:v>3.4925323296391586E-2</c:v>
                </c:pt>
                <c:pt idx="6">
                  <c:v>6.3350234900744956E-2</c:v>
                </c:pt>
                <c:pt idx="7">
                  <c:v>3.6257325678488397E-2</c:v>
                </c:pt>
                <c:pt idx="8">
                  <c:v>1.7919272147060756E-2</c:v>
                </c:pt>
                <c:pt idx="9">
                  <c:v>2.450237150478515E-2</c:v>
                </c:pt>
                <c:pt idx="10">
                  <c:v>2.0448550586854262E-2</c:v>
                </c:pt>
                <c:pt idx="11">
                  <c:v>1.5772812515421498E-2</c:v>
                </c:pt>
                <c:pt idx="12">
                  <c:v>1.6871359757390649E-2</c:v>
                </c:pt>
                <c:pt idx="13">
                  <c:v>7.9137241811273584E-3</c:v>
                </c:pt>
                <c:pt idx="14">
                  <c:v>5.9053563359027263E-3</c:v>
                </c:pt>
                <c:pt idx="15">
                  <c:v>6.5596598421268471E-2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A5-4F5D-86EC-6A5DC503B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68769864734843E-2"/>
          <c:y val="4.7925925925925927E-2"/>
          <c:w val="0.88574660533137328"/>
          <c:h val="0.78449363274035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'cuadro general'!$B$28</c:f>
              <c:strCache>
                <c:ptCount val="1"/>
                <c:pt idx="0">
                  <c:v>Micro y Pequeñas Empresas</c:v>
                </c:pt>
              </c:strCache>
            </c:strRef>
          </c:tx>
          <c:spPr>
            <a:solidFill>
              <a:srgbClr val="0066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general'!$AL$28:$AN$28</c:f>
              <c:numCache>
                <c:formatCode>0.00%</c:formatCode>
                <c:ptCount val="3"/>
                <c:pt idx="0">
                  <c:v>0.89250121025657436</c:v>
                </c:pt>
                <c:pt idx="1">
                  <c:v>0.32052173366718406</c:v>
                </c:pt>
                <c:pt idx="2">
                  <c:v>0.35641064534708083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5-4037-88B9-6BCF2A484454}"/>
            </c:ext>
          </c:extLst>
        </c:ser>
        <c:ser>
          <c:idx val="1"/>
          <c:order val="1"/>
          <c:tx>
            <c:strRef>
              <c:f>'cuadro general'!$B$29</c:f>
              <c:strCache>
                <c:ptCount val="1"/>
                <c:pt idx="0">
                  <c:v>Medianas Empresas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general'!$AL$29:$AN$29</c:f>
              <c:numCache>
                <c:formatCode>0.00%</c:formatCode>
                <c:ptCount val="3"/>
                <c:pt idx="0">
                  <c:v>7.5764061981139996E-2</c:v>
                </c:pt>
                <c:pt idx="1">
                  <c:v>0.25794893193746826</c:v>
                </c:pt>
                <c:pt idx="2">
                  <c:v>0.26883259828963491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C5-4037-88B9-6BCF2A484454}"/>
            </c:ext>
          </c:extLst>
        </c:ser>
        <c:ser>
          <c:idx val="2"/>
          <c:order val="2"/>
          <c:tx>
            <c:strRef>
              <c:f>'cuadro general'!$B$30</c:f>
              <c:strCache>
                <c:ptCount val="1"/>
                <c:pt idx="0">
                  <c:v>Empresas Grandes 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general'!$AL$30:$AN$30</c:f>
              <c:numCache>
                <c:formatCode>0.00%</c:formatCode>
                <c:ptCount val="3"/>
                <c:pt idx="0">
                  <c:v>2.8934134036415721E-2</c:v>
                </c:pt>
                <c:pt idx="1">
                  <c:v>0.33703446267770065</c:v>
                </c:pt>
                <c:pt idx="2">
                  <c:v>0.30829285672719942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C5-4037-88B9-6BCF2A484454}"/>
            </c:ext>
          </c:extLst>
        </c:ser>
        <c:ser>
          <c:idx val="3"/>
          <c:order val="3"/>
          <c:tx>
            <c:strRef>
              <c:f>'cuadro general'!$B$31</c:f>
              <c:strCache>
                <c:ptCount val="1"/>
                <c:pt idx="0">
                  <c:v>Empresas Grandes II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1.72839506172839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C5-4037-88B9-6BCF2A4844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participaciones!$C$35:$E$35</c:f>
              <c:strCache>
                <c:ptCount val="3"/>
                <c:pt idx="0">
                  <c:v>Número de operaciones</c:v>
                </c:pt>
                <c:pt idx="1">
                  <c:v>Monto ($MM)</c:v>
                </c:pt>
                <c:pt idx="2">
                  <c:v>Garantía ($MM)</c:v>
                </c:pt>
              </c:strCache>
            </c:strRef>
          </c:cat>
          <c:val>
            <c:numRef>
              <c:f>'cuadro general'!$AL$31:$AN$31</c:f>
              <c:numCache>
                <c:formatCode>0.00%</c:formatCode>
                <c:ptCount val="3"/>
                <c:pt idx="0">
                  <c:v>2.8005937258698843E-3</c:v>
                </c:pt>
                <c:pt idx="1">
                  <c:v>8.4494871717646983E-2</c:v>
                </c:pt>
                <c:pt idx="2">
                  <c:v>6.6463899636084803E-2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C5-4037-88B9-6BCF2A484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90207983"/>
        <c:axId val="1868668271"/>
      </c:barChart>
      <c:catAx>
        <c:axId val="189020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68668271"/>
        <c:crosses val="autoZero"/>
        <c:auto val="1"/>
        <c:lblAlgn val="ctr"/>
        <c:lblOffset val="100"/>
        <c:noMultiLvlLbl val="0"/>
      </c:catAx>
      <c:valAx>
        <c:axId val="186866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0207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477388888888889"/>
          <c:y val="0.24542892987096818"/>
          <c:w val="0.67690155555555542"/>
          <c:h val="0.65068226758691672"/>
        </c:manualLayout>
      </c:layout>
      <c:barChart>
        <c:barDir val="bar"/>
        <c:grouping val="clustered"/>
        <c:varyColors val="0"/>
        <c:ser>
          <c:idx val="0"/>
          <c:order val="0"/>
          <c:tx>
            <c:v>Numero de operaciones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general'!$AL$61:$AL$76</c15:sqref>
                  </c15:fullRef>
                </c:ext>
              </c:extLst>
              <c:f>'cuadro general'!$AL$67</c:f>
              <c:numCache>
                <c:formatCode>0.00%</c:formatCode>
                <c:ptCount val="1"/>
                <c:pt idx="0">
                  <c:v>0.41842067974332503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8C-4A64-B5DA-C31B60C447E3}"/>
            </c:ext>
          </c:extLst>
        </c:ser>
        <c:ser>
          <c:idx val="1"/>
          <c:order val="1"/>
          <c:tx>
            <c:v>Monto ($ MM)</c:v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general'!$AM$61:$AM$76</c15:sqref>
                  </c15:fullRef>
                </c:ext>
              </c:extLst>
              <c:f>'cuadro general'!$AM$67</c:f>
              <c:numCache>
                <c:formatCode>0.00%</c:formatCode>
                <c:ptCount val="1"/>
                <c:pt idx="0">
                  <c:v>0.60416928055101393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8C-4A64-B5DA-C31B60C447E3}"/>
            </c:ext>
          </c:extLst>
        </c:ser>
        <c:ser>
          <c:idx val="2"/>
          <c:order val="2"/>
          <c:tx>
            <c:v>Garantia ($ MM)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'cuadro general'!$B$67</c:f>
              <c:strCache>
                <c:ptCount val="1"/>
                <c:pt idx="0">
                  <c:v>Región Metropolitana de Santiago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general'!$AN$61:$AN$76</c15:sqref>
                  </c15:fullRef>
                </c:ext>
              </c:extLst>
              <c:f>'cuadro general'!$AN$67</c:f>
              <c:numCache>
                <c:formatCode>0.00%</c:formatCode>
                <c:ptCount val="1"/>
                <c:pt idx="0">
                  <c:v>0.59122286849055317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8C-4A64-B5DA-C31B60C447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621333333333333"/>
          <c:y val="5.8785411428412648E-2"/>
          <c:w val="0.67689444444444447"/>
          <c:h val="0.8604748218251460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participaciones!$C$35</c:f>
              <c:strCache>
                <c:ptCount val="1"/>
                <c:pt idx="0">
                  <c:v>Número de operaciones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general'!$AL$61:$AL$76</c15:sqref>
                  </c15:fullRef>
                </c:ext>
              </c:extLst>
              <c:f>('cuadro general'!$AL$61:$AL$66,'cuadro general'!$AL$68:$AL$76)</c:f>
              <c:numCache>
                <c:formatCode>0.00%</c:formatCode>
                <c:ptCount val="15"/>
                <c:pt idx="0">
                  <c:v>1.3505799477743366E-2</c:v>
                </c:pt>
                <c:pt idx="1">
                  <c:v>2.0011740653023219E-2</c:v>
                </c:pt>
                <c:pt idx="2">
                  <c:v>3.08941114552337E-2</c:v>
                </c:pt>
                <c:pt idx="3">
                  <c:v>1.9363980486224976E-2</c:v>
                </c:pt>
                <c:pt idx="4">
                  <c:v>4.3266330641080139E-2</c:v>
                </c:pt>
                <c:pt idx="5">
                  <c:v>9.0815975385113656E-2</c:v>
                </c:pt>
                <c:pt idx="6">
                  <c:v>4.4671160502823833E-2</c:v>
                </c:pt>
                <c:pt idx="7">
                  <c:v>5.8172911479524705E-2</c:v>
                </c:pt>
                <c:pt idx="8">
                  <c:v>2.1023865913645474E-2</c:v>
                </c:pt>
                <c:pt idx="9">
                  <c:v>7.7229205886520519E-2</c:v>
                </c:pt>
                <c:pt idx="10">
                  <c:v>5.6606141576081459E-2</c:v>
                </c:pt>
                <c:pt idx="11">
                  <c:v>2.5376004534321168E-2</c:v>
                </c:pt>
                <c:pt idx="12">
                  <c:v>5.6217485476002513E-2</c:v>
                </c:pt>
                <c:pt idx="13">
                  <c:v>1.0121252606222547E-2</c:v>
                </c:pt>
                <c:pt idx="14">
                  <c:v>1.4303354183113702E-2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F-4523-82C8-A59BF58EC147}"/>
            </c:ext>
          </c:extLst>
        </c:ser>
        <c:ser>
          <c:idx val="1"/>
          <c:order val="1"/>
          <c:tx>
            <c:strRef>
              <c:f>participaciones!$D$35</c:f>
              <c:strCache>
                <c:ptCount val="1"/>
                <c:pt idx="0">
                  <c:v>Monto ($MM)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9999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general'!$AM$61:$AM$76</c15:sqref>
                  </c15:fullRef>
                </c:ext>
              </c:extLst>
              <c:f>('cuadro general'!$AM$61:$AM$66,'cuadro general'!$AM$68:$AM$76)</c:f>
              <c:numCache>
                <c:formatCode>0.00%</c:formatCode>
                <c:ptCount val="15"/>
                <c:pt idx="0">
                  <c:v>5.3616038145977291E-3</c:v>
                </c:pt>
                <c:pt idx="1">
                  <c:v>1.9791083768386484E-2</c:v>
                </c:pt>
                <c:pt idx="2">
                  <c:v>2.3586743615613932E-2</c:v>
                </c:pt>
                <c:pt idx="3">
                  <c:v>1.0011177388809267E-2</c:v>
                </c:pt>
                <c:pt idx="4">
                  <c:v>2.7670028988073112E-2</c:v>
                </c:pt>
                <c:pt idx="5">
                  <c:v>6.3489339161628897E-2</c:v>
                </c:pt>
                <c:pt idx="6">
                  <c:v>3.0239050687694571E-2</c:v>
                </c:pt>
                <c:pt idx="7">
                  <c:v>4.2974374525781865E-2</c:v>
                </c:pt>
                <c:pt idx="8">
                  <c:v>1.4277543841564707E-2</c:v>
                </c:pt>
                <c:pt idx="9">
                  <c:v>5.4055619248846276E-2</c:v>
                </c:pt>
                <c:pt idx="10">
                  <c:v>3.1580056894876758E-2</c:v>
                </c:pt>
                <c:pt idx="11">
                  <c:v>1.3799204505988438E-2</c:v>
                </c:pt>
                <c:pt idx="12">
                  <c:v>4.2431389852246329E-2</c:v>
                </c:pt>
                <c:pt idx="13">
                  <c:v>4.3015684607259283E-3</c:v>
                </c:pt>
                <c:pt idx="14">
                  <c:v>1.2261934694151908E-2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0F-4523-82C8-A59BF58EC147}"/>
            </c:ext>
          </c:extLst>
        </c:ser>
        <c:ser>
          <c:idx val="2"/>
          <c:order val="2"/>
          <c:tx>
            <c:strRef>
              <c:f>participaciones!$E$35</c:f>
              <c:strCache>
                <c:ptCount val="1"/>
                <c:pt idx="0">
                  <c:v>Garantía ($MM)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'cuadro general'!$B$61:$B$76</c15:sqref>
                  </c15:fullRef>
                </c:ext>
              </c:extLst>
              <c:f>('cuadro general'!$B$61:$B$66,'cuadro general'!$B$68:$B$76)</c:f>
              <c:strCache>
                <c:ptCount val="15"/>
                <c:pt idx="0">
                  <c:v>Región de Arica y Parinacota</c:v>
                </c:pt>
                <c:pt idx="1">
                  <c:v>Región de Tarapacá</c:v>
                </c:pt>
                <c:pt idx="2">
                  <c:v>Región de Antofagasta</c:v>
                </c:pt>
                <c:pt idx="3">
                  <c:v>Región de Atacama</c:v>
                </c:pt>
                <c:pt idx="4">
                  <c:v>Región de Coquimbo</c:v>
                </c:pt>
                <c:pt idx="5">
                  <c:v>Región de Valparaíso</c:v>
                </c:pt>
                <c:pt idx="6">
                  <c:v>Región del Libertador General Bernardo O’Higgins</c:v>
                </c:pt>
                <c:pt idx="7">
                  <c:v>Región del Maule</c:v>
                </c:pt>
                <c:pt idx="8">
                  <c:v>Región de Ñuble</c:v>
                </c:pt>
                <c:pt idx="9">
                  <c:v>Región del Bío Bío</c:v>
                </c:pt>
                <c:pt idx="10">
                  <c:v>Región de la Araucanía</c:v>
                </c:pt>
                <c:pt idx="11">
                  <c:v>Región de los Ríos</c:v>
                </c:pt>
                <c:pt idx="12">
                  <c:v>Región de los Lagos</c:v>
                </c:pt>
                <c:pt idx="13">
                  <c:v>Región de Aysén del general Carlos Ibáñez del Campo</c:v>
                </c:pt>
                <c:pt idx="14">
                  <c:v>Región de Magallanes y de la Antártica Chilena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'cuadro general'!$AN$61:$AN$76</c15:sqref>
                  </c15:fullRef>
                </c:ext>
              </c:extLst>
              <c:f>('cuadro general'!$AN$61:$AN$66,'cuadro general'!$AN$68:$AN$76)</c:f>
              <c:numCache>
                <c:formatCode>0.00%</c:formatCode>
                <c:ptCount val="15"/>
                <c:pt idx="0">
                  <c:v>5.8204195213073396E-3</c:v>
                </c:pt>
                <c:pt idx="1">
                  <c:v>1.9686680435681218E-2</c:v>
                </c:pt>
                <c:pt idx="2">
                  <c:v>2.4225542817022102E-2</c:v>
                </c:pt>
                <c:pt idx="3">
                  <c:v>1.0467360364626614E-2</c:v>
                </c:pt>
                <c:pt idx="4">
                  <c:v>2.851170509336429E-2</c:v>
                </c:pt>
                <c:pt idx="5">
                  <c:v>6.5728179654257535E-2</c:v>
                </c:pt>
                <c:pt idx="6">
                  <c:v>3.1485627801724959E-2</c:v>
                </c:pt>
                <c:pt idx="7">
                  <c:v>4.4474263578160859E-2</c:v>
                </c:pt>
                <c:pt idx="8">
                  <c:v>1.4670635910019846E-2</c:v>
                </c:pt>
                <c:pt idx="9">
                  <c:v>5.5695604087282767E-2</c:v>
                </c:pt>
                <c:pt idx="10">
                  <c:v>3.2896085381969635E-2</c:v>
                </c:pt>
                <c:pt idx="11">
                  <c:v>1.4397968898383488E-2</c:v>
                </c:pt>
                <c:pt idx="12">
                  <c:v>4.3590514694055144E-2</c:v>
                </c:pt>
                <c:pt idx="13">
                  <c:v>4.6411711570663221E-3</c:v>
                </c:pt>
                <c:pt idx="14">
                  <c:v>1.2485372114525085E-2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0F-4523-82C8-A59BF58EC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805439"/>
        <c:axId val="555753375"/>
      </c:barChart>
      <c:catAx>
        <c:axId val="551805439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5753375"/>
        <c:crosses val="autoZero"/>
        <c:auto val="1"/>
        <c:lblAlgn val="ctr"/>
        <c:lblOffset val="100"/>
        <c:noMultiLvlLbl val="0"/>
      </c:catAx>
      <c:valAx>
        <c:axId val="55575337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out"/>
        <c:minorTickMark val="none"/>
        <c:tickLblPos val="low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51805439"/>
        <c:crosses val="autoZero"/>
        <c:crossBetween val="between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459440</xdr:colOff>
      <xdr:row>4</xdr:row>
      <xdr:rowOff>0</xdr:rowOff>
    </xdr:from>
    <xdr:to>
      <xdr:col>10</xdr:col>
      <xdr:colOff>100852</xdr:colOff>
      <xdr:row>21</xdr:row>
      <xdr:rowOff>171000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99C2B4-7531-4BFF-8F62-9B7B377DC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</xdr:row>
      <xdr:rowOff>0</xdr:rowOff>
    </xdr:from>
    <xdr:to>
      <xdr:col>18</xdr:col>
      <xdr:colOff>24000</xdr:colOff>
      <xdr:row>21</xdr:row>
      <xdr:rowOff>171000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D0FF79A-5586-4345-9B8D-CAE6DA2896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23</xdr:row>
      <xdr:rowOff>201704</xdr:rowOff>
    </xdr:from>
    <xdr:to>
      <xdr:col>9</xdr:col>
      <xdr:colOff>24000</xdr:colOff>
      <xdr:row>41</xdr:row>
      <xdr:rowOff>170998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35E3F2D-3335-4363-A651-C6542DC00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23</xdr:row>
      <xdr:rowOff>201704</xdr:rowOff>
    </xdr:from>
    <xdr:to>
      <xdr:col>18</xdr:col>
      <xdr:colOff>24000</xdr:colOff>
      <xdr:row>41</xdr:row>
      <xdr:rowOff>170998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AF2F8B4-5687-4E6A-A013-0D9AC21A1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699</xdr:rowOff>
    </xdr:from>
    <xdr:to>
      <xdr:col>20</xdr:col>
      <xdr:colOff>618000</xdr:colOff>
      <xdr:row>40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189BCC-2F86-49E8-89AF-1D165BCD42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</xdr:row>
      <xdr:rowOff>179293</xdr:rowOff>
    </xdr:from>
    <xdr:to>
      <xdr:col>8</xdr:col>
      <xdr:colOff>302559</xdr:colOff>
      <xdr:row>32</xdr:row>
      <xdr:rowOff>78440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054B942-6A28-4E23-BEED-219CCB3D7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761999</xdr:colOff>
      <xdr:row>5</xdr:row>
      <xdr:rowOff>201705</xdr:rowOff>
    </xdr:from>
    <xdr:to>
      <xdr:col>33</xdr:col>
      <xdr:colOff>617999</xdr:colOff>
      <xdr:row>12</xdr:row>
      <xdr:rowOff>134471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CD6A4BE-99A6-4FEA-8A36-11891FB7B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12</xdr:row>
      <xdr:rowOff>123264</xdr:rowOff>
    </xdr:from>
    <xdr:to>
      <xdr:col>33</xdr:col>
      <xdr:colOff>618000</xdr:colOff>
      <xdr:row>40</xdr:row>
      <xdr:rowOff>100852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26990A7-8BD2-4492-9312-AAFA050DE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C6FA-0650-4990-B2AF-C6097D7A4952}">
  <dimension ref="A1:B85"/>
  <sheetViews>
    <sheetView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2" width="66.54296875" style="2" bestFit="1" customWidth="1"/>
    <col min="3" max="16384" width="11.453125" style="2"/>
  </cols>
  <sheetData>
    <row r="1" spans="1:2" x14ac:dyDescent="0.35">
      <c r="A1" s="1"/>
    </row>
    <row r="2" spans="1:2" ht="18.5" x14ac:dyDescent="0.45">
      <c r="B2" s="4" t="s">
        <v>0</v>
      </c>
    </row>
    <row r="3" spans="1:2" ht="18.5" x14ac:dyDescent="0.45">
      <c r="B3" s="5"/>
    </row>
    <row r="4" spans="1:2" x14ac:dyDescent="0.35">
      <c r="B4" s="6" t="s">
        <v>1</v>
      </c>
    </row>
    <row r="5" spans="1:2" x14ac:dyDescent="0.35">
      <c r="B5" s="6" t="s">
        <v>2</v>
      </c>
    </row>
    <row r="6" spans="1:2" x14ac:dyDescent="0.35">
      <c r="B6" s="6" t="s">
        <v>3</v>
      </c>
    </row>
    <row r="7" spans="1:2" x14ac:dyDescent="0.35">
      <c r="B7" s="6"/>
    </row>
    <row r="8" spans="1:2" x14ac:dyDescent="0.35">
      <c r="B8" s="7" t="s">
        <v>4</v>
      </c>
    </row>
    <row r="9" spans="1:2" x14ac:dyDescent="0.35">
      <c r="B9" s="7" t="s">
        <v>5</v>
      </c>
    </row>
    <row r="10" spans="1:2" x14ac:dyDescent="0.35">
      <c r="B10" s="7" t="s">
        <v>6</v>
      </c>
    </row>
    <row r="11" spans="1:2" x14ac:dyDescent="0.35">
      <c r="B11" s="7" t="s">
        <v>7</v>
      </c>
    </row>
    <row r="12" spans="1:2" x14ac:dyDescent="0.35">
      <c r="B12" s="6"/>
    </row>
    <row r="13" spans="1:2" x14ac:dyDescent="0.35">
      <c r="B13" s="8" t="s">
        <v>8</v>
      </c>
    </row>
    <row r="14" spans="1:2" x14ac:dyDescent="0.35">
      <c r="B14" s="6" t="s">
        <v>9</v>
      </c>
    </row>
    <row r="22" spans="1:1" x14ac:dyDescent="0.35">
      <c r="A22" s="9"/>
    </row>
    <row r="62" spans="1:1" ht="15.75" x14ac:dyDescent="0.25">
      <c r="A62" s="10"/>
    </row>
    <row r="63" spans="1:1" ht="15.75" x14ac:dyDescent="0.25">
      <c r="A63" s="10"/>
    </row>
    <row r="64" spans="1:1" ht="15.75" x14ac:dyDescent="0.25">
      <c r="A64" s="10"/>
    </row>
    <row r="65" spans="1:1" ht="15.75" x14ac:dyDescent="0.25">
      <c r="A65" s="10"/>
    </row>
    <row r="66" spans="1:1" ht="15.75" x14ac:dyDescent="0.25">
      <c r="A66" s="10"/>
    </row>
    <row r="67" spans="1:1" ht="15.75" x14ac:dyDescent="0.25">
      <c r="A67" s="10"/>
    </row>
    <row r="68" spans="1:1" ht="15.75" x14ac:dyDescent="0.25">
      <c r="A68" s="10"/>
    </row>
    <row r="69" spans="1:1" ht="15.75" x14ac:dyDescent="0.25">
      <c r="A69" s="10"/>
    </row>
    <row r="70" spans="1:1" ht="15.75" x14ac:dyDescent="0.25">
      <c r="A70" s="10"/>
    </row>
    <row r="71" spans="1:1" ht="15.75" x14ac:dyDescent="0.25">
      <c r="A71" s="10"/>
    </row>
    <row r="72" spans="1:1" ht="15.75" x14ac:dyDescent="0.25">
      <c r="A72" s="10"/>
    </row>
    <row r="73" spans="1:1" ht="15.75" x14ac:dyDescent="0.25">
      <c r="A73" s="10"/>
    </row>
    <row r="74" spans="1:1" ht="15.75" x14ac:dyDescent="0.25">
      <c r="A74" s="10"/>
    </row>
    <row r="75" spans="1:1" ht="15.75" x14ac:dyDescent="0.25">
      <c r="A75" s="10"/>
    </row>
    <row r="76" spans="1:1" ht="15.75" x14ac:dyDescent="0.25">
      <c r="A76" s="10"/>
    </row>
    <row r="77" spans="1:1" ht="15.75" x14ac:dyDescent="0.25">
      <c r="A77" s="10"/>
    </row>
    <row r="78" spans="1:1" ht="15.75" x14ac:dyDescent="0.25">
      <c r="A78" s="10"/>
    </row>
    <row r="79" spans="1:1" ht="15.75" x14ac:dyDescent="0.25">
      <c r="A79" s="10"/>
    </row>
    <row r="80" spans="1:1" ht="15.75" x14ac:dyDescent="0.25">
      <c r="A80" s="10"/>
    </row>
    <row r="81" spans="1:1" ht="15.75" x14ac:dyDescent="0.25">
      <c r="A81" s="10"/>
    </row>
    <row r="82" spans="1:1" ht="15.75" x14ac:dyDescent="0.25">
      <c r="A82" s="10"/>
    </row>
    <row r="83" spans="1:1" ht="15.75" x14ac:dyDescent="0.25">
      <c r="A83" s="10"/>
    </row>
    <row r="84" spans="1:1" ht="15.75" x14ac:dyDescent="0.25">
      <c r="A84" s="10"/>
    </row>
    <row r="85" spans="1:1" ht="15.75" x14ac:dyDescent="0.25">
      <c r="A85" s="10"/>
    </row>
  </sheetData>
  <hyperlinks>
    <hyperlink ref="B8" location="'cuadro general'!A1" display="1. Cuadro general" xr:uid="{882852A0-5132-4410-995F-F482BC458535}"/>
    <hyperlink ref="B9" location="caracteristicas!A1" display="2. Características de los créditos" xr:uid="{C82DA985-F1CD-4251-B600-C284B49DB2AC}"/>
    <hyperlink ref="B10" location="evoluciones!A1" display="3. Evoluciones semanales" xr:uid="{7B5DFEFD-87E1-4018-AD26-F1457CAEFF9E}"/>
    <hyperlink ref="B11" location="participaciones!A1" display="4. Participaciones por tamaño de ventas y sector económico" xr:uid="{E425E87F-3597-42B7-8E99-3703A58A76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51E1-CE4B-49FD-8F72-72F42777D0F9}">
  <dimension ref="A1:AQ80"/>
  <sheetViews>
    <sheetView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2" width="40.81640625" style="11" customWidth="1"/>
    <col min="3" max="3" width="11" style="2" customWidth="1"/>
    <col min="4" max="9" width="11" style="11" customWidth="1"/>
    <col min="10" max="10" width="11" style="2" customWidth="1"/>
    <col min="11" max="15" width="11" style="11" customWidth="1"/>
    <col min="16" max="17" width="11" style="2" customWidth="1"/>
    <col min="18" max="22" width="11" style="11" customWidth="1"/>
    <col min="23" max="30" width="11" style="2" customWidth="1"/>
    <col min="31" max="36" width="11" style="12" customWidth="1"/>
    <col min="37" max="37" width="11" style="13" customWidth="1"/>
    <col min="38" max="38" width="8.1796875" style="13" bestFit="1" customWidth="1"/>
    <col min="39" max="39" width="8.1796875" style="13" customWidth="1"/>
    <col min="40" max="40" width="8.1796875" style="13" bestFit="1" customWidth="1"/>
    <col min="41" max="41" width="5.7265625" style="13" customWidth="1"/>
    <col min="42" max="43" width="11.453125" style="13"/>
    <col min="44" max="16384" width="11.453125" style="2"/>
  </cols>
  <sheetData>
    <row r="1" spans="1:43" x14ac:dyDescent="0.35">
      <c r="A1" s="1" t="s">
        <v>10</v>
      </c>
    </row>
    <row r="2" spans="1:43" ht="18.5" x14ac:dyDescent="0.45">
      <c r="B2" s="5" t="s">
        <v>11</v>
      </c>
    </row>
    <row r="3" spans="1:43" x14ac:dyDescent="0.35">
      <c r="B3" s="2" t="str">
        <f>índice!B5</f>
        <v>Información al: 25-10-2020</v>
      </c>
      <c r="AL3" s="61"/>
      <c r="AM3" s="61"/>
      <c r="AN3" s="61"/>
      <c r="AO3" s="61"/>
    </row>
    <row r="4" spans="1:43" x14ac:dyDescent="0.35">
      <c r="B4" s="2"/>
      <c r="AL4" s="61"/>
      <c r="AM4" s="61"/>
      <c r="AN4" s="61"/>
      <c r="AO4" s="61"/>
    </row>
    <row r="5" spans="1:43" x14ac:dyDescent="0.35">
      <c r="B5" s="11" t="s">
        <v>12</v>
      </c>
      <c r="AL5" s="61"/>
      <c r="AM5" s="61"/>
      <c r="AN5" s="61"/>
      <c r="AO5" s="61"/>
    </row>
    <row r="6" spans="1:43" x14ac:dyDescent="0.35">
      <c r="AL6" s="61"/>
      <c r="AM6" s="61"/>
      <c r="AN6" s="61"/>
      <c r="AO6" s="61"/>
    </row>
    <row r="7" spans="1:43" x14ac:dyDescent="0.35">
      <c r="B7" s="15"/>
      <c r="C7" s="64" t="s">
        <v>58</v>
      </c>
      <c r="D7" s="64"/>
      <c r="E7" s="64"/>
      <c r="F7" s="64"/>
      <c r="G7" s="64"/>
      <c r="H7" s="64"/>
      <c r="I7" s="64"/>
      <c r="J7" s="64" t="s">
        <v>13</v>
      </c>
      <c r="K7" s="64"/>
      <c r="L7" s="64"/>
      <c r="M7" s="64"/>
      <c r="N7" s="64"/>
      <c r="O7" s="64"/>
      <c r="P7" s="64"/>
      <c r="Q7" s="64" t="s">
        <v>14</v>
      </c>
      <c r="R7" s="64"/>
      <c r="S7" s="64"/>
      <c r="T7" s="64"/>
      <c r="U7" s="64"/>
      <c r="V7" s="64"/>
      <c r="W7" s="64"/>
      <c r="X7" s="64" t="s">
        <v>15</v>
      </c>
      <c r="Y7" s="64"/>
      <c r="Z7" s="64"/>
      <c r="AA7" s="64"/>
      <c r="AB7" s="64"/>
      <c r="AC7" s="64"/>
      <c r="AD7" s="64"/>
      <c r="AE7" s="64" t="s">
        <v>16</v>
      </c>
      <c r="AF7" s="64"/>
      <c r="AG7" s="64"/>
      <c r="AH7" s="64"/>
      <c r="AI7" s="64"/>
      <c r="AJ7" s="64"/>
      <c r="AK7" s="64"/>
      <c r="AL7" s="61"/>
      <c r="AM7" s="61"/>
      <c r="AN7" s="61"/>
      <c r="AO7" s="61"/>
    </row>
    <row r="8" spans="1:43" x14ac:dyDescent="0.35">
      <c r="B8" s="15"/>
      <c r="C8" s="16">
        <v>43952</v>
      </c>
      <c r="D8" s="16">
        <v>43983</v>
      </c>
      <c r="E8" s="16">
        <v>44013</v>
      </c>
      <c r="F8" s="16">
        <v>44044</v>
      </c>
      <c r="G8" s="16">
        <v>44075</v>
      </c>
      <c r="H8" s="16">
        <v>44105</v>
      </c>
      <c r="I8" s="16" t="s">
        <v>17</v>
      </c>
      <c r="J8" s="16">
        <v>43952</v>
      </c>
      <c r="K8" s="16">
        <v>43983</v>
      </c>
      <c r="L8" s="16">
        <v>44013</v>
      </c>
      <c r="M8" s="16">
        <v>44044</v>
      </c>
      <c r="N8" s="16">
        <v>44075</v>
      </c>
      <c r="O8" s="16">
        <v>44105</v>
      </c>
      <c r="P8" s="16" t="s">
        <v>17</v>
      </c>
      <c r="Q8" s="16">
        <v>43952</v>
      </c>
      <c r="R8" s="16">
        <v>43983</v>
      </c>
      <c r="S8" s="16">
        <v>44013</v>
      </c>
      <c r="T8" s="16">
        <v>44044</v>
      </c>
      <c r="U8" s="16">
        <v>44075</v>
      </c>
      <c r="V8" s="16">
        <v>44105</v>
      </c>
      <c r="W8" s="16" t="s">
        <v>17</v>
      </c>
      <c r="X8" s="16">
        <v>43952</v>
      </c>
      <c r="Y8" s="16">
        <v>43983</v>
      </c>
      <c r="Z8" s="16">
        <v>44013</v>
      </c>
      <c r="AA8" s="16">
        <v>44044</v>
      </c>
      <c r="AB8" s="16">
        <v>44075</v>
      </c>
      <c r="AC8" s="16">
        <v>44105</v>
      </c>
      <c r="AD8" s="16" t="s">
        <v>17</v>
      </c>
      <c r="AE8" s="16">
        <v>43952</v>
      </c>
      <c r="AF8" s="16">
        <v>43983</v>
      </c>
      <c r="AG8" s="16">
        <v>44013</v>
      </c>
      <c r="AH8" s="16">
        <v>44044</v>
      </c>
      <c r="AI8" s="16">
        <v>44075</v>
      </c>
      <c r="AJ8" s="16">
        <v>44105</v>
      </c>
      <c r="AK8" s="16" t="s">
        <v>17</v>
      </c>
      <c r="AL8" s="61"/>
      <c r="AM8" s="61"/>
      <c r="AN8" s="61"/>
      <c r="AO8" s="61"/>
    </row>
    <row r="9" spans="1:43" x14ac:dyDescent="0.35">
      <c r="A9" s="3">
        <v>1</v>
      </c>
      <c r="B9" s="2" t="s">
        <v>82</v>
      </c>
      <c r="C9" s="17">
        <v>13689</v>
      </c>
      <c r="D9" s="17">
        <v>9552</v>
      </c>
      <c r="E9" s="17">
        <v>7969</v>
      </c>
      <c r="F9" s="17">
        <v>4303</v>
      </c>
      <c r="G9" s="17">
        <v>1530</v>
      </c>
      <c r="H9" s="17">
        <v>435</v>
      </c>
      <c r="I9" s="18">
        <v>37478</v>
      </c>
      <c r="J9" s="17">
        <v>629104.47698599997</v>
      </c>
      <c r="K9" s="17">
        <v>571907.70238100004</v>
      </c>
      <c r="L9" s="17">
        <v>363356.78735399997</v>
      </c>
      <c r="M9" s="17">
        <v>164487.853707</v>
      </c>
      <c r="N9" s="17">
        <v>66545.129579999993</v>
      </c>
      <c r="O9" s="17">
        <v>18513.566594</v>
      </c>
      <c r="P9" s="18">
        <v>1813915.5166019998</v>
      </c>
      <c r="Q9" s="17">
        <v>505638.86062499997</v>
      </c>
      <c r="R9" s="17">
        <v>435906.59608300001</v>
      </c>
      <c r="S9" s="17">
        <v>279040.11960400001</v>
      </c>
      <c r="T9" s="17">
        <v>129661.01405899999</v>
      </c>
      <c r="U9" s="17">
        <v>51525.556207000001</v>
      </c>
      <c r="V9" s="17">
        <v>13843.308483000001</v>
      </c>
      <c r="W9" s="18">
        <v>1415615.4550609998</v>
      </c>
      <c r="X9" s="19">
        <v>45.956934544963104</v>
      </c>
      <c r="Y9" s="19">
        <v>59.873084420121444</v>
      </c>
      <c r="Z9" s="19">
        <v>45.596284019826825</v>
      </c>
      <c r="AA9" s="19">
        <v>38.226319708807807</v>
      </c>
      <c r="AB9" s="19">
        <v>43.493548745098032</v>
      </c>
      <c r="AC9" s="19">
        <v>42.559923204597702</v>
      </c>
      <c r="AD9" s="19">
        <v>48.399474801270074</v>
      </c>
      <c r="AE9" s="20">
        <v>0.80374385991891839</v>
      </c>
      <c r="AF9" s="20">
        <v>0.76219745645706083</v>
      </c>
      <c r="AG9" s="20">
        <v>0.76795075615897457</v>
      </c>
      <c r="AH9" s="20">
        <v>0.78827105550275711</v>
      </c>
      <c r="AI9" s="20">
        <v>0.7742949263485378</v>
      </c>
      <c r="AJ9" s="20">
        <v>0.74773860631945621</v>
      </c>
      <c r="AK9" s="20">
        <v>0.78041972853998531</v>
      </c>
      <c r="AL9" s="61"/>
      <c r="AM9" s="61"/>
      <c r="AN9" s="61"/>
      <c r="AO9" s="61"/>
    </row>
    <row r="10" spans="1:43" x14ac:dyDescent="0.35">
      <c r="A10" s="3">
        <v>9</v>
      </c>
      <c r="B10" s="2" t="s">
        <v>83</v>
      </c>
      <c r="C10" s="17">
        <v>58</v>
      </c>
      <c r="D10" s="17">
        <v>90</v>
      </c>
      <c r="E10" s="17">
        <v>62</v>
      </c>
      <c r="F10" s="17">
        <v>32</v>
      </c>
      <c r="G10" s="17">
        <v>17</v>
      </c>
      <c r="H10" s="17">
        <v>9</v>
      </c>
      <c r="I10" s="18">
        <v>268</v>
      </c>
      <c r="J10" s="17">
        <v>8260.7024999999994</v>
      </c>
      <c r="K10" s="17">
        <v>18546.091</v>
      </c>
      <c r="L10" s="17">
        <v>9308.56</v>
      </c>
      <c r="M10" s="17">
        <v>6053</v>
      </c>
      <c r="N10" s="17">
        <v>1781.9649999999999</v>
      </c>
      <c r="O10" s="17">
        <v>666</v>
      </c>
      <c r="P10" s="18">
        <v>44616.318499999994</v>
      </c>
      <c r="Q10" s="17">
        <v>6258.0971250000002</v>
      </c>
      <c r="R10" s="17">
        <v>13500.254300000001</v>
      </c>
      <c r="S10" s="17">
        <v>6877.1980000000003</v>
      </c>
      <c r="T10" s="17">
        <v>4397.3999999999996</v>
      </c>
      <c r="U10" s="17">
        <v>1397.222</v>
      </c>
      <c r="V10" s="17">
        <v>493.6</v>
      </c>
      <c r="W10" s="18">
        <v>32923.771424999999</v>
      </c>
      <c r="X10" s="19">
        <v>142.42590517241379</v>
      </c>
      <c r="Y10" s="19">
        <v>206.06767777777779</v>
      </c>
      <c r="Z10" s="19">
        <v>150.13806451612902</v>
      </c>
      <c r="AA10" s="19">
        <v>189.15625</v>
      </c>
      <c r="AB10" s="19">
        <v>104.82147058823529</v>
      </c>
      <c r="AC10" s="19">
        <v>74</v>
      </c>
      <c r="AD10" s="19">
        <v>166.47880037313431</v>
      </c>
      <c r="AE10" s="20">
        <v>0.75757444660426887</v>
      </c>
      <c r="AF10" s="20">
        <v>0.72792990717019557</v>
      </c>
      <c r="AG10" s="20">
        <v>0.73880363880127542</v>
      </c>
      <c r="AH10" s="20">
        <v>0.72648273583347089</v>
      </c>
      <c r="AI10" s="20">
        <v>0.78409059661665637</v>
      </c>
      <c r="AJ10" s="20">
        <v>0.74114114114114116</v>
      </c>
      <c r="AK10" s="20">
        <v>0.73793115460658198</v>
      </c>
      <c r="AL10" s="61"/>
      <c r="AM10" s="61"/>
      <c r="AN10" s="61"/>
      <c r="AO10" s="61"/>
    </row>
    <row r="11" spans="1:43" s="14" customFormat="1" x14ac:dyDescent="0.35">
      <c r="A11" s="3">
        <v>12</v>
      </c>
      <c r="B11" s="2" t="s">
        <v>84</v>
      </c>
      <c r="C11" s="17">
        <v>27325</v>
      </c>
      <c r="D11" s="17">
        <v>36593</v>
      </c>
      <c r="E11" s="17">
        <v>43052</v>
      </c>
      <c r="F11" s="17">
        <v>19658</v>
      </c>
      <c r="G11" s="17">
        <v>4141</v>
      </c>
      <c r="H11" s="17">
        <v>6619</v>
      </c>
      <c r="I11" s="18">
        <v>137388</v>
      </c>
      <c r="J11" s="17">
        <v>322561.442048</v>
      </c>
      <c r="K11" s="17">
        <v>568408.50202799996</v>
      </c>
      <c r="L11" s="17">
        <v>329699.11784600001</v>
      </c>
      <c r="M11" s="17">
        <v>148183.83887499999</v>
      </c>
      <c r="N11" s="17">
        <v>42215.558312000001</v>
      </c>
      <c r="O11" s="17">
        <v>58001.259707999998</v>
      </c>
      <c r="P11" s="18">
        <v>1469069.7188169998</v>
      </c>
      <c r="Q11" s="17">
        <v>254267.69239700001</v>
      </c>
      <c r="R11" s="17">
        <v>426434.70270299999</v>
      </c>
      <c r="S11" s="17">
        <v>265745.856562</v>
      </c>
      <c r="T11" s="17">
        <v>120968.97398</v>
      </c>
      <c r="U11" s="17">
        <v>34506.611280999998</v>
      </c>
      <c r="V11" s="17">
        <v>47961.663376999997</v>
      </c>
      <c r="W11" s="18">
        <v>1149885.5003</v>
      </c>
      <c r="X11" s="19">
        <v>11.804627339359561</v>
      </c>
      <c r="Y11" s="19">
        <v>15.533257782308091</v>
      </c>
      <c r="Z11" s="19">
        <v>7.6581603141782031</v>
      </c>
      <c r="AA11" s="19">
        <v>7.538093339861633</v>
      </c>
      <c r="AB11" s="19">
        <v>10.194532313933832</v>
      </c>
      <c r="AC11" s="19">
        <v>8.7628432856927017</v>
      </c>
      <c r="AD11" s="19">
        <v>10.692853224568374</v>
      </c>
      <c r="AE11" s="20">
        <v>0.78827677227200244</v>
      </c>
      <c r="AF11" s="20">
        <v>0.75022576400870533</v>
      </c>
      <c r="AG11" s="20">
        <v>0.80602537943740538</v>
      </c>
      <c r="AH11" s="20">
        <v>0.81634390699003956</v>
      </c>
      <c r="AI11" s="20">
        <v>0.81739085448009596</v>
      </c>
      <c r="AJ11" s="20">
        <v>0.82690727095337102</v>
      </c>
      <c r="AK11" s="20">
        <v>0.78273038071056977</v>
      </c>
      <c r="AL11" s="61"/>
      <c r="AM11" s="61"/>
      <c r="AN11" s="61"/>
      <c r="AO11" s="61"/>
      <c r="AP11" s="13"/>
      <c r="AQ11" s="13"/>
    </row>
    <row r="12" spans="1:43" x14ac:dyDescent="0.35">
      <c r="A12" s="3">
        <v>14</v>
      </c>
      <c r="B12" s="2" t="s">
        <v>85</v>
      </c>
      <c r="C12" s="17">
        <v>2052</v>
      </c>
      <c r="D12" s="17">
        <v>1533</v>
      </c>
      <c r="E12" s="17">
        <v>680</v>
      </c>
      <c r="F12" s="17">
        <v>284</v>
      </c>
      <c r="G12" s="17">
        <v>135</v>
      </c>
      <c r="H12" s="17">
        <v>46</v>
      </c>
      <c r="I12" s="18">
        <v>4730</v>
      </c>
      <c r="J12" s="17">
        <v>359864.60606399999</v>
      </c>
      <c r="K12" s="17">
        <v>159594.62297200001</v>
      </c>
      <c r="L12" s="17">
        <v>48211.749822999998</v>
      </c>
      <c r="M12" s="17">
        <v>20739.243508</v>
      </c>
      <c r="N12" s="17">
        <v>18856.606521000002</v>
      </c>
      <c r="O12" s="17">
        <v>5099.40121</v>
      </c>
      <c r="P12" s="18">
        <v>612366.23009800015</v>
      </c>
      <c r="Q12" s="17">
        <v>266107.280371</v>
      </c>
      <c r="R12" s="17">
        <v>117781.100144</v>
      </c>
      <c r="S12" s="17">
        <v>35786.580744999999</v>
      </c>
      <c r="T12" s="17">
        <v>15282.914697</v>
      </c>
      <c r="U12" s="17">
        <v>13298.012452000001</v>
      </c>
      <c r="V12" s="17">
        <v>3815.7538030000001</v>
      </c>
      <c r="W12" s="18">
        <v>452071.64221199998</v>
      </c>
      <c r="X12" s="19">
        <v>175.37261504093567</v>
      </c>
      <c r="Y12" s="19">
        <v>104.10608152120027</v>
      </c>
      <c r="Z12" s="19">
        <v>70.899632092647053</v>
      </c>
      <c r="AA12" s="19">
        <v>73.025505309859156</v>
      </c>
      <c r="AB12" s="19">
        <v>139.67856682222222</v>
      </c>
      <c r="AC12" s="19">
        <v>110.85654804347826</v>
      </c>
      <c r="AD12" s="19">
        <v>129.46431925961949</v>
      </c>
      <c r="AE12" s="20">
        <v>0.73946499846576808</v>
      </c>
      <c r="AF12" s="20">
        <v>0.73800168170242197</v>
      </c>
      <c r="AG12" s="20">
        <v>0.74227923434398102</v>
      </c>
      <c r="AH12" s="20">
        <v>0.73690801166902431</v>
      </c>
      <c r="AI12" s="20">
        <v>0.70521768787986472</v>
      </c>
      <c r="AJ12" s="20">
        <v>0.74827487500243195</v>
      </c>
      <c r="AK12" s="20">
        <v>0.73823738147620033</v>
      </c>
      <c r="AL12" s="61"/>
      <c r="AM12" s="61"/>
      <c r="AN12" s="61"/>
      <c r="AO12" s="61"/>
    </row>
    <row r="13" spans="1:43" x14ac:dyDescent="0.35">
      <c r="A13" s="3">
        <v>16</v>
      </c>
      <c r="B13" s="2" t="s">
        <v>86</v>
      </c>
      <c r="C13" s="17">
        <v>9506</v>
      </c>
      <c r="D13" s="17">
        <v>7207</v>
      </c>
      <c r="E13" s="17">
        <v>3601</v>
      </c>
      <c r="F13" s="17">
        <v>908</v>
      </c>
      <c r="G13" s="17">
        <v>339</v>
      </c>
      <c r="H13" s="17">
        <v>127</v>
      </c>
      <c r="I13" s="18">
        <v>21688</v>
      </c>
      <c r="J13" s="17">
        <v>1078522.5388100001</v>
      </c>
      <c r="K13" s="17">
        <v>552834.37572899996</v>
      </c>
      <c r="L13" s="17">
        <v>187128.98363599999</v>
      </c>
      <c r="M13" s="17">
        <v>42532.474595</v>
      </c>
      <c r="N13" s="17">
        <v>16773.247235999999</v>
      </c>
      <c r="O13" s="17">
        <v>7741.7139440000001</v>
      </c>
      <c r="P13" s="18">
        <v>1885533.3339499999</v>
      </c>
      <c r="Q13" s="17">
        <v>792994.30172300001</v>
      </c>
      <c r="R13" s="17">
        <v>411497.60699900001</v>
      </c>
      <c r="S13" s="17">
        <v>141223.09450899999</v>
      </c>
      <c r="T13" s="17">
        <v>32515.961417999999</v>
      </c>
      <c r="U13" s="17">
        <v>12971.418641</v>
      </c>
      <c r="V13" s="17">
        <v>5809.6526320000003</v>
      </c>
      <c r="W13" s="18">
        <v>1397012.035922</v>
      </c>
      <c r="X13" s="19">
        <v>113.45703122343784</v>
      </c>
      <c r="Y13" s="19">
        <v>76.707974986679616</v>
      </c>
      <c r="Z13" s="19">
        <v>51.965838277145238</v>
      </c>
      <c r="AA13" s="19">
        <v>46.841932373348016</v>
      </c>
      <c r="AB13" s="19">
        <v>49.478605415929202</v>
      </c>
      <c r="AC13" s="19">
        <v>60.958377511811022</v>
      </c>
      <c r="AD13" s="19">
        <v>86.939013922445582</v>
      </c>
      <c r="AE13" s="20">
        <v>0.73525983295440367</v>
      </c>
      <c r="AF13" s="20">
        <v>0.74434156967242682</v>
      </c>
      <c r="AG13" s="20">
        <v>0.75468316967779114</v>
      </c>
      <c r="AH13" s="20">
        <v>0.76449728654684213</v>
      </c>
      <c r="AI13" s="20">
        <v>0.77333973907925058</v>
      </c>
      <c r="AJ13" s="20">
        <v>0.75043493908769521</v>
      </c>
      <c r="AK13" s="20">
        <v>0.74091081327923403</v>
      </c>
      <c r="AL13" s="61"/>
      <c r="AM13" s="61"/>
      <c r="AN13" s="61"/>
      <c r="AO13" s="61"/>
    </row>
    <row r="14" spans="1:43" x14ac:dyDescent="0.35">
      <c r="A14" s="3">
        <v>28</v>
      </c>
      <c r="B14" s="2" t="s">
        <v>87</v>
      </c>
      <c r="C14" s="17">
        <v>39</v>
      </c>
      <c r="D14" s="17">
        <v>119</v>
      </c>
      <c r="E14" s="17">
        <v>129</v>
      </c>
      <c r="F14" s="17">
        <v>79</v>
      </c>
      <c r="G14" s="17">
        <v>70</v>
      </c>
      <c r="H14" s="17">
        <v>25</v>
      </c>
      <c r="I14" s="18">
        <v>461</v>
      </c>
      <c r="J14" s="17">
        <v>8576.8259999999991</v>
      </c>
      <c r="K14" s="17">
        <v>21369.530999999999</v>
      </c>
      <c r="L14" s="17">
        <v>13659.2</v>
      </c>
      <c r="M14" s="17">
        <v>11919.33</v>
      </c>
      <c r="N14" s="17">
        <v>6008.9008000000003</v>
      </c>
      <c r="O14" s="17">
        <v>2132.4</v>
      </c>
      <c r="P14" s="18">
        <v>63666.187800000007</v>
      </c>
      <c r="Q14" s="17">
        <v>6011.9705999999996</v>
      </c>
      <c r="R14" s="17">
        <v>15278.054700000001</v>
      </c>
      <c r="S14" s="17">
        <v>10000.127500000001</v>
      </c>
      <c r="T14" s="17">
        <v>8125.3098499999996</v>
      </c>
      <c r="U14" s="17">
        <v>4528.1426099999999</v>
      </c>
      <c r="V14" s="17">
        <v>1650.49</v>
      </c>
      <c r="W14" s="18">
        <v>45594.095260000002</v>
      </c>
      <c r="X14" s="19">
        <v>219.91861538461535</v>
      </c>
      <c r="Y14" s="19">
        <v>179.5758907563025</v>
      </c>
      <c r="Z14" s="19">
        <v>105.88527131782946</v>
      </c>
      <c r="AA14" s="19">
        <v>150.87759493670885</v>
      </c>
      <c r="AB14" s="19">
        <v>85.841440000000006</v>
      </c>
      <c r="AC14" s="19">
        <v>85.296000000000006</v>
      </c>
      <c r="AD14" s="19">
        <v>138.10452885032541</v>
      </c>
      <c r="AE14" s="20">
        <v>0.7009551785240834</v>
      </c>
      <c r="AF14" s="20">
        <v>0.71494571874319568</v>
      </c>
      <c r="AG14" s="20">
        <v>0.7321166320135879</v>
      </c>
      <c r="AH14" s="20">
        <v>0.68169182747687995</v>
      </c>
      <c r="AI14" s="20">
        <v>0.7535725352630217</v>
      </c>
      <c r="AJ14" s="20">
        <v>0.77400581504408172</v>
      </c>
      <c r="AK14" s="20">
        <v>0.71614300833008249</v>
      </c>
      <c r="AL14" s="61"/>
      <c r="AM14" s="61"/>
      <c r="AN14" s="61"/>
      <c r="AO14" s="61"/>
    </row>
    <row r="15" spans="1:43" x14ac:dyDescent="0.35">
      <c r="A15" s="3">
        <v>37</v>
      </c>
      <c r="B15" s="2" t="s">
        <v>88</v>
      </c>
      <c r="C15" s="17">
        <v>15066</v>
      </c>
      <c r="D15" s="17">
        <v>10426</v>
      </c>
      <c r="E15" s="17">
        <v>6071</v>
      </c>
      <c r="F15" s="17">
        <v>3424</v>
      </c>
      <c r="G15" s="17">
        <v>1910</v>
      </c>
      <c r="H15" s="17">
        <v>969</v>
      </c>
      <c r="I15" s="18">
        <v>37866</v>
      </c>
      <c r="J15" s="17">
        <v>932905.14113500004</v>
      </c>
      <c r="K15" s="17">
        <v>557945.09347299999</v>
      </c>
      <c r="L15" s="17">
        <v>257324.117577</v>
      </c>
      <c r="M15" s="17">
        <v>138801.968459</v>
      </c>
      <c r="N15" s="17">
        <v>91603.638470999998</v>
      </c>
      <c r="O15" s="17">
        <v>37183.105204</v>
      </c>
      <c r="P15" s="18">
        <v>2015763.0643189999</v>
      </c>
      <c r="Q15" s="17">
        <v>715060.35541199998</v>
      </c>
      <c r="R15" s="17">
        <v>426573.43569299998</v>
      </c>
      <c r="S15" s="17">
        <v>201753.98589499999</v>
      </c>
      <c r="T15" s="17">
        <v>108745.84392100001</v>
      </c>
      <c r="U15" s="17">
        <v>70366.038463999997</v>
      </c>
      <c r="V15" s="17">
        <v>29654.671490000001</v>
      </c>
      <c r="W15" s="18">
        <v>1552154.3308749998</v>
      </c>
      <c r="X15" s="19">
        <v>61.921222695805128</v>
      </c>
      <c r="Y15" s="19">
        <v>53.514779730769227</v>
      </c>
      <c r="Z15" s="19">
        <v>42.385787774172293</v>
      </c>
      <c r="AA15" s="19">
        <v>40.537958077978971</v>
      </c>
      <c r="AB15" s="19">
        <v>47.960020141884819</v>
      </c>
      <c r="AC15" s="19">
        <v>38.372657589267284</v>
      </c>
      <c r="AD15" s="19">
        <v>53.234116735831613</v>
      </c>
      <c r="AE15" s="20">
        <v>0.76648774230361338</v>
      </c>
      <c r="AF15" s="20">
        <v>0.76454375293048915</v>
      </c>
      <c r="AG15" s="20">
        <v>0.78404615857520021</v>
      </c>
      <c r="AH15" s="20">
        <v>0.78346038696938136</v>
      </c>
      <c r="AI15" s="20">
        <v>0.76815768061741974</v>
      </c>
      <c r="AJ15" s="20">
        <v>0.79753079597047416</v>
      </c>
      <c r="AK15" s="20">
        <v>0.77000832009955278</v>
      </c>
      <c r="AL15" s="61"/>
      <c r="AM15" s="61"/>
      <c r="AN15" s="61"/>
      <c r="AO15" s="61"/>
    </row>
    <row r="16" spans="1:43" x14ac:dyDescent="0.35">
      <c r="A16" s="3">
        <v>39</v>
      </c>
      <c r="B16" s="2" t="s">
        <v>89</v>
      </c>
      <c r="C16" s="17">
        <v>3674</v>
      </c>
      <c r="D16" s="17">
        <v>3330</v>
      </c>
      <c r="E16" s="17">
        <v>1420</v>
      </c>
      <c r="F16" s="17">
        <v>460</v>
      </c>
      <c r="G16" s="17">
        <v>251</v>
      </c>
      <c r="H16" s="17">
        <v>124</v>
      </c>
      <c r="I16" s="18">
        <v>9259</v>
      </c>
      <c r="J16" s="17">
        <v>372819.31901400001</v>
      </c>
      <c r="K16" s="17">
        <v>221787.04822699999</v>
      </c>
      <c r="L16" s="17">
        <v>97573.819566999999</v>
      </c>
      <c r="M16" s="17">
        <v>27559.979517</v>
      </c>
      <c r="N16" s="17">
        <v>30504.009374000001</v>
      </c>
      <c r="O16" s="17">
        <v>5730.0576119999996</v>
      </c>
      <c r="P16" s="18">
        <v>755974.23331100016</v>
      </c>
      <c r="Q16" s="17">
        <v>278381.71857500001</v>
      </c>
      <c r="R16" s="17">
        <v>166015.132293</v>
      </c>
      <c r="S16" s="17">
        <v>73150.600380000003</v>
      </c>
      <c r="T16" s="17">
        <v>20798.532713000001</v>
      </c>
      <c r="U16" s="17">
        <v>21652.480197000001</v>
      </c>
      <c r="V16" s="17">
        <v>4450.3096770000002</v>
      </c>
      <c r="W16" s="18">
        <v>564448.773835</v>
      </c>
      <c r="X16" s="19">
        <v>101.47504600272183</v>
      </c>
      <c r="Y16" s="19">
        <v>66.602717185285286</v>
      </c>
      <c r="Z16" s="19">
        <v>68.713957441549297</v>
      </c>
      <c r="AA16" s="19">
        <v>59.912998950000002</v>
      </c>
      <c r="AB16" s="19">
        <v>121.5299178247012</v>
      </c>
      <c r="AC16" s="19">
        <v>46.210142032258062</v>
      </c>
      <c r="AD16" s="19">
        <v>81.647503327681193</v>
      </c>
      <c r="AE16" s="20">
        <v>0.74669338303401145</v>
      </c>
      <c r="AF16" s="20">
        <v>0.74853393658534473</v>
      </c>
      <c r="AG16" s="20">
        <v>0.74969495613288406</v>
      </c>
      <c r="AH16" s="20">
        <v>0.75466430227826209</v>
      </c>
      <c r="AI16" s="20">
        <v>0.70982407366604816</v>
      </c>
      <c r="AJ16" s="20">
        <v>0.77666054660254613</v>
      </c>
      <c r="AK16" s="20">
        <v>0.74665081025690394</v>
      </c>
      <c r="AL16" s="61"/>
      <c r="AM16" s="61"/>
      <c r="AN16" s="61"/>
      <c r="AO16" s="61"/>
    </row>
    <row r="17" spans="1:43" x14ac:dyDescent="0.35">
      <c r="A17" s="3">
        <v>49</v>
      </c>
      <c r="B17" s="2" t="s">
        <v>90</v>
      </c>
      <c r="C17" s="17">
        <v>86</v>
      </c>
      <c r="D17" s="17">
        <v>178</v>
      </c>
      <c r="E17" s="17">
        <v>94</v>
      </c>
      <c r="F17" s="17">
        <v>47</v>
      </c>
      <c r="G17" s="17">
        <v>29</v>
      </c>
      <c r="H17" s="17">
        <v>10</v>
      </c>
      <c r="I17" s="18">
        <v>444</v>
      </c>
      <c r="J17" s="17">
        <v>17257.768134999998</v>
      </c>
      <c r="K17" s="17">
        <v>19167.684184999998</v>
      </c>
      <c r="L17" s="17">
        <v>8109.9908939999996</v>
      </c>
      <c r="M17" s="17">
        <v>4610.2290869999997</v>
      </c>
      <c r="N17" s="17">
        <v>3790.6040400000002</v>
      </c>
      <c r="O17" s="17">
        <v>1357.0907769999999</v>
      </c>
      <c r="P17" s="18">
        <v>54293.367117999995</v>
      </c>
      <c r="Q17" s="17">
        <v>12176.699627</v>
      </c>
      <c r="R17" s="17">
        <v>14033.480299000001</v>
      </c>
      <c r="S17" s="17">
        <v>5897.6269510000002</v>
      </c>
      <c r="T17" s="17">
        <v>3374.2438820000002</v>
      </c>
      <c r="U17" s="17">
        <v>2839.052291</v>
      </c>
      <c r="V17" s="17">
        <v>913.10676899999999</v>
      </c>
      <c r="W17" s="18">
        <v>39234.209819000003</v>
      </c>
      <c r="X17" s="19">
        <v>200.67172249999999</v>
      </c>
      <c r="Y17" s="19">
        <v>107.68361901685392</v>
      </c>
      <c r="Z17" s="19">
        <v>86.276498872340426</v>
      </c>
      <c r="AA17" s="19">
        <v>98.089980574468072</v>
      </c>
      <c r="AB17" s="19">
        <v>130.71048413793105</v>
      </c>
      <c r="AC17" s="19">
        <v>135.70907769999999</v>
      </c>
      <c r="AD17" s="19">
        <v>122.28235837387386</v>
      </c>
      <c r="AE17" s="20">
        <v>0.70557789001144211</v>
      </c>
      <c r="AF17" s="20">
        <v>0.73214271288871413</v>
      </c>
      <c r="AG17" s="20">
        <v>0.72720512613192101</v>
      </c>
      <c r="AH17" s="20">
        <v>0.73190373370268058</v>
      </c>
      <c r="AI17" s="20">
        <v>0.7489709452744634</v>
      </c>
      <c r="AJ17" s="20">
        <v>0.67284133417996106</v>
      </c>
      <c r="AK17" s="20">
        <v>0.72263357204811496</v>
      </c>
      <c r="AL17" s="61"/>
      <c r="AM17" s="61"/>
      <c r="AN17" s="61"/>
      <c r="AO17" s="61"/>
    </row>
    <row r="18" spans="1:43" x14ac:dyDescent="0.35">
      <c r="A18" s="3">
        <v>55</v>
      </c>
      <c r="B18" s="2" t="s">
        <v>91</v>
      </c>
      <c r="C18" s="17">
        <v>16</v>
      </c>
      <c r="D18" s="17">
        <v>35</v>
      </c>
      <c r="E18" s="17">
        <v>28</v>
      </c>
      <c r="F18" s="17">
        <v>23</v>
      </c>
      <c r="G18" s="17">
        <v>10</v>
      </c>
      <c r="H18" s="17">
        <v>5</v>
      </c>
      <c r="I18" s="18">
        <v>117</v>
      </c>
      <c r="J18" s="17">
        <v>4000</v>
      </c>
      <c r="K18" s="17">
        <v>7840</v>
      </c>
      <c r="L18" s="17">
        <v>5987.3209999999999</v>
      </c>
      <c r="M18" s="17">
        <v>8072</v>
      </c>
      <c r="N18" s="17">
        <v>3652</v>
      </c>
      <c r="O18" s="17">
        <v>926</v>
      </c>
      <c r="P18" s="18">
        <v>30477.321</v>
      </c>
      <c r="Q18" s="17">
        <v>2715</v>
      </c>
      <c r="R18" s="17">
        <v>5642.9</v>
      </c>
      <c r="S18" s="17">
        <v>4282.1247000000003</v>
      </c>
      <c r="T18" s="17">
        <v>5413.4</v>
      </c>
      <c r="U18" s="17">
        <v>2521.6999999999998</v>
      </c>
      <c r="V18" s="17">
        <v>725.8</v>
      </c>
      <c r="W18" s="18">
        <v>21300.9247</v>
      </c>
      <c r="X18" s="19">
        <v>250</v>
      </c>
      <c r="Y18" s="19">
        <v>224</v>
      </c>
      <c r="Z18" s="19">
        <v>213.83289285714287</v>
      </c>
      <c r="AA18" s="19">
        <v>350.95652173913044</v>
      </c>
      <c r="AB18" s="19">
        <v>365.2</v>
      </c>
      <c r="AC18" s="19">
        <v>185.2</v>
      </c>
      <c r="AD18" s="19">
        <v>260.48992307692305</v>
      </c>
      <c r="AE18" s="20">
        <v>0.67874999999999996</v>
      </c>
      <c r="AF18" s="20">
        <v>0.71975765306122441</v>
      </c>
      <c r="AG18" s="20">
        <v>0.71519878423087724</v>
      </c>
      <c r="AH18" s="20">
        <v>0.67063924677898901</v>
      </c>
      <c r="AI18" s="20">
        <v>0.69049835706462204</v>
      </c>
      <c r="AJ18" s="20">
        <v>0.7838012958963283</v>
      </c>
      <c r="AK18" s="20">
        <v>0.6989106654092071</v>
      </c>
      <c r="AL18" s="61"/>
      <c r="AM18" s="61"/>
      <c r="AN18" s="61"/>
      <c r="AO18" s="61"/>
    </row>
    <row r="19" spans="1:43" x14ac:dyDescent="0.35">
      <c r="A19" s="3">
        <v>672</v>
      </c>
      <c r="B19" s="21" t="s">
        <v>92</v>
      </c>
      <c r="C19" s="21">
        <v>6</v>
      </c>
      <c r="D19" s="21">
        <v>85</v>
      </c>
      <c r="E19" s="21">
        <v>67</v>
      </c>
      <c r="F19" s="21">
        <v>43</v>
      </c>
      <c r="G19" s="21">
        <v>17</v>
      </c>
      <c r="H19" s="21">
        <v>30</v>
      </c>
      <c r="I19" s="22">
        <v>248</v>
      </c>
      <c r="J19" s="21">
        <v>98.721048999999994</v>
      </c>
      <c r="K19" s="21">
        <v>1072.9189409999999</v>
      </c>
      <c r="L19" s="21">
        <v>329.94543700000003</v>
      </c>
      <c r="M19" s="21">
        <v>224.623727</v>
      </c>
      <c r="N19" s="21">
        <v>157.72797299999999</v>
      </c>
      <c r="O19" s="21">
        <v>193.76669899999999</v>
      </c>
      <c r="P19" s="22">
        <v>2077.7038259999999</v>
      </c>
      <c r="Q19" s="21">
        <v>79.783596000000003</v>
      </c>
      <c r="R19" s="21">
        <v>902.17402300000003</v>
      </c>
      <c r="S19" s="21">
        <v>280.453621</v>
      </c>
      <c r="T19" s="21">
        <v>190.930171</v>
      </c>
      <c r="U19" s="21">
        <v>132.52026900000001</v>
      </c>
      <c r="V19" s="21">
        <v>164.701694</v>
      </c>
      <c r="W19" s="22">
        <v>1750.5633740000001</v>
      </c>
      <c r="X19" s="23">
        <v>16.453508166666666</v>
      </c>
      <c r="Y19" s="23">
        <v>12.622575776470587</v>
      </c>
      <c r="Z19" s="23">
        <v>4.9245587611940307</v>
      </c>
      <c r="AA19" s="23">
        <v>5.2238076046511628</v>
      </c>
      <c r="AB19" s="23">
        <v>9.2781160588235281</v>
      </c>
      <c r="AC19" s="23">
        <v>6.4588899666666659</v>
      </c>
      <c r="AD19" s="23">
        <v>8.3778380080645167</v>
      </c>
      <c r="AE19" s="24">
        <v>0.80817208496234683</v>
      </c>
      <c r="AF19" s="24">
        <v>0.84085944289429793</v>
      </c>
      <c r="AG19" s="24">
        <v>0.84999999863613807</v>
      </c>
      <c r="AH19" s="24">
        <v>0.85000001357826283</v>
      </c>
      <c r="AI19" s="24">
        <v>0.84018241329963717</v>
      </c>
      <c r="AJ19" s="24">
        <v>0.84999999922587322</v>
      </c>
      <c r="AK19" s="24">
        <v>0.84254711961049256</v>
      </c>
      <c r="AL19" s="61"/>
      <c r="AM19" s="61"/>
      <c r="AN19" s="61"/>
      <c r="AO19" s="61"/>
    </row>
    <row r="20" spans="1:43" x14ac:dyDescent="0.35">
      <c r="B20" s="11" t="s">
        <v>18</v>
      </c>
      <c r="C20" s="17">
        <v>71517</v>
      </c>
      <c r="D20" s="17">
        <v>69148</v>
      </c>
      <c r="E20" s="17">
        <v>63173</v>
      </c>
      <c r="F20" s="17">
        <v>29261</v>
      </c>
      <c r="G20" s="17">
        <v>8449</v>
      </c>
      <c r="H20" s="17">
        <v>8399</v>
      </c>
      <c r="I20" s="18">
        <v>249947</v>
      </c>
      <c r="J20" s="17">
        <v>3733971.541741</v>
      </c>
      <c r="K20" s="17">
        <v>2700473.5699360003</v>
      </c>
      <c r="L20" s="17">
        <v>1320689.593134</v>
      </c>
      <c r="M20" s="17">
        <v>573184.54147499998</v>
      </c>
      <c r="N20" s="17">
        <v>281889.387307</v>
      </c>
      <c r="O20" s="17">
        <v>137544.361748</v>
      </c>
      <c r="P20" s="18">
        <v>8747752.9953410011</v>
      </c>
      <c r="Q20" s="17">
        <v>2839691.7600509999</v>
      </c>
      <c r="R20" s="17">
        <v>2033565.4372369999</v>
      </c>
      <c r="S20" s="17">
        <v>1024037.768467</v>
      </c>
      <c r="T20" s="17">
        <v>449474.52469100006</v>
      </c>
      <c r="U20" s="17">
        <v>215738.75441199998</v>
      </c>
      <c r="V20" s="17">
        <v>109483.05792500002</v>
      </c>
      <c r="W20" s="18">
        <v>6671991.3027829994</v>
      </c>
      <c r="X20" s="19">
        <v>52.210964410433881</v>
      </c>
      <c r="Y20" s="19">
        <v>39.053531120726561</v>
      </c>
      <c r="Z20" s="19">
        <v>20.905918559099614</v>
      </c>
      <c r="AA20" s="19">
        <v>19.588686014661153</v>
      </c>
      <c r="AB20" s="19">
        <v>33.363639165226651</v>
      </c>
      <c r="AC20" s="19">
        <v>16.376278336468626</v>
      </c>
      <c r="AD20" s="19">
        <v>34.998431648873563</v>
      </c>
      <c r="AE20" s="25">
        <v>0.76050171467749494</v>
      </c>
      <c r="AF20" s="25">
        <v>0.75304030369947084</v>
      </c>
      <c r="AG20" s="20">
        <v>0.77538111437446522</v>
      </c>
      <c r="AH20" s="20">
        <v>0.78417070274496292</v>
      </c>
      <c r="AI20" s="20">
        <v>0.76533124028909716</v>
      </c>
      <c r="AJ20" s="20">
        <v>0.79598361236782567</v>
      </c>
      <c r="AK20" s="25">
        <v>0.76270915586396426</v>
      </c>
      <c r="AL20" s="61"/>
      <c r="AM20" s="61"/>
      <c r="AN20" s="61"/>
      <c r="AO20" s="61"/>
    </row>
    <row r="21" spans="1:43" s="35" customFormat="1" x14ac:dyDescent="0.35">
      <c r="A21" s="9"/>
      <c r="B21" s="26" t="s">
        <v>19</v>
      </c>
      <c r="C21" s="26"/>
      <c r="D21" s="27"/>
      <c r="E21" s="27"/>
      <c r="F21" s="27"/>
      <c r="G21" s="27"/>
      <c r="H21" s="27"/>
      <c r="I21" s="28"/>
      <c r="J21" s="29">
        <v>4543.594677286721</v>
      </c>
      <c r="K21" s="29">
        <v>3402.3000175578291</v>
      </c>
      <c r="L21" s="29">
        <v>1682.9859864335504</v>
      </c>
      <c r="M21" s="29">
        <v>730.42261857581582</v>
      </c>
      <c r="N21" s="29">
        <v>364.66932381241912</v>
      </c>
      <c r="O21" s="29">
        <v>177.93578492626131</v>
      </c>
      <c r="P21" s="29">
        <v>11147.468550126796</v>
      </c>
      <c r="Q21" s="29">
        <v>3455.4115428760906</v>
      </c>
      <c r="R21" s="29">
        <v>2562.0690384984628</v>
      </c>
      <c r="S21" s="29">
        <v>1304.9555496374549</v>
      </c>
      <c r="T21" s="29">
        <v>572.77601810941349</v>
      </c>
      <c r="U21" s="29">
        <v>279.0928258887451</v>
      </c>
      <c r="V21" s="29">
        <v>141.63396885510997</v>
      </c>
      <c r="W21" s="29">
        <v>8502.2763278872972</v>
      </c>
      <c r="X21" s="30"/>
      <c r="Y21" s="30"/>
      <c r="Z21" s="31"/>
      <c r="AA21" s="31"/>
      <c r="AB21" s="31"/>
      <c r="AC21" s="31"/>
      <c r="AD21" s="30"/>
      <c r="AE21" s="32"/>
      <c r="AF21" s="32"/>
      <c r="AG21" s="33"/>
      <c r="AH21" s="33"/>
      <c r="AI21" s="33"/>
      <c r="AJ21" s="33"/>
      <c r="AK21" s="34"/>
      <c r="AL21" s="61"/>
      <c r="AM21" s="61"/>
      <c r="AN21" s="61"/>
      <c r="AO21" s="61"/>
      <c r="AP21" s="60"/>
      <c r="AQ21" s="60"/>
    </row>
    <row r="22" spans="1:43" x14ac:dyDescent="0.35">
      <c r="B22" s="26" t="s">
        <v>20</v>
      </c>
      <c r="C22" s="29"/>
      <c r="D22" s="27"/>
      <c r="E22" s="27"/>
      <c r="F22" s="27"/>
      <c r="G22" s="27"/>
      <c r="H22" s="27"/>
      <c r="I22" s="28"/>
      <c r="J22" s="29">
        <v>130.04377227821081</v>
      </c>
      <c r="K22" s="29">
        <v>94.063166967186419</v>
      </c>
      <c r="L22" s="29">
        <v>46.046965455403786</v>
      </c>
      <c r="M22" s="29">
        <v>19.994067945909912</v>
      </c>
      <c r="N22" s="29">
        <v>9.8239768184102463</v>
      </c>
      <c r="O22" s="29">
        <v>4.7823818158427631</v>
      </c>
      <c r="P22" s="29">
        <v>305.14285558504287</v>
      </c>
      <c r="Q22" s="29">
        <v>98.898511800709016</v>
      </c>
      <c r="R22" s="29">
        <v>70.833355819904099</v>
      </c>
      <c r="S22" s="29">
        <v>35.703947388373493</v>
      </c>
      <c r="T22" s="29">
        <v>15.678762311874713</v>
      </c>
      <c r="U22" s="29">
        <v>7.5185963630052521</v>
      </c>
      <c r="V22" s="29">
        <v>3.8066975534967238</v>
      </c>
      <c r="W22" s="29">
        <v>232.73524980118759</v>
      </c>
      <c r="X22" s="30"/>
      <c r="Y22" s="30"/>
      <c r="Z22" s="31"/>
      <c r="AA22" s="31"/>
      <c r="AB22" s="31"/>
      <c r="AC22" s="31"/>
      <c r="AD22" s="30"/>
      <c r="AE22" s="36"/>
      <c r="AF22" s="36"/>
      <c r="AG22" s="33"/>
      <c r="AH22" s="33"/>
      <c r="AI22" s="33"/>
      <c r="AJ22" s="33"/>
      <c r="AK22" s="37"/>
      <c r="AL22" s="61"/>
      <c r="AM22" s="61"/>
      <c r="AN22" s="61"/>
      <c r="AO22" s="61"/>
    </row>
    <row r="23" spans="1:43" x14ac:dyDescent="0.35">
      <c r="B23" s="35"/>
      <c r="C23" s="38"/>
      <c r="D23" s="39"/>
      <c r="E23" s="39"/>
      <c r="F23" s="17"/>
      <c r="G23" s="17"/>
      <c r="H23" s="17"/>
      <c r="I23" s="39"/>
      <c r="J23" s="38"/>
      <c r="K23" s="39"/>
      <c r="L23" s="39"/>
      <c r="M23" s="39"/>
      <c r="N23" s="39"/>
      <c r="O23" s="39"/>
      <c r="P23" s="38"/>
      <c r="Q23" s="38"/>
      <c r="R23" s="39"/>
      <c r="S23" s="39"/>
      <c r="T23" s="39"/>
      <c r="U23" s="39"/>
      <c r="V23" s="39"/>
      <c r="W23" s="38"/>
      <c r="X23" s="40"/>
      <c r="Y23" s="40"/>
      <c r="Z23" s="40"/>
      <c r="AA23" s="40"/>
      <c r="AB23" s="40"/>
      <c r="AC23" s="40"/>
      <c r="AD23" s="40"/>
      <c r="AL23" s="61"/>
      <c r="AM23" s="61"/>
      <c r="AN23" s="61"/>
      <c r="AO23" s="61"/>
    </row>
    <row r="24" spans="1:43" x14ac:dyDescent="0.35">
      <c r="B24" s="11" t="s">
        <v>21</v>
      </c>
      <c r="X24" s="17"/>
      <c r="Y24" s="17"/>
      <c r="Z24" s="17"/>
      <c r="AA24" s="17"/>
      <c r="AB24" s="17"/>
      <c r="AC24" s="17"/>
      <c r="AD24" s="17"/>
      <c r="AL24" s="61"/>
      <c r="AM24" s="61"/>
      <c r="AN24" s="61"/>
      <c r="AO24" s="61"/>
    </row>
    <row r="25" spans="1:43" x14ac:dyDescent="0.35">
      <c r="X25" s="17"/>
      <c r="Y25" s="17"/>
      <c r="Z25" s="17"/>
      <c r="AA25" s="17"/>
      <c r="AB25" s="17"/>
      <c r="AC25" s="17"/>
      <c r="AD25" s="17"/>
      <c r="AL25" s="61"/>
      <c r="AM25" s="61"/>
      <c r="AN25" s="61"/>
      <c r="AO25" s="61"/>
    </row>
    <row r="26" spans="1:43" x14ac:dyDescent="0.35">
      <c r="B26" s="15"/>
      <c r="C26" s="64" t="s">
        <v>58</v>
      </c>
      <c r="D26" s="64"/>
      <c r="E26" s="64"/>
      <c r="F26" s="64"/>
      <c r="G26" s="64"/>
      <c r="H26" s="64"/>
      <c r="I26" s="64"/>
      <c r="J26" s="64" t="s">
        <v>13</v>
      </c>
      <c r="K26" s="64"/>
      <c r="L26" s="64"/>
      <c r="M26" s="64"/>
      <c r="N26" s="64"/>
      <c r="O26" s="64"/>
      <c r="P26" s="64"/>
      <c r="Q26" s="64" t="s">
        <v>14</v>
      </c>
      <c r="R26" s="64"/>
      <c r="S26" s="64"/>
      <c r="T26" s="64"/>
      <c r="U26" s="64"/>
      <c r="V26" s="64"/>
      <c r="W26" s="64"/>
      <c r="X26" s="64" t="s">
        <v>15</v>
      </c>
      <c r="Y26" s="64"/>
      <c r="Z26" s="64"/>
      <c r="AA26" s="64"/>
      <c r="AB26" s="64"/>
      <c r="AC26" s="64"/>
      <c r="AD26" s="64"/>
      <c r="AE26" s="64" t="s">
        <v>16</v>
      </c>
      <c r="AF26" s="64"/>
      <c r="AG26" s="64"/>
      <c r="AH26" s="64"/>
      <c r="AI26" s="64"/>
      <c r="AJ26" s="64"/>
      <c r="AK26" s="64"/>
      <c r="AL26" s="61"/>
      <c r="AM26" s="61"/>
      <c r="AN26" s="61"/>
      <c r="AO26" s="61"/>
    </row>
    <row r="27" spans="1:43" x14ac:dyDescent="0.35">
      <c r="B27" s="15"/>
      <c r="C27" s="16">
        <v>43952</v>
      </c>
      <c r="D27" s="16">
        <v>43983</v>
      </c>
      <c r="E27" s="16">
        <v>44013</v>
      </c>
      <c r="F27" s="16">
        <v>44044</v>
      </c>
      <c r="G27" s="16">
        <v>44075</v>
      </c>
      <c r="H27" s="16">
        <v>44105</v>
      </c>
      <c r="I27" s="16" t="s">
        <v>17</v>
      </c>
      <c r="J27" s="16">
        <v>43952</v>
      </c>
      <c r="K27" s="16">
        <v>43983</v>
      </c>
      <c r="L27" s="16">
        <v>44013</v>
      </c>
      <c r="M27" s="16">
        <v>44044</v>
      </c>
      <c r="N27" s="16">
        <v>44075</v>
      </c>
      <c r="O27" s="16">
        <v>44105</v>
      </c>
      <c r="P27" s="16" t="s">
        <v>17</v>
      </c>
      <c r="Q27" s="16">
        <v>43952</v>
      </c>
      <c r="R27" s="16">
        <v>43983</v>
      </c>
      <c r="S27" s="16">
        <v>44013</v>
      </c>
      <c r="T27" s="16">
        <v>44044</v>
      </c>
      <c r="U27" s="16">
        <v>44075</v>
      </c>
      <c r="V27" s="16">
        <v>44105</v>
      </c>
      <c r="W27" s="16" t="s">
        <v>17</v>
      </c>
      <c r="X27" s="16">
        <v>43952</v>
      </c>
      <c r="Y27" s="16">
        <v>43983</v>
      </c>
      <c r="Z27" s="16">
        <v>44013</v>
      </c>
      <c r="AA27" s="16">
        <v>44044</v>
      </c>
      <c r="AB27" s="16">
        <v>44075</v>
      </c>
      <c r="AC27" s="16">
        <v>44105</v>
      </c>
      <c r="AD27" s="16" t="s">
        <v>17</v>
      </c>
      <c r="AE27" s="16">
        <v>43952</v>
      </c>
      <c r="AF27" s="16">
        <v>43983</v>
      </c>
      <c r="AG27" s="16">
        <v>44013</v>
      </c>
      <c r="AH27" s="16">
        <v>44044</v>
      </c>
      <c r="AI27" s="16">
        <v>44075</v>
      </c>
      <c r="AJ27" s="16">
        <v>44105</v>
      </c>
      <c r="AK27" s="16" t="s">
        <v>17</v>
      </c>
      <c r="AL27" s="61"/>
      <c r="AM27" s="61"/>
      <c r="AN27" s="61"/>
      <c r="AO27" s="61"/>
    </row>
    <row r="28" spans="1:43" x14ac:dyDescent="0.35">
      <c r="A28" s="3">
        <v>1</v>
      </c>
      <c r="B28" s="2" t="s">
        <v>22</v>
      </c>
      <c r="C28" s="41">
        <v>60317</v>
      </c>
      <c r="D28" s="41">
        <v>60800</v>
      </c>
      <c r="E28" s="17">
        <v>59083</v>
      </c>
      <c r="F28" s="17">
        <v>27414</v>
      </c>
      <c r="G28" s="17">
        <v>7459</v>
      </c>
      <c r="H28" s="17">
        <v>8005</v>
      </c>
      <c r="I28" s="18">
        <v>223078</v>
      </c>
      <c r="J28" s="41">
        <v>1100739.8321</v>
      </c>
      <c r="K28" s="41">
        <v>740943.25502799999</v>
      </c>
      <c r="L28" s="17">
        <v>531249.98235900002</v>
      </c>
      <c r="M28" s="17">
        <v>258663.70080799999</v>
      </c>
      <c r="N28" s="17">
        <v>97454.691814000005</v>
      </c>
      <c r="O28" s="17">
        <v>74793.493650000004</v>
      </c>
      <c r="P28" s="18">
        <v>2803844.9557589996</v>
      </c>
      <c r="Q28" s="41">
        <v>932123.21300400002</v>
      </c>
      <c r="R28" s="17">
        <v>628545.12404100003</v>
      </c>
      <c r="S28" s="17">
        <v>451234.83165499999</v>
      </c>
      <c r="T28" s="17">
        <v>219755.98526700001</v>
      </c>
      <c r="U28" s="17">
        <v>82754.677219000005</v>
      </c>
      <c r="V28" s="17">
        <v>63554.894788999998</v>
      </c>
      <c r="W28" s="18">
        <v>2377968.7259749998</v>
      </c>
      <c r="X28" s="19">
        <v>18.249247013279838</v>
      </c>
      <c r="Y28" s="19">
        <v>12.186566694539474</v>
      </c>
      <c r="Z28" s="19">
        <v>8.9915878062894574</v>
      </c>
      <c r="AA28" s="19">
        <v>9.435460013423798</v>
      </c>
      <c r="AB28" s="19">
        <v>13.065383002279127</v>
      </c>
      <c r="AC28" s="19">
        <v>9.34334711430356</v>
      </c>
      <c r="AD28" s="19">
        <v>12.568899469060147</v>
      </c>
      <c r="AE28" s="20">
        <v>0.84681519267426542</v>
      </c>
      <c r="AF28" s="20">
        <v>0.8483039959885289</v>
      </c>
      <c r="AG28" s="20">
        <v>0.8493832407321783</v>
      </c>
      <c r="AH28" s="20">
        <v>0.84958184925267011</v>
      </c>
      <c r="AI28" s="20">
        <v>0.84916052453322466</v>
      </c>
      <c r="AJ28" s="20">
        <v>0.84973828186724898</v>
      </c>
      <c r="AK28" s="20">
        <v>0.84810992173113398</v>
      </c>
      <c r="AL28" s="62">
        <f>I28/SUM($I$28:$I$31)</f>
        <v>0.89250121025657436</v>
      </c>
      <c r="AM28" s="62">
        <f>P28/SUM($P$28:$P$31)</f>
        <v>0.32052173366718406</v>
      </c>
      <c r="AN28" s="62">
        <f>W28/SUM($W$28:$W$31)</f>
        <v>0.35641064534708083</v>
      </c>
    </row>
    <row r="29" spans="1:43" x14ac:dyDescent="0.35">
      <c r="A29" s="3">
        <v>2</v>
      </c>
      <c r="B29" s="2" t="s">
        <v>23</v>
      </c>
      <c r="C29" s="17">
        <v>8077</v>
      </c>
      <c r="D29" s="41">
        <v>5563</v>
      </c>
      <c r="E29" s="17">
        <v>2955</v>
      </c>
      <c r="F29" s="17">
        <v>1351</v>
      </c>
      <c r="G29" s="17">
        <v>704</v>
      </c>
      <c r="H29" s="17">
        <v>287</v>
      </c>
      <c r="I29" s="18">
        <v>18937</v>
      </c>
      <c r="J29" s="17">
        <v>1061928.7975359999</v>
      </c>
      <c r="K29" s="41">
        <v>656991.72763400001</v>
      </c>
      <c r="L29" s="17">
        <v>310669.08561399998</v>
      </c>
      <c r="M29" s="17">
        <v>129580.507031</v>
      </c>
      <c r="N29" s="17">
        <v>70938.303092999995</v>
      </c>
      <c r="O29" s="17">
        <v>26365.121093000002</v>
      </c>
      <c r="P29" s="18">
        <v>2256473.5420009997</v>
      </c>
      <c r="Q29" s="17">
        <v>841798.97630800004</v>
      </c>
      <c r="R29" s="17">
        <v>522504.38608000003</v>
      </c>
      <c r="S29" s="17">
        <v>248015.248234</v>
      </c>
      <c r="T29" s="17">
        <v>103526.50669900001</v>
      </c>
      <c r="U29" s="17">
        <v>56711.543496999999</v>
      </c>
      <c r="V29" s="17">
        <v>21092.096874999999</v>
      </c>
      <c r="W29" s="18">
        <v>1793648.7576930001</v>
      </c>
      <c r="X29" s="19">
        <v>131.47564659353719</v>
      </c>
      <c r="Y29" s="19">
        <v>118.10025663023549</v>
      </c>
      <c r="Z29" s="19">
        <v>105.13336230592216</v>
      </c>
      <c r="AA29" s="19">
        <v>95.914512976313844</v>
      </c>
      <c r="AB29" s="19">
        <v>100.76463507528409</v>
      </c>
      <c r="AC29" s="19">
        <v>91.864533425087117</v>
      </c>
      <c r="AD29" s="19">
        <v>119.15686444531867</v>
      </c>
      <c r="AE29" s="20">
        <v>0.79270755088404377</v>
      </c>
      <c r="AF29" s="20">
        <v>0.79529827256984764</v>
      </c>
      <c r="AG29" s="20">
        <v>0.79832612808521897</v>
      </c>
      <c r="AH29" s="20">
        <v>0.79893580501450723</v>
      </c>
      <c r="AI29" s="20">
        <v>0.79944883122804988</v>
      </c>
      <c r="AJ29" s="20">
        <v>0.80000000002275728</v>
      </c>
      <c r="AK29" s="20">
        <v>0.79489022330943226</v>
      </c>
      <c r="AL29" s="62">
        <f t="shared" ref="AL29:AL31" si="0">I29/SUM($I$28:$I$31)</f>
        <v>7.5764061981139996E-2</v>
      </c>
      <c r="AM29" s="62">
        <f t="shared" ref="AM29:AM31" si="1">P29/SUM($P$28:$P$31)</f>
        <v>0.25794893193746826</v>
      </c>
      <c r="AN29" s="62">
        <f t="shared" ref="AN29:AN31" si="2">W29/SUM($W$28:$W$31)</f>
        <v>0.26883259828963491</v>
      </c>
    </row>
    <row r="30" spans="1:43" x14ac:dyDescent="0.35">
      <c r="A30" s="3">
        <v>3</v>
      </c>
      <c r="B30" s="2" t="s">
        <v>24</v>
      </c>
      <c r="C30" s="17">
        <v>2865</v>
      </c>
      <c r="D30" s="41">
        <v>2524</v>
      </c>
      <c r="E30" s="17">
        <v>1041</v>
      </c>
      <c r="F30" s="17">
        <v>456</v>
      </c>
      <c r="G30" s="17">
        <v>249</v>
      </c>
      <c r="H30" s="17">
        <v>97</v>
      </c>
      <c r="I30" s="18">
        <v>7232</v>
      </c>
      <c r="J30" s="17">
        <v>1278352.258011</v>
      </c>
      <c r="K30" s="41">
        <v>1028816.748378</v>
      </c>
      <c r="L30" s="17">
        <v>377053.7352</v>
      </c>
      <c r="M30" s="17">
        <v>152278.32562600001</v>
      </c>
      <c r="N30" s="17">
        <v>81746.982621000003</v>
      </c>
      <c r="O30" s="17">
        <v>30046.180585999999</v>
      </c>
      <c r="P30" s="18">
        <v>2948294.2304219999</v>
      </c>
      <c r="Q30" s="17">
        <v>890036.77827899996</v>
      </c>
      <c r="R30" s="17">
        <v>718282.82376599999</v>
      </c>
      <c r="S30" s="17">
        <v>263757.61459399998</v>
      </c>
      <c r="T30" s="17">
        <v>106594.827918</v>
      </c>
      <c r="U30" s="17">
        <v>57222.887826999999</v>
      </c>
      <c r="V30" s="17">
        <v>21032.326410000001</v>
      </c>
      <c r="W30" s="18">
        <v>2056927.2587940001</v>
      </c>
      <c r="X30" s="19">
        <v>446.19625061465968</v>
      </c>
      <c r="Y30" s="19">
        <v>407.61360870760694</v>
      </c>
      <c r="Z30" s="19">
        <v>362.20339596541788</v>
      </c>
      <c r="AA30" s="19">
        <v>333.94369654824561</v>
      </c>
      <c r="AB30" s="19">
        <v>328.30113502409642</v>
      </c>
      <c r="AC30" s="19">
        <v>309.75443903092781</v>
      </c>
      <c r="AD30" s="19">
        <v>407.67342787914822</v>
      </c>
      <c r="AE30" s="20">
        <v>0.69623749846839267</v>
      </c>
      <c r="AF30" s="20">
        <v>0.69816400724271066</v>
      </c>
      <c r="AG30" s="20">
        <v>0.69952261434062035</v>
      </c>
      <c r="AH30" s="20">
        <v>0.69999999986734807</v>
      </c>
      <c r="AI30" s="20">
        <v>0.69999999990580686</v>
      </c>
      <c r="AJ30" s="20">
        <v>0.69999999999334361</v>
      </c>
      <c r="AK30" s="20">
        <v>0.69766688737154459</v>
      </c>
      <c r="AL30" s="62">
        <f t="shared" si="0"/>
        <v>2.8934134036415721E-2</v>
      </c>
      <c r="AM30" s="62">
        <f t="shared" si="1"/>
        <v>0.33703446267770065</v>
      </c>
      <c r="AN30" s="62">
        <f t="shared" si="2"/>
        <v>0.30829285672719942</v>
      </c>
    </row>
    <row r="31" spans="1:43" x14ac:dyDescent="0.35">
      <c r="A31" s="3">
        <v>4</v>
      </c>
      <c r="B31" s="21" t="s">
        <v>25</v>
      </c>
      <c r="C31" s="21">
        <v>258</v>
      </c>
      <c r="D31" s="42">
        <v>261</v>
      </c>
      <c r="E31" s="21">
        <v>94</v>
      </c>
      <c r="F31" s="21">
        <v>40</v>
      </c>
      <c r="G31" s="21">
        <v>37</v>
      </c>
      <c r="H31" s="21">
        <v>10</v>
      </c>
      <c r="I31" s="22">
        <v>700</v>
      </c>
      <c r="J31" s="21">
        <v>292950.654094</v>
      </c>
      <c r="K31" s="42">
        <v>273721.838896</v>
      </c>
      <c r="L31" s="21">
        <v>101716.789961</v>
      </c>
      <c r="M31" s="21">
        <v>32662.008010000001</v>
      </c>
      <c r="N31" s="21">
        <v>31749.409779000001</v>
      </c>
      <c r="O31" s="21">
        <v>6339.5664189999998</v>
      </c>
      <c r="P31" s="22">
        <v>739140.26715899992</v>
      </c>
      <c r="Q31" s="21">
        <v>175732.79246</v>
      </c>
      <c r="R31" s="21">
        <v>164233.10334999999</v>
      </c>
      <c r="S31" s="21">
        <v>61030.073984000002</v>
      </c>
      <c r="T31" s="21">
        <v>19597.204806999998</v>
      </c>
      <c r="U31" s="21">
        <v>19049.645869</v>
      </c>
      <c r="V31" s="21">
        <v>3803.7398509999998</v>
      </c>
      <c r="W31" s="22">
        <v>443446.56032100006</v>
      </c>
      <c r="X31" s="23">
        <v>1135.4676515271317</v>
      </c>
      <c r="Y31" s="23">
        <v>1048.7426777624521</v>
      </c>
      <c r="Z31" s="23">
        <v>1082.0935102234043</v>
      </c>
      <c r="AA31" s="23">
        <v>816.55020024999999</v>
      </c>
      <c r="AB31" s="23">
        <v>858.09215618918927</v>
      </c>
      <c r="AC31" s="23">
        <v>633.95664190000002</v>
      </c>
      <c r="AD31" s="23">
        <v>1055.91466737</v>
      </c>
      <c r="AE31" s="24">
        <v>0.59987165075116056</v>
      </c>
      <c r="AF31" s="24">
        <v>0.60000000004530141</v>
      </c>
      <c r="AG31" s="24">
        <v>0.60000000007275101</v>
      </c>
      <c r="AH31" s="24">
        <v>0.60000000003061649</v>
      </c>
      <c r="AI31" s="24">
        <v>0.60000000005039456</v>
      </c>
      <c r="AJ31" s="24">
        <v>0.59999999993690423</v>
      </c>
      <c r="AK31" s="24">
        <v>0.59994913012310314</v>
      </c>
      <c r="AL31" s="62">
        <f t="shared" si="0"/>
        <v>2.8005937258698843E-3</v>
      </c>
      <c r="AM31" s="62">
        <f t="shared" si="1"/>
        <v>8.4494871717646983E-2</v>
      </c>
      <c r="AN31" s="62">
        <f t="shared" si="2"/>
        <v>6.6463899636084803E-2</v>
      </c>
    </row>
    <row r="32" spans="1:43" x14ac:dyDescent="0.35">
      <c r="B32" s="11" t="s">
        <v>18</v>
      </c>
      <c r="C32" s="17">
        <v>71517</v>
      </c>
      <c r="D32" s="17">
        <v>69148</v>
      </c>
      <c r="E32" s="17">
        <v>63173</v>
      </c>
      <c r="F32" s="17">
        <v>29261</v>
      </c>
      <c r="G32" s="17">
        <v>8449</v>
      </c>
      <c r="H32" s="17">
        <v>8399</v>
      </c>
      <c r="I32" s="18">
        <v>249947</v>
      </c>
      <c r="J32" s="17">
        <v>3733971.541741</v>
      </c>
      <c r="K32" s="17">
        <v>2700473.5699359998</v>
      </c>
      <c r="L32" s="17">
        <v>1320689.593134</v>
      </c>
      <c r="M32" s="17">
        <v>573184.54147499998</v>
      </c>
      <c r="N32" s="17">
        <v>281889.387307</v>
      </c>
      <c r="O32" s="17">
        <v>137544.36174800002</v>
      </c>
      <c r="P32" s="18">
        <v>8747752.9953410011</v>
      </c>
      <c r="Q32" s="17">
        <v>2839691.7600509999</v>
      </c>
      <c r="R32" s="17">
        <v>2033565.4372370001</v>
      </c>
      <c r="S32" s="17">
        <v>1024037.7684669999</v>
      </c>
      <c r="T32" s="17">
        <v>449474.524691</v>
      </c>
      <c r="U32" s="17">
        <v>215738.75441200001</v>
      </c>
      <c r="V32" s="17">
        <v>109483.05792500002</v>
      </c>
      <c r="W32" s="18">
        <v>6671991.3027829994</v>
      </c>
      <c r="X32" s="19">
        <v>52.210964410433881</v>
      </c>
      <c r="Y32" s="19">
        <v>39.053531120726554</v>
      </c>
      <c r="Z32" s="19">
        <v>20.905918559099614</v>
      </c>
      <c r="AA32" s="19">
        <v>19.588686014661153</v>
      </c>
      <c r="AB32" s="19">
        <v>33.363639165226651</v>
      </c>
      <c r="AC32" s="19">
        <v>16.37627833646863</v>
      </c>
      <c r="AD32" s="19">
        <v>34.998431648873563</v>
      </c>
      <c r="AE32" s="20">
        <v>0.76050171467749494</v>
      </c>
      <c r="AF32" s="20">
        <v>0.75304030369947106</v>
      </c>
      <c r="AG32" s="20">
        <v>0.77538111437446511</v>
      </c>
      <c r="AH32" s="20">
        <v>0.78417070274496281</v>
      </c>
      <c r="AI32" s="20">
        <v>0.76533124028909727</v>
      </c>
      <c r="AJ32" s="20">
        <v>0.79598361236782544</v>
      </c>
      <c r="AK32" s="20">
        <v>0.76270915586396426</v>
      </c>
      <c r="AL32" s="62"/>
      <c r="AM32" s="62"/>
      <c r="AN32" s="62"/>
    </row>
    <row r="33" spans="2:40" x14ac:dyDescent="0.35">
      <c r="C33" s="17"/>
      <c r="D33" s="18"/>
      <c r="E33" s="18"/>
      <c r="F33" s="18"/>
      <c r="G33" s="18"/>
      <c r="H33" s="18"/>
      <c r="I33" s="43"/>
      <c r="P33" s="12"/>
      <c r="W33" s="12"/>
      <c r="X33" s="17"/>
      <c r="Y33" s="17"/>
      <c r="Z33" s="17"/>
      <c r="AA33" s="17"/>
      <c r="AB33" s="17"/>
      <c r="AC33" s="17"/>
      <c r="AD33" s="17"/>
      <c r="AK33" s="12"/>
    </row>
    <row r="34" spans="2:40" x14ac:dyDescent="0.35">
      <c r="B34" s="11" t="s">
        <v>26</v>
      </c>
      <c r="C34" s="17"/>
      <c r="D34" s="18"/>
      <c r="E34" s="18"/>
      <c r="F34" s="18"/>
      <c r="G34" s="18"/>
      <c r="H34" s="18"/>
      <c r="I34" s="18"/>
      <c r="AK34" s="12"/>
    </row>
    <row r="35" spans="2:40" x14ac:dyDescent="0.35">
      <c r="C35" s="17"/>
      <c r="D35" s="18"/>
      <c r="E35" s="18"/>
      <c r="F35" s="18"/>
      <c r="G35" s="18"/>
      <c r="H35" s="18"/>
      <c r="I35" s="18"/>
      <c r="AK35" s="12"/>
    </row>
    <row r="36" spans="2:40" x14ac:dyDescent="0.35">
      <c r="B36" s="15"/>
      <c r="C36" s="64" t="s">
        <v>58</v>
      </c>
      <c r="D36" s="64"/>
      <c r="E36" s="64"/>
      <c r="F36" s="64"/>
      <c r="G36" s="64"/>
      <c r="H36" s="64"/>
      <c r="I36" s="64"/>
      <c r="J36" s="64" t="s">
        <v>13</v>
      </c>
      <c r="K36" s="64"/>
      <c r="L36" s="64"/>
      <c r="M36" s="64"/>
      <c r="N36" s="64"/>
      <c r="O36" s="64"/>
      <c r="P36" s="64"/>
      <c r="Q36" s="64" t="s">
        <v>14</v>
      </c>
      <c r="R36" s="64"/>
      <c r="S36" s="64"/>
      <c r="T36" s="64"/>
      <c r="U36" s="64"/>
      <c r="V36" s="64"/>
      <c r="W36" s="64"/>
      <c r="X36" s="64" t="s">
        <v>15</v>
      </c>
      <c r="Y36" s="64"/>
      <c r="Z36" s="64"/>
      <c r="AA36" s="64"/>
      <c r="AB36" s="64"/>
      <c r="AC36" s="64"/>
      <c r="AD36" s="64"/>
      <c r="AE36" s="64" t="s">
        <v>16</v>
      </c>
      <c r="AF36" s="64"/>
      <c r="AG36" s="64"/>
      <c r="AH36" s="64"/>
      <c r="AI36" s="64"/>
      <c r="AJ36" s="64"/>
      <c r="AK36" s="64"/>
    </row>
    <row r="37" spans="2:40" x14ac:dyDescent="0.35">
      <c r="B37" s="15"/>
      <c r="C37" s="16">
        <v>43952</v>
      </c>
      <c r="D37" s="16">
        <v>43983</v>
      </c>
      <c r="E37" s="16">
        <v>44013</v>
      </c>
      <c r="F37" s="16">
        <v>44044</v>
      </c>
      <c r="G37" s="16">
        <v>44075</v>
      </c>
      <c r="H37" s="16">
        <v>44105</v>
      </c>
      <c r="I37" s="16" t="s">
        <v>17</v>
      </c>
      <c r="J37" s="16">
        <v>43952</v>
      </c>
      <c r="K37" s="16">
        <v>43983</v>
      </c>
      <c r="L37" s="16">
        <v>44013</v>
      </c>
      <c r="M37" s="16">
        <v>44044</v>
      </c>
      <c r="N37" s="16">
        <v>44075</v>
      </c>
      <c r="O37" s="16">
        <v>44105</v>
      </c>
      <c r="P37" s="16" t="s">
        <v>17</v>
      </c>
      <c r="Q37" s="16">
        <v>43952</v>
      </c>
      <c r="R37" s="16">
        <v>43983</v>
      </c>
      <c r="S37" s="16">
        <v>44013</v>
      </c>
      <c r="T37" s="16">
        <v>44044</v>
      </c>
      <c r="U37" s="16">
        <v>44075</v>
      </c>
      <c r="V37" s="16">
        <v>44105</v>
      </c>
      <c r="W37" s="16" t="s">
        <v>17</v>
      </c>
      <c r="X37" s="16">
        <v>43952</v>
      </c>
      <c r="Y37" s="16">
        <v>43983</v>
      </c>
      <c r="Z37" s="16">
        <v>44013</v>
      </c>
      <c r="AA37" s="16">
        <v>44044</v>
      </c>
      <c r="AB37" s="16">
        <v>44075</v>
      </c>
      <c r="AC37" s="16">
        <v>44105</v>
      </c>
      <c r="AD37" s="16" t="s">
        <v>17</v>
      </c>
      <c r="AE37" s="16">
        <v>43952</v>
      </c>
      <c r="AF37" s="16">
        <v>43983</v>
      </c>
      <c r="AG37" s="16">
        <v>44013</v>
      </c>
      <c r="AH37" s="16">
        <v>44044</v>
      </c>
      <c r="AI37" s="16">
        <v>44075</v>
      </c>
      <c r="AJ37" s="16">
        <v>44105</v>
      </c>
      <c r="AK37" s="16" t="s">
        <v>17</v>
      </c>
    </row>
    <row r="38" spans="2:40" x14ac:dyDescent="0.35">
      <c r="B38" s="17" t="s">
        <v>27</v>
      </c>
      <c r="C38" s="17">
        <v>21770</v>
      </c>
      <c r="D38" s="17">
        <v>16886</v>
      </c>
      <c r="E38" s="17">
        <v>15304</v>
      </c>
      <c r="F38" s="17">
        <v>6462</v>
      </c>
      <c r="G38" s="17">
        <v>1878</v>
      </c>
      <c r="H38" s="17">
        <v>1878</v>
      </c>
      <c r="I38" s="18">
        <v>64178</v>
      </c>
      <c r="J38" s="17">
        <v>1154519.8584090001</v>
      </c>
      <c r="K38" s="17">
        <v>766931.731868</v>
      </c>
      <c r="L38" s="17">
        <v>337846.449371</v>
      </c>
      <c r="M38" s="17">
        <v>144114.495303</v>
      </c>
      <c r="N38" s="17">
        <v>74001.227935999996</v>
      </c>
      <c r="O38" s="17">
        <v>30884.352333999999</v>
      </c>
      <c r="P38" s="18">
        <v>2508298.1152210003</v>
      </c>
      <c r="Q38" s="17">
        <v>871615.640014</v>
      </c>
      <c r="R38" s="17">
        <v>572287.31644800003</v>
      </c>
      <c r="S38" s="17">
        <v>260934.186843</v>
      </c>
      <c r="T38" s="17">
        <v>111500.65338</v>
      </c>
      <c r="U38" s="17">
        <v>56435.683397000001</v>
      </c>
      <c r="V38" s="17">
        <v>24582.860303000001</v>
      </c>
      <c r="W38" s="18">
        <v>1897356.340385</v>
      </c>
      <c r="X38" s="19">
        <v>53.032607184611855</v>
      </c>
      <c r="Y38" s="19">
        <v>45.418200394883335</v>
      </c>
      <c r="Z38" s="19">
        <v>22.075695855397282</v>
      </c>
      <c r="AA38" s="19">
        <v>22.301840808263695</v>
      </c>
      <c r="AB38" s="19">
        <v>39.404274726304578</v>
      </c>
      <c r="AC38" s="19">
        <v>16.445342030883918</v>
      </c>
      <c r="AD38" s="19">
        <v>39.083457185032259</v>
      </c>
      <c r="AE38" s="20">
        <v>0.75495941768826769</v>
      </c>
      <c r="AF38" s="20">
        <v>0.74620372670471136</v>
      </c>
      <c r="AG38" s="20">
        <v>0.77234550586162831</v>
      </c>
      <c r="AH38" s="20">
        <v>0.77369492323149336</v>
      </c>
      <c r="AI38" s="20">
        <v>0.76263171532516238</v>
      </c>
      <c r="AJ38" s="20">
        <v>0.79596489630566725</v>
      </c>
      <c r="AK38" s="20">
        <v>0.75643175301665777</v>
      </c>
      <c r="AL38" s="62">
        <f>I38/SUM($I$38:$I$53)</f>
        <v>0.35628910391996849</v>
      </c>
      <c r="AM38" s="62">
        <f>P38/SUM($P$38:$P$53)</f>
        <v>0.30736479049749776</v>
      </c>
      <c r="AN38" s="62">
        <f>W38/SUM($W$38:$W$53)</f>
        <v>0.30672234286255323</v>
      </c>
    </row>
    <row r="39" spans="2:40" x14ac:dyDescent="0.35">
      <c r="B39" s="17" t="s">
        <v>28</v>
      </c>
      <c r="C39" s="17">
        <v>11463</v>
      </c>
      <c r="D39" s="17">
        <v>8218</v>
      </c>
      <c r="E39" s="17">
        <v>5949</v>
      </c>
      <c r="F39" s="17">
        <v>2654</v>
      </c>
      <c r="G39" s="17">
        <v>902</v>
      </c>
      <c r="H39" s="17">
        <v>566</v>
      </c>
      <c r="I39" s="18">
        <v>29752</v>
      </c>
      <c r="J39" s="17">
        <v>612642.10977800004</v>
      </c>
      <c r="K39" s="17">
        <v>391022.34567000001</v>
      </c>
      <c r="L39" s="17">
        <v>200160.257381</v>
      </c>
      <c r="M39" s="17">
        <v>82892.648232000007</v>
      </c>
      <c r="N39" s="17">
        <v>36795.941874999997</v>
      </c>
      <c r="O39" s="17">
        <v>19875.151870000002</v>
      </c>
      <c r="P39" s="18">
        <v>1343388.454806</v>
      </c>
      <c r="Q39" s="17">
        <v>476772.36852600001</v>
      </c>
      <c r="R39" s="17">
        <v>300871.566208</v>
      </c>
      <c r="S39" s="17">
        <v>156384.217818</v>
      </c>
      <c r="T39" s="17">
        <v>65506.134727999997</v>
      </c>
      <c r="U39" s="17">
        <v>29005.752186000002</v>
      </c>
      <c r="V39" s="17">
        <v>15597.719571</v>
      </c>
      <c r="W39" s="18">
        <v>1044137.759037</v>
      </c>
      <c r="X39" s="19">
        <v>53.445180997819072</v>
      </c>
      <c r="Y39" s="19">
        <v>47.58120536261864</v>
      </c>
      <c r="Z39" s="19">
        <v>33.646034187426459</v>
      </c>
      <c r="AA39" s="19">
        <v>31.233100313489075</v>
      </c>
      <c r="AB39" s="19">
        <v>40.793727134146337</v>
      </c>
      <c r="AC39" s="19">
        <v>35.115109310954068</v>
      </c>
      <c r="AD39" s="19">
        <v>45.152878959599356</v>
      </c>
      <c r="AE39" s="20">
        <v>0.77822330675043794</v>
      </c>
      <c r="AF39" s="20">
        <v>0.76944852267322339</v>
      </c>
      <c r="AG39" s="20">
        <v>0.78129504759941726</v>
      </c>
      <c r="AH39" s="20">
        <v>0.79025264755278868</v>
      </c>
      <c r="AI39" s="20">
        <v>0.78828671608776435</v>
      </c>
      <c r="AJ39" s="20">
        <v>0.78478492506734232</v>
      </c>
      <c r="AK39" s="20">
        <v>0.77724187319131377</v>
      </c>
      <c r="AL39" s="62">
        <f t="shared" ref="AL39:AL53" si="3">I39/SUM($I$38:$I$53)</f>
        <v>0.16517051668526445</v>
      </c>
      <c r="AM39" s="62">
        <f t="shared" ref="AM39:AM53" si="4">P39/SUM($P$38:$P$53)</f>
        <v>0.16461771767181785</v>
      </c>
      <c r="AN39" s="62">
        <f t="shared" ref="AN39:AN53" si="5">W39/SUM($W$38:$W$53)</f>
        <v>0.16879295307179853</v>
      </c>
    </row>
    <row r="40" spans="2:40" x14ac:dyDescent="0.35">
      <c r="B40" s="17" t="s">
        <v>29</v>
      </c>
      <c r="C40" s="17">
        <v>7917</v>
      </c>
      <c r="D40" s="17">
        <v>5886</v>
      </c>
      <c r="E40" s="17">
        <v>5995</v>
      </c>
      <c r="F40" s="17">
        <v>2568</v>
      </c>
      <c r="G40" s="17">
        <v>758</v>
      </c>
      <c r="H40" s="17">
        <v>667</v>
      </c>
      <c r="I40" s="18">
        <v>23791</v>
      </c>
      <c r="J40" s="17">
        <v>254005.239997</v>
      </c>
      <c r="K40" s="17">
        <v>179057.981654</v>
      </c>
      <c r="L40" s="17">
        <v>105447.13396599999</v>
      </c>
      <c r="M40" s="17">
        <v>53510.135047000003</v>
      </c>
      <c r="N40" s="17">
        <v>17659.727999999999</v>
      </c>
      <c r="O40" s="17">
        <v>11590.775530999999</v>
      </c>
      <c r="P40" s="18">
        <v>621270.99419500004</v>
      </c>
      <c r="Q40" s="17">
        <v>196980.43154600001</v>
      </c>
      <c r="R40" s="17">
        <v>137425.577193</v>
      </c>
      <c r="S40" s="17">
        <v>82017.521116000004</v>
      </c>
      <c r="T40" s="17">
        <v>41872.004321</v>
      </c>
      <c r="U40" s="17">
        <v>14288.759859</v>
      </c>
      <c r="V40" s="17">
        <v>9289.046096</v>
      </c>
      <c r="W40" s="18">
        <v>481873.34013100003</v>
      </c>
      <c r="X40" s="19">
        <v>32.0835215355564</v>
      </c>
      <c r="Y40" s="19">
        <v>30.42099586374448</v>
      </c>
      <c r="Z40" s="19">
        <v>17.58917997764804</v>
      </c>
      <c r="AA40" s="19">
        <v>20.837280002725858</v>
      </c>
      <c r="AB40" s="19">
        <v>23.29779419525066</v>
      </c>
      <c r="AC40" s="19">
        <v>17.377474559220389</v>
      </c>
      <c r="AD40" s="19">
        <v>26.113698213400028</v>
      </c>
      <c r="AE40" s="20">
        <v>0.77549751158018043</v>
      </c>
      <c r="AF40" s="20">
        <v>0.76749204879653032</v>
      </c>
      <c r="AG40" s="20">
        <v>0.77780702074316643</v>
      </c>
      <c r="AH40" s="20">
        <v>0.78250604832565296</v>
      </c>
      <c r="AI40" s="20">
        <v>0.80911551180176733</v>
      </c>
      <c r="AJ40" s="20">
        <v>0.80141713306034346</v>
      </c>
      <c r="AK40" s="20">
        <v>0.77562504065617643</v>
      </c>
      <c r="AL40" s="62">
        <f t="shared" si="3"/>
        <v>0.13207756663280204</v>
      </c>
      <c r="AM40" s="62">
        <f t="shared" si="4"/>
        <v>7.6130037260779743E-2</v>
      </c>
      <c r="AN40" s="62">
        <f t="shared" si="5"/>
        <v>7.7898556376602077E-2</v>
      </c>
    </row>
    <row r="41" spans="2:40" x14ac:dyDescent="0.35">
      <c r="B41" s="17" t="s">
        <v>30</v>
      </c>
      <c r="C41" s="17">
        <v>3500</v>
      </c>
      <c r="D41" s="17">
        <v>2604</v>
      </c>
      <c r="E41" s="17">
        <v>1933</v>
      </c>
      <c r="F41" s="17">
        <v>824</v>
      </c>
      <c r="G41" s="17">
        <v>257</v>
      </c>
      <c r="H41" s="17">
        <v>202</v>
      </c>
      <c r="I41" s="18">
        <v>9320</v>
      </c>
      <c r="J41" s="17">
        <v>223633.93678700001</v>
      </c>
      <c r="K41" s="17">
        <v>143402.82655600001</v>
      </c>
      <c r="L41" s="17">
        <v>55942.755657000002</v>
      </c>
      <c r="M41" s="17">
        <v>20875.425285000001</v>
      </c>
      <c r="N41" s="17">
        <v>12085.400154000001</v>
      </c>
      <c r="O41" s="17">
        <v>3495.960067</v>
      </c>
      <c r="P41" s="18">
        <v>459436.30450600001</v>
      </c>
      <c r="Q41" s="17">
        <v>172743.327024</v>
      </c>
      <c r="R41" s="17">
        <v>109050.08256</v>
      </c>
      <c r="S41" s="17">
        <v>43956.673076999999</v>
      </c>
      <c r="T41" s="17">
        <v>16665.443491000002</v>
      </c>
      <c r="U41" s="17">
        <v>8972.2215230000002</v>
      </c>
      <c r="V41" s="17">
        <v>2848.1538</v>
      </c>
      <c r="W41" s="18">
        <v>354235.90147499996</v>
      </c>
      <c r="X41" s="19">
        <v>63.895410510571431</v>
      </c>
      <c r="Y41" s="19">
        <v>55.070209890937022</v>
      </c>
      <c r="Z41" s="19">
        <v>28.94089790843249</v>
      </c>
      <c r="AA41" s="19">
        <v>25.334253986650488</v>
      </c>
      <c r="AB41" s="19">
        <v>47.024903322957201</v>
      </c>
      <c r="AC41" s="19">
        <v>17.306733004950495</v>
      </c>
      <c r="AD41" s="19">
        <v>49.295740826824037</v>
      </c>
      <c r="AE41" s="20">
        <v>0.77243789339776847</v>
      </c>
      <c r="AF41" s="20">
        <v>0.76044583763776108</v>
      </c>
      <c r="AG41" s="20">
        <v>0.78574379400453775</v>
      </c>
      <c r="AH41" s="20">
        <v>0.79832833408069181</v>
      </c>
      <c r="AI41" s="20">
        <v>0.74240169201434281</v>
      </c>
      <c r="AJ41" s="20">
        <v>0.81469860794036353</v>
      </c>
      <c r="AK41" s="20">
        <v>0.77102287738424424</v>
      </c>
      <c r="AL41" s="62">
        <f t="shared" si="3"/>
        <v>5.1740696944967218E-2</v>
      </c>
      <c r="AM41" s="62">
        <f t="shared" si="4"/>
        <v>5.6298947331860194E-2</v>
      </c>
      <c r="AN41" s="62">
        <f t="shared" si="5"/>
        <v>5.7264976174371943E-2</v>
      </c>
    </row>
    <row r="42" spans="2:40" x14ac:dyDescent="0.35">
      <c r="B42" s="17" t="s">
        <v>119</v>
      </c>
      <c r="C42" s="17">
        <v>3289</v>
      </c>
      <c r="D42" s="17">
        <v>2728</v>
      </c>
      <c r="E42" s="17">
        <v>1894</v>
      </c>
      <c r="F42" s="17">
        <v>854</v>
      </c>
      <c r="G42" s="17">
        <v>332</v>
      </c>
      <c r="H42" s="17">
        <v>207</v>
      </c>
      <c r="I42" s="18">
        <v>9304</v>
      </c>
      <c r="J42" s="17">
        <v>278208.400929</v>
      </c>
      <c r="K42" s="17">
        <v>225230.638802</v>
      </c>
      <c r="L42" s="17">
        <v>106097.284369</v>
      </c>
      <c r="M42" s="17">
        <v>34538.910743</v>
      </c>
      <c r="N42" s="17">
        <v>20309.117168000001</v>
      </c>
      <c r="O42" s="17">
        <v>7494.664428</v>
      </c>
      <c r="P42" s="18">
        <v>671879.01643899991</v>
      </c>
      <c r="Q42" s="17">
        <v>206764.652749</v>
      </c>
      <c r="R42" s="17">
        <v>162425.572896</v>
      </c>
      <c r="S42" s="17">
        <v>77453.893612</v>
      </c>
      <c r="T42" s="17">
        <v>26377.766082999999</v>
      </c>
      <c r="U42" s="17">
        <v>15359.226339000001</v>
      </c>
      <c r="V42" s="17">
        <v>5614.6655300000002</v>
      </c>
      <c r="W42" s="18">
        <v>493995.77720899996</v>
      </c>
      <c r="X42" s="19">
        <v>84.587534487382186</v>
      </c>
      <c r="Y42" s="19">
        <v>82.562550880498534</v>
      </c>
      <c r="Z42" s="19">
        <v>56.017573584477297</v>
      </c>
      <c r="AA42" s="19">
        <v>40.443689394613585</v>
      </c>
      <c r="AB42" s="19">
        <v>61.172039662650604</v>
      </c>
      <c r="AC42" s="19">
        <v>36.206108347826088</v>
      </c>
      <c r="AD42" s="19">
        <v>72.213995747957853</v>
      </c>
      <c r="AE42" s="20">
        <v>0.74320060810013877</v>
      </c>
      <c r="AF42" s="20">
        <v>0.72115220984116701</v>
      </c>
      <c r="AG42" s="20">
        <v>0.73002710741040266</v>
      </c>
      <c r="AH42" s="20">
        <v>0.76371157965211689</v>
      </c>
      <c r="AI42" s="20">
        <v>0.75627247663924646</v>
      </c>
      <c r="AJ42" s="20">
        <v>0.74915502674458101</v>
      </c>
      <c r="AK42" s="20">
        <v>0.73524513360635657</v>
      </c>
      <c r="AL42" s="62">
        <f t="shared" si="3"/>
        <v>5.1651871714160406E-2</v>
      </c>
      <c r="AM42" s="62">
        <f t="shared" si="4"/>
        <v>8.2331502732578013E-2</v>
      </c>
      <c r="AN42" s="62">
        <f t="shared" si="5"/>
        <v>7.9858242189238385E-2</v>
      </c>
    </row>
    <row r="43" spans="2:40" x14ac:dyDescent="0.35">
      <c r="B43" s="17" t="s">
        <v>31</v>
      </c>
      <c r="C43" s="17">
        <v>2540</v>
      </c>
      <c r="D43" s="17">
        <v>2046</v>
      </c>
      <c r="E43" s="17">
        <v>1609</v>
      </c>
      <c r="F43" s="17">
        <v>727</v>
      </c>
      <c r="G43" s="17">
        <v>231</v>
      </c>
      <c r="H43" s="17">
        <v>221</v>
      </c>
      <c r="I43" s="18">
        <v>7374</v>
      </c>
      <c r="J43" s="17">
        <v>129799.885721</v>
      </c>
      <c r="K43" s="17">
        <v>78327.981365</v>
      </c>
      <c r="L43" s="17">
        <v>37749.948471000003</v>
      </c>
      <c r="M43" s="17">
        <v>18937.488990000002</v>
      </c>
      <c r="N43" s="17">
        <v>9056.0572229999998</v>
      </c>
      <c r="O43" s="17">
        <v>5350.3642060000002</v>
      </c>
      <c r="P43" s="18">
        <v>279221.72597599996</v>
      </c>
      <c r="Q43" s="17">
        <v>99690.692311999999</v>
      </c>
      <c r="R43" s="17">
        <v>61284.231491999999</v>
      </c>
      <c r="S43" s="17">
        <v>29450.516486</v>
      </c>
      <c r="T43" s="17">
        <v>14578.031584</v>
      </c>
      <c r="U43" s="17">
        <v>6706.2039590000004</v>
      </c>
      <c r="V43" s="17">
        <v>4335.1775610000004</v>
      </c>
      <c r="W43" s="18">
        <v>216044.85339400001</v>
      </c>
      <c r="X43" s="19">
        <v>51.102317212992126</v>
      </c>
      <c r="Y43" s="19">
        <v>38.283470852883674</v>
      </c>
      <c r="Z43" s="19">
        <v>23.461745476072096</v>
      </c>
      <c r="AA43" s="19">
        <v>26.048815667125176</v>
      </c>
      <c r="AB43" s="19">
        <v>39.203710922077924</v>
      </c>
      <c r="AC43" s="19">
        <v>24.209792787330318</v>
      </c>
      <c r="AD43" s="19">
        <v>37.865707346894489</v>
      </c>
      <c r="AE43" s="20">
        <v>0.76803374485460962</v>
      </c>
      <c r="AF43" s="20">
        <v>0.78240534766780279</v>
      </c>
      <c r="AG43" s="20">
        <v>0.78014719698556056</v>
      </c>
      <c r="AH43" s="20">
        <v>0.76979749488952698</v>
      </c>
      <c r="AI43" s="20">
        <v>0.74052137634113102</v>
      </c>
      <c r="AJ43" s="20">
        <v>0.81025840374351521</v>
      </c>
      <c r="AK43" s="20">
        <v>0.77373940956360177</v>
      </c>
      <c r="AL43" s="62">
        <f t="shared" si="3"/>
        <v>4.0937328248088871E-2</v>
      </c>
      <c r="AM43" s="62">
        <f t="shared" si="4"/>
        <v>3.4215600923258399E-2</v>
      </c>
      <c r="AN43" s="62">
        <f t="shared" si="5"/>
        <v>3.4925323296391586E-2</v>
      </c>
    </row>
    <row r="44" spans="2:40" x14ac:dyDescent="0.35">
      <c r="B44" s="17" t="s">
        <v>120</v>
      </c>
      <c r="C44" s="17">
        <v>2423</v>
      </c>
      <c r="D44" s="17">
        <v>3444</v>
      </c>
      <c r="E44" s="17">
        <v>3738</v>
      </c>
      <c r="F44" s="17">
        <v>2005</v>
      </c>
      <c r="G44" s="17">
        <v>637</v>
      </c>
      <c r="H44" s="17">
        <v>675</v>
      </c>
      <c r="I44" s="18">
        <v>12922</v>
      </c>
      <c r="J44" s="17">
        <v>160300.95877999999</v>
      </c>
      <c r="K44" s="17">
        <v>159655.08658500001</v>
      </c>
      <c r="L44" s="17">
        <v>103213.10175099999</v>
      </c>
      <c r="M44" s="17">
        <v>45359.281253000001</v>
      </c>
      <c r="N44" s="17">
        <v>24388.496500000001</v>
      </c>
      <c r="O44" s="17">
        <v>10734.043105999999</v>
      </c>
      <c r="P44" s="18">
        <v>503650.96797500004</v>
      </c>
      <c r="Q44" s="17">
        <v>122959.03745</v>
      </c>
      <c r="R44" s="17">
        <v>123250.321906</v>
      </c>
      <c r="S44" s="17">
        <v>81609.764643000002</v>
      </c>
      <c r="T44" s="17">
        <v>36419.955164999999</v>
      </c>
      <c r="U44" s="17">
        <v>18924.907567999999</v>
      </c>
      <c r="V44" s="17">
        <v>8714.7682750000004</v>
      </c>
      <c r="W44" s="18">
        <v>391878.755007</v>
      </c>
      <c r="X44" s="19">
        <v>66.158051498142797</v>
      </c>
      <c r="Y44" s="19">
        <v>46.357458358013943</v>
      </c>
      <c r="Z44" s="19">
        <v>27.61185172578919</v>
      </c>
      <c r="AA44" s="19">
        <v>22.623082919201995</v>
      </c>
      <c r="AB44" s="19">
        <v>38.286493720565154</v>
      </c>
      <c r="AC44" s="19">
        <v>15.902286082962961</v>
      </c>
      <c r="AD44" s="19">
        <v>38.976239589459837</v>
      </c>
      <c r="AE44" s="20">
        <v>0.76705116666676509</v>
      </c>
      <c r="AF44" s="20">
        <v>0.77197867316542901</v>
      </c>
      <c r="AG44" s="20">
        <v>0.79069191079909884</v>
      </c>
      <c r="AH44" s="20">
        <v>0.80292178709492301</v>
      </c>
      <c r="AI44" s="20">
        <v>0.77597680398215596</v>
      </c>
      <c r="AJ44" s="20">
        <v>0.81188124446125187</v>
      </c>
      <c r="AK44" s="20">
        <v>0.77807604854330759</v>
      </c>
      <c r="AL44" s="62">
        <f t="shared" si="3"/>
        <v>7.1737477030350466E-2</v>
      </c>
      <c r="AM44" s="62">
        <f t="shared" si="4"/>
        <v>6.1716975871449947E-2</v>
      </c>
      <c r="AN44" s="62">
        <f t="shared" si="5"/>
        <v>6.3350234900744956E-2</v>
      </c>
    </row>
    <row r="45" spans="2:40" x14ac:dyDescent="0.35">
      <c r="B45" s="17" t="s">
        <v>121</v>
      </c>
      <c r="C45" s="17">
        <v>1798</v>
      </c>
      <c r="D45" s="17">
        <v>1325</v>
      </c>
      <c r="E45" s="17">
        <v>901</v>
      </c>
      <c r="F45" s="17">
        <v>419</v>
      </c>
      <c r="G45" s="17">
        <v>134</v>
      </c>
      <c r="H45" s="17">
        <v>88</v>
      </c>
      <c r="I45" s="18">
        <v>4665</v>
      </c>
      <c r="J45" s="17">
        <v>149075.03835300001</v>
      </c>
      <c r="K45" s="17">
        <v>92131.605595000001</v>
      </c>
      <c r="L45" s="17">
        <v>35129.557120999998</v>
      </c>
      <c r="M45" s="17">
        <v>13509.239385999999</v>
      </c>
      <c r="N45" s="17">
        <v>7907.0321350000004</v>
      </c>
      <c r="O45" s="17">
        <v>2080.5063089999999</v>
      </c>
      <c r="P45" s="18">
        <v>299832.97889899998</v>
      </c>
      <c r="Q45" s="17">
        <v>110411.056233</v>
      </c>
      <c r="R45" s="17">
        <v>68789.533246999999</v>
      </c>
      <c r="S45" s="17">
        <v>26730.446359000001</v>
      </c>
      <c r="T45" s="17">
        <v>10743.515638000001</v>
      </c>
      <c r="U45" s="17">
        <v>5949.5490799999998</v>
      </c>
      <c r="V45" s="17">
        <v>1660.3976620000001</v>
      </c>
      <c r="W45" s="18">
        <v>224284.498219</v>
      </c>
      <c r="X45" s="19">
        <v>82.911589740266976</v>
      </c>
      <c r="Y45" s="19">
        <v>69.533287241509441</v>
      </c>
      <c r="Z45" s="19">
        <v>38.989519557158708</v>
      </c>
      <c r="AA45" s="19">
        <v>32.241621446300712</v>
      </c>
      <c r="AB45" s="19">
        <v>59.007702500000001</v>
      </c>
      <c r="AC45" s="19">
        <v>23.642117147727273</v>
      </c>
      <c r="AD45" s="19">
        <v>64.272878649303323</v>
      </c>
      <c r="AE45" s="20">
        <v>0.740640803804818</v>
      </c>
      <c r="AF45" s="20">
        <v>0.74664424659427864</v>
      </c>
      <c r="AG45" s="20">
        <v>0.76091042841587331</v>
      </c>
      <c r="AH45" s="20">
        <v>0.7952716900652308</v>
      </c>
      <c r="AI45" s="20">
        <v>0.75243770082388817</v>
      </c>
      <c r="AJ45" s="20">
        <v>0.79807384136127613</v>
      </c>
      <c r="AK45" s="20">
        <v>0.74803145085167966</v>
      </c>
      <c r="AL45" s="62">
        <f t="shared" si="3"/>
        <v>2.5898106357110737E-2</v>
      </c>
      <c r="AM45" s="62">
        <f t="shared" si="4"/>
        <v>3.6741286924505769E-2</v>
      </c>
      <c r="AN45" s="62">
        <f t="shared" si="5"/>
        <v>3.6257325678488397E-2</v>
      </c>
    </row>
    <row r="46" spans="2:40" x14ac:dyDescent="0.35">
      <c r="B46" s="17" t="s">
        <v>32</v>
      </c>
      <c r="C46" s="17">
        <v>853</v>
      </c>
      <c r="D46" s="17">
        <v>779</v>
      </c>
      <c r="E46" s="17">
        <v>527</v>
      </c>
      <c r="F46" s="17">
        <v>234</v>
      </c>
      <c r="G46" s="17">
        <v>75</v>
      </c>
      <c r="H46" s="17">
        <v>34</v>
      </c>
      <c r="I46" s="18">
        <v>2502</v>
      </c>
      <c r="J46" s="17">
        <v>62963.532857999999</v>
      </c>
      <c r="K46" s="17">
        <v>51641.651855999997</v>
      </c>
      <c r="L46" s="17">
        <v>19856.169661</v>
      </c>
      <c r="M46" s="17">
        <v>8097.4868120000001</v>
      </c>
      <c r="N46" s="17">
        <v>3344.0273510000002</v>
      </c>
      <c r="O46" s="17">
        <v>893.57315800000003</v>
      </c>
      <c r="P46" s="18">
        <v>146796.44169599999</v>
      </c>
      <c r="Q46" s="17">
        <v>46905.478038000001</v>
      </c>
      <c r="R46" s="17">
        <v>38766.699891999997</v>
      </c>
      <c r="S46" s="17">
        <v>15486.453678</v>
      </c>
      <c r="T46" s="17">
        <v>6400.6717410000001</v>
      </c>
      <c r="U46" s="17">
        <v>2540.6773189999999</v>
      </c>
      <c r="V46" s="17">
        <v>746.99678400000005</v>
      </c>
      <c r="W46" s="18">
        <v>110846.97745200001</v>
      </c>
      <c r="X46" s="19">
        <v>73.814223749120742</v>
      </c>
      <c r="Y46" s="19">
        <v>66.292236015404356</v>
      </c>
      <c r="Z46" s="19">
        <v>37.677741292220112</v>
      </c>
      <c r="AA46" s="19">
        <v>34.604644495726497</v>
      </c>
      <c r="AB46" s="19">
        <v>44.58703134666667</v>
      </c>
      <c r="AC46" s="19">
        <v>26.281563470588235</v>
      </c>
      <c r="AD46" s="19">
        <v>58.671639366906476</v>
      </c>
      <c r="AE46" s="20">
        <v>0.74496261421328902</v>
      </c>
      <c r="AF46" s="20">
        <v>0.75068667439412817</v>
      </c>
      <c r="AG46" s="20">
        <v>0.77993157504175292</v>
      </c>
      <c r="AH46" s="20">
        <v>0.79045164130611245</v>
      </c>
      <c r="AI46" s="20">
        <v>0.7597657113181906</v>
      </c>
      <c r="AJ46" s="20">
        <v>0.83596600604245097</v>
      </c>
      <c r="AK46" s="20">
        <v>0.75510670538971547</v>
      </c>
      <c r="AL46" s="62">
        <f t="shared" si="3"/>
        <v>1.389004546741502E-2</v>
      </c>
      <c r="AM46" s="62">
        <f t="shared" si="4"/>
        <v>1.7988315373626856E-2</v>
      </c>
      <c r="AN46" s="62">
        <f t="shared" si="5"/>
        <v>1.7919272147060756E-2</v>
      </c>
    </row>
    <row r="47" spans="2:40" x14ac:dyDescent="0.35">
      <c r="B47" s="17" t="s">
        <v>33</v>
      </c>
      <c r="C47" s="17">
        <v>769</v>
      </c>
      <c r="D47" s="17">
        <v>577</v>
      </c>
      <c r="E47" s="17">
        <v>429</v>
      </c>
      <c r="F47" s="17">
        <v>203</v>
      </c>
      <c r="G47" s="17">
        <v>76</v>
      </c>
      <c r="H47" s="17">
        <v>53</v>
      </c>
      <c r="I47" s="18">
        <v>2107</v>
      </c>
      <c r="J47" s="17">
        <v>87594.154164000007</v>
      </c>
      <c r="K47" s="17">
        <v>64677.206677000002</v>
      </c>
      <c r="L47" s="17">
        <v>37743.959307999998</v>
      </c>
      <c r="M47" s="17">
        <v>10933.688532</v>
      </c>
      <c r="N47" s="17">
        <v>5036.1490089999998</v>
      </c>
      <c r="O47" s="17">
        <v>3156.3895200000002</v>
      </c>
      <c r="P47" s="18">
        <v>209141.54720999999</v>
      </c>
      <c r="Q47" s="17">
        <v>63508.327769000003</v>
      </c>
      <c r="R47" s="17">
        <v>46614.355968999997</v>
      </c>
      <c r="S47" s="17">
        <v>27133.537065</v>
      </c>
      <c r="T47" s="17">
        <v>8229.2034349999994</v>
      </c>
      <c r="U47" s="17">
        <v>3807.0692789999998</v>
      </c>
      <c r="V47" s="17">
        <v>2276.9340480000001</v>
      </c>
      <c r="W47" s="18">
        <v>151569.42756499999</v>
      </c>
      <c r="X47" s="19">
        <v>113.90657238491548</v>
      </c>
      <c r="Y47" s="19">
        <v>112.0922126117851</v>
      </c>
      <c r="Z47" s="19">
        <v>87.981257128205129</v>
      </c>
      <c r="AA47" s="19">
        <v>53.860534640394093</v>
      </c>
      <c r="AB47" s="19">
        <v>66.265118539473676</v>
      </c>
      <c r="AC47" s="19">
        <v>59.554519245283025</v>
      </c>
      <c r="AD47" s="19">
        <v>99.260345140009491</v>
      </c>
      <c r="AE47" s="20">
        <v>0.72502929419348228</v>
      </c>
      <c r="AF47" s="20">
        <v>0.7207230856736524</v>
      </c>
      <c r="AG47" s="20">
        <v>0.71888422842934041</v>
      </c>
      <c r="AH47" s="20">
        <v>0.75264659414023993</v>
      </c>
      <c r="AI47" s="20">
        <v>0.75594849798853514</v>
      </c>
      <c r="AJ47" s="20">
        <v>0.72137295906368359</v>
      </c>
      <c r="AK47" s="20">
        <v>0.72472174748142426</v>
      </c>
      <c r="AL47" s="62">
        <f t="shared" si="3"/>
        <v>1.1697172581871881E-2</v>
      </c>
      <c r="AM47" s="62">
        <f t="shared" si="4"/>
        <v>2.5628033387435044E-2</v>
      </c>
      <c r="AN47" s="62">
        <f t="shared" si="5"/>
        <v>2.450237150478515E-2</v>
      </c>
    </row>
    <row r="48" spans="2:40" x14ac:dyDescent="0.35">
      <c r="B48" s="17" t="s">
        <v>34</v>
      </c>
      <c r="C48" s="17">
        <v>652</v>
      </c>
      <c r="D48" s="17">
        <v>663</v>
      </c>
      <c r="E48" s="17">
        <v>430</v>
      </c>
      <c r="F48" s="17">
        <v>171</v>
      </c>
      <c r="G48" s="17">
        <v>65</v>
      </c>
      <c r="H48" s="17">
        <v>52</v>
      </c>
      <c r="I48" s="18">
        <v>2033</v>
      </c>
      <c r="J48" s="17">
        <v>57080.785368999997</v>
      </c>
      <c r="K48" s="17">
        <v>60881.911999999997</v>
      </c>
      <c r="L48" s="17">
        <v>32437.816340000001</v>
      </c>
      <c r="M48" s="17">
        <v>11466.595633000001</v>
      </c>
      <c r="N48" s="17">
        <v>3887.0962650000001</v>
      </c>
      <c r="O48" s="17">
        <v>3628.901061</v>
      </c>
      <c r="P48" s="18">
        <v>169383.10666799999</v>
      </c>
      <c r="Q48" s="17">
        <v>42984.456920999997</v>
      </c>
      <c r="R48" s="17">
        <v>44854.435133999999</v>
      </c>
      <c r="S48" s="17">
        <v>24064.264587000001</v>
      </c>
      <c r="T48" s="17">
        <v>8743.794355</v>
      </c>
      <c r="U48" s="17">
        <v>3055.2214119999999</v>
      </c>
      <c r="V48" s="17">
        <v>2790.689981</v>
      </c>
      <c r="W48" s="18">
        <v>126492.86239000001</v>
      </c>
      <c r="X48" s="19">
        <v>87.547216823619621</v>
      </c>
      <c r="Y48" s="19">
        <v>91.827921568627445</v>
      </c>
      <c r="Z48" s="19">
        <v>75.436782186046514</v>
      </c>
      <c r="AA48" s="19">
        <v>67.056114812865502</v>
      </c>
      <c r="AB48" s="19">
        <v>59.801481000000003</v>
      </c>
      <c r="AC48" s="19">
        <v>69.78655886538462</v>
      </c>
      <c r="AD48" s="19">
        <v>83.316825709788489</v>
      </c>
      <c r="AE48" s="20">
        <v>0.75304599688189333</v>
      </c>
      <c r="AF48" s="20">
        <v>0.73674485016173608</v>
      </c>
      <c r="AG48" s="20">
        <v>0.74185834011661467</v>
      </c>
      <c r="AH48" s="20">
        <v>0.76254492918857419</v>
      </c>
      <c r="AI48" s="20">
        <v>0.7859906736835085</v>
      </c>
      <c r="AJ48" s="20">
        <v>0.76901792969549354</v>
      </c>
      <c r="AK48" s="20">
        <v>0.74678558492809344</v>
      </c>
      <c r="AL48" s="62">
        <f t="shared" si="3"/>
        <v>1.1286355889390382E-2</v>
      </c>
      <c r="AM48" s="62">
        <f t="shared" si="4"/>
        <v>2.0756066744577542E-2</v>
      </c>
      <c r="AN48" s="62">
        <f t="shared" si="5"/>
        <v>2.0448550586854262E-2</v>
      </c>
    </row>
    <row r="49" spans="1:40" x14ac:dyDescent="0.35">
      <c r="B49" s="17" t="s">
        <v>35</v>
      </c>
      <c r="C49" s="17">
        <v>625</v>
      </c>
      <c r="D49" s="17">
        <v>494</v>
      </c>
      <c r="E49" s="17">
        <v>380</v>
      </c>
      <c r="F49" s="17">
        <v>171</v>
      </c>
      <c r="G49" s="17">
        <v>62</v>
      </c>
      <c r="H49" s="17">
        <v>47</v>
      </c>
      <c r="I49" s="18">
        <v>1779</v>
      </c>
      <c r="J49" s="17">
        <v>58072.580416999997</v>
      </c>
      <c r="K49" s="17">
        <v>41405.506956999998</v>
      </c>
      <c r="L49" s="17">
        <v>15781.122423000001</v>
      </c>
      <c r="M49" s="17">
        <v>9350.9324340000003</v>
      </c>
      <c r="N49" s="17">
        <v>3894.6950200000001</v>
      </c>
      <c r="O49" s="17">
        <v>2423.1476269999998</v>
      </c>
      <c r="P49" s="18">
        <v>130927.98487799999</v>
      </c>
      <c r="Q49" s="17">
        <v>43315.240139000001</v>
      </c>
      <c r="R49" s="17">
        <v>30733.483145999999</v>
      </c>
      <c r="S49" s="17">
        <v>12122.768737</v>
      </c>
      <c r="T49" s="17">
        <v>6709.9058660000001</v>
      </c>
      <c r="U49" s="17">
        <v>2884.1959959999999</v>
      </c>
      <c r="V49" s="17">
        <v>1803.5807400000001</v>
      </c>
      <c r="W49" s="18">
        <v>97569.174624000007</v>
      </c>
      <c r="X49" s="19">
        <v>92.916128667199999</v>
      </c>
      <c r="Y49" s="19">
        <v>83.816815702429139</v>
      </c>
      <c r="Z49" s="19">
        <v>41.529269534210528</v>
      </c>
      <c r="AA49" s="19">
        <v>54.683815403508774</v>
      </c>
      <c r="AB49" s="19">
        <v>62.81766161290323</v>
      </c>
      <c r="AC49" s="19">
        <v>51.556332489361701</v>
      </c>
      <c r="AD49" s="19">
        <v>73.59639397301855</v>
      </c>
      <c r="AE49" s="20">
        <v>0.74588109961650717</v>
      </c>
      <c r="AF49" s="20">
        <v>0.74225593175122828</v>
      </c>
      <c r="AG49" s="20">
        <v>0.76818165476821987</v>
      </c>
      <c r="AH49" s="20">
        <v>0.71756543140048523</v>
      </c>
      <c r="AI49" s="20">
        <v>0.74054476183349516</v>
      </c>
      <c r="AJ49" s="20">
        <v>0.74431318996149642</v>
      </c>
      <c r="AK49" s="20">
        <v>0.74521252820713568</v>
      </c>
      <c r="AL49" s="62">
        <f t="shared" si="3"/>
        <v>9.8762553503322619E-3</v>
      </c>
      <c r="AM49" s="62">
        <f t="shared" si="4"/>
        <v>1.6043807710926873E-2</v>
      </c>
      <c r="AN49" s="62">
        <f t="shared" si="5"/>
        <v>1.5772812515421498E-2</v>
      </c>
    </row>
    <row r="50" spans="1:40" x14ac:dyDescent="0.35">
      <c r="B50" s="17" t="s">
        <v>36</v>
      </c>
      <c r="C50" s="17">
        <v>553</v>
      </c>
      <c r="D50" s="17">
        <v>439</v>
      </c>
      <c r="E50" s="17">
        <v>325</v>
      </c>
      <c r="F50" s="17">
        <v>117</v>
      </c>
      <c r="G50" s="17">
        <v>44</v>
      </c>
      <c r="H50" s="17">
        <v>42</v>
      </c>
      <c r="I50" s="18">
        <v>1520</v>
      </c>
      <c r="J50" s="17">
        <v>70150.599952999997</v>
      </c>
      <c r="K50" s="17">
        <v>53598.910887999999</v>
      </c>
      <c r="L50" s="17">
        <v>11720.759152000001</v>
      </c>
      <c r="M50" s="17">
        <v>6204.1466140000002</v>
      </c>
      <c r="N50" s="17">
        <v>2730.0417280000001</v>
      </c>
      <c r="O50" s="17">
        <v>2364.0435769999999</v>
      </c>
      <c r="P50" s="18">
        <v>146768.50191200001</v>
      </c>
      <c r="Q50" s="17">
        <v>50671.779784999999</v>
      </c>
      <c r="R50" s="17">
        <v>36770.999698</v>
      </c>
      <c r="S50" s="17">
        <v>8639.7983719999993</v>
      </c>
      <c r="T50" s="17">
        <v>4570.7217549999996</v>
      </c>
      <c r="U50" s="17">
        <v>2039.86167</v>
      </c>
      <c r="V50" s="17">
        <v>1671.5260390000001</v>
      </c>
      <c r="W50" s="18">
        <v>104364.687319</v>
      </c>
      <c r="X50" s="19">
        <v>126.85461112658227</v>
      </c>
      <c r="Y50" s="19">
        <v>122.09319108883827</v>
      </c>
      <c r="Z50" s="19">
        <v>36.063874313846156</v>
      </c>
      <c r="AA50" s="19">
        <v>53.026894136752141</v>
      </c>
      <c r="AB50" s="19">
        <v>62.046402909090915</v>
      </c>
      <c r="AC50" s="19">
        <v>56.286751833333334</v>
      </c>
      <c r="AD50" s="19">
        <v>96.558224942105269</v>
      </c>
      <c r="AE50" s="20">
        <v>0.7223285306034366</v>
      </c>
      <c r="AF50" s="20">
        <v>0.68604005359057552</v>
      </c>
      <c r="AG50" s="20">
        <v>0.73713641411407438</v>
      </c>
      <c r="AH50" s="20">
        <v>0.73672046122925483</v>
      </c>
      <c r="AI50" s="20">
        <v>0.74719065612758273</v>
      </c>
      <c r="AJ50" s="20">
        <v>0.70706227891162099</v>
      </c>
      <c r="AK50" s="20">
        <v>0.71108368593675064</v>
      </c>
      <c r="AL50" s="62">
        <f t="shared" si="3"/>
        <v>8.4383969266470134E-3</v>
      </c>
      <c r="AM50" s="62">
        <f t="shared" si="4"/>
        <v>1.7984891655447748E-2</v>
      </c>
      <c r="AN50" s="62">
        <f t="shared" si="5"/>
        <v>1.6871359757390649E-2</v>
      </c>
    </row>
    <row r="51" spans="1:40" x14ac:dyDescent="0.35">
      <c r="B51" s="17" t="s">
        <v>37</v>
      </c>
      <c r="C51" s="17">
        <v>424</v>
      </c>
      <c r="D51" s="17">
        <v>355</v>
      </c>
      <c r="E51" s="17">
        <v>183</v>
      </c>
      <c r="F51" s="17">
        <v>87</v>
      </c>
      <c r="G51" s="17">
        <v>26</v>
      </c>
      <c r="H51" s="17">
        <v>18</v>
      </c>
      <c r="I51" s="18">
        <v>1093</v>
      </c>
      <c r="J51" s="17">
        <v>27048.343424999999</v>
      </c>
      <c r="K51" s="17">
        <v>26809.947622</v>
      </c>
      <c r="L51" s="17">
        <v>5830.4671980000003</v>
      </c>
      <c r="M51" s="17">
        <v>3484.3406490000002</v>
      </c>
      <c r="N51" s="17">
        <v>1425.7258650000001</v>
      </c>
      <c r="O51" s="17">
        <v>861.79528300000004</v>
      </c>
      <c r="P51" s="18">
        <v>65460.620041999995</v>
      </c>
      <c r="Q51" s="17">
        <v>20327.021358000002</v>
      </c>
      <c r="R51" s="17">
        <v>19607.939675000001</v>
      </c>
      <c r="S51" s="17">
        <v>4614.7578830000002</v>
      </c>
      <c r="T51" s="17">
        <v>2616.2252960000001</v>
      </c>
      <c r="U51" s="17">
        <v>1100.416009</v>
      </c>
      <c r="V51" s="17">
        <v>687.21326499999998</v>
      </c>
      <c r="W51" s="18">
        <v>48953.573485999994</v>
      </c>
      <c r="X51" s="19">
        <v>63.793262794811319</v>
      </c>
      <c r="Y51" s="19">
        <v>75.520979216901409</v>
      </c>
      <c r="Z51" s="19">
        <v>31.860476491803279</v>
      </c>
      <c r="AA51" s="19">
        <v>40.049892517241382</v>
      </c>
      <c r="AB51" s="19">
        <v>54.835610192307698</v>
      </c>
      <c r="AC51" s="19">
        <v>47.877515722222228</v>
      </c>
      <c r="AD51" s="19">
        <v>59.890777714547113</v>
      </c>
      <c r="AE51" s="20">
        <v>0.75150707156477192</v>
      </c>
      <c r="AF51" s="20">
        <v>0.73136807096593892</v>
      </c>
      <c r="AG51" s="20">
        <v>0.79149024019601388</v>
      </c>
      <c r="AH51" s="20">
        <v>0.7508523303399891</v>
      </c>
      <c r="AI51" s="20">
        <v>0.77182860745813853</v>
      </c>
      <c r="AJ51" s="20">
        <v>0.7974205458722613</v>
      </c>
      <c r="AK51" s="20">
        <v>0.7478324136647504</v>
      </c>
      <c r="AL51" s="62">
        <f t="shared" si="3"/>
        <v>6.0678735794902541E-3</v>
      </c>
      <c r="AM51" s="62">
        <f t="shared" si="4"/>
        <v>8.0214906047054464E-3</v>
      </c>
      <c r="AN51" s="62">
        <f t="shared" si="5"/>
        <v>7.9137241811273584E-3</v>
      </c>
    </row>
    <row r="52" spans="1:40" x14ac:dyDescent="0.35">
      <c r="B52" s="17" t="s">
        <v>38</v>
      </c>
      <c r="C52" s="17">
        <v>355</v>
      </c>
      <c r="D52" s="17">
        <v>311</v>
      </c>
      <c r="E52" s="17">
        <v>250</v>
      </c>
      <c r="F52" s="17">
        <v>133</v>
      </c>
      <c r="G52" s="17">
        <v>32</v>
      </c>
      <c r="H52" s="17">
        <v>25</v>
      </c>
      <c r="I52" s="18">
        <v>1106</v>
      </c>
      <c r="J52" s="17">
        <v>19019.382758</v>
      </c>
      <c r="K52" s="17">
        <v>18677.669712999999</v>
      </c>
      <c r="L52" s="17">
        <v>3949.9555319999999</v>
      </c>
      <c r="M52" s="17">
        <v>3296.4475539999999</v>
      </c>
      <c r="N52" s="17">
        <v>751.99921500000005</v>
      </c>
      <c r="O52" s="17">
        <v>1663.4116630000001</v>
      </c>
      <c r="P52" s="18">
        <v>47358.866435000004</v>
      </c>
      <c r="Q52" s="17">
        <v>14809.770696</v>
      </c>
      <c r="R52" s="17">
        <v>14089.324692</v>
      </c>
      <c r="S52" s="17">
        <v>3203.1533760000002</v>
      </c>
      <c r="T52" s="17">
        <v>2581.3706609999999</v>
      </c>
      <c r="U52" s="17">
        <v>612.94941100000005</v>
      </c>
      <c r="V52" s="17">
        <v>1233.424974</v>
      </c>
      <c r="W52" s="18">
        <v>36529.993810000007</v>
      </c>
      <c r="X52" s="19">
        <v>53.575726078873238</v>
      </c>
      <c r="Y52" s="19">
        <v>60.056815797427653</v>
      </c>
      <c r="Z52" s="19">
        <v>15.799822128000001</v>
      </c>
      <c r="AA52" s="19">
        <v>24.785319954887218</v>
      </c>
      <c r="AB52" s="19">
        <v>23.499975468750002</v>
      </c>
      <c r="AC52" s="19">
        <v>66.536466520000005</v>
      </c>
      <c r="AD52" s="19">
        <v>42.8199515687161</v>
      </c>
      <c r="AE52" s="20">
        <v>0.77866726194206604</v>
      </c>
      <c r="AF52" s="20">
        <v>0.75434060610856468</v>
      </c>
      <c r="AG52" s="20">
        <v>0.81093403458598745</v>
      </c>
      <c r="AH52" s="20">
        <v>0.78307651455509852</v>
      </c>
      <c r="AI52" s="20">
        <v>0.8150931527235703</v>
      </c>
      <c r="AJ52" s="20">
        <v>0.7415031416669825</v>
      </c>
      <c r="AK52" s="20">
        <v>0.77134434499477278</v>
      </c>
      <c r="AL52" s="62">
        <f t="shared" si="3"/>
        <v>6.1400440795207883E-3</v>
      </c>
      <c r="AM52" s="62">
        <f t="shared" si="4"/>
        <v>5.8033165881122631E-3</v>
      </c>
      <c r="AN52" s="62">
        <f t="shared" si="5"/>
        <v>5.9053563359027263E-3</v>
      </c>
    </row>
    <row r="53" spans="1:40" x14ac:dyDescent="0.35">
      <c r="B53" s="2" t="s">
        <v>39</v>
      </c>
      <c r="C53" s="17">
        <v>2008</v>
      </c>
      <c r="D53" s="17">
        <v>1964</v>
      </c>
      <c r="E53" s="17">
        <v>1484</v>
      </c>
      <c r="F53" s="17">
        <v>724</v>
      </c>
      <c r="G53" s="17">
        <v>277</v>
      </c>
      <c r="H53" s="17">
        <v>226</v>
      </c>
      <c r="I53" s="18">
        <v>6683</v>
      </c>
      <c r="J53" s="17">
        <v>221664.19022399979</v>
      </c>
      <c r="K53" s="17">
        <v>186963.77721300023</v>
      </c>
      <c r="L53" s="17">
        <v>77317.603864999954</v>
      </c>
      <c r="M53" s="17">
        <v>35017.420111999963</v>
      </c>
      <c r="N53" s="17">
        <v>29705.554596000002</v>
      </c>
      <c r="O53" s="17">
        <v>7171.1551579999941</v>
      </c>
      <c r="P53" s="18">
        <v>557839.70116799988</v>
      </c>
      <c r="Q53" s="17">
        <v>161676.94471399952</v>
      </c>
      <c r="R53" s="17">
        <v>133998.69771000021</v>
      </c>
      <c r="S53" s="17">
        <v>58037.278267999995</v>
      </c>
      <c r="T53" s="17">
        <v>26017.695589999901</v>
      </c>
      <c r="U53" s="17">
        <v>20500.691884999978</v>
      </c>
      <c r="V53" s="17">
        <v>5543.245981</v>
      </c>
      <c r="W53" s="18">
        <v>405774.55414799962</v>
      </c>
      <c r="X53" s="19">
        <v>110.39053298007957</v>
      </c>
      <c r="Y53" s="19">
        <v>95.195405912932912</v>
      </c>
      <c r="Z53" s="19">
        <v>52.100811229784334</v>
      </c>
      <c r="AA53" s="19">
        <v>48.366602364640833</v>
      </c>
      <c r="AB53" s="19">
        <v>107.240269299639</v>
      </c>
      <c r="AC53" s="19">
        <v>31.730775035398203</v>
      </c>
      <c r="AD53" s="19">
        <v>83.4714501224001</v>
      </c>
      <c r="AE53" s="20">
        <v>0.72937782395351747</v>
      </c>
      <c r="AF53" s="20">
        <v>0.71670940600082622</v>
      </c>
      <c r="AG53" s="20">
        <v>0.75063472439388723</v>
      </c>
      <c r="AH53" s="20">
        <v>0.74299293056954852</v>
      </c>
      <c r="AI53" s="20">
        <v>0.69012991555998404</v>
      </c>
      <c r="AJ53" s="20">
        <v>0.77299205760679546</v>
      </c>
      <c r="AK53" s="20">
        <v>0.72740350552029986</v>
      </c>
      <c r="AL53" s="62">
        <f t="shared" si="3"/>
        <v>3.7101188592619731E-2</v>
      </c>
      <c r="AM53" s="62">
        <f t="shared" si="4"/>
        <v>6.8357218721420629E-2</v>
      </c>
      <c r="AN53" s="62">
        <f t="shared" si="5"/>
        <v>6.5596598421268471E-2</v>
      </c>
    </row>
    <row r="54" spans="1:40" x14ac:dyDescent="0.35">
      <c r="B54" s="44" t="s">
        <v>40</v>
      </c>
      <c r="C54" s="21">
        <v>10578</v>
      </c>
      <c r="D54" s="21">
        <v>20429</v>
      </c>
      <c r="E54" s="21">
        <v>21842</v>
      </c>
      <c r="F54" s="21">
        <v>10908</v>
      </c>
      <c r="G54" s="21">
        <v>2663</v>
      </c>
      <c r="H54" s="21">
        <v>3398</v>
      </c>
      <c r="I54" s="22">
        <v>69818</v>
      </c>
      <c r="J54" s="21">
        <v>168192.54381900001</v>
      </c>
      <c r="K54" s="21">
        <v>160056.78891499992</v>
      </c>
      <c r="L54" s="21">
        <v>134465.25156800007</v>
      </c>
      <c r="M54" s="21">
        <v>71595.858895999962</v>
      </c>
      <c r="N54" s="21">
        <v>28911.097267000005</v>
      </c>
      <c r="O54" s="21">
        <v>23876.12685000003</v>
      </c>
      <c r="P54" s="22">
        <v>587097.66731499997</v>
      </c>
      <c r="Q54" s="21">
        <v>137555.53477700008</v>
      </c>
      <c r="R54" s="21">
        <v>132745.29937100015</v>
      </c>
      <c r="S54" s="21">
        <v>112198.53654699982</v>
      </c>
      <c r="T54" s="21">
        <v>59941.431602000026</v>
      </c>
      <c r="U54" s="21">
        <v>23555.36752</v>
      </c>
      <c r="V54" s="21">
        <v>20086.657315000019</v>
      </c>
      <c r="W54" s="22">
        <v>486082.82713200006</v>
      </c>
      <c r="X54" s="23">
        <v>15.900221574872377</v>
      </c>
      <c r="Y54" s="23">
        <v>7.8347833430417504</v>
      </c>
      <c r="Z54" s="23">
        <v>6.1562701020053137</v>
      </c>
      <c r="AA54" s="23">
        <v>6.5636100931426444</v>
      </c>
      <c r="AB54" s="23">
        <v>10.856589285392417</v>
      </c>
      <c r="AC54" s="23">
        <v>7.0265234991171361</v>
      </c>
      <c r="AD54" s="23">
        <v>8.4089728625139646</v>
      </c>
      <c r="AE54" s="24">
        <v>0.81784561701516401</v>
      </c>
      <c r="AF54" s="24">
        <v>0.82936375439529864</v>
      </c>
      <c r="AG54" s="24">
        <v>0.83440543366150022</v>
      </c>
      <c r="AH54" s="24">
        <v>0.83721925438552058</v>
      </c>
      <c r="AI54" s="24">
        <v>0.81475176477949884</v>
      </c>
      <c r="AJ54" s="24">
        <v>0.84128625388836853</v>
      </c>
      <c r="AK54" s="24">
        <v>0.82794201747560059</v>
      </c>
      <c r="AN54" s="62"/>
    </row>
    <row r="55" spans="1:40" x14ac:dyDescent="0.35">
      <c r="B55" s="11" t="s">
        <v>18</v>
      </c>
      <c r="C55" s="17">
        <v>71517</v>
      </c>
      <c r="D55" s="17">
        <v>69148</v>
      </c>
      <c r="E55" s="17">
        <v>63173</v>
      </c>
      <c r="F55" s="17">
        <v>29261</v>
      </c>
      <c r="G55" s="17">
        <v>8449</v>
      </c>
      <c r="H55" s="17">
        <v>8399</v>
      </c>
      <c r="I55" s="18">
        <v>249947</v>
      </c>
      <c r="J55" s="17">
        <v>3733971.541741</v>
      </c>
      <c r="K55" s="17">
        <v>2700473.5699359998</v>
      </c>
      <c r="L55" s="17">
        <v>1320689.593134</v>
      </c>
      <c r="M55" s="17">
        <v>573184.54147499998</v>
      </c>
      <c r="N55" s="17">
        <v>281889.387307</v>
      </c>
      <c r="O55" s="17">
        <v>137544.36174800002</v>
      </c>
      <c r="P55" s="18">
        <v>8747752.9953410011</v>
      </c>
      <c r="Q55" s="17">
        <v>2839691.7600509999</v>
      </c>
      <c r="R55" s="17">
        <v>2033565.4372370001</v>
      </c>
      <c r="S55" s="17">
        <v>1024037.7684669999</v>
      </c>
      <c r="T55" s="17">
        <v>449474.524691</v>
      </c>
      <c r="U55" s="17">
        <v>215738.75441200001</v>
      </c>
      <c r="V55" s="17">
        <v>109483.05792500002</v>
      </c>
      <c r="W55" s="18">
        <v>6671991.3027829994</v>
      </c>
      <c r="X55" s="19">
        <v>52.210964410433881</v>
      </c>
      <c r="Y55" s="19">
        <v>39.053531120726554</v>
      </c>
      <c r="Z55" s="19">
        <v>20.905918559099614</v>
      </c>
      <c r="AA55" s="19">
        <v>19.588686014661153</v>
      </c>
      <c r="AB55" s="19">
        <v>33.363639165226651</v>
      </c>
      <c r="AC55" s="19">
        <v>16.37627833646863</v>
      </c>
      <c r="AD55" s="19">
        <v>34.998431648873563</v>
      </c>
      <c r="AE55" s="20">
        <v>0.76050171467749494</v>
      </c>
      <c r="AF55" s="20">
        <v>0.75304030369947106</v>
      </c>
      <c r="AG55" s="20">
        <v>0.77538111437446511</v>
      </c>
      <c r="AH55" s="20">
        <v>0.78417070274496281</v>
      </c>
      <c r="AI55" s="20">
        <v>0.76533124028909727</v>
      </c>
      <c r="AJ55" s="20">
        <v>0.79598361236782544</v>
      </c>
      <c r="AK55" s="20">
        <v>0.76270915586396426</v>
      </c>
    </row>
    <row r="56" spans="1:40" x14ac:dyDescent="0.35">
      <c r="K56" s="2"/>
      <c r="L56" s="2"/>
      <c r="M56" s="2"/>
      <c r="N56" s="2"/>
      <c r="O56" s="2"/>
      <c r="AK56" s="12"/>
    </row>
    <row r="57" spans="1:40" x14ac:dyDescent="0.35">
      <c r="B57" s="11" t="s">
        <v>41</v>
      </c>
      <c r="AK57" s="12"/>
    </row>
    <row r="58" spans="1:40" x14ac:dyDescent="0.35">
      <c r="AK58" s="12"/>
    </row>
    <row r="59" spans="1:40" x14ac:dyDescent="0.35">
      <c r="B59" s="15"/>
      <c r="C59" s="64" t="s">
        <v>58</v>
      </c>
      <c r="D59" s="64"/>
      <c r="E59" s="64"/>
      <c r="F59" s="64"/>
      <c r="G59" s="64"/>
      <c r="H59" s="64"/>
      <c r="I59" s="64"/>
      <c r="J59" s="64" t="s">
        <v>13</v>
      </c>
      <c r="K59" s="64"/>
      <c r="L59" s="64"/>
      <c r="M59" s="64"/>
      <c r="N59" s="64"/>
      <c r="O59" s="64"/>
      <c r="P59" s="64"/>
      <c r="Q59" s="64" t="s">
        <v>14</v>
      </c>
      <c r="R59" s="64"/>
      <c r="S59" s="64"/>
      <c r="T59" s="64"/>
      <c r="U59" s="64"/>
      <c r="V59" s="64"/>
      <c r="W59" s="64"/>
      <c r="X59" s="64" t="s">
        <v>15</v>
      </c>
      <c r="Y59" s="64"/>
      <c r="Z59" s="64"/>
      <c r="AA59" s="64"/>
      <c r="AB59" s="64"/>
      <c r="AC59" s="64"/>
      <c r="AD59" s="64"/>
      <c r="AE59" s="64" t="s">
        <v>16</v>
      </c>
      <c r="AF59" s="64"/>
      <c r="AG59" s="64"/>
      <c r="AH59" s="64"/>
      <c r="AI59" s="64"/>
      <c r="AJ59" s="64"/>
      <c r="AK59" s="64"/>
    </row>
    <row r="60" spans="1:40" x14ac:dyDescent="0.35">
      <c r="B60" s="15"/>
      <c r="C60" s="16">
        <v>43952</v>
      </c>
      <c r="D60" s="16">
        <v>43983</v>
      </c>
      <c r="E60" s="16">
        <v>44013</v>
      </c>
      <c r="F60" s="16">
        <v>44044</v>
      </c>
      <c r="G60" s="16">
        <v>44075</v>
      </c>
      <c r="H60" s="16">
        <v>44105</v>
      </c>
      <c r="I60" s="16" t="s">
        <v>17</v>
      </c>
      <c r="J60" s="16">
        <v>43952</v>
      </c>
      <c r="K60" s="16">
        <v>43983</v>
      </c>
      <c r="L60" s="16">
        <v>44013</v>
      </c>
      <c r="M60" s="16">
        <v>44044</v>
      </c>
      <c r="N60" s="16">
        <v>44075</v>
      </c>
      <c r="O60" s="16">
        <v>44105</v>
      </c>
      <c r="P60" s="16" t="s">
        <v>17</v>
      </c>
      <c r="Q60" s="16">
        <v>43952</v>
      </c>
      <c r="R60" s="16">
        <v>43983</v>
      </c>
      <c r="S60" s="16">
        <v>44013</v>
      </c>
      <c r="T60" s="16">
        <v>44044</v>
      </c>
      <c r="U60" s="16">
        <v>44075</v>
      </c>
      <c r="V60" s="16">
        <v>44105</v>
      </c>
      <c r="W60" s="16" t="s">
        <v>17</v>
      </c>
      <c r="X60" s="16">
        <v>43952</v>
      </c>
      <c r="Y60" s="16">
        <v>43983</v>
      </c>
      <c r="Z60" s="16">
        <v>44013</v>
      </c>
      <c r="AA60" s="16">
        <v>44044</v>
      </c>
      <c r="AB60" s="16">
        <v>44075</v>
      </c>
      <c r="AC60" s="16">
        <v>44105</v>
      </c>
      <c r="AD60" s="16" t="s">
        <v>17</v>
      </c>
      <c r="AE60" s="16">
        <v>43952</v>
      </c>
      <c r="AF60" s="16">
        <v>43983</v>
      </c>
      <c r="AG60" s="16">
        <v>44013</v>
      </c>
      <c r="AH60" s="16">
        <v>44044</v>
      </c>
      <c r="AI60" s="16">
        <v>44075</v>
      </c>
      <c r="AJ60" s="16">
        <v>44105</v>
      </c>
      <c r="AK60" s="16" t="s">
        <v>17</v>
      </c>
    </row>
    <row r="61" spans="1:40" x14ac:dyDescent="0.35">
      <c r="A61" s="10"/>
      <c r="B61" s="17" t="s">
        <v>42</v>
      </c>
      <c r="C61" s="45">
        <v>906</v>
      </c>
      <c r="D61" s="45">
        <v>854</v>
      </c>
      <c r="E61" s="45">
        <v>924</v>
      </c>
      <c r="F61" s="45">
        <v>396</v>
      </c>
      <c r="G61" s="45">
        <v>131</v>
      </c>
      <c r="H61" s="45">
        <v>125</v>
      </c>
      <c r="I61" s="18">
        <v>3336</v>
      </c>
      <c r="J61" s="45">
        <v>17766.588076</v>
      </c>
      <c r="K61" s="45">
        <v>11965.808405</v>
      </c>
      <c r="L61" s="45">
        <v>9915.2431390000002</v>
      </c>
      <c r="M61" s="45">
        <v>4189.8424709999999</v>
      </c>
      <c r="N61" s="45">
        <v>1388.001704</v>
      </c>
      <c r="O61" s="45">
        <v>1586.259712</v>
      </c>
      <c r="P61" s="18">
        <v>46811.743506999999</v>
      </c>
      <c r="Q61" s="45">
        <v>14558.579738</v>
      </c>
      <c r="R61" s="45">
        <v>9914.5562570000002</v>
      </c>
      <c r="S61" s="45">
        <v>8272.3182649999999</v>
      </c>
      <c r="T61" s="45">
        <v>3513.5577429999998</v>
      </c>
      <c r="U61" s="45">
        <v>1175.266331</v>
      </c>
      <c r="V61" s="45">
        <v>1317.2707579999999</v>
      </c>
      <c r="W61" s="18">
        <v>38751.549091999994</v>
      </c>
      <c r="X61" s="46">
        <v>19.609920613686533</v>
      </c>
      <c r="Y61" s="46">
        <v>14.01148525175644</v>
      </c>
      <c r="Z61" s="46">
        <v>10.730782617965367</v>
      </c>
      <c r="AA61" s="46">
        <v>10.580410280303029</v>
      </c>
      <c r="AB61" s="46">
        <v>10.595432854961832</v>
      </c>
      <c r="AC61" s="46">
        <v>12.690077695999999</v>
      </c>
      <c r="AD61" s="46">
        <v>14.032297214328537</v>
      </c>
      <c r="AE61" s="47">
        <v>0.81943588018829916</v>
      </c>
      <c r="AF61" s="47">
        <v>0.82857387661807547</v>
      </c>
      <c r="AG61" s="47">
        <v>0.83430311783905509</v>
      </c>
      <c r="AH61" s="47">
        <v>0.83858946185187011</v>
      </c>
      <c r="AI61" s="47">
        <v>0.84673262836282515</v>
      </c>
      <c r="AJ61" s="47">
        <v>0.8304256535262744</v>
      </c>
      <c r="AK61" s="47">
        <v>0.82781682947154656</v>
      </c>
      <c r="AL61" s="63">
        <f>I61/SUM($I$61:$I$76)</f>
        <v>1.3505799477743366E-2</v>
      </c>
      <c r="AM61" s="63">
        <f>P61/SUM($P$61:$P$76)</f>
        <v>5.3616038145977291E-3</v>
      </c>
      <c r="AN61" s="63">
        <f>W61/SUM($W$61:$W$76)</f>
        <v>5.8204195213073396E-3</v>
      </c>
    </row>
    <row r="62" spans="1:40" x14ac:dyDescent="0.35">
      <c r="A62" s="10"/>
      <c r="B62" s="17" t="s">
        <v>43</v>
      </c>
      <c r="C62" s="45">
        <v>1293</v>
      </c>
      <c r="D62" s="45">
        <v>1458</v>
      </c>
      <c r="E62" s="45">
        <v>1345</v>
      </c>
      <c r="F62" s="45">
        <v>558</v>
      </c>
      <c r="G62" s="45">
        <v>153</v>
      </c>
      <c r="H62" s="45">
        <v>136</v>
      </c>
      <c r="I62" s="18">
        <v>4943</v>
      </c>
      <c r="J62" s="45">
        <v>75491.524470999997</v>
      </c>
      <c r="K62" s="45">
        <v>49229.395295000002</v>
      </c>
      <c r="L62" s="45">
        <v>29631.201696</v>
      </c>
      <c r="M62" s="45">
        <v>10763.623908</v>
      </c>
      <c r="N62" s="45">
        <v>5042.9183460000004</v>
      </c>
      <c r="O62" s="45">
        <v>2635.7405570000001</v>
      </c>
      <c r="P62" s="18">
        <v>172794.40427300002</v>
      </c>
      <c r="Q62" s="45">
        <v>56027.285917000001</v>
      </c>
      <c r="R62" s="45">
        <v>37490.690519999996</v>
      </c>
      <c r="S62" s="45">
        <v>23024.141232999998</v>
      </c>
      <c r="T62" s="45">
        <v>8423.2751320000007</v>
      </c>
      <c r="U62" s="45">
        <v>3960.8137980000001</v>
      </c>
      <c r="V62" s="45">
        <v>2144.99206</v>
      </c>
      <c r="W62" s="18">
        <v>131071.19866000001</v>
      </c>
      <c r="X62" s="46">
        <v>58.384783040216547</v>
      </c>
      <c r="Y62" s="46">
        <v>33.765017349108369</v>
      </c>
      <c r="Z62" s="46">
        <v>22.030633231226766</v>
      </c>
      <c r="AA62" s="46">
        <v>19.28964858064516</v>
      </c>
      <c r="AB62" s="46">
        <v>32.960250627450982</v>
      </c>
      <c r="AC62" s="46">
        <v>19.380445272058825</v>
      </c>
      <c r="AD62" s="46">
        <v>34.957395159417359</v>
      </c>
      <c r="AE62" s="47">
        <v>0.74216657180532675</v>
      </c>
      <c r="AF62" s="47">
        <v>0.76155090460369212</v>
      </c>
      <c r="AG62" s="47">
        <v>0.77702353988930839</v>
      </c>
      <c r="AH62" s="47">
        <v>0.7825686965650529</v>
      </c>
      <c r="AI62" s="47">
        <v>0.78542096584642973</v>
      </c>
      <c r="AJ62" s="47">
        <v>0.8138100141545912</v>
      </c>
      <c r="AK62" s="47">
        <v>0.7585384446415232</v>
      </c>
      <c r="AL62" s="63">
        <f t="shared" ref="AL62:AL76" si="6">I62/SUM($I$61:$I$76)</f>
        <v>2.0011740653023219E-2</v>
      </c>
      <c r="AM62" s="63">
        <f t="shared" ref="AM62:AM76" si="7">P62/SUM($P$61:$P$76)</f>
        <v>1.9791083768386484E-2</v>
      </c>
      <c r="AN62" s="63">
        <f t="shared" ref="AN62:AN76" si="8">W62/SUM($W$61:$W$76)</f>
        <v>1.9686680435681218E-2</v>
      </c>
    </row>
    <row r="63" spans="1:40" x14ac:dyDescent="0.35">
      <c r="A63" s="10"/>
      <c r="B63" s="17" t="s">
        <v>44</v>
      </c>
      <c r="C63" s="45">
        <v>2050</v>
      </c>
      <c r="D63" s="45">
        <v>2211</v>
      </c>
      <c r="E63" s="45">
        <v>2063</v>
      </c>
      <c r="F63" s="45">
        <v>837</v>
      </c>
      <c r="G63" s="45">
        <v>225</v>
      </c>
      <c r="H63" s="45">
        <v>245</v>
      </c>
      <c r="I63" s="18">
        <v>7631</v>
      </c>
      <c r="J63" s="45">
        <v>81201.355421999993</v>
      </c>
      <c r="K63" s="45">
        <v>64565.570210999998</v>
      </c>
      <c r="L63" s="45">
        <v>34740.099331999998</v>
      </c>
      <c r="M63" s="45">
        <v>14114.657031000001</v>
      </c>
      <c r="N63" s="45">
        <v>7868.593903</v>
      </c>
      <c r="O63" s="45">
        <v>3443.7375940000002</v>
      </c>
      <c r="P63" s="18">
        <v>205934.01349300001</v>
      </c>
      <c r="Q63" s="45">
        <v>63647.372902000003</v>
      </c>
      <c r="R63" s="45">
        <v>49696.634657000002</v>
      </c>
      <c r="S63" s="45">
        <v>27656.266538</v>
      </c>
      <c r="T63" s="45">
        <v>11471.549364</v>
      </c>
      <c r="U63" s="45">
        <v>5962.381891</v>
      </c>
      <c r="V63" s="45">
        <v>2856.1120070000002</v>
      </c>
      <c r="W63" s="18">
        <v>161290.31735900001</v>
      </c>
      <c r="X63" s="46">
        <v>39.610417279024389</v>
      </c>
      <c r="Y63" s="46">
        <v>29.201976576662144</v>
      </c>
      <c r="Z63" s="46">
        <v>16.839602196800776</v>
      </c>
      <c r="AA63" s="46">
        <v>16.863389523297492</v>
      </c>
      <c r="AB63" s="46">
        <v>34.971528457777779</v>
      </c>
      <c r="AC63" s="46">
        <v>14.056071812244898</v>
      </c>
      <c r="AD63" s="46">
        <v>26.98650419250426</v>
      </c>
      <c r="AE63" s="47">
        <v>0.78382155779576967</v>
      </c>
      <c r="AF63" s="47">
        <v>0.76970798050093292</v>
      </c>
      <c r="AG63" s="47">
        <v>0.79609060048153357</v>
      </c>
      <c r="AH63" s="47">
        <v>0.8127402131560868</v>
      </c>
      <c r="AI63" s="47">
        <v>0.75774426339714485</v>
      </c>
      <c r="AJ63" s="47">
        <v>0.82936400612409733</v>
      </c>
      <c r="AK63" s="47">
        <v>0.78321358683412678</v>
      </c>
      <c r="AL63" s="63">
        <f t="shared" si="6"/>
        <v>3.08941114552337E-2</v>
      </c>
      <c r="AM63" s="63">
        <f t="shared" si="7"/>
        <v>2.3586743615613932E-2</v>
      </c>
      <c r="AN63" s="63">
        <f t="shared" si="8"/>
        <v>2.4225542817022102E-2</v>
      </c>
    </row>
    <row r="64" spans="1:40" x14ac:dyDescent="0.35">
      <c r="A64" s="10"/>
      <c r="B64" s="17" t="s">
        <v>45</v>
      </c>
      <c r="C64" s="45">
        <v>1401</v>
      </c>
      <c r="D64" s="45">
        <v>1330</v>
      </c>
      <c r="E64" s="45">
        <v>1183</v>
      </c>
      <c r="F64" s="45">
        <v>589</v>
      </c>
      <c r="G64" s="45">
        <v>123</v>
      </c>
      <c r="H64" s="45">
        <v>157</v>
      </c>
      <c r="I64" s="18">
        <v>4783</v>
      </c>
      <c r="J64" s="45">
        <v>40876.363872000002</v>
      </c>
      <c r="K64" s="45">
        <v>20842.758697000001</v>
      </c>
      <c r="L64" s="45">
        <v>15343.947228999999</v>
      </c>
      <c r="M64" s="45">
        <v>6470.9575070000001</v>
      </c>
      <c r="N64" s="45">
        <v>1524.2566240000001</v>
      </c>
      <c r="O64" s="45">
        <v>2348.5227530000002</v>
      </c>
      <c r="P64" s="18">
        <v>87406.806681999995</v>
      </c>
      <c r="Q64" s="45">
        <v>32036.483334</v>
      </c>
      <c r="R64" s="45">
        <v>16830.914886999999</v>
      </c>
      <c r="S64" s="45">
        <v>12346.050601999999</v>
      </c>
      <c r="T64" s="45">
        <v>5344.6463050000002</v>
      </c>
      <c r="U64" s="45">
        <v>1273.1176230000001</v>
      </c>
      <c r="V64" s="45">
        <v>1859.026509</v>
      </c>
      <c r="W64" s="18">
        <v>69690.239260000002</v>
      </c>
      <c r="X64" s="46">
        <v>29.176562364025695</v>
      </c>
      <c r="Y64" s="46">
        <v>15.671247140601505</v>
      </c>
      <c r="Z64" s="46">
        <v>12.970369593406593</v>
      </c>
      <c r="AA64" s="46">
        <v>10.986345512733447</v>
      </c>
      <c r="AB64" s="46">
        <v>12.392330276422765</v>
      </c>
      <c r="AC64" s="46">
        <v>14.95874364968153</v>
      </c>
      <c r="AD64" s="46">
        <v>18.274473485678442</v>
      </c>
      <c r="AE64" s="47">
        <v>0.78374102535927237</v>
      </c>
      <c r="AF64" s="47">
        <v>0.80751857907478219</v>
      </c>
      <c r="AG64" s="47">
        <v>0.80462024652079178</v>
      </c>
      <c r="AH64" s="47">
        <v>0.8259436565946221</v>
      </c>
      <c r="AI64" s="47">
        <v>0.8352383732202826</v>
      </c>
      <c r="AJ64" s="47">
        <v>0.79157270527836354</v>
      </c>
      <c r="AK64" s="47">
        <v>0.79730906442497418</v>
      </c>
      <c r="AL64" s="63">
        <f t="shared" si="6"/>
        <v>1.9363980486224976E-2</v>
      </c>
      <c r="AM64" s="63">
        <f t="shared" si="7"/>
        <v>1.0011177388809267E-2</v>
      </c>
      <c r="AN64" s="63">
        <f t="shared" si="8"/>
        <v>1.0467360364626614E-2</v>
      </c>
    </row>
    <row r="65" spans="1:40" x14ac:dyDescent="0.35">
      <c r="A65" s="10"/>
      <c r="B65" s="17" t="s">
        <v>46</v>
      </c>
      <c r="C65" s="45">
        <v>2850</v>
      </c>
      <c r="D65" s="45">
        <v>3067</v>
      </c>
      <c r="E65" s="45">
        <v>2820</v>
      </c>
      <c r="F65" s="45">
        <v>1232</v>
      </c>
      <c r="G65" s="45">
        <v>343</v>
      </c>
      <c r="H65" s="45">
        <v>375</v>
      </c>
      <c r="I65" s="18">
        <v>10687</v>
      </c>
      <c r="J65" s="45">
        <v>109891.561886</v>
      </c>
      <c r="K65" s="45">
        <v>67987.995578000002</v>
      </c>
      <c r="L65" s="45">
        <v>36072.452095000001</v>
      </c>
      <c r="M65" s="45">
        <v>16003.178561999999</v>
      </c>
      <c r="N65" s="45">
        <v>7674.4033440000003</v>
      </c>
      <c r="O65" s="45">
        <v>3955.26721</v>
      </c>
      <c r="P65" s="18">
        <v>241584.858675</v>
      </c>
      <c r="Q65" s="45">
        <v>85055.600321000005</v>
      </c>
      <c r="R65" s="45">
        <v>53496.572230999998</v>
      </c>
      <c r="S65" s="45">
        <v>28961.550343999999</v>
      </c>
      <c r="T65" s="45">
        <v>12990.884778</v>
      </c>
      <c r="U65" s="45">
        <v>6094.7727699999996</v>
      </c>
      <c r="V65" s="45">
        <v>3227.6132250000001</v>
      </c>
      <c r="W65" s="18">
        <v>189826.99366900002</v>
      </c>
      <c r="X65" s="46">
        <v>38.558442767017546</v>
      </c>
      <c r="Y65" s="46">
        <v>22.167589037495926</v>
      </c>
      <c r="Z65" s="46">
        <v>12.791649679078015</v>
      </c>
      <c r="AA65" s="46">
        <v>12.989592988636362</v>
      </c>
      <c r="AB65" s="46">
        <v>22.374353772594752</v>
      </c>
      <c r="AC65" s="46">
        <v>10.547379226666667</v>
      </c>
      <c r="AD65" s="46">
        <v>22.605488787779546</v>
      </c>
      <c r="AE65" s="47">
        <v>0.77399573598958871</v>
      </c>
      <c r="AF65" s="47">
        <v>0.78685320513127122</v>
      </c>
      <c r="AG65" s="47">
        <v>0.80287168356969996</v>
      </c>
      <c r="AH65" s="47">
        <v>0.81176903248753496</v>
      </c>
      <c r="AI65" s="47">
        <v>0.79416894015155104</v>
      </c>
      <c r="AJ65" s="47">
        <v>0.81602912107675274</v>
      </c>
      <c r="AK65" s="47">
        <v>0.78575699946647337</v>
      </c>
      <c r="AL65" s="63">
        <f t="shared" si="6"/>
        <v>4.3266330641080139E-2</v>
      </c>
      <c r="AM65" s="63">
        <f t="shared" si="7"/>
        <v>2.7670028988073112E-2</v>
      </c>
      <c r="AN65" s="63">
        <f t="shared" si="8"/>
        <v>2.851170509336429E-2</v>
      </c>
    </row>
    <row r="66" spans="1:40" x14ac:dyDescent="0.35">
      <c r="A66" s="10"/>
      <c r="B66" s="17" t="s">
        <v>47</v>
      </c>
      <c r="C66" s="45">
        <v>6663</v>
      </c>
      <c r="D66" s="45">
        <v>5995</v>
      </c>
      <c r="E66" s="45">
        <v>5718</v>
      </c>
      <c r="F66" s="45">
        <v>2622</v>
      </c>
      <c r="G66" s="45">
        <v>691</v>
      </c>
      <c r="H66" s="45">
        <v>743</v>
      </c>
      <c r="I66" s="18">
        <v>22432</v>
      </c>
      <c r="J66" s="45">
        <v>245013.33276300001</v>
      </c>
      <c r="K66" s="45">
        <v>144039.40872400001</v>
      </c>
      <c r="L66" s="45">
        <v>90303.763074999995</v>
      </c>
      <c r="M66" s="45">
        <v>48902.100833999997</v>
      </c>
      <c r="N66" s="45">
        <v>16553.737697</v>
      </c>
      <c r="O66" s="45">
        <v>9508.1108299999996</v>
      </c>
      <c r="P66" s="18">
        <v>554320.45392300014</v>
      </c>
      <c r="Q66" s="45">
        <v>192514.001682</v>
      </c>
      <c r="R66" s="45">
        <v>113668.033539</v>
      </c>
      <c r="S66" s="45">
        <v>71858.223517000006</v>
      </c>
      <c r="T66" s="45">
        <v>38560.273452000001</v>
      </c>
      <c r="U66" s="45">
        <v>13231.965765999999</v>
      </c>
      <c r="V66" s="45">
        <v>7776.6419480000004</v>
      </c>
      <c r="W66" s="18">
        <v>437609.13990399992</v>
      </c>
      <c r="X66" s="46">
        <v>36.7722246380009</v>
      </c>
      <c r="Y66" s="46">
        <v>24.026590279232696</v>
      </c>
      <c r="Z66" s="46">
        <v>15.792893157572577</v>
      </c>
      <c r="AA66" s="46">
        <v>18.650686816933636</v>
      </c>
      <c r="AB66" s="46">
        <v>23.956205060781478</v>
      </c>
      <c r="AC66" s="46">
        <v>12.796919017496634</v>
      </c>
      <c r="AD66" s="46">
        <v>24.71114719699537</v>
      </c>
      <c r="AE66" s="47">
        <v>0.785728676521525</v>
      </c>
      <c r="AF66" s="47">
        <v>0.78914537726827327</v>
      </c>
      <c r="AG66" s="47">
        <v>0.79573897111374625</v>
      </c>
      <c r="AH66" s="47">
        <v>0.78851977306443921</v>
      </c>
      <c r="AI66" s="47">
        <v>0.79933402402516029</v>
      </c>
      <c r="AJ66" s="47">
        <v>0.81789559325109384</v>
      </c>
      <c r="AK66" s="47">
        <v>0.78945154703742459</v>
      </c>
      <c r="AL66" s="63">
        <f t="shared" si="6"/>
        <v>9.0815975385113656E-2</v>
      </c>
      <c r="AM66" s="63">
        <f t="shared" si="7"/>
        <v>6.3489339161628897E-2</v>
      </c>
      <c r="AN66" s="63">
        <f t="shared" si="8"/>
        <v>6.5728179654257535E-2</v>
      </c>
    </row>
    <row r="67" spans="1:40" x14ac:dyDescent="0.35">
      <c r="A67" s="10"/>
      <c r="B67" s="17" t="s">
        <v>48</v>
      </c>
      <c r="C67" s="45">
        <v>31991</v>
      </c>
      <c r="D67" s="45">
        <v>29558</v>
      </c>
      <c r="E67" s="45">
        <v>24906</v>
      </c>
      <c r="F67" s="45">
        <v>10808</v>
      </c>
      <c r="G67" s="45">
        <v>3310</v>
      </c>
      <c r="H67" s="45">
        <v>2779</v>
      </c>
      <c r="I67" s="18">
        <v>103352</v>
      </c>
      <c r="J67" s="45">
        <v>2270412.6896449998</v>
      </c>
      <c r="K67" s="45">
        <v>1740187.913594</v>
      </c>
      <c r="L67" s="45">
        <v>734484.47054600006</v>
      </c>
      <c r="M67" s="45">
        <v>302588.969736</v>
      </c>
      <c r="N67" s="45">
        <v>159403.974518</v>
      </c>
      <c r="O67" s="45">
        <v>67876.710798</v>
      </c>
      <c r="P67" s="18">
        <v>5274954.7288369993</v>
      </c>
      <c r="Q67" s="45">
        <v>1697267.7371970001</v>
      </c>
      <c r="R67" s="45">
        <v>1279995.3020530001</v>
      </c>
      <c r="S67" s="45">
        <v>555970.89317099995</v>
      </c>
      <c r="T67" s="45">
        <v>231212.051091</v>
      </c>
      <c r="U67" s="45">
        <v>119102.253606</v>
      </c>
      <c r="V67" s="45">
        <v>52731.944878000002</v>
      </c>
      <c r="W67" s="18">
        <v>3936280.181996</v>
      </c>
      <c r="X67" s="46">
        <v>70.970356964302454</v>
      </c>
      <c r="Y67" s="46">
        <v>58.873669179037826</v>
      </c>
      <c r="Z67" s="46">
        <v>29.490262207741107</v>
      </c>
      <c r="AA67" s="46">
        <v>27.996758857883048</v>
      </c>
      <c r="AB67" s="46">
        <v>48.15830045861027</v>
      </c>
      <c r="AC67" s="46">
        <v>24.424868944944226</v>
      </c>
      <c r="AD67" s="46">
        <v>51.038729089296766</v>
      </c>
      <c r="AE67" s="47">
        <v>0.74755913096239068</v>
      </c>
      <c r="AF67" s="47">
        <v>0.73555004724141149</v>
      </c>
      <c r="AG67" s="47">
        <v>0.75695391184745275</v>
      </c>
      <c r="AH67" s="47">
        <v>0.76411262212474473</v>
      </c>
      <c r="AI67" s="47">
        <v>0.74717242130340289</v>
      </c>
      <c r="AJ67" s="47">
        <v>0.77687831743835412</v>
      </c>
      <c r="AK67" s="47">
        <v>0.74622065673421523</v>
      </c>
      <c r="AL67" s="63">
        <f t="shared" si="6"/>
        <v>0.41842067974332503</v>
      </c>
      <c r="AM67" s="63">
        <f t="shared" si="7"/>
        <v>0.60416928055101393</v>
      </c>
      <c r="AN67" s="63">
        <f t="shared" si="8"/>
        <v>0.59122286849055317</v>
      </c>
    </row>
    <row r="68" spans="1:40" x14ac:dyDescent="0.35">
      <c r="A68" s="10"/>
      <c r="B68" s="17" t="s">
        <v>49</v>
      </c>
      <c r="C68" s="45">
        <v>2991</v>
      </c>
      <c r="D68" s="45">
        <v>2913</v>
      </c>
      <c r="E68" s="45">
        <v>2906</v>
      </c>
      <c r="F68" s="45">
        <v>1487</v>
      </c>
      <c r="G68" s="45">
        <v>364</v>
      </c>
      <c r="H68" s="45">
        <v>373</v>
      </c>
      <c r="I68" s="18">
        <v>11034</v>
      </c>
      <c r="J68" s="45">
        <v>103369.110355</v>
      </c>
      <c r="K68" s="45">
        <v>70596.694161000007</v>
      </c>
      <c r="L68" s="45">
        <v>47828.768734999998</v>
      </c>
      <c r="M68" s="45">
        <v>26136.742420999999</v>
      </c>
      <c r="N68" s="45">
        <v>10157.771144</v>
      </c>
      <c r="O68" s="45">
        <v>5925.6993629999997</v>
      </c>
      <c r="P68" s="18">
        <v>264014.78617899999</v>
      </c>
      <c r="Q68" s="45">
        <v>81730.362552999999</v>
      </c>
      <c r="R68" s="45">
        <v>55690.000382999999</v>
      </c>
      <c r="S68" s="45">
        <v>38365.332187</v>
      </c>
      <c r="T68" s="45">
        <v>20960.869833000001</v>
      </c>
      <c r="U68" s="45">
        <v>8035.0015389999999</v>
      </c>
      <c r="V68" s="45">
        <v>4845.3937239999996</v>
      </c>
      <c r="W68" s="18">
        <v>209626.96021899997</v>
      </c>
      <c r="X68" s="46">
        <v>34.560050269140753</v>
      </c>
      <c r="Y68" s="46">
        <v>24.235047772399589</v>
      </c>
      <c r="Z68" s="46">
        <v>16.458626543358569</v>
      </c>
      <c r="AA68" s="46">
        <v>17.576827451916611</v>
      </c>
      <c r="AB68" s="46">
        <v>27.905964681318682</v>
      </c>
      <c r="AC68" s="46">
        <v>15.886593466487934</v>
      </c>
      <c r="AD68" s="46">
        <v>23.927386820645278</v>
      </c>
      <c r="AE68" s="47">
        <v>0.7906652410213636</v>
      </c>
      <c r="AF68" s="47">
        <v>0.78884714142556878</v>
      </c>
      <c r="AG68" s="47">
        <v>0.80213923966069256</v>
      </c>
      <c r="AH68" s="47">
        <v>0.80196948400725876</v>
      </c>
      <c r="AI68" s="47">
        <v>0.79102013867935195</v>
      </c>
      <c r="AJ68" s="47">
        <v>0.817691453308378</v>
      </c>
      <c r="AK68" s="47">
        <v>0.79399704559302409</v>
      </c>
      <c r="AL68" s="63">
        <f t="shared" si="6"/>
        <v>4.4671160502823833E-2</v>
      </c>
      <c r="AM68" s="63">
        <f t="shared" si="7"/>
        <v>3.0239050687694571E-2</v>
      </c>
      <c r="AN68" s="63">
        <f t="shared" si="8"/>
        <v>3.1485627801724959E-2</v>
      </c>
    </row>
    <row r="69" spans="1:40" x14ac:dyDescent="0.35">
      <c r="A69" s="10"/>
      <c r="B69" s="17" t="s">
        <v>50</v>
      </c>
      <c r="C69" s="45">
        <v>3808</v>
      </c>
      <c r="D69" s="45">
        <v>3939</v>
      </c>
      <c r="E69" s="45">
        <v>3784</v>
      </c>
      <c r="F69" s="45">
        <v>1772</v>
      </c>
      <c r="G69" s="45">
        <v>522</v>
      </c>
      <c r="H69" s="45">
        <v>544</v>
      </c>
      <c r="I69" s="18">
        <v>14369</v>
      </c>
      <c r="J69" s="45">
        <v>152535.54289300001</v>
      </c>
      <c r="K69" s="45">
        <v>108492.91910100001</v>
      </c>
      <c r="L69" s="45">
        <v>63599.789250000002</v>
      </c>
      <c r="M69" s="45">
        <v>27980.308453000001</v>
      </c>
      <c r="N69" s="45">
        <v>14421.189278</v>
      </c>
      <c r="O69" s="45">
        <v>8176.1534449999999</v>
      </c>
      <c r="P69" s="18">
        <v>375205.90242</v>
      </c>
      <c r="Q69" s="45">
        <v>119303.979693</v>
      </c>
      <c r="R69" s="45">
        <v>85097.631685</v>
      </c>
      <c r="S69" s="45">
        <v>50784.581808000003</v>
      </c>
      <c r="T69" s="45">
        <v>22860.345065000001</v>
      </c>
      <c r="U69" s="45">
        <v>11411.79393</v>
      </c>
      <c r="V69" s="45">
        <v>6645.1706800000002</v>
      </c>
      <c r="W69" s="18">
        <v>296103.50286099996</v>
      </c>
      <c r="X69" s="46">
        <v>40.056602650472691</v>
      </c>
      <c r="Y69" s="46">
        <v>27.543264559786749</v>
      </c>
      <c r="Z69" s="46">
        <v>16.807555298625793</v>
      </c>
      <c r="AA69" s="46">
        <v>15.790241790632056</v>
      </c>
      <c r="AB69" s="46">
        <v>27.626799383141762</v>
      </c>
      <c r="AC69" s="46">
        <v>15.029693832720588</v>
      </c>
      <c r="AD69" s="46">
        <v>26.112179164868813</v>
      </c>
      <c r="AE69" s="47">
        <v>0.78213888665075826</v>
      </c>
      <c r="AF69" s="47">
        <v>0.78436115822249675</v>
      </c>
      <c r="AG69" s="47">
        <v>0.79850235994296159</v>
      </c>
      <c r="AH69" s="47">
        <v>0.8170154772739453</v>
      </c>
      <c r="AI69" s="47">
        <v>0.79132127801755348</v>
      </c>
      <c r="AJ69" s="47">
        <v>0.81275024064815604</v>
      </c>
      <c r="AK69" s="47">
        <v>0.78917602562005018</v>
      </c>
      <c r="AL69" s="63">
        <f t="shared" si="6"/>
        <v>5.8172911479524705E-2</v>
      </c>
      <c r="AM69" s="63">
        <f t="shared" si="7"/>
        <v>4.2974374525781865E-2</v>
      </c>
      <c r="AN69" s="63">
        <f t="shared" si="8"/>
        <v>4.4474263578160859E-2</v>
      </c>
    </row>
    <row r="70" spans="1:40" x14ac:dyDescent="0.35">
      <c r="A70" s="10"/>
      <c r="B70" s="17" t="s">
        <v>51</v>
      </c>
      <c r="C70" s="45">
        <v>1377</v>
      </c>
      <c r="D70" s="45">
        <v>1489</v>
      </c>
      <c r="E70" s="45">
        <v>1577</v>
      </c>
      <c r="F70" s="45">
        <v>484</v>
      </c>
      <c r="G70" s="45">
        <v>162</v>
      </c>
      <c r="H70" s="45">
        <v>104</v>
      </c>
      <c r="I70" s="18">
        <v>5193</v>
      </c>
      <c r="J70" s="45">
        <v>55003.127099999998</v>
      </c>
      <c r="K70" s="45">
        <v>33394.545398000002</v>
      </c>
      <c r="L70" s="45">
        <v>22675.484519000001</v>
      </c>
      <c r="M70" s="45">
        <v>8573.2162050000006</v>
      </c>
      <c r="N70" s="45">
        <v>3851.8769689999999</v>
      </c>
      <c r="O70" s="45">
        <v>1157.868264</v>
      </c>
      <c r="P70" s="18">
        <v>124656.11845500002</v>
      </c>
      <c r="Q70" s="45">
        <v>42432.261555999998</v>
      </c>
      <c r="R70" s="45">
        <v>26295.127927000001</v>
      </c>
      <c r="S70" s="45">
        <v>18137.839877999999</v>
      </c>
      <c r="T70" s="45">
        <v>6831.540481</v>
      </c>
      <c r="U70" s="45">
        <v>3018.142687</v>
      </c>
      <c r="V70" s="45">
        <v>960.15463699999998</v>
      </c>
      <c r="W70" s="18">
        <v>97675.067166000008</v>
      </c>
      <c r="X70" s="46">
        <v>39.944173638344225</v>
      </c>
      <c r="Y70" s="46">
        <v>22.427498588314307</v>
      </c>
      <c r="Z70" s="46">
        <v>14.378874140139507</v>
      </c>
      <c r="AA70" s="46">
        <v>17.713256621900829</v>
      </c>
      <c r="AB70" s="46">
        <v>23.777018327160494</v>
      </c>
      <c r="AC70" s="46">
        <v>11.133348692307692</v>
      </c>
      <c r="AD70" s="46">
        <v>24.004644416522243</v>
      </c>
      <c r="AE70" s="47">
        <v>0.77145180271032265</v>
      </c>
      <c r="AF70" s="47">
        <v>0.78740787196267137</v>
      </c>
      <c r="AG70" s="47">
        <v>0.79988764353864772</v>
      </c>
      <c r="AH70" s="47">
        <v>0.79684686792522097</v>
      </c>
      <c r="AI70" s="47">
        <v>0.78355116513068468</v>
      </c>
      <c r="AJ70" s="47">
        <v>0.82924341814415603</v>
      </c>
      <c r="AK70" s="47">
        <v>0.78355614129971507</v>
      </c>
      <c r="AL70" s="63">
        <f t="shared" si="6"/>
        <v>2.1023865913645474E-2</v>
      </c>
      <c r="AM70" s="63">
        <f t="shared" si="7"/>
        <v>1.4277543841564707E-2</v>
      </c>
      <c r="AN70" s="63">
        <f t="shared" si="8"/>
        <v>1.4670635910019846E-2</v>
      </c>
    </row>
    <row r="71" spans="1:40" x14ac:dyDescent="0.35">
      <c r="A71" s="10"/>
      <c r="B71" s="17" t="s">
        <v>52</v>
      </c>
      <c r="C71" s="45">
        <v>5292</v>
      </c>
      <c r="D71" s="45">
        <v>5227</v>
      </c>
      <c r="E71" s="45">
        <v>5118</v>
      </c>
      <c r="F71" s="45">
        <v>2210</v>
      </c>
      <c r="G71" s="45">
        <v>579</v>
      </c>
      <c r="H71" s="45">
        <v>650</v>
      </c>
      <c r="I71" s="18">
        <v>19076</v>
      </c>
      <c r="J71" s="45">
        <v>201621.40060200001</v>
      </c>
      <c r="K71" s="45">
        <v>136167.38628199999</v>
      </c>
      <c r="L71" s="45">
        <v>77864.268819000004</v>
      </c>
      <c r="M71" s="45">
        <v>30843.614535000001</v>
      </c>
      <c r="N71" s="45">
        <v>16257.969642</v>
      </c>
      <c r="O71" s="45">
        <v>9200.7434140000005</v>
      </c>
      <c r="P71" s="18">
        <v>471955.383294</v>
      </c>
      <c r="Q71" s="45">
        <v>157823.17521099999</v>
      </c>
      <c r="R71" s="45">
        <v>105868.46436300001</v>
      </c>
      <c r="S71" s="45">
        <v>62156.451160999997</v>
      </c>
      <c r="T71" s="45">
        <v>25024.767006999999</v>
      </c>
      <c r="U71" s="45">
        <v>12651.579774</v>
      </c>
      <c r="V71" s="45">
        <v>7289.2002460000003</v>
      </c>
      <c r="W71" s="18">
        <v>370813.63776200003</v>
      </c>
      <c r="X71" s="46">
        <v>38.099282048752833</v>
      </c>
      <c r="Y71" s="46">
        <v>26.050772198584273</v>
      </c>
      <c r="Z71" s="46">
        <v>15.213807897420869</v>
      </c>
      <c r="AA71" s="46">
        <v>13.956386667420814</v>
      </c>
      <c r="AB71" s="46">
        <v>28.079394891191711</v>
      </c>
      <c r="AC71" s="46">
        <v>14.154989867692308</v>
      </c>
      <c r="AD71" s="46">
        <v>24.740793840113231</v>
      </c>
      <c r="AE71" s="47">
        <v>0.78276995765217616</v>
      </c>
      <c r="AF71" s="47">
        <v>0.77748767347085956</v>
      </c>
      <c r="AG71" s="47">
        <v>0.79826667743437318</v>
      </c>
      <c r="AH71" s="47">
        <v>0.81134352715382874</v>
      </c>
      <c r="AI71" s="47">
        <v>0.77817710652605487</v>
      </c>
      <c r="AJ71" s="47">
        <v>0.79224035689427386</v>
      </c>
      <c r="AK71" s="47">
        <v>0.7856963833613172</v>
      </c>
      <c r="AL71" s="63">
        <f t="shared" si="6"/>
        <v>7.7229205886520519E-2</v>
      </c>
      <c r="AM71" s="63">
        <f t="shared" si="7"/>
        <v>5.4055619248846276E-2</v>
      </c>
      <c r="AN71" s="63">
        <f t="shared" si="8"/>
        <v>5.5695604087282767E-2</v>
      </c>
    </row>
    <row r="72" spans="1:40" x14ac:dyDescent="0.35">
      <c r="A72" s="10"/>
      <c r="B72" s="17" t="s">
        <v>53</v>
      </c>
      <c r="C72" s="45">
        <v>3531</v>
      </c>
      <c r="D72" s="45">
        <v>3745</v>
      </c>
      <c r="E72" s="45">
        <v>3890</v>
      </c>
      <c r="F72" s="45">
        <v>1814</v>
      </c>
      <c r="G72" s="45">
        <v>494</v>
      </c>
      <c r="H72" s="45">
        <v>508</v>
      </c>
      <c r="I72" s="18">
        <v>13982</v>
      </c>
      <c r="J72" s="45">
        <v>117955.248555</v>
      </c>
      <c r="K72" s="45">
        <v>74637.111413000006</v>
      </c>
      <c r="L72" s="45">
        <v>44831.169765999999</v>
      </c>
      <c r="M72" s="45">
        <v>22056.905146000001</v>
      </c>
      <c r="N72" s="45">
        <v>11290.712696000001</v>
      </c>
      <c r="O72" s="45">
        <v>4951.8589009999996</v>
      </c>
      <c r="P72" s="18">
        <v>275723.00647700002</v>
      </c>
      <c r="Q72" s="45">
        <v>92105.854680000004</v>
      </c>
      <c r="R72" s="45">
        <v>59245.301022</v>
      </c>
      <c r="S72" s="45">
        <v>36608.329052000001</v>
      </c>
      <c r="T72" s="45">
        <v>18010.219143999999</v>
      </c>
      <c r="U72" s="45">
        <v>8929.5336399999997</v>
      </c>
      <c r="V72" s="45">
        <v>4118.3543980000004</v>
      </c>
      <c r="W72" s="18">
        <v>219017.59193600004</v>
      </c>
      <c r="X72" s="46">
        <v>33.405621227697537</v>
      </c>
      <c r="Y72" s="46">
        <v>19.929802780507345</v>
      </c>
      <c r="Z72" s="46">
        <v>11.524722304884319</v>
      </c>
      <c r="AA72" s="46">
        <v>12.159264137816979</v>
      </c>
      <c r="AB72" s="46">
        <v>22.855693716599191</v>
      </c>
      <c r="AC72" s="46">
        <v>9.7477537421259832</v>
      </c>
      <c r="AD72" s="46">
        <v>19.719854561364613</v>
      </c>
      <c r="AE72" s="47">
        <v>0.78085422911090741</v>
      </c>
      <c r="AF72" s="47">
        <v>0.79377805357672082</v>
      </c>
      <c r="AG72" s="47">
        <v>0.8165820620581663</v>
      </c>
      <c r="AH72" s="47">
        <v>0.81653427916500498</v>
      </c>
      <c r="AI72" s="47">
        <v>0.79087422383562167</v>
      </c>
      <c r="AJ72" s="47">
        <v>0.83167846264123602</v>
      </c>
      <c r="AK72" s="47">
        <v>0.79433919836598699</v>
      </c>
      <c r="AL72" s="63">
        <f t="shared" si="6"/>
        <v>5.6606141576081459E-2</v>
      </c>
      <c r="AM72" s="63">
        <f t="shared" si="7"/>
        <v>3.1580056894876758E-2</v>
      </c>
      <c r="AN72" s="63">
        <f t="shared" si="8"/>
        <v>3.2896085381969635E-2</v>
      </c>
    </row>
    <row r="73" spans="1:40" x14ac:dyDescent="0.35">
      <c r="A73" s="10"/>
      <c r="B73" s="17" t="s">
        <v>54</v>
      </c>
      <c r="C73" s="45">
        <v>1755</v>
      </c>
      <c r="D73" s="45">
        <v>1648</v>
      </c>
      <c r="E73" s="45">
        <v>1741</v>
      </c>
      <c r="F73" s="45">
        <v>707</v>
      </c>
      <c r="G73" s="45">
        <v>213</v>
      </c>
      <c r="H73" s="45">
        <v>204</v>
      </c>
      <c r="I73" s="18">
        <v>6268</v>
      </c>
      <c r="J73" s="45">
        <v>51058.122461999999</v>
      </c>
      <c r="K73" s="45">
        <v>31345.376463000001</v>
      </c>
      <c r="L73" s="45">
        <v>21416.137057</v>
      </c>
      <c r="M73" s="45">
        <v>11459.590917</v>
      </c>
      <c r="N73" s="45">
        <v>3575.0332899999999</v>
      </c>
      <c r="O73" s="45">
        <v>1625.514944</v>
      </c>
      <c r="P73" s="18">
        <v>120479.77513299999</v>
      </c>
      <c r="Q73" s="45">
        <v>40058.836651999998</v>
      </c>
      <c r="R73" s="45">
        <v>24901.966962999999</v>
      </c>
      <c r="S73" s="45">
        <v>17355.714959000001</v>
      </c>
      <c r="T73" s="45">
        <v>9251.4703449999997</v>
      </c>
      <c r="U73" s="45">
        <v>2919.7398360000002</v>
      </c>
      <c r="V73" s="45">
        <v>1371.959116</v>
      </c>
      <c r="W73" s="18">
        <v>95859.687870999987</v>
      </c>
      <c r="X73" s="46">
        <v>29.09294727179487</v>
      </c>
      <c r="Y73" s="46">
        <v>19.020252708131068</v>
      </c>
      <c r="Z73" s="46">
        <v>12.301055173463526</v>
      </c>
      <c r="AA73" s="46">
        <v>16.20875660113154</v>
      </c>
      <c r="AB73" s="46">
        <v>16.784193849765259</v>
      </c>
      <c r="AC73" s="46">
        <v>7.9682105098039218</v>
      </c>
      <c r="AD73" s="46">
        <v>19.221406370931714</v>
      </c>
      <c r="AE73" s="47">
        <v>0.78457324163875752</v>
      </c>
      <c r="AF73" s="47">
        <v>0.79443827999303873</v>
      </c>
      <c r="AG73" s="47">
        <v>0.81040361820654183</v>
      </c>
      <c r="AH73" s="47">
        <v>0.80731244352498555</v>
      </c>
      <c r="AI73" s="47">
        <v>0.81670283859091009</v>
      </c>
      <c r="AJ73" s="47">
        <v>0.84401507415486421</v>
      </c>
      <c r="AK73" s="47">
        <v>0.79564962472065204</v>
      </c>
      <c r="AL73" s="63">
        <f t="shared" si="6"/>
        <v>2.5376004534321168E-2</v>
      </c>
      <c r="AM73" s="63">
        <f t="shared" si="7"/>
        <v>1.3799204505988438E-2</v>
      </c>
      <c r="AN73" s="63">
        <f t="shared" si="8"/>
        <v>1.4397968898383488E-2</v>
      </c>
    </row>
    <row r="74" spans="1:40" x14ac:dyDescent="0.35">
      <c r="A74" s="10"/>
      <c r="B74" s="17" t="s">
        <v>55</v>
      </c>
      <c r="C74" s="45">
        <v>3833</v>
      </c>
      <c r="D74" s="45">
        <v>4010</v>
      </c>
      <c r="E74" s="45">
        <v>3529</v>
      </c>
      <c r="F74" s="45">
        <v>1594</v>
      </c>
      <c r="G74" s="45">
        <v>487</v>
      </c>
      <c r="H74" s="45">
        <v>433</v>
      </c>
      <c r="I74" s="18">
        <v>13886</v>
      </c>
      <c r="J74" s="45">
        <v>151837.25814200001</v>
      </c>
      <c r="K74" s="45">
        <v>102957.469726</v>
      </c>
      <c r="L74" s="45">
        <v>64008.727813999998</v>
      </c>
      <c r="M74" s="45">
        <v>28171.629377000001</v>
      </c>
      <c r="N74" s="45">
        <v>15862.538643</v>
      </c>
      <c r="O74" s="45">
        <v>7627.5220069999996</v>
      </c>
      <c r="P74" s="18">
        <v>370465.14570899995</v>
      </c>
      <c r="Q74" s="45">
        <v>117707.275154</v>
      </c>
      <c r="R74" s="45">
        <v>80700.282653999995</v>
      </c>
      <c r="S74" s="45">
        <v>50828.663386</v>
      </c>
      <c r="T74" s="45">
        <v>22689.727508</v>
      </c>
      <c r="U74" s="45">
        <v>12155.344950000001</v>
      </c>
      <c r="V74" s="45">
        <v>6138.3312269999997</v>
      </c>
      <c r="W74" s="18">
        <v>290219.62487900001</v>
      </c>
      <c r="X74" s="46">
        <v>39.613164138272893</v>
      </c>
      <c r="Y74" s="46">
        <v>25.675179482793016</v>
      </c>
      <c r="Z74" s="46">
        <v>18.137922304902236</v>
      </c>
      <c r="AA74" s="46">
        <v>17.673544151191969</v>
      </c>
      <c r="AB74" s="46">
        <v>32.571947932238196</v>
      </c>
      <c r="AC74" s="46">
        <v>17.615524265588913</v>
      </c>
      <c r="AD74" s="46">
        <v>26.679039731312109</v>
      </c>
      <c r="AE74" s="47">
        <v>0.7752199729786925</v>
      </c>
      <c r="AF74" s="47">
        <v>0.78382154173725427</v>
      </c>
      <c r="AG74" s="47">
        <v>0.7940895737484529</v>
      </c>
      <c r="AH74" s="47">
        <v>0.80541054989614624</v>
      </c>
      <c r="AI74" s="47">
        <v>0.76629253510843598</v>
      </c>
      <c r="AJ74" s="47">
        <v>0.80476086747002162</v>
      </c>
      <c r="AK74" s="47">
        <v>0.78339252218606081</v>
      </c>
      <c r="AL74" s="63">
        <f t="shared" si="6"/>
        <v>5.6217485476002513E-2</v>
      </c>
      <c r="AM74" s="63">
        <f t="shared" si="7"/>
        <v>4.2431389852246329E-2</v>
      </c>
      <c r="AN74" s="63">
        <f t="shared" si="8"/>
        <v>4.3590514694055144E-2</v>
      </c>
    </row>
    <row r="75" spans="1:40" x14ac:dyDescent="0.35">
      <c r="A75" s="10"/>
      <c r="B75" s="17" t="s">
        <v>56</v>
      </c>
      <c r="C75" s="45">
        <v>668</v>
      </c>
      <c r="D75" s="45">
        <v>651</v>
      </c>
      <c r="E75" s="45">
        <v>678</v>
      </c>
      <c r="F75" s="45">
        <v>339</v>
      </c>
      <c r="G75" s="45">
        <v>89</v>
      </c>
      <c r="H75" s="45">
        <v>75</v>
      </c>
      <c r="I75" s="18">
        <v>2500</v>
      </c>
      <c r="J75" s="45">
        <v>15872.142394</v>
      </c>
      <c r="K75" s="45">
        <v>10006.911912</v>
      </c>
      <c r="L75" s="45">
        <v>6087.0725009999996</v>
      </c>
      <c r="M75" s="45">
        <v>3288.5877679999999</v>
      </c>
      <c r="N75" s="45">
        <v>1229.660265</v>
      </c>
      <c r="O75" s="45">
        <v>1072.282911</v>
      </c>
      <c r="P75" s="18">
        <v>37556.657750999999</v>
      </c>
      <c r="Q75" s="45">
        <v>12951.881079999999</v>
      </c>
      <c r="R75" s="45">
        <v>8191.7707019999998</v>
      </c>
      <c r="S75" s="45">
        <v>5078.5999949999996</v>
      </c>
      <c r="T75" s="45">
        <v>2753.2343380000002</v>
      </c>
      <c r="U75" s="45">
        <v>1031.654802</v>
      </c>
      <c r="V75" s="45">
        <v>893.13547700000004</v>
      </c>
      <c r="W75" s="18">
        <v>30900.276394</v>
      </c>
      <c r="X75" s="46">
        <v>23.760692206586828</v>
      </c>
      <c r="Y75" s="46">
        <v>15.371600479262673</v>
      </c>
      <c r="Z75" s="46">
        <v>8.9779830398230089</v>
      </c>
      <c r="AA75" s="46">
        <v>9.7008488731563425</v>
      </c>
      <c r="AB75" s="46">
        <v>13.816407471910113</v>
      </c>
      <c r="AC75" s="46">
        <v>14.297105480000001</v>
      </c>
      <c r="AD75" s="46">
        <v>15.022663100399999</v>
      </c>
      <c r="AE75" s="47">
        <v>0.81601341258733162</v>
      </c>
      <c r="AF75" s="47">
        <v>0.81861125330549434</v>
      </c>
      <c r="AG75" s="47">
        <v>0.83432553073183768</v>
      </c>
      <c r="AH75" s="47">
        <v>0.83720871457063706</v>
      </c>
      <c r="AI75" s="47">
        <v>0.83897547262779937</v>
      </c>
      <c r="AJ75" s="47">
        <v>0.8329289479835793</v>
      </c>
      <c r="AK75" s="47">
        <v>0.82276427787766171</v>
      </c>
      <c r="AL75" s="63">
        <f t="shared" si="6"/>
        <v>1.0121252606222547E-2</v>
      </c>
      <c r="AM75" s="63">
        <f t="shared" si="7"/>
        <v>4.3015684607259283E-3</v>
      </c>
      <c r="AN75" s="63">
        <f t="shared" si="8"/>
        <v>4.6411711570663221E-3</v>
      </c>
    </row>
    <row r="76" spans="1:40" x14ac:dyDescent="0.35">
      <c r="A76" s="10"/>
      <c r="B76" s="2" t="s">
        <v>57</v>
      </c>
      <c r="C76" s="45">
        <v>1102</v>
      </c>
      <c r="D76" s="45">
        <v>1006</v>
      </c>
      <c r="E76" s="45">
        <v>872</v>
      </c>
      <c r="F76" s="45">
        <v>362</v>
      </c>
      <c r="G76" s="45">
        <v>105</v>
      </c>
      <c r="H76" s="45">
        <v>86</v>
      </c>
      <c r="I76" s="18">
        <v>3533</v>
      </c>
      <c r="J76" s="45">
        <v>43949.018309999999</v>
      </c>
      <c r="K76" s="45">
        <v>33078.823840999998</v>
      </c>
      <c r="L76" s="45">
        <v>19786.836859999999</v>
      </c>
      <c r="M76" s="45">
        <v>5445.9273149999999</v>
      </c>
      <c r="N76" s="45">
        <v>2484.4800530000002</v>
      </c>
      <c r="O76" s="45">
        <v>2312.9062760000002</v>
      </c>
      <c r="P76" s="18">
        <v>107057.99265499998</v>
      </c>
      <c r="Q76" s="45">
        <v>34375.440809</v>
      </c>
      <c r="R76" s="45">
        <v>25679.327969999998</v>
      </c>
      <c r="S76" s="45">
        <v>14946.174811999999</v>
      </c>
      <c r="T76" s="45">
        <v>4329.0273269999998</v>
      </c>
      <c r="U76" s="45">
        <v>1993.9623690000001</v>
      </c>
      <c r="V76" s="45">
        <v>1801.949419</v>
      </c>
      <c r="W76" s="18">
        <v>83125.882706000004</v>
      </c>
      <c r="X76" s="46">
        <v>39.881141842105265</v>
      </c>
      <c r="Y76" s="46">
        <v>32.881534633200793</v>
      </c>
      <c r="Z76" s="46">
        <v>22.691326674311927</v>
      </c>
      <c r="AA76" s="46">
        <v>15.043998107734806</v>
      </c>
      <c r="AB76" s="46">
        <v>23.661714790476193</v>
      </c>
      <c r="AC76" s="46">
        <v>26.894259023255817</v>
      </c>
      <c r="AD76" s="46">
        <v>30.302290590150008</v>
      </c>
      <c r="AE76" s="47">
        <v>0.78216629474015664</v>
      </c>
      <c r="AF76" s="47">
        <v>0.77630716537664213</v>
      </c>
      <c r="AG76" s="47">
        <v>0.75535948053498025</v>
      </c>
      <c r="AH76" s="47">
        <v>0.79491096311115561</v>
      </c>
      <c r="AI76" s="47">
        <v>0.8025672681864755</v>
      </c>
      <c r="AJ76" s="47">
        <v>0.77908449542379987</v>
      </c>
      <c r="AK76" s="47">
        <v>0.7764565787617328</v>
      </c>
      <c r="AL76" s="63">
        <f t="shared" si="6"/>
        <v>1.4303354183113702E-2</v>
      </c>
      <c r="AM76" s="63">
        <f t="shared" si="7"/>
        <v>1.2261934694151908E-2</v>
      </c>
      <c r="AN76" s="63">
        <f t="shared" si="8"/>
        <v>1.2485372114525085E-2</v>
      </c>
    </row>
    <row r="77" spans="1:40" x14ac:dyDescent="0.35">
      <c r="A77" s="10"/>
      <c r="B77" s="44" t="s">
        <v>40</v>
      </c>
      <c r="C77" s="48">
        <v>6</v>
      </c>
      <c r="D77" s="48">
        <v>47</v>
      </c>
      <c r="E77" s="48">
        <v>119</v>
      </c>
      <c r="F77" s="48">
        <v>1450</v>
      </c>
      <c r="G77" s="48">
        <v>458</v>
      </c>
      <c r="H77" s="48">
        <v>862</v>
      </c>
      <c r="I77" s="22">
        <v>2942</v>
      </c>
      <c r="J77" s="48">
        <v>117.154793</v>
      </c>
      <c r="K77" s="48">
        <v>977.48113499999999</v>
      </c>
      <c r="L77" s="48">
        <v>2100.1607009999998</v>
      </c>
      <c r="M77" s="48">
        <v>6194.6892889999999</v>
      </c>
      <c r="N77" s="48">
        <v>3302.2691909999999</v>
      </c>
      <c r="O77" s="48">
        <v>4139.4627689999998</v>
      </c>
      <c r="P77" s="22">
        <v>16831.217877999996</v>
      </c>
      <c r="Q77" s="48">
        <v>95.631572000000006</v>
      </c>
      <c r="R77" s="48">
        <v>802.85942399999999</v>
      </c>
      <c r="S77" s="48">
        <v>1686.637559</v>
      </c>
      <c r="T77" s="48">
        <v>5247.0857779999997</v>
      </c>
      <c r="U77" s="48">
        <v>2791.4290999999998</v>
      </c>
      <c r="V77" s="48">
        <v>3505.8076160000001</v>
      </c>
      <c r="W77" s="22">
        <v>14129.451048999999</v>
      </c>
      <c r="X77" s="49">
        <v>19.525798833333333</v>
      </c>
      <c r="Y77" s="49">
        <v>20.797470957446809</v>
      </c>
      <c r="Z77" s="49">
        <v>17.648409252100837</v>
      </c>
      <c r="AA77" s="49">
        <v>4.2721995096551719</v>
      </c>
      <c r="AB77" s="49">
        <v>7.2101947401746722</v>
      </c>
      <c r="AC77" s="49">
        <v>4.8021609849187934</v>
      </c>
      <c r="AD77" s="49">
        <v>5.7210121951053692</v>
      </c>
      <c r="AE77" s="50">
        <v>0.81628390568706832</v>
      </c>
      <c r="AF77" s="50">
        <v>0.82135541572370085</v>
      </c>
      <c r="AG77" s="50">
        <v>0.80309928578175038</v>
      </c>
      <c r="AH77" s="50">
        <v>0.84702969482542512</v>
      </c>
      <c r="AI77" s="50">
        <v>0.84530634498476287</v>
      </c>
      <c r="AJ77" s="50">
        <v>0.84692333562089839</v>
      </c>
      <c r="AK77" s="50">
        <v>0.8394788274631354</v>
      </c>
      <c r="AN77" s="63"/>
    </row>
    <row r="78" spans="1:40" ht="15.75" x14ac:dyDescent="0.25">
      <c r="A78" s="10"/>
      <c r="B78" s="11" t="s">
        <v>18</v>
      </c>
      <c r="C78" s="45">
        <v>71517</v>
      </c>
      <c r="D78" s="45">
        <v>69148</v>
      </c>
      <c r="E78" s="45">
        <v>63173</v>
      </c>
      <c r="F78" s="45">
        <v>29261</v>
      </c>
      <c r="G78" s="45">
        <v>8449</v>
      </c>
      <c r="H78" s="45">
        <v>8399</v>
      </c>
      <c r="I78" s="18">
        <v>249947</v>
      </c>
      <c r="J78" s="45">
        <v>3733971.541741</v>
      </c>
      <c r="K78" s="45">
        <v>2700473.5699360007</v>
      </c>
      <c r="L78" s="45">
        <v>1320689.5931340002</v>
      </c>
      <c r="M78" s="45">
        <v>573184.54147499986</v>
      </c>
      <c r="N78" s="45">
        <v>281889.387307</v>
      </c>
      <c r="O78" s="45">
        <v>137544.361748</v>
      </c>
      <c r="P78" s="18">
        <v>8747752.9953410011</v>
      </c>
      <c r="Q78" s="45">
        <v>2839691.7600510004</v>
      </c>
      <c r="R78" s="45">
        <v>2033565.4372369996</v>
      </c>
      <c r="S78" s="45">
        <v>1024037.7684669999</v>
      </c>
      <c r="T78" s="45">
        <v>449474.52469099994</v>
      </c>
      <c r="U78" s="45">
        <v>215738.75441200001</v>
      </c>
      <c r="V78" s="45">
        <v>109483.05792499999</v>
      </c>
      <c r="W78" s="18">
        <v>6671991.3027829994</v>
      </c>
      <c r="X78" s="46">
        <v>52.210964410433881</v>
      </c>
      <c r="Y78" s="46">
        <v>39.053531120726568</v>
      </c>
      <c r="Z78" s="46">
        <v>20.905918559099618</v>
      </c>
      <c r="AA78" s="46">
        <v>19.58868601466115</v>
      </c>
      <c r="AB78" s="46">
        <v>33.363639165226651</v>
      </c>
      <c r="AC78" s="46">
        <v>16.376278336468626</v>
      </c>
      <c r="AD78" s="46">
        <v>34.998431648873563</v>
      </c>
      <c r="AE78" s="47">
        <v>0.76050171467749506</v>
      </c>
      <c r="AF78" s="47">
        <v>0.75304030369947061</v>
      </c>
      <c r="AG78" s="47">
        <v>0.775381114374465</v>
      </c>
      <c r="AH78" s="47">
        <v>0.78417070274496281</v>
      </c>
      <c r="AI78" s="47">
        <v>0.76533124028909727</v>
      </c>
      <c r="AJ78" s="47">
        <v>0.79598361236782544</v>
      </c>
      <c r="AK78" s="47">
        <v>0.76270915586396426</v>
      </c>
    </row>
    <row r="79" spans="1:40" ht="15.75" x14ac:dyDescent="0.25">
      <c r="A79" s="10"/>
      <c r="D79" s="2"/>
      <c r="E79" s="2"/>
      <c r="F79" s="2"/>
      <c r="G79" s="2"/>
      <c r="H79" s="2"/>
      <c r="R79" s="2"/>
      <c r="S79" s="2"/>
      <c r="T79" s="2"/>
      <c r="U79" s="2"/>
      <c r="V79" s="2"/>
    </row>
    <row r="80" spans="1:40" ht="15.75" x14ac:dyDescent="0.25">
      <c r="B80" s="52"/>
    </row>
  </sheetData>
  <mergeCells count="20">
    <mergeCell ref="AE36:AK36"/>
    <mergeCell ref="C59:I59"/>
    <mergeCell ref="J59:P59"/>
    <mergeCell ref="Q59:W59"/>
    <mergeCell ref="X59:AD59"/>
    <mergeCell ref="AE59:AK59"/>
    <mergeCell ref="C36:I36"/>
    <mergeCell ref="J36:P36"/>
    <mergeCell ref="Q36:W36"/>
    <mergeCell ref="X36:AD36"/>
    <mergeCell ref="C7:I7"/>
    <mergeCell ref="J7:P7"/>
    <mergeCell ref="Q7:W7"/>
    <mergeCell ref="X7:AD7"/>
    <mergeCell ref="AE7:AK7"/>
    <mergeCell ref="C26:I26"/>
    <mergeCell ref="J26:P26"/>
    <mergeCell ref="Q26:W26"/>
    <mergeCell ref="X26:AD26"/>
    <mergeCell ref="AE26:AK26"/>
  </mergeCells>
  <conditionalFormatting sqref="AE8:AF8 AK8">
    <cfRule type="timePeriod" dxfId="4" priority="5" timePeriod="lastWeek">
      <formula>AND(TODAY()-ROUNDDOWN(AE8,0)&gt;=(WEEKDAY(TODAY())),TODAY()-ROUNDDOWN(AE8,0)&lt;(WEEKDAY(TODAY())+7))</formula>
    </cfRule>
  </conditionalFormatting>
  <conditionalFormatting sqref="AE27:AF27 AK27">
    <cfRule type="timePeriod" dxfId="3" priority="4" timePeriod="lastWeek">
      <formula>AND(TODAY()-ROUNDDOWN(AE27,0)&gt;=(WEEKDAY(TODAY())),TODAY()-ROUNDDOWN(AE27,0)&lt;(WEEKDAY(TODAY())+7))</formula>
    </cfRule>
  </conditionalFormatting>
  <conditionalFormatting sqref="AE37:AF37 AK37">
    <cfRule type="timePeriod" dxfId="2" priority="3" timePeriod="lastWeek">
      <formula>AND(TODAY()-ROUNDDOWN(AE37,0)&gt;=(WEEKDAY(TODAY())),TODAY()-ROUNDDOWN(AE37,0)&lt;(WEEKDAY(TODAY())+7))</formula>
    </cfRule>
  </conditionalFormatting>
  <conditionalFormatting sqref="AE60:AF60 AK60">
    <cfRule type="timePeriod" dxfId="1" priority="2" timePeriod="lastWeek">
      <formula>AND(TODAY()-ROUNDDOWN(AE60,0)&gt;=(WEEKDAY(TODAY())),TODAY()-ROUNDDOWN(AE60,0)&lt;(WEEKDAY(TODAY())+7))</formula>
    </cfRule>
  </conditionalFormatting>
  <conditionalFormatting sqref="C61:AK77">
    <cfRule type="cellIs" dxfId="0" priority="1" operator="lessThan">
      <formula>0</formula>
    </cfRule>
  </conditionalFormatting>
  <hyperlinks>
    <hyperlink ref="A1" location="indice!A1" display="Indice" xr:uid="{5A207AFF-3820-4F32-9ADD-0304F62CF501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FA14F-3CFE-46DF-9C8A-E79F26C27B9C}">
  <dimension ref="A1:U57"/>
  <sheetViews>
    <sheetView zoomScale="85" zoomScaleNormal="85" workbookViewId="0">
      <selection activeCell="B23" sqref="B23"/>
    </sheetView>
  </sheetViews>
  <sheetFormatPr baseColWidth="10" defaultColWidth="11.453125" defaultRowHeight="15.5" x14ac:dyDescent="0.35"/>
  <cols>
    <col min="1" max="1" width="6.81640625" style="3" bestFit="1" customWidth="1"/>
    <col min="2" max="2" width="72.7265625" style="11" customWidth="1"/>
    <col min="3" max="4" width="7.7265625" style="51" bestFit="1" customWidth="1"/>
    <col min="5" max="5" width="8.81640625" style="51" bestFit="1" customWidth="1"/>
    <col min="6" max="6" width="16.1796875" style="51" bestFit="1" customWidth="1"/>
    <col min="7" max="7" width="17.1796875" style="51" bestFit="1" customWidth="1"/>
    <col min="8" max="8" width="19.453125" style="51" bestFit="1" customWidth="1"/>
    <col min="9" max="16384" width="11.453125" style="2"/>
  </cols>
  <sheetData>
    <row r="1" spans="1:21" x14ac:dyDescent="0.35">
      <c r="A1" s="1" t="s">
        <v>10</v>
      </c>
    </row>
    <row r="2" spans="1:21" ht="18.5" x14ac:dyDescent="0.45">
      <c r="B2" s="5" t="s">
        <v>59</v>
      </c>
      <c r="E2" s="53"/>
      <c r="F2" s="53"/>
      <c r="G2" s="53"/>
      <c r="H2" s="53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pans="1:21" x14ac:dyDescent="0.35">
      <c r="B3" s="2" t="str">
        <f>índice!B5</f>
        <v>Información al: 25-10-2020</v>
      </c>
    </row>
    <row r="4" spans="1:21" x14ac:dyDescent="0.35">
      <c r="B4" s="35"/>
    </row>
    <row r="5" spans="1:21" x14ac:dyDescent="0.35">
      <c r="B5" s="11" t="s">
        <v>60</v>
      </c>
    </row>
    <row r="7" spans="1:21" x14ac:dyDescent="0.35">
      <c r="B7" s="55"/>
      <c r="C7" s="65" t="s">
        <v>61</v>
      </c>
      <c r="D7" s="65"/>
      <c r="E7" s="65"/>
      <c r="F7" s="65"/>
      <c r="G7" s="65"/>
      <c r="H7" s="65"/>
    </row>
    <row r="8" spans="1:21" ht="15" customHeight="1" x14ac:dyDescent="0.35">
      <c r="B8" s="15"/>
      <c r="C8" s="64" t="s">
        <v>62</v>
      </c>
      <c r="D8" s="64"/>
      <c r="E8" s="64"/>
      <c r="F8" s="64" t="s">
        <v>63</v>
      </c>
      <c r="G8" s="64"/>
      <c r="H8" s="64"/>
    </row>
    <row r="9" spans="1:21" x14ac:dyDescent="0.35">
      <c r="B9" s="15"/>
      <c r="C9" s="56" t="s">
        <v>64</v>
      </c>
      <c r="D9" s="56" t="s">
        <v>65</v>
      </c>
      <c r="E9" s="56" t="s">
        <v>66</v>
      </c>
      <c r="F9" s="56" t="s">
        <v>67</v>
      </c>
      <c r="G9" s="56" t="s">
        <v>68</v>
      </c>
      <c r="H9" s="56" t="s">
        <v>69</v>
      </c>
    </row>
    <row r="10" spans="1:21" x14ac:dyDescent="0.35">
      <c r="A10" s="3">
        <v>1</v>
      </c>
      <c r="B10" s="2" t="s">
        <v>22</v>
      </c>
      <c r="C10" s="45">
        <v>70.640838623046875</v>
      </c>
      <c r="D10" s="45">
        <v>176.24128723144531</v>
      </c>
      <c r="E10" s="45">
        <v>522.33868408203125</v>
      </c>
      <c r="F10" s="57">
        <v>42.13</v>
      </c>
      <c r="G10" s="57">
        <v>7.1000000000000005</v>
      </c>
      <c r="H10" s="57">
        <v>42.13</v>
      </c>
    </row>
    <row r="11" spans="1:21" x14ac:dyDescent="0.35">
      <c r="A11" s="3">
        <v>2</v>
      </c>
      <c r="B11" s="2" t="s">
        <v>23</v>
      </c>
      <c r="C11" s="45">
        <v>2437.615234375</v>
      </c>
      <c r="D11" s="45">
        <v>3482.31201171875</v>
      </c>
      <c r="E11" s="45">
        <v>5223.38671875</v>
      </c>
      <c r="F11" s="57">
        <v>48</v>
      </c>
      <c r="G11" s="57">
        <v>7.13</v>
      </c>
      <c r="H11" s="57">
        <v>48</v>
      </c>
    </row>
    <row r="12" spans="1:21" x14ac:dyDescent="0.35">
      <c r="A12" s="3">
        <v>3</v>
      </c>
      <c r="B12" s="2" t="s">
        <v>24</v>
      </c>
      <c r="C12" s="45">
        <v>6964.515625</v>
      </c>
      <c r="D12" s="45">
        <v>10446.7734375</v>
      </c>
      <c r="E12" s="45">
        <v>17411.2890625</v>
      </c>
      <c r="F12" s="57">
        <v>48</v>
      </c>
      <c r="G12" s="57">
        <v>7.13</v>
      </c>
      <c r="H12" s="57">
        <v>48</v>
      </c>
    </row>
    <row r="13" spans="1:21" x14ac:dyDescent="0.35">
      <c r="A13" s="3">
        <v>4</v>
      </c>
      <c r="B13" s="21" t="s">
        <v>25</v>
      </c>
      <c r="C13" s="48">
        <v>17411.2890625</v>
      </c>
      <c r="D13" s="48">
        <v>28075.0859375</v>
      </c>
      <c r="E13" s="48">
        <v>52233.8671875</v>
      </c>
      <c r="F13" s="58">
        <v>47.77</v>
      </c>
      <c r="G13" s="58">
        <v>7.1000000000000005</v>
      </c>
      <c r="H13" s="58">
        <v>47.77</v>
      </c>
    </row>
    <row r="15" spans="1:21" x14ac:dyDescent="0.35">
      <c r="B15" s="11" t="s">
        <v>70</v>
      </c>
    </row>
    <row r="17" spans="2:8" x14ac:dyDescent="0.35">
      <c r="B17" s="55"/>
      <c r="C17" s="65" t="s">
        <v>61</v>
      </c>
      <c r="D17" s="65"/>
      <c r="E17" s="65"/>
      <c r="F17" s="65"/>
      <c r="G17" s="65"/>
      <c r="H17" s="65"/>
    </row>
    <row r="18" spans="2:8" x14ac:dyDescent="0.35">
      <c r="B18" s="15"/>
      <c r="C18" s="64" t="s">
        <v>62</v>
      </c>
      <c r="D18" s="64"/>
      <c r="E18" s="64"/>
      <c r="F18" s="64" t="s">
        <v>63</v>
      </c>
      <c r="G18" s="64"/>
      <c r="H18" s="64"/>
    </row>
    <row r="19" spans="2:8" x14ac:dyDescent="0.35">
      <c r="B19" s="15"/>
      <c r="C19" s="56" t="s">
        <v>64</v>
      </c>
      <c r="D19" s="56" t="s">
        <v>65</v>
      </c>
      <c r="E19" s="56" t="s">
        <v>66</v>
      </c>
      <c r="F19" s="56" t="s">
        <v>67</v>
      </c>
      <c r="G19" s="56" t="s">
        <v>68</v>
      </c>
      <c r="H19" s="56" t="s">
        <v>69</v>
      </c>
    </row>
    <row r="20" spans="2:8" x14ac:dyDescent="0.35">
      <c r="B20" s="17" t="s">
        <v>27</v>
      </c>
      <c r="C20" s="45">
        <v>105.68878936767578</v>
      </c>
      <c r="D20" s="45">
        <v>282.71102905273438</v>
      </c>
      <c r="E20" s="45">
        <v>870.61865234375</v>
      </c>
      <c r="F20" s="57">
        <v>42.47</v>
      </c>
      <c r="G20" s="57">
        <v>7.07</v>
      </c>
      <c r="H20" s="57">
        <v>42.47</v>
      </c>
    </row>
    <row r="21" spans="2:8" x14ac:dyDescent="0.35">
      <c r="B21" s="17" t="s">
        <v>28</v>
      </c>
      <c r="C21" s="45">
        <v>174.34519958496094</v>
      </c>
      <c r="D21" s="45">
        <v>522.39288330078125</v>
      </c>
      <c r="E21" s="45">
        <v>1648.6962890625</v>
      </c>
      <c r="F21" s="57">
        <v>47.57</v>
      </c>
      <c r="G21" s="57">
        <v>7.13</v>
      </c>
      <c r="H21" s="57">
        <v>47.57</v>
      </c>
    </row>
    <row r="22" spans="2:8" x14ac:dyDescent="0.35">
      <c r="B22" s="17" t="s">
        <v>29</v>
      </c>
      <c r="C22" s="45">
        <v>96.389419555664063</v>
      </c>
      <c r="D22" s="45">
        <v>176.69441223144531</v>
      </c>
      <c r="E22" s="45">
        <v>529.80633544921875</v>
      </c>
      <c r="F22" s="57">
        <v>42</v>
      </c>
      <c r="G22" s="57">
        <v>7</v>
      </c>
      <c r="H22" s="57">
        <v>42</v>
      </c>
    </row>
    <row r="23" spans="2:8" x14ac:dyDescent="0.35">
      <c r="B23" s="17" t="s">
        <v>30</v>
      </c>
      <c r="C23" s="45">
        <v>139.45571899414063</v>
      </c>
      <c r="D23" s="45">
        <v>508.48800659179688</v>
      </c>
      <c r="E23" s="45">
        <v>1741.12890625</v>
      </c>
      <c r="F23" s="57">
        <v>47.53</v>
      </c>
      <c r="G23" s="57">
        <v>6.97</v>
      </c>
      <c r="H23" s="57">
        <v>47.53</v>
      </c>
    </row>
    <row r="24" spans="2:8" x14ac:dyDescent="0.35">
      <c r="B24" s="17" t="s">
        <v>119</v>
      </c>
      <c r="C24" s="45">
        <v>209.10646057128906</v>
      </c>
      <c r="D24" s="45">
        <v>694.25592041015625</v>
      </c>
      <c r="E24" s="45">
        <v>2033.8966064453125</v>
      </c>
      <c r="F24" s="57">
        <v>47.33</v>
      </c>
      <c r="G24" s="57">
        <v>7.13</v>
      </c>
      <c r="H24" s="57">
        <v>47.33</v>
      </c>
    </row>
    <row r="25" spans="2:8" x14ac:dyDescent="0.35">
      <c r="B25" s="17" t="s">
        <v>31</v>
      </c>
      <c r="C25" s="45">
        <v>139.29031372070313</v>
      </c>
      <c r="D25" s="45">
        <v>353.20419311523438</v>
      </c>
      <c r="E25" s="45">
        <v>1045.041259765625</v>
      </c>
      <c r="F25" s="57">
        <v>47.57</v>
      </c>
      <c r="G25" s="57">
        <v>7.13</v>
      </c>
      <c r="H25" s="57">
        <v>47.57</v>
      </c>
    </row>
    <row r="26" spans="2:8" x14ac:dyDescent="0.35">
      <c r="B26" s="17" t="s">
        <v>120</v>
      </c>
      <c r="C26" s="45">
        <v>105.98600006103516</v>
      </c>
      <c r="D26" s="45">
        <v>348.38247680664063</v>
      </c>
      <c r="E26" s="45">
        <v>1044.7315673828125</v>
      </c>
      <c r="F26" s="57">
        <v>43.715000000000003</v>
      </c>
      <c r="G26" s="57">
        <v>7.2</v>
      </c>
      <c r="H26" s="57">
        <v>43.715000000000003</v>
      </c>
    </row>
    <row r="27" spans="2:8" x14ac:dyDescent="0.35">
      <c r="B27" s="17" t="s">
        <v>121</v>
      </c>
      <c r="C27" s="45">
        <v>176.60211181640625</v>
      </c>
      <c r="D27" s="45">
        <v>531.13140869140625</v>
      </c>
      <c r="E27" s="45">
        <v>1764.397705078125</v>
      </c>
      <c r="F27" s="57">
        <v>47.57</v>
      </c>
      <c r="G27" s="57">
        <v>7.1000000000000005</v>
      </c>
      <c r="H27" s="57">
        <v>47.57</v>
      </c>
    </row>
    <row r="28" spans="2:8" x14ac:dyDescent="0.35">
      <c r="B28" s="17" t="s">
        <v>32</v>
      </c>
      <c r="C28" s="45">
        <v>247.29449462890625</v>
      </c>
      <c r="D28" s="45">
        <v>595.520263671875</v>
      </c>
      <c r="E28" s="45">
        <v>1567.01611328125</v>
      </c>
      <c r="F28" s="57">
        <v>47.97</v>
      </c>
      <c r="G28" s="57">
        <v>7.13</v>
      </c>
      <c r="H28" s="57">
        <v>47.97</v>
      </c>
    </row>
    <row r="29" spans="2:8" x14ac:dyDescent="0.35">
      <c r="B29" s="17" t="s">
        <v>33</v>
      </c>
      <c r="C29" s="45">
        <v>219.27778625488281</v>
      </c>
      <c r="D29" s="45">
        <v>712.07574462890625</v>
      </c>
      <c r="E29" s="45">
        <v>2785.860595703125</v>
      </c>
      <c r="F29" s="57">
        <v>47.77</v>
      </c>
      <c r="G29" s="57">
        <v>7.13</v>
      </c>
      <c r="H29" s="57">
        <v>47.77</v>
      </c>
    </row>
    <row r="30" spans="2:8" x14ac:dyDescent="0.35">
      <c r="B30" s="17" t="s">
        <v>34</v>
      </c>
      <c r="C30" s="45">
        <v>248.54991149902344</v>
      </c>
      <c r="D30" s="45">
        <v>713.86285400390625</v>
      </c>
      <c r="E30" s="45">
        <v>2089.408935546875</v>
      </c>
      <c r="F30" s="57">
        <v>47.870000000000005</v>
      </c>
      <c r="G30" s="57">
        <v>7.13</v>
      </c>
      <c r="H30" s="57">
        <v>47.870000000000005</v>
      </c>
    </row>
    <row r="31" spans="2:8" x14ac:dyDescent="0.35">
      <c r="B31" s="17" t="s">
        <v>35</v>
      </c>
      <c r="C31" s="45">
        <v>219.36483764648438</v>
      </c>
      <c r="D31" s="45">
        <v>696.5057373046875</v>
      </c>
      <c r="E31" s="45">
        <v>2089.408935546875</v>
      </c>
      <c r="F31" s="57">
        <v>47.6</v>
      </c>
      <c r="G31" s="57">
        <v>7.13</v>
      </c>
      <c r="H31" s="57">
        <v>47.6</v>
      </c>
    </row>
    <row r="32" spans="2:8" x14ac:dyDescent="0.35">
      <c r="B32" s="17" t="s">
        <v>36</v>
      </c>
      <c r="C32" s="45">
        <v>88.189559936523438</v>
      </c>
      <c r="D32" s="45">
        <v>261.08740234375</v>
      </c>
      <c r="E32" s="45">
        <v>1417.8665771484375</v>
      </c>
      <c r="F32" s="57">
        <v>43.585000000000001</v>
      </c>
      <c r="G32" s="57">
        <v>7.07</v>
      </c>
      <c r="H32" s="57">
        <v>43.585000000000001</v>
      </c>
    </row>
    <row r="33" spans="1:8" x14ac:dyDescent="0.35">
      <c r="B33" s="17" t="s">
        <v>37</v>
      </c>
      <c r="C33" s="45">
        <v>191.52418518066406</v>
      </c>
      <c r="D33" s="45">
        <v>612.07647705078125</v>
      </c>
      <c r="E33" s="45">
        <v>1965.462646484375</v>
      </c>
      <c r="F33" s="57">
        <v>47.77</v>
      </c>
      <c r="G33" s="57">
        <v>7.13</v>
      </c>
      <c r="H33" s="57">
        <v>47.77</v>
      </c>
    </row>
    <row r="34" spans="1:8" x14ac:dyDescent="0.35">
      <c r="B34" s="21" t="s">
        <v>38</v>
      </c>
      <c r="C34" s="48">
        <v>109.22101593017578</v>
      </c>
      <c r="D34" s="48">
        <v>348.27899169921875</v>
      </c>
      <c r="E34" s="48">
        <v>1186.2822265625</v>
      </c>
      <c r="F34" s="58">
        <v>42.7</v>
      </c>
      <c r="G34" s="58">
        <v>7.1000000000000005</v>
      </c>
      <c r="H34" s="58">
        <v>42.7</v>
      </c>
    </row>
    <row r="35" spans="1:8" x14ac:dyDescent="0.35">
      <c r="B35" s="2" t="s">
        <v>71</v>
      </c>
    </row>
    <row r="37" spans="1:8" x14ac:dyDescent="0.35">
      <c r="B37" s="11" t="s">
        <v>72</v>
      </c>
    </row>
    <row r="39" spans="1:8" x14ac:dyDescent="0.35">
      <c r="B39" s="55"/>
      <c r="C39" s="65" t="s">
        <v>61</v>
      </c>
      <c r="D39" s="65"/>
      <c r="E39" s="65"/>
      <c r="F39" s="65"/>
      <c r="G39" s="65"/>
      <c r="H39" s="65"/>
    </row>
    <row r="40" spans="1:8" x14ac:dyDescent="0.35">
      <c r="B40" s="15"/>
      <c r="C40" s="64" t="s">
        <v>62</v>
      </c>
      <c r="D40" s="64"/>
      <c r="E40" s="64"/>
      <c r="F40" s="64" t="s">
        <v>63</v>
      </c>
      <c r="G40" s="64"/>
      <c r="H40" s="64"/>
    </row>
    <row r="41" spans="1:8" x14ac:dyDescent="0.35">
      <c r="B41" s="15"/>
      <c r="C41" s="56" t="s">
        <v>64</v>
      </c>
      <c r="D41" s="56" t="s">
        <v>65</v>
      </c>
      <c r="E41" s="56" t="s">
        <v>66</v>
      </c>
      <c r="F41" s="56" t="s">
        <v>67</v>
      </c>
      <c r="G41" s="56" t="s">
        <v>68</v>
      </c>
      <c r="H41" s="56" t="s">
        <v>69</v>
      </c>
    </row>
    <row r="42" spans="1:8" x14ac:dyDescent="0.35">
      <c r="A42" s="59">
        <v>15</v>
      </c>
      <c r="B42" s="17" t="s">
        <v>42</v>
      </c>
      <c r="C42" s="45">
        <v>70.6761474609375</v>
      </c>
      <c r="D42" s="45">
        <v>174.11289978027344</v>
      </c>
      <c r="E42" s="45">
        <v>355.5831298828125</v>
      </c>
      <c r="F42" s="57">
        <v>41.6</v>
      </c>
      <c r="G42" s="57">
        <v>7.07</v>
      </c>
      <c r="H42" s="57">
        <v>41.6</v>
      </c>
    </row>
    <row r="43" spans="1:8" x14ac:dyDescent="0.35">
      <c r="A43" s="59">
        <v>1</v>
      </c>
      <c r="B43" s="17" t="s">
        <v>43</v>
      </c>
      <c r="C43" s="45">
        <v>83.123794555664063</v>
      </c>
      <c r="D43" s="45">
        <v>211.29582214355469</v>
      </c>
      <c r="E43" s="45">
        <v>798.29022216796875</v>
      </c>
      <c r="F43" s="57">
        <v>41.77</v>
      </c>
      <c r="G43" s="57">
        <v>6.93</v>
      </c>
      <c r="H43" s="57">
        <v>41.77</v>
      </c>
    </row>
    <row r="44" spans="1:8" x14ac:dyDescent="0.35">
      <c r="A44" s="59">
        <v>2</v>
      </c>
      <c r="B44" s="17" t="s">
        <v>44</v>
      </c>
      <c r="C44" s="45">
        <v>70.490615844726563</v>
      </c>
      <c r="D44" s="45">
        <v>194.79750061035156</v>
      </c>
      <c r="E44" s="45">
        <v>697.07281494140625</v>
      </c>
      <c r="F44" s="57">
        <v>41.67</v>
      </c>
      <c r="G44" s="57">
        <v>7.07</v>
      </c>
      <c r="H44" s="57">
        <v>41.67</v>
      </c>
    </row>
    <row r="45" spans="1:8" x14ac:dyDescent="0.35">
      <c r="A45" s="59">
        <v>3</v>
      </c>
      <c r="B45" s="17" t="s">
        <v>45</v>
      </c>
      <c r="C45" s="45">
        <v>70.689834594726563</v>
      </c>
      <c r="D45" s="45">
        <v>167.41877746582031</v>
      </c>
      <c r="E45" s="45">
        <v>399.3975830078125</v>
      </c>
      <c r="F45" s="57">
        <v>41.77</v>
      </c>
      <c r="G45" s="57">
        <v>7</v>
      </c>
      <c r="H45" s="57">
        <v>41.77</v>
      </c>
    </row>
    <row r="46" spans="1:8" x14ac:dyDescent="0.35">
      <c r="A46" s="59">
        <v>4</v>
      </c>
      <c r="B46" s="17" t="s">
        <v>46</v>
      </c>
      <c r="C46" s="45">
        <v>70.420204162597656</v>
      </c>
      <c r="D46" s="45">
        <v>171.69271850585938</v>
      </c>
      <c r="E46" s="45">
        <v>522.33868408203125</v>
      </c>
      <c r="F46" s="57">
        <v>41.97</v>
      </c>
      <c r="G46" s="57">
        <v>7.07</v>
      </c>
      <c r="H46" s="57">
        <v>41.97</v>
      </c>
    </row>
    <row r="47" spans="1:8" x14ac:dyDescent="0.35">
      <c r="A47" s="59">
        <v>5</v>
      </c>
      <c r="B47" s="17" t="s">
        <v>47</v>
      </c>
      <c r="C47" s="45">
        <v>76.609672546386719</v>
      </c>
      <c r="D47" s="45">
        <v>208.93547058105469</v>
      </c>
      <c r="E47" s="45">
        <v>680.0675048828125</v>
      </c>
      <c r="F47" s="57">
        <v>42.6</v>
      </c>
      <c r="G47" s="57">
        <v>7.1000000000000005</v>
      </c>
      <c r="H47" s="57">
        <v>42.6</v>
      </c>
    </row>
    <row r="48" spans="1:8" x14ac:dyDescent="0.35">
      <c r="A48" s="59">
        <v>13</v>
      </c>
      <c r="B48" s="17" t="s">
        <v>48</v>
      </c>
      <c r="C48" s="45">
        <v>105.34324645996094</v>
      </c>
      <c r="D48" s="45">
        <v>335.6143798828125</v>
      </c>
      <c r="E48" s="45">
        <v>1218.947021484375</v>
      </c>
      <c r="F48" s="57">
        <v>46.230000000000004</v>
      </c>
      <c r="G48" s="57">
        <v>7.1000000000000005</v>
      </c>
      <c r="H48" s="57">
        <v>46.230000000000004</v>
      </c>
    </row>
    <row r="49" spans="1:8" x14ac:dyDescent="0.35">
      <c r="A49" s="59">
        <v>6</v>
      </c>
      <c r="B49" s="17" t="s">
        <v>49</v>
      </c>
      <c r="C49" s="45">
        <v>99.316818237304688</v>
      </c>
      <c r="D49" s="45">
        <v>243.86251831054688</v>
      </c>
      <c r="E49" s="45">
        <v>696.45159912109375</v>
      </c>
      <c r="F49" s="57">
        <v>42.63</v>
      </c>
      <c r="G49" s="57">
        <v>7.1000000000000005</v>
      </c>
      <c r="H49" s="57">
        <v>42.63</v>
      </c>
    </row>
    <row r="50" spans="1:8" x14ac:dyDescent="0.35">
      <c r="A50" s="59">
        <v>7</v>
      </c>
      <c r="B50" s="17" t="s">
        <v>50</v>
      </c>
      <c r="C50" s="45">
        <v>105.63028717041016</v>
      </c>
      <c r="D50" s="45">
        <v>265.15652465820313</v>
      </c>
      <c r="E50" s="45">
        <v>696.5560302734375</v>
      </c>
      <c r="F50" s="57">
        <v>42.5</v>
      </c>
      <c r="G50" s="57">
        <v>7.13</v>
      </c>
      <c r="H50" s="57">
        <v>42.5</v>
      </c>
    </row>
    <row r="51" spans="1:8" x14ac:dyDescent="0.35">
      <c r="A51" s="59">
        <v>16</v>
      </c>
      <c r="B51" s="17" t="s">
        <v>51</v>
      </c>
      <c r="C51" s="45">
        <v>70.455406188964844</v>
      </c>
      <c r="D51" s="45">
        <v>176.63742065429688</v>
      </c>
      <c r="E51" s="45">
        <v>522.495361328125</v>
      </c>
      <c r="F51" s="57">
        <v>42.27</v>
      </c>
      <c r="G51" s="57">
        <v>7.07</v>
      </c>
      <c r="H51" s="57">
        <v>42.27</v>
      </c>
    </row>
    <row r="52" spans="1:8" x14ac:dyDescent="0.35">
      <c r="A52" s="59">
        <v>8</v>
      </c>
      <c r="B52" s="17" t="s">
        <v>52</v>
      </c>
      <c r="C52" s="45">
        <v>70.640838623046875</v>
      </c>
      <c r="D52" s="45">
        <v>180.93292236328125</v>
      </c>
      <c r="E52" s="45">
        <v>592.03802490234375</v>
      </c>
      <c r="F52" s="57">
        <v>42.27</v>
      </c>
      <c r="G52" s="57">
        <v>7.1000000000000005</v>
      </c>
      <c r="H52" s="57">
        <v>42.27</v>
      </c>
    </row>
    <row r="53" spans="1:8" x14ac:dyDescent="0.35">
      <c r="A53" s="59">
        <v>9</v>
      </c>
      <c r="B53" s="17" t="s">
        <v>53</v>
      </c>
      <c r="C53" s="45">
        <v>70.420204162597656</v>
      </c>
      <c r="D53" s="45">
        <v>174.11289978027344</v>
      </c>
      <c r="E53" s="45">
        <v>522.33868408203125</v>
      </c>
      <c r="F53" s="57">
        <v>42.03</v>
      </c>
      <c r="G53" s="57">
        <v>7.13</v>
      </c>
      <c r="H53" s="57">
        <v>42.03</v>
      </c>
    </row>
    <row r="54" spans="1:8" x14ac:dyDescent="0.35">
      <c r="A54" s="59">
        <v>14</v>
      </c>
      <c r="B54" s="17" t="s">
        <v>54</v>
      </c>
      <c r="C54" s="45">
        <v>70.420204162597656</v>
      </c>
      <c r="D54" s="45">
        <v>174.11289978027344</v>
      </c>
      <c r="E54" s="45">
        <v>522.33868408203125</v>
      </c>
      <c r="F54" s="57">
        <v>42.17</v>
      </c>
      <c r="G54" s="57">
        <v>7.07</v>
      </c>
      <c r="H54" s="57">
        <v>42.17</v>
      </c>
    </row>
    <row r="55" spans="1:8" x14ac:dyDescent="0.35">
      <c r="A55" s="59">
        <v>10</v>
      </c>
      <c r="B55" s="17" t="s">
        <v>55</v>
      </c>
      <c r="C55" s="45">
        <v>75.025245666503906</v>
      </c>
      <c r="D55" s="45">
        <v>209.09217834472656</v>
      </c>
      <c r="E55" s="45">
        <v>696.45159912109375</v>
      </c>
      <c r="F55" s="57">
        <v>42.300000000000004</v>
      </c>
      <c r="G55" s="57">
        <v>7.07</v>
      </c>
      <c r="H55" s="57">
        <v>42.300000000000004</v>
      </c>
    </row>
    <row r="56" spans="1:8" x14ac:dyDescent="0.35">
      <c r="A56" s="59">
        <v>11</v>
      </c>
      <c r="B56" s="17" t="s">
        <v>56</v>
      </c>
      <c r="C56" s="45">
        <v>69.714805603027344</v>
      </c>
      <c r="D56" s="45">
        <v>140.56297302246094</v>
      </c>
      <c r="E56" s="45">
        <v>415.13388061523438</v>
      </c>
      <c r="F56" s="57">
        <v>41.67</v>
      </c>
      <c r="G56" s="57">
        <v>7.07</v>
      </c>
      <c r="H56" s="57">
        <v>41.67</v>
      </c>
    </row>
    <row r="57" spans="1:8" x14ac:dyDescent="0.35">
      <c r="A57" s="59">
        <v>12</v>
      </c>
      <c r="B57" s="44" t="s">
        <v>57</v>
      </c>
      <c r="C57" s="48">
        <v>71.311943054199219</v>
      </c>
      <c r="D57" s="48">
        <v>188.13542175292969</v>
      </c>
      <c r="E57" s="48">
        <v>696.45159912109375</v>
      </c>
      <c r="F57" s="58">
        <v>42.6</v>
      </c>
      <c r="G57" s="58">
        <v>7.13</v>
      </c>
      <c r="H57" s="58">
        <v>42.6</v>
      </c>
    </row>
  </sheetData>
  <mergeCells count="9">
    <mergeCell ref="C39:H39"/>
    <mergeCell ref="C40:E40"/>
    <mergeCell ref="F40:H40"/>
    <mergeCell ref="C7:H7"/>
    <mergeCell ref="C8:E8"/>
    <mergeCell ref="F8:H8"/>
    <mergeCell ref="C17:H17"/>
    <mergeCell ref="C18:E18"/>
    <mergeCell ref="F18:H18"/>
  </mergeCells>
  <hyperlinks>
    <hyperlink ref="A1" location="indice!A1" display="Indice" xr:uid="{1DD18E93-CB4E-4A64-9BC1-107A321D3E44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089E9-D0C3-4942-860E-E2D3DA9E08F7}">
  <dimension ref="A1:AF4"/>
  <sheetViews>
    <sheetView tabSelected="1" topLeftCell="A4"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2" bestFit="1" customWidth="1"/>
    <col min="2" max="16384" width="11.453125" style="2"/>
  </cols>
  <sheetData>
    <row r="1" spans="1:32" x14ac:dyDescent="0.35">
      <c r="A1" s="1" t="s">
        <v>10</v>
      </c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</row>
    <row r="2" spans="1:32" ht="18.5" x14ac:dyDescent="0.45">
      <c r="B2" s="5" t="s">
        <v>73</v>
      </c>
      <c r="F2" s="13" t="s">
        <v>93</v>
      </c>
      <c r="G2" s="13" t="s">
        <v>94</v>
      </c>
      <c r="H2" s="13" t="s">
        <v>95</v>
      </c>
      <c r="I2" s="13" t="s">
        <v>96</v>
      </c>
      <c r="J2" s="13" t="s">
        <v>97</v>
      </c>
      <c r="K2" s="13" t="s">
        <v>98</v>
      </c>
      <c r="L2" s="13" t="s">
        <v>99</v>
      </c>
      <c r="M2" s="13" t="s">
        <v>100</v>
      </c>
      <c r="N2" s="13" t="s">
        <v>101</v>
      </c>
      <c r="O2" s="13" t="s">
        <v>102</v>
      </c>
      <c r="P2" s="13" t="s">
        <v>103</v>
      </c>
      <c r="Q2" s="13" t="s">
        <v>104</v>
      </c>
      <c r="R2" s="13" t="s">
        <v>105</v>
      </c>
      <c r="S2" s="13" t="s">
        <v>106</v>
      </c>
      <c r="T2" s="13" t="s">
        <v>107</v>
      </c>
      <c r="U2" s="13" t="s">
        <v>108</v>
      </c>
      <c r="V2" s="13" t="s">
        <v>109</v>
      </c>
      <c r="W2" s="13" t="s">
        <v>110</v>
      </c>
      <c r="X2" s="13" t="s">
        <v>111</v>
      </c>
      <c r="Y2" s="13" t="s">
        <v>112</v>
      </c>
      <c r="Z2" s="13" t="s">
        <v>113</v>
      </c>
      <c r="AA2" s="13" t="s">
        <v>114</v>
      </c>
      <c r="AB2" s="13" t="s">
        <v>115</v>
      </c>
      <c r="AC2" s="13" t="s">
        <v>116</v>
      </c>
      <c r="AD2" s="13" t="s">
        <v>117</v>
      </c>
      <c r="AE2" s="13" t="s">
        <v>118</v>
      </c>
      <c r="AF2" s="13"/>
    </row>
    <row r="3" spans="1:32" x14ac:dyDescent="0.35">
      <c r="B3" s="2" t="str">
        <f>índice!B5</f>
        <v>Información al: 25-10-2020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x14ac:dyDescent="0.35"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</sheetData>
  <hyperlinks>
    <hyperlink ref="A1" location="indice!A1" display="Indice" xr:uid="{4374CE7C-3C65-479C-A6D0-1A90E2323530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2DE67-3A7D-42E6-BA21-72C6444C789A}">
  <dimension ref="A1:W42"/>
  <sheetViews>
    <sheetView topLeftCell="A13" zoomScale="85" zoomScaleNormal="85" workbookViewId="0">
      <selection activeCell="B1" sqref="B1"/>
    </sheetView>
  </sheetViews>
  <sheetFormatPr baseColWidth="10" defaultColWidth="11.453125" defaultRowHeight="15.5" x14ac:dyDescent="0.35"/>
  <cols>
    <col min="1" max="1" width="6.81640625" style="3" bestFit="1" customWidth="1"/>
    <col min="2" max="16384" width="11.453125" style="2"/>
  </cols>
  <sheetData>
    <row r="1" spans="1:23" x14ac:dyDescent="0.35">
      <c r="A1" s="1" t="s">
        <v>10</v>
      </c>
    </row>
    <row r="2" spans="1:23" ht="18.5" x14ac:dyDescent="0.45">
      <c r="B2" s="5" t="s">
        <v>74</v>
      </c>
    </row>
    <row r="3" spans="1:23" x14ac:dyDescent="0.35">
      <c r="B3" s="2" t="str">
        <f>índice!B5</f>
        <v>Información al: 25-10-2020</v>
      </c>
    </row>
    <row r="4" spans="1:23" s="11" customFormat="1" x14ac:dyDescent="0.35">
      <c r="A4" s="3"/>
    </row>
    <row r="5" spans="1:23" s="11" customFormat="1" x14ac:dyDescent="0.35">
      <c r="A5" s="9"/>
      <c r="B5" s="11" t="s">
        <v>75</v>
      </c>
      <c r="J5" s="11" t="s">
        <v>76</v>
      </c>
      <c r="W5" s="11" t="s">
        <v>77</v>
      </c>
    </row>
    <row r="6" spans="1:23" s="11" customFormat="1" x14ac:dyDescent="0.35">
      <c r="A6" s="3"/>
    </row>
    <row r="7" spans="1:23" s="11" customFormat="1" x14ac:dyDescent="0.35">
      <c r="A7" s="3"/>
    </row>
    <row r="34" spans="2:23" x14ac:dyDescent="0.35">
      <c r="B34" s="13"/>
      <c r="C34" s="13"/>
      <c r="D34" s="13"/>
      <c r="E34" s="13"/>
      <c r="F34" s="13"/>
      <c r="G34" s="13"/>
    </row>
    <row r="35" spans="2:23" x14ac:dyDescent="0.35">
      <c r="B35" s="13"/>
      <c r="C35" s="13" t="s">
        <v>58</v>
      </c>
      <c r="D35" s="13" t="s">
        <v>78</v>
      </c>
      <c r="E35" s="13" t="s">
        <v>79</v>
      </c>
      <c r="F35" s="13"/>
      <c r="G35" s="13"/>
    </row>
    <row r="36" spans="2:23" x14ac:dyDescent="0.35">
      <c r="B36" s="13"/>
      <c r="C36" s="13"/>
      <c r="D36" s="13"/>
      <c r="E36" s="13"/>
      <c r="F36" s="13"/>
      <c r="G36" s="13"/>
    </row>
    <row r="42" spans="2:23" x14ac:dyDescent="0.35">
      <c r="J42" s="2" t="s">
        <v>80</v>
      </c>
      <c r="W42" s="2" t="s">
        <v>81</v>
      </c>
    </row>
  </sheetData>
  <hyperlinks>
    <hyperlink ref="A1" location="indice!A1" display="Indice" xr:uid="{5E7D51ED-2E54-4888-8CFF-D3B3F10A4906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cuadro general</vt:lpstr>
      <vt:lpstr>características</vt:lpstr>
      <vt:lpstr>evoluciones</vt:lpstr>
      <vt:lpstr>participaciones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Rojas Olmedo</dc:creator>
  <cp:lastModifiedBy>Representante del Personal y AFUSBIF en Bienestar</cp:lastModifiedBy>
  <dcterms:created xsi:type="dcterms:W3CDTF">2020-10-28T12:07:46Z</dcterms:created>
  <dcterms:modified xsi:type="dcterms:W3CDTF">2020-10-28T13:36:06Z</dcterms:modified>
</cp:coreProperties>
</file>