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6061B77F-A309-4AB2-8DC3-04E19D23636E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3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<sst xmlns="http://schemas.openxmlformats.org/spreadsheetml/2006/main" count="292" uniqueCount="93">
  <si>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</si>
  <si>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</si>
  <si>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</si>
  <si>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</si>
  <si>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</si>
  <si>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</si>
  <si>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</si>
  <si>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</si>
  <si>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</si>
  <si>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</si>
  <si>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</si>
  <si>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</si>
  <si>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</si>
  <si>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</si>
  <si>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</si>
  <si>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</si>
  <si>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</si>
  <si>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</si>
  <si>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</si>
  <si>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</si>
  <si>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</si>
  <si>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</si>
  <si>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</si>
  <si>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</si>
  <si>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</si>
  <si>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</si>
  <si>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</si>
  <si>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</si>
  <si>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</si>
  <si>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</si>
  <si>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</si>
  <si>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</si>
  <si>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</si>
  <si>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</si>
  <si>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</si>
  <si>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</si>
  <si>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</si>
  <si>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</si>
  <si>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</si>
  <si>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</si>
  <si>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</si>
  <si>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</si>
  <si>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</si>
  <si>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</si>
  <si>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</si>
  <si>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</si>
  <si>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</si>
  <si>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</si>
  <si>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</si>
  <si>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</si>
  <si>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</si>
  <si>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</si>
  <si>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</si>
  <si>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</si>
  <si>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</si>
  <si>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</si>
  <si>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</si>
  <si>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</si>
  <si>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</si>
  <si>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</si>
  <si>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</si>
  <si>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</si>
  <si>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</si>
  <si>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</si>
  <si>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</si>
  <si>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</si>
  <si>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</si>
  <si>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</si>
  <si>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</si>
  <si>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</si>
  <si>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</si>
  <si>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</si>
  <si>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</si>
  <si>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</si>
  <si>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</si>
  <si>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</si>
  <si>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</si>
  <si>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</si>
  <si>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</si>
  <si>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</si>
  <si>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</si>
  <si>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</si>
  <si>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</si>
  <si>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</si>
  <si>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</si>
  <si>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</si>
  <si>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</si>
  <si>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SOLICITUDES Y CURSES DE CREDITO ASOCIADOS AL PROGRAMA FOGAPE COVID</t>
  </si>
  <si>
    <t>Fuente: Fogape</t>
  </si>
  <si>
    <t>SOLICITUDES Y CURSES DE CREDITO ASOCIADOS AL PROGRAMA FOGAPE COVID (*)</t>
  </si>
  <si>
    <t>Información al: 11/9/2020</t>
  </si>
  <si>
    <t>Actualización: 22/9/2020</t>
  </si>
  <si>
    <t>Banco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</si>
</sst>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4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0" fontId="1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9" fontId="7" fillId="2" borderId="20" xfId="2" applyFont="1" applyFill="1" applyBorder="1"/>
    <xf numFmtId="166" fontId="8" fillId="0" borderId="20" xfId="4" applyNumberFormat="1" applyFont="1" applyBorder="1"/>
    <xf numFmtId="166" fontId="19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9" fontId="21" fillId="2" borderId="20" xfId="2" applyFont="1" applyFill="1" applyBorder="1"/>
    <xf numFmtId="9" fontId="21" fillId="0" borderId="20" xfId="2" applyFont="1" applyBorder="1"/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11/9/2020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87" customWidth="1"/>
    <col min="2" max="2" width="13.453125" style="88" customWidth="1"/>
    <col min="3" max="3" width="73" style="88" customWidth="1"/>
    <col min="4" max="16384" width="11.453125" style="88"/>
  </cols>
  <sheetData>
    <row r="2" spans="2:13" ht="15.5" x14ac:dyDescent="0.35">
      <c r="B2" s="45" t="s">
        <v>55</v>
      </c>
    </row>
    <row r="4" spans="2:13" x14ac:dyDescent="0.35">
      <c r="B4" s="13" t="s">
        <v>63</v>
      </c>
      <c r="C4" s="46"/>
      <c r="D4" s="46"/>
    </row>
    <row r="6" spans="2:13" x14ac:dyDescent="0.35">
      <c r="B6" s="89" t="s">
        <v>56</v>
      </c>
      <c r="C6" s="87" t="s">
        <v>57</v>
      </c>
    </row>
    <row r="7" spans="2:13" x14ac:dyDescent="0.35">
      <c r="B7" s="89" t="s">
        <v>58</v>
      </c>
      <c r="C7" s="87" t="s">
        <v>59</v>
      </c>
    </row>
    <row r="9" spans="2:13" x14ac:dyDescent="0.35">
      <c r="B9" s="86" t="s">
        <v>87</v>
      </c>
      <c r="C9" s="47"/>
      <c r="D9" s="47"/>
    </row>
    <row r="10" spans="2:13" x14ac:dyDescent="0.35">
      <c r="B10" s="85"/>
      <c r="C10" s="47"/>
      <c r="D10" s="47"/>
    </row>
    <row r="11" spans="2:13" x14ac:dyDescent="0.35">
      <c r="B11" s="89" t="s">
        <v>50</v>
      </c>
      <c r="C11" s="101" t="s">
        <v>60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2:13" x14ac:dyDescent="0.35">
      <c r="B12" s="89" t="s">
        <v>3</v>
      </c>
      <c r="C12" s="101" t="s">
        <v>61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x14ac:dyDescent="0.35">
      <c r="B13" s="89" t="s">
        <v>5</v>
      </c>
      <c r="C13" s="101" t="s">
        <v>62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2:13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</row>
    <row r="15" spans="2:13" x14ac:dyDescent="0.35">
      <c r="B15" s="88" t="s">
        <v>90</v>
      </c>
    </row>
    <row r="16" spans="2:13" x14ac:dyDescent="0.35">
      <c r="B16" s="87" t="s">
        <v>91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G55"/>
  <sheetViews>
    <sheetView showGridLines="0" zoomScale="85" zoomScaleNormal="85" workbookViewId="0">
      <selection activeCell="B1" sqref="B1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4" width="18.26953125" customWidth="1"/>
    <col min="6" max="6" width="5.453125" customWidth="1"/>
  </cols>
  <sheetData>
    <row r="2" spans="2:5" x14ac:dyDescent="0.35">
      <c r="B2" s="48" t="s">
        <v>63</v>
      </c>
    </row>
    <row r="4" spans="2:5" x14ac:dyDescent="0.35">
      <c r="B4" s="48" t="s">
        <v>64</v>
      </c>
    </row>
    <row r="5" spans="2:5" x14ac:dyDescent="0.35">
      <c r="B5" s="49" t="s">
        <v>57</v>
      </c>
      <c r="C5" s="50"/>
      <c r="D5" s="50"/>
      <c r="E5" s="50"/>
    </row>
    <row r="6" spans="2:5" x14ac:dyDescent="0.35">
      <c r="B6" s="50" t="s">
        <v>65</v>
      </c>
      <c r="C6" s="50"/>
      <c r="D6" s="50"/>
      <c r="E6" s="50"/>
    </row>
    <row r="8" spans="2:5" ht="31" x14ac:dyDescent="0.35">
      <c r="B8" s="51" t="s">
        <v>2</v>
      </c>
      <c r="C8" s="84" t="s">
        <v>66</v>
      </c>
      <c r="D8" s="84" t="s">
        <v>67</v>
      </c>
      <c r="E8" s="84" t="s">
        <v>68</v>
      </c>
    </row>
    <row r="9" spans="2:5" x14ac:dyDescent="0.35">
      <c r="B9" s="52" t="s">
        <v>69</v>
      </c>
      <c r="C9" s="61">
        <v>49000000</v>
      </c>
      <c r="D9" s="61">
        <v>47751530.117499992</v>
      </c>
      <c r="E9" s="56">
        <f>D9/C9</f>
        <v>0.97452102280612229</v>
      </c>
    </row>
    <row r="10" spans="2:5" x14ac:dyDescent="0.35">
      <c r="B10" s="52" t="s">
        <v>70</v>
      </c>
      <c r="C10" s="61">
        <v>1670721.50134</v>
      </c>
      <c r="D10" s="61">
        <v>1107634.0312999999</v>
      </c>
      <c r="E10" s="56">
        <f t="shared" ref="E10:E20" si="0">D10/C10</f>
        <v>0.66296748465356048</v>
      </c>
    </row>
    <row r="11" spans="2:5" x14ac:dyDescent="0.35">
      <c r="B11" s="52" t="s">
        <v>71</v>
      </c>
      <c r="C11" s="61">
        <v>39600000</v>
      </c>
      <c r="D11" s="61">
        <v>37836329.012099996</v>
      </c>
      <c r="E11" s="56">
        <f t="shared" si="0"/>
        <v>0.95546285384090901</v>
      </c>
    </row>
    <row r="12" spans="2:5" x14ac:dyDescent="0.35">
      <c r="B12" s="52" t="s">
        <v>72</v>
      </c>
      <c r="C12" s="61">
        <v>16273000</v>
      </c>
      <c r="D12" s="61">
        <v>15263723.803599998</v>
      </c>
      <c r="E12" s="56">
        <f t="shared" si="0"/>
        <v>0.93797847991150973</v>
      </c>
    </row>
    <row r="13" spans="2:5" x14ac:dyDescent="0.35">
      <c r="B13" s="52" t="s">
        <v>73</v>
      </c>
      <c r="C13" s="61">
        <v>49800000</v>
      </c>
      <c r="D13" s="61">
        <v>47986664.971499979</v>
      </c>
      <c r="E13" s="56">
        <f t="shared" si="0"/>
        <v>0.96358765003012004</v>
      </c>
    </row>
    <row r="14" spans="2:5" x14ac:dyDescent="0.35">
      <c r="B14" s="52" t="s">
        <v>74</v>
      </c>
      <c r="C14" s="61">
        <v>20776100.035999998</v>
      </c>
      <c r="D14" s="61">
        <v>19539651.774599999</v>
      </c>
      <c r="E14" s="56">
        <f t="shared" si="0"/>
        <v>0.94048698941295383</v>
      </c>
    </row>
    <row r="15" spans="2:5" x14ac:dyDescent="0.35">
      <c r="B15" s="52" t="s">
        <v>75</v>
      </c>
      <c r="C15" s="61">
        <v>1828000</v>
      </c>
      <c r="D15" s="61">
        <v>1444509.2675000001</v>
      </c>
      <c r="E15" s="56">
        <f t="shared" si="0"/>
        <v>0.79021294721006574</v>
      </c>
    </row>
    <row r="16" spans="2:5" x14ac:dyDescent="0.35">
      <c r="B16" s="52" t="s">
        <v>76</v>
      </c>
      <c r="C16" s="61">
        <v>53322500.100000001</v>
      </c>
      <c r="D16" s="61">
        <v>51086407.041299999</v>
      </c>
      <c r="E16" s="56">
        <f t="shared" si="0"/>
        <v>0.95806473712773266</v>
      </c>
    </row>
    <row r="17" spans="1:7" x14ac:dyDescent="0.35">
      <c r="B17" s="52" t="s">
        <v>77</v>
      </c>
      <c r="C17" s="61">
        <v>1646000</v>
      </c>
      <c r="D17" s="61">
        <v>1271566.3226999997</v>
      </c>
      <c r="E17" s="56">
        <f t="shared" si="0"/>
        <v>0.77251902958687713</v>
      </c>
    </row>
    <row r="18" spans="1:7" x14ac:dyDescent="0.35">
      <c r="B18" s="52" t="s">
        <v>78</v>
      </c>
      <c r="C18" s="61">
        <v>856933.33600000001</v>
      </c>
      <c r="D18" s="61">
        <v>631677.33530000004</v>
      </c>
      <c r="E18" s="56">
        <f t="shared" si="0"/>
        <v>0.73713707795351779</v>
      </c>
    </row>
    <row r="19" spans="1:7" x14ac:dyDescent="0.35">
      <c r="B19" s="52" t="s">
        <v>0</v>
      </c>
      <c r="C19" s="61">
        <v>73537.360000000015</v>
      </c>
      <c r="D19" s="61">
        <v>51571.430199999995</v>
      </c>
      <c r="E19" s="56">
        <f t="shared" si="0"/>
        <v>0.70129564346612372</v>
      </c>
    </row>
    <row r="20" spans="1:7" ht="15.5" x14ac:dyDescent="0.35">
      <c r="B20" s="53" t="s">
        <v>4</v>
      </c>
      <c r="C20" s="60">
        <v>234846792.33333999</v>
      </c>
      <c r="D20" s="60">
        <v>223971265.10759994</v>
      </c>
      <c r="E20" s="99">
        <f t="shared" si="0"/>
        <v>0.95369096968417011</v>
      </c>
    </row>
    <row r="21" spans="1:7" s="93" customFormat="1" x14ac:dyDescent="0.35">
      <c r="A21" s="91"/>
      <c r="B21" s="92" t="s">
        <v>88</v>
      </c>
    </row>
    <row r="22" spans="1:7" s="93" customFormat="1" x14ac:dyDescent="0.35">
      <c r="A22" s="91"/>
      <c r="B22" s="92" t="str">
        <f>Indice!B15</f>
        <v>Información al: 11/9/2020</v>
      </c>
    </row>
    <row r="23" spans="1:7" x14ac:dyDescent="0.35">
      <c r="B23" s="54"/>
    </row>
    <row r="24" spans="1:7" x14ac:dyDescent="0.35">
      <c r="B24" s="48" t="s">
        <v>79</v>
      </c>
    </row>
    <row r="25" spans="1:7" x14ac:dyDescent="0.35">
      <c r="B25" s="49" t="s">
        <v>59</v>
      </c>
      <c r="C25" s="50"/>
      <c r="D25" s="50"/>
      <c r="E25" s="50"/>
    </row>
    <row r="26" spans="1:7" x14ac:dyDescent="0.35">
      <c r="B26" s="50" t="s">
        <v>65</v>
      </c>
      <c r="C26" s="50"/>
      <c r="D26" s="50"/>
      <c r="E26" s="50"/>
    </row>
    <row r="28" spans="1:7" ht="31" x14ac:dyDescent="0.35">
      <c r="B28" s="51" t="s">
        <v>80</v>
      </c>
      <c r="C28" s="84" t="s">
        <v>66</v>
      </c>
      <c r="D28" s="84" t="s">
        <v>67</v>
      </c>
      <c r="E28" s="84" t="s">
        <v>68</v>
      </c>
    </row>
    <row r="29" spans="1:7" x14ac:dyDescent="0.35">
      <c r="B29" s="52" t="s">
        <v>81</v>
      </c>
      <c r="C29" s="59">
        <v>78290798.060499996</v>
      </c>
      <c r="D29" s="59">
        <v>76566727.350500003</v>
      </c>
      <c r="E29" s="56">
        <f t="shared" ref="E29:E33" si="1">D29/C29</f>
        <v>0.97797862899969801</v>
      </c>
    </row>
    <row r="30" spans="1:7" x14ac:dyDescent="0.35">
      <c r="B30" s="52" t="s">
        <v>1</v>
      </c>
      <c r="C30" s="59">
        <v>63524239.299500003</v>
      </c>
      <c r="D30" s="59">
        <v>61417680.380000003</v>
      </c>
      <c r="E30" s="56">
        <f t="shared" si="1"/>
        <v>0.96683850223584522</v>
      </c>
      <c r="G30" s="55"/>
    </row>
    <row r="31" spans="1:7" x14ac:dyDescent="0.35">
      <c r="B31" s="52" t="s">
        <v>82</v>
      </c>
      <c r="C31" s="59">
        <v>72675000</v>
      </c>
      <c r="D31" s="59">
        <v>69882840.72649999</v>
      </c>
      <c r="E31" s="56">
        <f t="shared" si="1"/>
        <v>0.96158019575507381</v>
      </c>
      <c r="G31" s="55"/>
    </row>
    <row r="32" spans="1:7" x14ac:dyDescent="0.35">
      <c r="B32" s="52" t="s">
        <v>83</v>
      </c>
      <c r="C32" s="59">
        <v>20356754.973340001</v>
      </c>
      <c r="D32" s="59">
        <v>16104016.650599997</v>
      </c>
      <c r="E32" s="56">
        <f t="shared" si="1"/>
        <v>0.79108957550898684</v>
      </c>
      <c r="G32" s="55"/>
    </row>
    <row r="33" spans="1:5" ht="15.5" x14ac:dyDescent="0.35">
      <c r="B33" s="53" t="s">
        <v>4</v>
      </c>
      <c r="C33" s="60">
        <v>234846792.33334002</v>
      </c>
      <c r="D33" s="60">
        <v>223971265.1076</v>
      </c>
      <c r="E33" s="99">
        <f t="shared" si="1"/>
        <v>0.95369096968417022</v>
      </c>
    </row>
    <row r="35" spans="1:5" x14ac:dyDescent="0.35">
      <c r="B35" s="50" t="s">
        <v>84</v>
      </c>
      <c r="C35" s="50"/>
      <c r="D35" s="50"/>
      <c r="E35" s="50"/>
    </row>
    <row r="37" spans="1:5" ht="31" x14ac:dyDescent="0.35">
      <c r="B37" s="51" t="s">
        <v>80</v>
      </c>
      <c r="C37" s="84" t="s">
        <v>66</v>
      </c>
      <c r="D37" s="84" t="s">
        <v>67</v>
      </c>
      <c r="E37" s="84" t="s">
        <v>68</v>
      </c>
    </row>
    <row r="38" spans="1:5" x14ac:dyDescent="0.35">
      <c r="A38" s="24"/>
      <c r="B38" s="52" t="s">
        <v>81</v>
      </c>
      <c r="C38" s="56">
        <f>C29/C$33</f>
        <v>0.33336967170228388</v>
      </c>
      <c r="D38" s="56">
        <f>D29/D$33</f>
        <v>0.34185960111318703</v>
      </c>
      <c r="E38" s="57">
        <f>E29</f>
        <v>0.97797862899969801</v>
      </c>
    </row>
    <row r="39" spans="1:5" x14ac:dyDescent="0.35">
      <c r="B39" s="52" t="s">
        <v>1</v>
      </c>
      <c r="C39" s="56">
        <f t="shared" ref="C39:D39" si="2">C30/C$33</f>
        <v>0.27049225866936311</v>
      </c>
      <c r="D39" s="56">
        <f t="shared" si="2"/>
        <v>0.27422125043805862</v>
      </c>
      <c r="E39" s="57">
        <f t="shared" ref="E39:E42" si="3">E30</f>
        <v>0.96683850223584522</v>
      </c>
    </row>
    <row r="40" spans="1:5" x14ac:dyDescent="0.35">
      <c r="B40" s="52" t="s">
        <v>82</v>
      </c>
      <c r="C40" s="56">
        <f t="shared" ref="C40:D40" si="4">C31/C$33</f>
        <v>0.30945706891685187</v>
      </c>
      <c r="D40" s="56">
        <f t="shared" si="4"/>
        <v>0.31201699330906113</v>
      </c>
      <c r="E40" s="57">
        <f t="shared" si="3"/>
        <v>0.96158019575507381</v>
      </c>
    </row>
    <row r="41" spans="1:5" x14ac:dyDescent="0.35">
      <c r="B41" s="52" t="s">
        <v>83</v>
      </c>
      <c r="C41" s="56">
        <f t="shared" ref="C41:D41" si="5">C32/C$33</f>
        <v>8.6681000711501116E-2</v>
      </c>
      <c r="D41" s="56">
        <f t="shared" si="5"/>
        <v>7.1902155139693141E-2</v>
      </c>
      <c r="E41" s="57">
        <f t="shared" si="3"/>
        <v>0.79108957550898684</v>
      </c>
    </row>
    <row r="42" spans="1:5" ht="15.5" x14ac:dyDescent="0.35">
      <c r="B42" s="53" t="s">
        <v>85</v>
      </c>
      <c r="C42" s="58">
        <f t="shared" ref="C42:D42" si="6">C33/C$33</f>
        <v>1</v>
      </c>
      <c r="D42" s="58">
        <f t="shared" si="6"/>
        <v>1</v>
      </c>
      <c r="E42" s="100">
        <f t="shared" si="3"/>
        <v>0.95369096968417022</v>
      </c>
    </row>
    <row r="50" spans="2:2" x14ac:dyDescent="0.35">
      <c r="B50" s="94" t="str">
        <f>+B21</f>
        <v>Fuente: Fogape</v>
      </c>
    </row>
    <row r="51" spans="2:2" x14ac:dyDescent="0.35">
      <c r="B51" s="94" t="str">
        <f>Indice!B15</f>
        <v>Información al: 11/9/2020</v>
      </c>
    </row>
    <row r="52" spans="2:2" x14ac:dyDescent="0.35">
      <c r="B52" s="95"/>
    </row>
    <row r="53" spans="2:2" x14ac:dyDescent="0.35">
      <c r="B53" s="96" t="str">
        <f>+Indice!B16</f>
        <v>Actualización: 22/9/2020</v>
      </c>
    </row>
    <row r="54" spans="2:2" x14ac:dyDescent="0.35">
      <c r="B54" s="97"/>
    </row>
    <row r="55" spans="2:2" x14ac:dyDescent="0.35">
      <c r="B55" s="9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89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11" t="s">
        <v>46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24" x14ac:dyDescent="0.35">
      <c r="B6" s="112" t="s">
        <v>2</v>
      </c>
      <c r="C6" s="114" t="s">
        <v>6</v>
      </c>
      <c r="D6" s="114"/>
      <c r="E6" s="116" t="s">
        <v>7</v>
      </c>
      <c r="F6" s="122"/>
      <c r="G6" s="114" t="s">
        <v>8</v>
      </c>
      <c r="H6" s="114"/>
      <c r="I6" s="108" t="s">
        <v>9</v>
      </c>
      <c r="J6" s="109"/>
      <c r="K6" s="109"/>
      <c r="L6" s="109"/>
      <c r="M6" s="109"/>
      <c r="N6" s="110"/>
      <c r="O6" s="109" t="s">
        <v>10</v>
      </c>
      <c r="P6" s="110"/>
      <c r="Q6" s="108" t="s">
        <v>11</v>
      </c>
      <c r="R6" s="109"/>
      <c r="S6" s="109"/>
      <c r="T6" s="109"/>
      <c r="U6" s="109"/>
      <c r="V6" s="109"/>
      <c r="W6" s="109"/>
      <c r="X6" s="110"/>
    </row>
    <row r="7" spans="2:24" x14ac:dyDescent="0.35">
      <c r="B7" s="112"/>
      <c r="C7" s="115"/>
      <c r="D7" s="115"/>
      <c r="E7" s="116"/>
      <c r="F7" s="122"/>
      <c r="G7" s="115"/>
      <c r="H7" s="115"/>
      <c r="I7" s="123" t="s">
        <v>12</v>
      </c>
      <c r="J7" s="124"/>
      <c r="K7" s="124" t="s">
        <v>13</v>
      </c>
      <c r="L7" s="124"/>
      <c r="M7" s="125" t="s">
        <v>4</v>
      </c>
      <c r="N7" s="126"/>
      <c r="O7" s="124" t="s">
        <v>14</v>
      </c>
      <c r="P7" s="129"/>
      <c r="Q7" s="123" t="s">
        <v>15</v>
      </c>
      <c r="R7" s="124"/>
      <c r="S7" s="124" t="s">
        <v>16</v>
      </c>
      <c r="T7" s="124"/>
      <c r="U7" s="124" t="s">
        <v>17</v>
      </c>
      <c r="V7" s="124"/>
      <c r="W7" s="125" t="s">
        <v>4</v>
      </c>
      <c r="X7" s="126"/>
    </row>
    <row r="8" spans="2:24" x14ac:dyDescent="0.35">
      <c r="B8" s="112"/>
      <c r="C8" s="115"/>
      <c r="D8" s="115"/>
      <c r="E8" s="118"/>
      <c r="F8" s="119"/>
      <c r="G8" s="115"/>
      <c r="H8" s="115"/>
      <c r="I8" s="123"/>
      <c r="J8" s="124"/>
      <c r="K8" s="124"/>
      <c r="L8" s="124"/>
      <c r="M8" s="127"/>
      <c r="N8" s="128"/>
      <c r="O8" s="124"/>
      <c r="P8" s="129"/>
      <c r="Q8" s="123"/>
      <c r="R8" s="124"/>
      <c r="S8" s="124"/>
      <c r="T8" s="124"/>
      <c r="U8" s="124"/>
      <c r="V8" s="124"/>
      <c r="W8" s="127"/>
      <c r="X8" s="128"/>
    </row>
    <row r="9" spans="2:24" x14ac:dyDescent="0.35">
      <c r="B9" s="113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39697</v>
      </c>
      <c r="D10" s="2">
        <v>77479001.985685483</v>
      </c>
      <c r="E10" s="3">
        <v>116</v>
      </c>
      <c r="F10" s="4">
        <v>136936.61013875034</v>
      </c>
      <c r="G10" s="2">
        <v>376</v>
      </c>
      <c r="H10" s="2">
        <v>3351321.664341372</v>
      </c>
      <c r="I10" s="3">
        <v>1629</v>
      </c>
      <c r="J10" s="28">
        <v>5743455.1206479203</v>
      </c>
      <c r="K10" s="28">
        <v>0</v>
      </c>
      <c r="L10" s="28">
        <v>0</v>
      </c>
      <c r="M10" s="29">
        <v>1629</v>
      </c>
      <c r="N10" s="5">
        <v>5743455.1206479203</v>
      </c>
      <c r="O10" s="28">
        <v>36250</v>
      </c>
      <c r="P10" s="4">
        <v>61345873.88120766</v>
      </c>
      <c r="Q10" s="3">
        <v>3</v>
      </c>
      <c r="R10" s="28">
        <v>19358.079120480499</v>
      </c>
      <c r="S10" s="28">
        <v>224</v>
      </c>
      <c r="T10" s="28">
        <v>1279082.461929111</v>
      </c>
      <c r="U10" s="28">
        <v>1099</v>
      </c>
      <c r="V10" s="28">
        <v>5602974.1683001863</v>
      </c>
      <c r="W10" s="29">
        <v>1326</v>
      </c>
      <c r="X10" s="5">
        <v>6901414.7093497775</v>
      </c>
    </row>
    <row r="11" spans="2:24" x14ac:dyDescent="0.35">
      <c r="B11" s="1" t="s">
        <v>21</v>
      </c>
      <c r="C11" s="2">
        <v>410</v>
      </c>
      <c r="D11" s="2">
        <v>2524479.023515706</v>
      </c>
      <c r="E11" s="3">
        <v>0</v>
      </c>
      <c r="F11" s="4">
        <v>0</v>
      </c>
      <c r="G11" s="2">
        <v>64</v>
      </c>
      <c r="H11" s="2">
        <v>498078.14385668741</v>
      </c>
      <c r="I11" s="3">
        <v>12</v>
      </c>
      <c r="J11" s="28">
        <v>28880.161282446581</v>
      </c>
      <c r="K11" s="28">
        <v>0</v>
      </c>
      <c r="L11" s="28">
        <v>0</v>
      </c>
      <c r="M11" s="29">
        <v>12</v>
      </c>
      <c r="N11" s="5">
        <v>28880.161282446581</v>
      </c>
      <c r="O11" s="28">
        <v>250</v>
      </c>
      <c r="P11" s="4">
        <v>1505651.1116071739</v>
      </c>
      <c r="Q11" s="3">
        <v>24</v>
      </c>
      <c r="R11" s="28">
        <v>167281.70713842247</v>
      </c>
      <c r="S11" s="28">
        <v>16</v>
      </c>
      <c r="T11" s="28">
        <v>72026.006096922938</v>
      </c>
      <c r="U11" s="28">
        <v>44</v>
      </c>
      <c r="V11" s="28">
        <v>252561.89353405277</v>
      </c>
      <c r="W11" s="29">
        <v>84</v>
      </c>
      <c r="X11" s="5">
        <v>491869.6067693982</v>
      </c>
    </row>
    <row r="12" spans="2:24" x14ac:dyDescent="0.35">
      <c r="B12" s="6" t="s">
        <v>92</v>
      </c>
      <c r="C12" s="2">
        <v>226232</v>
      </c>
      <c r="D12" s="2">
        <v>126921434.49686433</v>
      </c>
      <c r="E12" s="3">
        <v>0</v>
      </c>
      <c r="F12" s="4">
        <v>0</v>
      </c>
      <c r="G12" s="2">
        <v>33591</v>
      </c>
      <c r="H12" s="2">
        <v>26927878.302139502</v>
      </c>
      <c r="I12" s="3">
        <v>13564</v>
      </c>
      <c r="J12" s="28">
        <v>14442810.698774336</v>
      </c>
      <c r="K12" s="28">
        <v>8432</v>
      </c>
      <c r="L12" s="28">
        <v>8309277.2793353377</v>
      </c>
      <c r="M12" s="29">
        <v>21996</v>
      </c>
      <c r="N12" s="5">
        <v>22752087.978109673</v>
      </c>
      <c r="O12" s="28">
        <v>129495</v>
      </c>
      <c r="P12" s="4">
        <v>48662938.101443306</v>
      </c>
      <c r="Q12" s="3">
        <v>0</v>
      </c>
      <c r="R12" s="28">
        <v>0</v>
      </c>
      <c r="S12" s="28">
        <v>28035</v>
      </c>
      <c r="T12" s="28">
        <v>16666372.05356084</v>
      </c>
      <c r="U12" s="28">
        <v>13115</v>
      </c>
      <c r="V12" s="28">
        <v>11912158.06161101</v>
      </c>
      <c r="W12" s="29">
        <v>41150</v>
      </c>
      <c r="X12" s="5">
        <v>28578530.11517185</v>
      </c>
    </row>
    <row r="13" spans="2:24" x14ac:dyDescent="0.35">
      <c r="B13" s="1" t="s">
        <v>22</v>
      </c>
      <c r="C13" s="2">
        <v>10815</v>
      </c>
      <c r="D13" s="2">
        <v>36012405.815411121</v>
      </c>
      <c r="E13" s="3">
        <v>1386</v>
      </c>
      <c r="F13" s="4">
        <v>6228650.2776053185</v>
      </c>
      <c r="G13" s="2">
        <v>32</v>
      </c>
      <c r="H13" s="2">
        <v>27181.855864277193</v>
      </c>
      <c r="I13" s="3">
        <v>109</v>
      </c>
      <c r="J13" s="28">
        <v>209811.24854378414</v>
      </c>
      <c r="K13" s="28">
        <v>12</v>
      </c>
      <c r="L13" s="28">
        <v>27281.942051328555</v>
      </c>
      <c r="M13" s="29">
        <v>121</v>
      </c>
      <c r="N13" s="5">
        <v>237093.19059511268</v>
      </c>
      <c r="O13" s="28">
        <v>4576</v>
      </c>
      <c r="P13" s="4">
        <v>20717842.881389037</v>
      </c>
      <c r="Q13" s="3">
        <v>554</v>
      </c>
      <c r="R13" s="28">
        <v>522448.68288327253</v>
      </c>
      <c r="S13" s="28">
        <v>184</v>
      </c>
      <c r="T13" s="28">
        <v>2508423.5579800629</v>
      </c>
      <c r="U13" s="28">
        <v>3962</v>
      </c>
      <c r="V13" s="28">
        <v>5770765.3690940421</v>
      </c>
      <c r="W13" s="29">
        <v>4700</v>
      </c>
      <c r="X13" s="5">
        <v>8801637.6099573765</v>
      </c>
    </row>
    <row r="14" spans="2:24" x14ac:dyDescent="0.35">
      <c r="B14" s="6" t="s">
        <v>23</v>
      </c>
      <c r="C14" s="2">
        <v>31620</v>
      </c>
      <c r="D14" s="2">
        <v>84094672.047561571</v>
      </c>
      <c r="E14" s="3">
        <v>0</v>
      </c>
      <c r="F14" s="4">
        <v>0</v>
      </c>
      <c r="G14" s="2">
        <v>1941</v>
      </c>
      <c r="H14" s="2">
        <v>3411883.1712370333</v>
      </c>
      <c r="I14" s="3">
        <v>6584</v>
      </c>
      <c r="J14" s="28">
        <v>11412787.584565157</v>
      </c>
      <c r="K14" s="28">
        <v>0</v>
      </c>
      <c r="L14" s="28">
        <v>0</v>
      </c>
      <c r="M14" s="29">
        <v>6584</v>
      </c>
      <c r="N14" s="5">
        <v>11412787.584565157</v>
      </c>
      <c r="O14" s="28">
        <v>21313</v>
      </c>
      <c r="P14" s="4">
        <v>64824797.075046562</v>
      </c>
      <c r="Q14" s="3">
        <v>0</v>
      </c>
      <c r="R14" s="28">
        <v>0</v>
      </c>
      <c r="S14" s="28">
        <v>493</v>
      </c>
      <c r="T14" s="28">
        <v>1114397.5442445467</v>
      </c>
      <c r="U14" s="28">
        <v>1289</v>
      </c>
      <c r="V14" s="28">
        <v>3330806.6724682772</v>
      </c>
      <c r="W14" s="29">
        <v>1782</v>
      </c>
      <c r="X14" s="5">
        <v>4445204.2167128241</v>
      </c>
    </row>
    <row r="15" spans="2:24" x14ac:dyDescent="0.35">
      <c r="B15" s="6" t="s">
        <v>24</v>
      </c>
      <c r="C15" s="2">
        <v>668</v>
      </c>
      <c r="D15" s="2">
        <v>3430065.9151313906</v>
      </c>
      <c r="E15" s="3">
        <v>7</v>
      </c>
      <c r="F15" s="4">
        <v>34303.911378364988</v>
      </c>
      <c r="G15" s="2">
        <v>97</v>
      </c>
      <c r="H15" s="2">
        <v>462835.10404531535</v>
      </c>
      <c r="I15" s="3">
        <v>135</v>
      </c>
      <c r="J15" s="28">
        <v>818783.26624857867</v>
      </c>
      <c r="K15" s="28">
        <v>0</v>
      </c>
      <c r="L15" s="28">
        <v>0</v>
      </c>
      <c r="M15" s="29">
        <v>135</v>
      </c>
      <c r="N15" s="5">
        <v>818783.26624857867</v>
      </c>
      <c r="O15" s="28">
        <v>398</v>
      </c>
      <c r="P15" s="4">
        <v>2035891.6505640002</v>
      </c>
      <c r="Q15" s="3">
        <v>0</v>
      </c>
      <c r="R15" s="28">
        <v>0</v>
      </c>
      <c r="S15" s="28">
        <v>0</v>
      </c>
      <c r="T15" s="28">
        <v>0</v>
      </c>
      <c r="U15" s="28">
        <v>31</v>
      </c>
      <c r="V15" s="28">
        <v>78251.982895131528</v>
      </c>
      <c r="W15" s="29">
        <v>31</v>
      </c>
      <c r="X15" s="5">
        <v>78251.982895131528</v>
      </c>
    </row>
    <row r="16" spans="2:24" x14ac:dyDescent="0.35">
      <c r="B16" s="6" t="s">
        <v>25</v>
      </c>
      <c r="C16" s="2">
        <v>58590</v>
      </c>
      <c r="D16" s="2">
        <v>93477497.181219518</v>
      </c>
      <c r="E16" s="3">
        <v>0</v>
      </c>
      <c r="F16" s="4">
        <v>0</v>
      </c>
      <c r="G16" s="2">
        <v>0</v>
      </c>
      <c r="H16" s="2">
        <v>0</v>
      </c>
      <c r="I16" s="3">
        <v>12529</v>
      </c>
      <c r="J16" s="28">
        <v>15550011.887813827</v>
      </c>
      <c r="K16" s="28">
        <v>459</v>
      </c>
      <c r="L16" s="28">
        <v>861219.16170797555</v>
      </c>
      <c r="M16" s="29">
        <v>12988</v>
      </c>
      <c r="N16" s="5">
        <v>16411231.049521802</v>
      </c>
      <c r="O16" s="28">
        <v>35744</v>
      </c>
      <c r="P16" s="4">
        <v>66547017.409261182</v>
      </c>
      <c r="Q16" s="3">
        <v>0</v>
      </c>
      <c r="R16" s="28">
        <v>0</v>
      </c>
      <c r="S16" s="28">
        <v>2881</v>
      </c>
      <c r="T16" s="28">
        <v>0</v>
      </c>
      <c r="U16" s="28">
        <v>6977</v>
      </c>
      <c r="V16" s="28">
        <v>10519248.722436536</v>
      </c>
      <c r="W16" s="29">
        <v>9858</v>
      </c>
      <c r="X16" s="5">
        <v>10519248.722436536</v>
      </c>
    </row>
    <row r="17" spans="2:24" x14ac:dyDescent="0.35">
      <c r="B17" s="6" t="s">
        <v>26</v>
      </c>
      <c r="C17" s="2">
        <v>14866</v>
      </c>
      <c r="D17" s="2">
        <v>40112655.102301344</v>
      </c>
      <c r="E17" s="3">
        <v>0</v>
      </c>
      <c r="F17" s="4">
        <v>0</v>
      </c>
      <c r="G17" s="2">
        <v>135</v>
      </c>
      <c r="H17" s="2">
        <v>370898.79086996254</v>
      </c>
      <c r="I17" s="3">
        <v>2037</v>
      </c>
      <c r="J17" s="28">
        <v>4752065.1530509032</v>
      </c>
      <c r="K17" s="28">
        <v>0</v>
      </c>
      <c r="L17" s="28">
        <v>0</v>
      </c>
      <c r="M17" s="29">
        <v>2037</v>
      </c>
      <c r="N17" s="5">
        <v>4752065.1530509032</v>
      </c>
      <c r="O17" s="28">
        <v>9354</v>
      </c>
      <c r="P17" s="4">
        <v>26192103.274898674</v>
      </c>
      <c r="Q17" s="3">
        <v>0</v>
      </c>
      <c r="R17" s="28">
        <v>0</v>
      </c>
      <c r="S17" s="28">
        <v>601</v>
      </c>
      <c r="T17" s="28">
        <v>1045236.9691526393</v>
      </c>
      <c r="U17" s="28">
        <v>2739</v>
      </c>
      <c r="V17" s="28">
        <v>7752350.9143291637</v>
      </c>
      <c r="W17" s="29">
        <v>3340</v>
      </c>
      <c r="X17" s="5">
        <v>8797587.8834818024</v>
      </c>
    </row>
    <row r="18" spans="2:24" x14ac:dyDescent="0.35">
      <c r="B18" s="6" t="s">
        <v>27</v>
      </c>
      <c r="C18" s="2">
        <v>1430</v>
      </c>
      <c r="D18" s="2">
        <v>6979341.026292108</v>
      </c>
      <c r="E18" s="3">
        <v>9</v>
      </c>
      <c r="F18" s="4">
        <v>72173.66540868218</v>
      </c>
      <c r="G18" s="2">
        <v>42</v>
      </c>
      <c r="H18" s="2">
        <v>215909.17667124749</v>
      </c>
      <c r="I18" s="3">
        <v>98</v>
      </c>
      <c r="J18" s="28">
        <v>568422.3745910388</v>
      </c>
      <c r="K18" s="28">
        <v>133</v>
      </c>
      <c r="L18" s="28">
        <v>696719.4694491144</v>
      </c>
      <c r="M18" s="29">
        <v>231</v>
      </c>
      <c r="N18" s="5">
        <v>1265141.8440401531</v>
      </c>
      <c r="O18" s="28">
        <v>412</v>
      </c>
      <c r="P18" s="4">
        <v>1728323.8934852215</v>
      </c>
      <c r="Q18" s="3">
        <v>104</v>
      </c>
      <c r="R18" s="28">
        <v>866585.67108007614</v>
      </c>
      <c r="S18" s="28">
        <v>45</v>
      </c>
      <c r="T18" s="28">
        <v>261891.67281707138</v>
      </c>
      <c r="U18" s="28">
        <v>587</v>
      </c>
      <c r="V18" s="28">
        <v>2569315.1027896563</v>
      </c>
      <c r="W18" s="29">
        <v>736</v>
      </c>
      <c r="X18" s="5">
        <v>3697792.4466868038</v>
      </c>
    </row>
    <row r="19" spans="2:24" x14ac:dyDescent="0.35">
      <c r="B19" s="6" t="s">
        <v>28</v>
      </c>
      <c r="C19" s="2">
        <v>167</v>
      </c>
      <c r="D19" s="2">
        <v>1802015.577149793</v>
      </c>
      <c r="E19" s="3">
        <v>2</v>
      </c>
      <c r="F19" s="4">
        <v>41855.306206444322</v>
      </c>
      <c r="G19" s="2">
        <v>13</v>
      </c>
      <c r="H19" s="2">
        <v>177257.2217842917</v>
      </c>
      <c r="I19" s="3">
        <v>19</v>
      </c>
      <c r="J19" s="2">
        <v>245167.4561042476</v>
      </c>
      <c r="K19" s="2">
        <v>5</v>
      </c>
      <c r="L19" s="2">
        <v>31217.082545639722</v>
      </c>
      <c r="M19" s="62">
        <v>24</v>
      </c>
      <c r="N19" s="5">
        <v>276384.53864988731</v>
      </c>
      <c r="O19" s="2">
        <v>102</v>
      </c>
      <c r="P19" s="4">
        <v>903353.34249499475</v>
      </c>
      <c r="Q19" s="3">
        <v>4</v>
      </c>
      <c r="R19" s="2">
        <v>47436.013700636897</v>
      </c>
      <c r="S19" s="2">
        <v>0</v>
      </c>
      <c r="T19" s="2">
        <v>0</v>
      </c>
      <c r="U19" s="2">
        <v>22</v>
      </c>
      <c r="V19" s="2">
        <v>355729.15431353811</v>
      </c>
      <c r="W19" s="62">
        <v>26</v>
      </c>
      <c r="X19" s="5">
        <v>403165.16801417497</v>
      </c>
    </row>
    <row r="20" spans="2:24" x14ac:dyDescent="0.35">
      <c r="B20" s="6" t="s">
        <v>0</v>
      </c>
      <c r="C20" s="2">
        <v>269</v>
      </c>
      <c r="D20" s="2">
        <v>128542.74570808714</v>
      </c>
      <c r="E20" s="3">
        <v>11</v>
      </c>
      <c r="F20" s="4">
        <v>3746.0499054767665</v>
      </c>
      <c r="G20" s="2">
        <v>1</v>
      </c>
      <c r="H20" s="2">
        <v>558.0707494192576</v>
      </c>
      <c r="I20" s="3">
        <v>10</v>
      </c>
      <c r="J20" s="28">
        <v>3086.8288327252685</v>
      </c>
      <c r="K20" s="28">
        <v>23</v>
      </c>
      <c r="L20" s="28">
        <v>29183.612252443301</v>
      </c>
      <c r="M20" s="29">
        <v>33</v>
      </c>
      <c r="N20" s="5">
        <v>32270.441085168572</v>
      </c>
      <c r="O20" s="28">
        <v>204</v>
      </c>
      <c r="P20" s="4">
        <v>61389.394842031099</v>
      </c>
      <c r="Q20" s="3">
        <v>0</v>
      </c>
      <c r="R20" s="28">
        <v>0</v>
      </c>
      <c r="S20" s="28">
        <v>12</v>
      </c>
      <c r="T20" s="28">
        <v>26724.613012814698</v>
      </c>
      <c r="U20" s="28">
        <v>8</v>
      </c>
      <c r="V20" s="28">
        <v>3854.176113176748</v>
      </c>
      <c r="W20" s="29">
        <v>20</v>
      </c>
      <c r="X20" s="5">
        <v>30578.789125991447</v>
      </c>
    </row>
    <row r="21" spans="2:24" x14ac:dyDescent="0.35">
      <c r="B21" s="7" t="s">
        <v>4</v>
      </c>
      <c r="C21" s="8">
        <v>384764</v>
      </c>
      <c r="D21" s="8">
        <v>472962110.91684049</v>
      </c>
      <c r="E21" s="9">
        <v>1531</v>
      </c>
      <c r="F21" s="10">
        <v>6517665.8206430376</v>
      </c>
      <c r="G21" s="8">
        <v>36292</v>
      </c>
      <c r="H21" s="8">
        <v>35443801.501559116</v>
      </c>
      <c r="I21" s="9">
        <v>36726</v>
      </c>
      <c r="J21" s="30">
        <v>53775281.780454956</v>
      </c>
      <c r="K21" s="30">
        <v>9064</v>
      </c>
      <c r="L21" s="30">
        <v>9954898.5473418403</v>
      </c>
      <c r="M21" s="31">
        <v>45790</v>
      </c>
      <c r="N21" s="11">
        <v>63730180.327796794</v>
      </c>
      <c r="O21" s="30">
        <v>238098</v>
      </c>
      <c r="P21" s="10">
        <v>294525182.01623988</v>
      </c>
      <c r="Q21" s="9">
        <v>689</v>
      </c>
      <c r="R21" s="30">
        <v>1623110.1539228885</v>
      </c>
      <c r="S21" s="30">
        <v>32491</v>
      </c>
      <c r="T21" s="30">
        <v>22974154.878794007</v>
      </c>
      <c r="U21" s="30">
        <v>29873</v>
      </c>
      <c r="V21" s="30">
        <v>48148016.217884772</v>
      </c>
      <c r="W21" s="31">
        <v>63053</v>
      </c>
      <c r="X21" s="11">
        <v>72745281.250601664</v>
      </c>
    </row>
    <row r="22" spans="2:24" s="24" customFormat="1" x14ac:dyDescent="0.35">
      <c r="B22" s="24" t="s">
        <v>49</v>
      </c>
      <c r="D22" s="25">
        <v>17255.317001435407</v>
      </c>
      <c r="E22" s="27"/>
      <c r="F22" s="34">
        <v>237.78731371653265</v>
      </c>
      <c r="H22" s="25">
        <v>1293.1142189376974</v>
      </c>
      <c r="I22" s="27"/>
      <c r="J22" s="25">
        <v>1961.9109280540565</v>
      </c>
      <c r="K22" s="32"/>
      <c r="L22" s="25">
        <v>363.189621719434</v>
      </c>
      <c r="M22" s="32"/>
      <c r="N22" s="34">
        <v>2325.1005497734905</v>
      </c>
      <c r="P22" s="25">
        <v>10745.311861755576</v>
      </c>
      <c r="Q22" s="27"/>
      <c r="R22" s="25">
        <v>59.216752436882821</v>
      </c>
      <c r="S22" s="32"/>
      <c r="T22" s="25">
        <v>838.17776545607239</v>
      </c>
      <c r="U22" s="32"/>
      <c r="V22" s="25">
        <v>1756.608539359157</v>
      </c>
      <c r="W22" s="32"/>
      <c r="X22" s="34">
        <v>2654.0030572521123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11" t="s">
        <v>47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2:24" ht="15" customHeight="1" x14ac:dyDescent="0.35">
      <c r="B29" s="112" t="s">
        <v>30</v>
      </c>
      <c r="C29" s="114" t="s">
        <v>6</v>
      </c>
      <c r="D29" s="114"/>
      <c r="E29" s="116" t="s">
        <v>7</v>
      </c>
      <c r="F29" s="117"/>
      <c r="G29" s="118" t="s">
        <v>8</v>
      </c>
      <c r="H29" s="119"/>
      <c r="I29" s="108" t="s">
        <v>9</v>
      </c>
      <c r="J29" s="109"/>
      <c r="K29" s="109"/>
      <c r="L29" s="109"/>
      <c r="M29" s="109"/>
      <c r="N29" s="110"/>
      <c r="O29" s="108" t="s">
        <v>10</v>
      </c>
      <c r="P29" s="110"/>
      <c r="Q29" s="108" t="s">
        <v>11</v>
      </c>
      <c r="R29" s="109"/>
      <c r="S29" s="109"/>
      <c r="T29" s="109"/>
      <c r="U29" s="109"/>
      <c r="V29" s="109"/>
      <c r="W29" s="109"/>
      <c r="X29" s="110"/>
    </row>
    <row r="30" spans="2:24" ht="15" customHeight="1" x14ac:dyDescent="0.35">
      <c r="B30" s="112"/>
      <c r="C30" s="115"/>
      <c r="D30" s="115"/>
      <c r="E30" s="116"/>
      <c r="F30" s="117"/>
      <c r="G30" s="120"/>
      <c r="H30" s="121"/>
      <c r="I30" s="123" t="s">
        <v>12</v>
      </c>
      <c r="J30" s="124"/>
      <c r="K30" s="124" t="s">
        <v>13</v>
      </c>
      <c r="L30" s="124"/>
      <c r="M30" s="125" t="s">
        <v>4</v>
      </c>
      <c r="N30" s="126"/>
      <c r="O30" s="123" t="s">
        <v>14</v>
      </c>
      <c r="P30" s="129"/>
      <c r="Q30" s="123" t="s">
        <v>15</v>
      </c>
      <c r="R30" s="124"/>
      <c r="S30" s="124" t="s">
        <v>16</v>
      </c>
      <c r="T30" s="124"/>
      <c r="U30" s="124" t="s">
        <v>17</v>
      </c>
      <c r="V30" s="124"/>
      <c r="W30" s="125" t="s">
        <v>4</v>
      </c>
      <c r="X30" s="126"/>
    </row>
    <row r="31" spans="2:24" x14ac:dyDescent="0.35">
      <c r="B31" s="112"/>
      <c r="C31" s="115"/>
      <c r="D31" s="115"/>
      <c r="E31" s="118"/>
      <c r="F31" s="114"/>
      <c r="G31" s="120"/>
      <c r="H31" s="121"/>
      <c r="I31" s="123"/>
      <c r="J31" s="124"/>
      <c r="K31" s="124"/>
      <c r="L31" s="124"/>
      <c r="M31" s="127"/>
      <c r="N31" s="128"/>
      <c r="O31" s="123"/>
      <c r="P31" s="129"/>
      <c r="Q31" s="123"/>
      <c r="R31" s="124"/>
      <c r="S31" s="124"/>
      <c r="T31" s="124"/>
      <c r="U31" s="124"/>
      <c r="V31" s="124"/>
      <c r="W31" s="127"/>
      <c r="X31" s="128"/>
    </row>
    <row r="32" spans="2:24" x14ac:dyDescent="0.35">
      <c r="B32" s="113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31</v>
      </c>
      <c r="C33" s="2">
        <v>345441</v>
      </c>
      <c r="D33" s="2">
        <v>163038390.43669036</v>
      </c>
      <c r="E33" s="3">
        <v>1152</v>
      </c>
      <c r="F33" s="28">
        <v>1517145.1791755899</v>
      </c>
      <c r="G33" s="3">
        <v>34586</v>
      </c>
      <c r="H33" s="4">
        <v>16593488.162238142</v>
      </c>
      <c r="I33" s="3">
        <v>31938</v>
      </c>
      <c r="J33" s="28">
        <v>15432549.758390244</v>
      </c>
      <c r="K33" s="28">
        <v>8464</v>
      </c>
      <c r="L33" s="28">
        <v>6392337.5247469498</v>
      </c>
      <c r="M33" s="29">
        <v>40402</v>
      </c>
      <c r="N33" s="5">
        <v>21824887.283137195</v>
      </c>
      <c r="O33" s="3">
        <v>211776</v>
      </c>
      <c r="P33" s="4">
        <v>93367331.040662423</v>
      </c>
      <c r="Q33" s="3">
        <v>580</v>
      </c>
      <c r="R33" s="28">
        <v>456046.05705575825</v>
      </c>
      <c r="S33" s="28">
        <v>30528</v>
      </c>
      <c r="T33" s="28">
        <v>12508413.349052325</v>
      </c>
      <c r="U33" s="28">
        <v>26417</v>
      </c>
      <c r="V33" s="28">
        <v>16771079.365368919</v>
      </c>
      <c r="W33" s="29">
        <v>57525</v>
      </c>
      <c r="X33" s="5">
        <v>29735538.771477003</v>
      </c>
    </row>
    <row r="34" spans="2:24" x14ac:dyDescent="0.35">
      <c r="B34" s="6" t="s">
        <v>1</v>
      </c>
      <c r="C34" s="2">
        <v>27948</v>
      </c>
      <c r="D34" s="2">
        <v>117380261.05384685</v>
      </c>
      <c r="E34" s="3">
        <v>271</v>
      </c>
      <c r="F34" s="28">
        <v>2575847.6160263969</v>
      </c>
      <c r="G34" s="3">
        <v>1172</v>
      </c>
      <c r="H34" s="4">
        <v>6703346.8886160543</v>
      </c>
      <c r="I34" s="3">
        <v>3606</v>
      </c>
      <c r="J34" s="28">
        <v>14880202.458999239</v>
      </c>
      <c r="K34" s="28">
        <v>474</v>
      </c>
      <c r="L34" s="28">
        <v>2112795.9995744708</v>
      </c>
      <c r="M34" s="29">
        <v>4080</v>
      </c>
      <c r="N34" s="5">
        <v>16992998.45857371</v>
      </c>
      <c r="O34" s="3">
        <v>18539</v>
      </c>
      <c r="P34" s="4">
        <v>75984294.337918818</v>
      </c>
      <c r="Q34" s="3">
        <v>57</v>
      </c>
      <c r="R34" s="28">
        <v>366610.90822526527</v>
      </c>
      <c r="S34" s="28">
        <v>1318</v>
      </c>
      <c r="T34" s="28">
        <v>3054401.4184763273</v>
      </c>
      <c r="U34" s="28">
        <v>2511</v>
      </c>
      <c r="V34" s="28">
        <v>11702761.426010283</v>
      </c>
      <c r="W34" s="29">
        <v>3886</v>
      </c>
      <c r="X34" s="5">
        <v>15123773.752711875</v>
      </c>
    </row>
    <row r="35" spans="2:24" x14ac:dyDescent="0.35">
      <c r="B35" s="6" t="s">
        <v>32</v>
      </c>
      <c r="C35" s="2">
        <v>10126</v>
      </c>
      <c r="D35" s="2">
        <v>150080103.1346834</v>
      </c>
      <c r="E35" s="3">
        <v>92</v>
      </c>
      <c r="F35" s="28">
        <v>1869581.2181986871</v>
      </c>
      <c r="G35" s="3">
        <v>491</v>
      </c>
      <c r="H35" s="4">
        <v>10310610.582904898</v>
      </c>
      <c r="I35" s="3">
        <v>1050</v>
      </c>
      <c r="J35" s="28">
        <v>16243758.808414312</v>
      </c>
      <c r="K35" s="28">
        <v>116</v>
      </c>
      <c r="L35" s="28">
        <v>1294144.117341351</v>
      </c>
      <c r="M35" s="29">
        <v>1166</v>
      </c>
      <c r="N35" s="5">
        <v>17537902.925755661</v>
      </c>
      <c r="O35" s="3">
        <v>7060</v>
      </c>
      <c r="P35" s="4">
        <v>99356418.552155197</v>
      </c>
      <c r="Q35" s="3">
        <v>43</v>
      </c>
      <c r="R35" s="28">
        <v>483425.93204791035</v>
      </c>
      <c r="S35" s="28">
        <v>433</v>
      </c>
      <c r="T35" s="28">
        <v>5140410.7141910419</v>
      </c>
      <c r="U35" s="28">
        <v>841</v>
      </c>
      <c r="V35" s="28">
        <v>15381753.20943</v>
      </c>
      <c r="W35" s="29">
        <v>1317</v>
      </c>
      <c r="X35" s="5">
        <v>21005589.855668951</v>
      </c>
    </row>
    <row r="36" spans="2:24" x14ac:dyDescent="0.35">
      <c r="B36" s="6" t="s">
        <v>33</v>
      </c>
      <c r="C36" s="2">
        <v>1249</v>
      </c>
      <c r="D36" s="2">
        <v>42463356.291619867</v>
      </c>
      <c r="E36" s="3">
        <v>16</v>
      </c>
      <c r="F36" s="28">
        <v>555091.80724236311</v>
      </c>
      <c r="G36" s="3">
        <v>43</v>
      </c>
      <c r="H36" s="4">
        <v>1836355.8678000153</v>
      </c>
      <c r="I36" s="3">
        <v>132</v>
      </c>
      <c r="J36" s="28">
        <v>7218770.7546511712</v>
      </c>
      <c r="K36" s="28">
        <v>10</v>
      </c>
      <c r="L36" s="28">
        <v>155620.90567906745</v>
      </c>
      <c r="M36" s="29">
        <v>142</v>
      </c>
      <c r="N36" s="5">
        <v>7374391.6603302378</v>
      </c>
      <c r="O36" s="3">
        <v>723</v>
      </c>
      <c r="P36" s="4">
        <v>25817138.085503414</v>
      </c>
      <c r="Q36" s="3">
        <v>9</v>
      </c>
      <c r="R36" s="28">
        <v>317027.25659395469</v>
      </c>
      <c r="S36" s="28">
        <v>212</v>
      </c>
      <c r="T36" s="28">
        <v>2270929.3970743138</v>
      </c>
      <c r="U36" s="28">
        <v>104</v>
      </c>
      <c r="V36" s="28">
        <v>4292422.2170755696</v>
      </c>
      <c r="W36" s="29">
        <v>325</v>
      </c>
      <c r="X36" s="5">
        <v>6880378.8707438381</v>
      </c>
    </row>
    <row r="37" spans="2:24" x14ac:dyDescent="0.35">
      <c r="B37" s="7" t="s">
        <v>4</v>
      </c>
      <c r="C37" s="8">
        <v>384764</v>
      </c>
      <c r="D37" s="8">
        <v>472962110.91684055</v>
      </c>
      <c r="E37" s="9">
        <v>1531</v>
      </c>
      <c r="F37" s="30">
        <v>6517665.8206430366</v>
      </c>
      <c r="G37" s="9">
        <v>36292</v>
      </c>
      <c r="H37" s="10">
        <v>35443801.501559108</v>
      </c>
      <c r="I37" s="9">
        <v>36726</v>
      </c>
      <c r="J37" s="30">
        <v>53775281.780454971</v>
      </c>
      <c r="K37" s="30">
        <v>9064</v>
      </c>
      <c r="L37" s="30">
        <v>9954898.5473418385</v>
      </c>
      <c r="M37" s="31">
        <v>45790</v>
      </c>
      <c r="N37" s="11">
        <v>63730180.327796802</v>
      </c>
      <c r="O37" s="9">
        <v>238098</v>
      </c>
      <c r="P37" s="10">
        <v>294525182.01623982</v>
      </c>
      <c r="Q37" s="9">
        <v>689</v>
      </c>
      <c r="R37" s="30">
        <v>1623110.1539228887</v>
      </c>
      <c r="S37" s="30">
        <v>32491</v>
      </c>
      <c r="T37" s="30">
        <v>22974154.878794007</v>
      </c>
      <c r="U37" s="30">
        <v>29873</v>
      </c>
      <c r="V37" s="30">
        <v>48148016.217884772</v>
      </c>
      <c r="W37" s="31">
        <v>63053</v>
      </c>
      <c r="X37" s="11">
        <v>72745281.250601664</v>
      </c>
    </row>
    <row r="38" spans="2:24" s="24" customFormat="1" x14ac:dyDescent="0.35">
      <c r="B38" s="24" t="s">
        <v>49</v>
      </c>
      <c r="D38" s="25">
        <v>17255.317001435411</v>
      </c>
      <c r="E38" s="27"/>
      <c r="F38" s="34">
        <v>237.78731371653262</v>
      </c>
      <c r="H38" s="25">
        <v>1293.1142189376972</v>
      </c>
      <c r="I38" s="27"/>
      <c r="J38" s="25">
        <v>1961.9109280540572</v>
      </c>
      <c r="K38" s="32"/>
      <c r="L38" s="25">
        <v>363.18962171943394</v>
      </c>
      <c r="M38" s="32"/>
      <c r="N38" s="34">
        <v>2325.1005497734909</v>
      </c>
      <c r="P38" s="25">
        <v>10745.311861755572</v>
      </c>
      <c r="Q38" s="27"/>
      <c r="R38" s="25">
        <v>59.216752436882828</v>
      </c>
      <c r="S38" s="32"/>
      <c r="T38" s="25">
        <v>838.17776545607239</v>
      </c>
      <c r="U38" s="32"/>
      <c r="V38" s="25">
        <v>1756.608539359157</v>
      </c>
      <c r="W38" s="32"/>
      <c r="X38" s="34">
        <v>2654.0030572521123</v>
      </c>
    </row>
    <row r="39" spans="2:24" x14ac:dyDescent="0.35">
      <c r="P39" s="26"/>
    </row>
    <row r="40" spans="2:24" x14ac:dyDescent="0.35">
      <c r="B40" s="6" t="s">
        <v>29</v>
      </c>
      <c r="P40" s="26"/>
    </row>
    <row r="41" spans="2:24" x14ac:dyDescent="0.35">
      <c r="C41" s="26"/>
    </row>
    <row r="42" spans="2:24" x14ac:dyDescent="0.35">
      <c r="B42" s="6" t="s">
        <v>34</v>
      </c>
    </row>
    <row r="43" spans="2:24" x14ac:dyDescent="0.35">
      <c r="B43" s="6" t="s">
        <v>54</v>
      </c>
    </row>
    <row r="44" spans="2:24" x14ac:dyDescent="0.35">
      <c r="B44" s="6" t="s">
        <v>51</v>
      </c>
    </row>
    <row r="45" spans="2:24" x14ac:dyDescent="0.35">
      <c r="B45" s="6" t="s">
        <v>52</v>
      </c>
    </row>
    <row r="46" spans="2:24" x14ac:dyDescent="0.35">
      <c r="B46" s="6" t="s">
        <v>53</v>
      </c>
    </row>
    <row r="47" spans="2:24" x14ac:dyDescent="0.35">
      <c r="B47" s="103" t="s">
        <v>86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2:24" x14ac:dyDescent="0.35"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50" spans="2:22" x14ac:dyDescent="0.35">
      <c r="B50" s="104" t="s">
        <v>35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</row>
    <row r="51" spans="2:22" x14ac:dyDescent="0.35">
      <c r="B51" s="105" t="s">
        <v>36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</row>
    <row r="52" spans="2:22" x14ac:dyDescent="0.35">
      <c r="B52" s="106" t="s">
        <v>37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</row>
    <row r="53" spans="2:22" x14ac:dyDescent="0.35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</row>
    <row r="54" spans="2:22" x14ac:dyDescent="0.35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</row>
    <row r="55" spans="2:22" x14ac:dyDescent="0.35">
      <c r="B55" s="106" t="s">
        <v>38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</row>
    <row r="56" spans="2:22" x14ac:dyDescent="0.35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</row>
    <row r="57" spans="2:22" x14ac:dyDescent="0.35">
      <c r="B57" s="102" t="s">
        <v>39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</row>
    <row r="58" spans="2:22" x14ac:dyDescent="0.35">
      <c r="B58" s="107" t="s">
        <v>40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</row>
    <row r="59" spans="2:22" x14ac:dyDescent="0.35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</row>
    <row r="60" spans="2:22" x14ac:dyDescent="0.35">
      <c r="B60" s="102" t="s">
        <v>41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</row>
    <row r="61" spans="2:22" x14ac:dyDescent="0.35">
      <c r="B61" s="102" t="s">
        <v>42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</row>
    <row r="62" spans="2:22" x14ac:dyDescent="0.35">
      <c r="B62" s="102" t="s">
        <v>43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</row>
    <row r="63" spans="2:22" x14ac:dyDescent="0.35">
      <c r="B63" s="102" t="s">
        <v>44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</row>
    <row r="65" spans="2:22" x14ac:dyDescent="0.3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83"/>
      <c r="N65" s="83"/>
      <c r="O65" s="17"/>
      <c r="P65" s="17"/>
      <c r="Q65" s="17"/>
      <c r="R65" s="17"/>
      <c r="S65" s="17"/>
      <c r="T65" s="17"/>
      <c r="U65" s="17"/>
      <c r="V65" s="17"/>
    </row>
    <row r="66" spans="2:22" x14ac:dyDescent="0.35">
      <c r="B66" s="33" t="s">
        <v>45</v>
      </c>
    </row>
    <row r="67" spans="2:22" x14ac:dyDescent="0.35">
      <c r="B67" s="23" t="str">
        <f>Indice!B15</f>
        <v>Información al: 11/9/2020</v>
      </c>
    </row>
    <row r="68" spans="2:22" x14ac:dyDescent="0.35">
      <c r="B68" s="6" t="s">
        <v>29</v>
      </c>
    </row>
    <row r="70" spans="2:22" x14ac:dyDescent="0.35">
      <c r="B70" s="6" t="str">
        <f>+Indice!B16</f>
        <v>Actualización: 22/9/2020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12" t="s">
        <v>2</v>
      </c>
      <c r="C4" s="112" t="s">
        <v>30</v>
      </c>
      <c r="D4" s="114" t="s">
        <v>6</v>
      </c>
      <c r="E4" s="114"/>
      <c r="F4" s="116" t="s">
        <v>7</v>
      </c>
      <c r="G4" s="122"/>
      <c r="H4" s="114" t="s">
        <v>8</v>
      </c>
      <c r="I4" s="114"/>
      <c r="J4" s="108" t="s">
        <v>9</v>
      </c>
      <c r="K4" s="109"/>
      <c r="L4" s="109"/>
      <c r="M4" s="109"/>
      <c r="N4" s="109"/>
      <c r="O4" s="110"/>
      <c r="P4" s="109" t="s">
        <v>10</v>
      </c>
      <c r="Q4" s="109"/>
      <c r="R4" s="108" t="s">
        <v>11</v>
      </c>
      <c r="S4" s="109"/>
      <c r="T4" s="109"/>
      <c r="U4" s="109"/>
      <c r="V4" s="109"/>
      <c r="W4" s="109"/>
      <c r="X4" s="109"/>
      <c r="Y4" s="110"/>
    </row>
    <row r="5" spans="2:25" x14ac:dyDescent="0.35">
      <c r="B5" s="112"/>
      <c r="C5" s="112"/>
      <c r="D5" s="115"/>
      <c r="E5" s="115"/>
      <c r="F5" s="116"/>
      <c r="G5" s="122"/>
      <c r="H5" s="115"/>
      <c r="I5" s="115"/>
      <c r="J5" s="123" t="s">
        <v>12</v>
      </c>
      <c r="K5" s="124"/>
      <c r="L5" s="124" t="s">
        <v>13</v>
      </c>
      <c r="M5" s="124"/>
      <c r="N5" s="125" t="s">
        <v>4</v>
      </c>
      <c r="O5" s="126"/>
      <c r="P5" s="124" t="s">
        <v>14</v>
      </c>
      <c r="Q5" s="124"/>
      <c r="R5" s="123" t="s">
        <v>15</v>
      </c>
      <c r="S5" s="124"/>
      <c r="T5" s="124" t="s">
        <v>16</v>
      </c>
      <c r="U5" s="124"/>
      <c r="V5" s="124" t="s">
        <v>17</v>
      </c>
      <c r="W5" s="124"/>
      <c r="X5" s="125" t="s">
        <v>4</v>
      </c>
      <c r="Y5" s="126"/>
    </row>
    <row r="6" spans="2:25" x14ac:dyDescent="0.35">
      <c r="B6" s="112"/>
      <c r="C6" s="112"/>
      <c r="D6" s="115"/>
      <c r="E6" s="115"/>
      <c r="F6" s="118"/>
      <c r="G6" s="119"/>
      <c r="H6" s="115"/>
      <c r="I6" s="115"/>
      <c r="J6" s="123"/>
      <c r="K6" s="124"/>
      <c r="L6" s="124"/>
      <c r="M6" s="124"/>
      <c r="N6" s="127"/>
      <c r="O6" s="128"/>
      <c r="P6" s="124"/>
      <c r="Q6" s="124"/>
      <c r="R6" s="123"/>
      <c r="S6" s="124"/>
      <c r="T6" s="124"/>
      <c r="U6" s="124"/>
      <c r="V6" s="124"/>
      <c r="W6" s="124"/>
      <c r="X6" s="127"/>
      <c r="Y6" s="128"/>
    </row>
    <row r="7" spans="2:25" x14ac:dyDescent="0.35">
      <c r="B7" s="113"/>
      <c r="C7" s="113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30" t="s">
        <v>20</v>
      </c>
      <c r="C8" s="6" t="s">
        <v>31</v>
      </c>
      <c r="D8" s="36">
        <v>32138</v>
      </c>
      <c r="E8" s="36">
        <v>26030919.728568338</v>
      </c>
      <c r="F8" s="65">
        <v>97</v>
      </c>
      <c r="G8" s="35">
        <v>64492.050979762957</v>
      </c>
      <c r="H8" s="36">
        <v>197</v>
      </c>
      <c r="I8" s="36">
        <v>293763.6424231432</v>
      </c>
      <c r="J8" s="65">
        <v>1177</v>
      </c>
      <c r="K8" s="37">
        <v>786353.32156734169</v>
      </c>
      <c r="L8" s="37">
        <v>0</v>
      </c>
      <c r="M8" s="37">
        <v>0</v>
      </c>
      <c r="N8" s="66">
        <v>1177</v>
      </c>
      <c r="O8" s="42">
        <v>786353.32156734169</v>
      </c>
      <c r="P8" s="36">
        <v>29685</v>
      </c>
      <c r="Q8" s="36">
        <v>24134228.76090854</v>
      </c>
      <c r="R8" s="65">
        <v>2</v>
      </c>
      <c r="S8" s="37">
        <v>1918.368201128698</v>
      </c>
      <c r="T8" s="37">
        <v>173</v>
      </c>
      <c r="U8" s="37">
        <v>133049.29857482683</v>
      </c>
      <c r="V8" s="37">
        <v>807</v>
      </c>
      <c r="W8" s="37">
        <v>617114.28591359663</v>
      </c>
      <c r="X8" s="66">
        <v>982</v>
      </c>
      <c r="Y8" s="42">
        <v>752081.95268955221</v>
      </c>
    </row>
    <row r="9" spans="2:25" x14ac:dyDescent="0.35">
      <c r="B9" s="133"/>
      <c r="C9" s="6" t="s">
        <v>1</v>
      </c>
      <c r="D9" s="36">
        <v>5557</v>
      </c>
      <c r="E9" s="36">
        <v>20305696.867304727</v>
      </c>
      <c r="F9" s="65">
        <v>17</v>
      </c>
      <c r="G9" s="35">
        <v>53958.46558447447</v>
      </c>
      <c r="H9" s="36">
        <v>79</v>
      </c>
      <c r="I9" s="36">
        <v>523575.00122077973</v>
      </c>
      <c r="J9" s="65">
        <v>232</v>
      </c>
      <c r="K9" s="37">
        <v>1043491.1510906795</v>
      </c>
      <c r="L9" s="37">
        <v>0</v>
      </c>
      <c r="M9" s="37">
        <v>0</v>
      </c>
      <c r="N9" s="66">
        <v>232</v>
      </c>
      <c r="O9" s="42">
        <v>1043491.1510906795</v>
      </c>
      <c r="P9" s="36">
        <v>5045</v>
      </c>
      <c r="Q9" s="36">
        <v>17617027.098694813</v>
      </c>
      <c r="R9" s="65">
        <v>1</v>
      </c>
      <c r="S9" s="37">
        <v>17439.710919351801</v>
      </c>
      <c r="T9" s="37">
        <v>26</v>
      </c>
      <c r="U9" s="37">
        <v>139029.37544907254</v>
      </c>
      <c r="V9" s="37">
        <v>157</v>
      </c>
      <c r="W9" s="37">
        <v>911176.06434555736</v>
      </c>
      <c r="X9" s="66">
        <v>184</v>
      </c>
      <c r="Y9" s="42">
        <v>1067645.1507139818</v>
      </c>
    </row>
    <row r="10" spans="2:25" x14ac:dyDescent="0.35">
      <c r="B10" s="133"/>
      <c r="C10" s="6" t="s">
        <v>32</v>
      </c>
      <c r="D10" s="36">
        <v>1793</v>
      </c>
      <c r="E10" s="36">
        <v>23950573.077620666</v>
      </c>
      <c r="F10" s="65">
        <v>2</v>
      </c>
      <c r="G10" s="35">
        <v>18486.09357451291</v>
      </c>
      <c r="H10" s="36">
        <v>85</v>
      </c>
      <c r="I10" s="36">
        <v>1858368.6196817602</v>
      </c>
      <c r="J10" s="65">
        <v>189</v>
      </c>
      <c r="K10" s="37">
        <v>2805351.8984869304</v>
      </c>
      <c r="L10" s="37">
        <v>0</v>
      </c>
      <c r="M10" s="37">
        <v>0</v>
      </c>
      <c r="N10" s="66">
        <v>189</v>
      </c>
      <c r="O10" s="42">
        <v>2805351.8984869304</v>
      </c>
      <c r="P10" s="36">
        <v>1378</v>
      </c>
      <c r="Q10" s="36">
        <v>15498982.227190603</v>
      </c>
      <c r="R10" s="65">
        <v>0</v>
      </c>
      <c r="S10" s="37">
        <v>0</v>
      </c>
      <c r="T10" s="37">
        <v>16</v>
      </c>
      <c r="U10" s="37">
        <v>416704.45270699193</v>
      </c>
      <c r="V10" s="37">
        <v>123</v>
      </c>
      <c r="W10" s="37">
        <v>3352679.7859798674</v>
      </c>
      <c r="X10" s="66">
        <v>139</v>
      </c>
      <c r="Y10" s="42">
        <v>3769384.2386868596</v>
      </c>
    </row>
    <row r="11" spans="2:25" x14ac:dyDescent="0.35">
      <c r="B11" s="133"/>
      <c r="C11" s="6" t="s">
        <v>33</v>
      </c>
      <c r="D11" s="36">
        <v>209</v>
      </c>
      <c r="E11" s="36">
        <v>7191812.3121917527</v>
      </c>
      <c r="F11" s="65">
        <v>0</v>
      </c>
      <c r="G11" s="35">
        <v>0</v>
      </c>
      <c r="H11" s="36">
        <v>15</v>
      </c>
      <c r="I11" s="36">
        <v>675614.40101568878</v>
      </c>
      <c r="J11" s="65">
        <v>31</v>
      </c>
      <c r="K11" s="37">
        <v>1108258.7495029683</v>
      </c>
      <c r="L11" s="37">
        <v>0</v>
      </c>
      <c r="M11" s="37">
        <v>0</v>
      </c>
      <c r="N11" s="66">
        <v>31</v>
      </c>
      <c r="O11" s="42">
        <v>1108258.7495029683</v>
      </c>
      <c r="P11" s="36">
        <v>142</v>
      </c>
      <c r="Q11" s="36">
        <v>4095635.7944137119</v>
      </c>
      <c r="R11" s="65">
        <v>0</v>
      </c>
      <c r="S11" s="37">
        <v>0</v>
      </c>
      <c r="T11" s="37">
        <v>9</v>
      </c>
      <c r="U11" s="37">
        <v>590299.33519821975</v>
      </c>
      <c r="V11" s="37">
        <v>12</v>
      </c>
      <c r="W11" s="37">
        <v>722004.0320611645</v>
      </c>
      <c r="X11" s="66">
        <v>21</v>
      </c>
      <c r="Y11" s="42">
        <v>1312303.3672593844</v>
      </c>
    </row>
    <row r="12" spans="2:25" x14ac:dyDescent="0.35">
      <c r="B12" s="130" t="s">
        <v>21</v>
      </c>
      <c r="C12" s="16" t="s">
        <v>31</v>
      </c>
      <c r="D12" s="39">
        <v>154</v>
      </c>
      <c r="E12" s="39">
        <v>266211.34488074726</v>
      </c>
      <c r="F12" s="67">
        <v>0</v>
      </c>
      <c r="G12" s="38">
        <v>0</v>
      </c>
      <c r="H12" s="39">
        <v>13</v>
      </c>
      <c r="I12" s="39">
        <v>26892.034237640477</v>
      </c>
      <c r="J12" s="67">
        <v>5</v>
      </c>
      <c r="K12" s="39">
        <v>7080.5226332568309</v>
      </c>
      <c r="L12" s="39">
        <v>0</v>
      </c>
      <c r="M12" s="39">
        <v>0</v>
      </c>
      <c r="N12" s="68">
        <v>5</v>
      </c>
      <c r="O12" s="43">
        <v>7080.5226332568309</v>
      </c>
      <c r="P12" s="39">
        <v>106</v>
      </c>
      <c r="Q12" s="39">
        <v>168444.32546686105</v>
      </c>
      <c r="R12" s="67">
        <v>9</v>
      </c>
      <c r="S12" s="39">
        <v>24276.077599737706</v>
      </c>
      <c r="T12" s="39">
        <v>5</v>
      </c>
      <c r="U12" s="39">
        <v>7499.075695321274</v>
      </c>
      <c r="V12" s="39">
        <v>16</v>
      </c>
      <c r="W12" s="39">
        <v>32019.309247929905</v>
      </c>
      <c r="X12" s="68">
        <v>30</v>
      </c>
      <c r="Y12" s="43">
        <v>63794.462542988884</v>
      </c>
    </row>
    <row r="13" spans="2:25" x14ac:dyDescent="0.35">
      <c r="B13" s="131"/>
      <c r="C13" s="33" t="s">
        <v>1</v>
      </c>
      <c r="D13" s="37">
        <v>145</v>
      </c>
      <c r="E13" s="37">
        <v>560825.73543260945</v>
      </c>
      <c r="F13" s="65">
        <v>0</v>
      </c>
      <c r="G13" s="35">
        <v>0</v>
      </c>
      <c r="H13" s="37">
        <v>28</v>
      </c>
      <c r="I13" s="37">
        <v>128984.10195952591</v>
      </c>
      <c r="J13" s="65">
        <v>2</v>
      </c>
      <c r="K13" s="37">
        <v>3487.9421838703602</v>
      </c>
      <c r="L13" s="37">
        <v>0</v>
      </c>
      <c r="M13" s="37">
        <v>0</v>
      </c>
      <c r="N13" s="66">
        <v>2</v>
      </c>
      <c r="O13" s="42">
        <v>3487.9421838703602</v>
      </c>
      <c r="P13" s="37">
        <v>85</v>
      </c>
      <c r="Q13" s="37">
        <v>314995.57031342649</v>
      </c>
      <c r="R13" s="65">
        <v>7</v>
      </c>
      <c r="S13" s="37">
        <v>32089.068091607314</v>
      </c>
      <c r="T13" s="37">
        <v>9</v>
      </c>
      <c r="U13" s="37">
        <v>36623.39293063878</v>
      </c>
      <c r="V13" s="37">
        <v>14</v>
      </c>
      <c r="W13" s="37">
        <v>44645.659953540606</v>
      </c>
      <c r="X13" s="66">
        <v>30</v>
      </c>
      <c r="Y13" s="42">
        <v>113358.1209757867</v>
      </c>
    </row>
    <row r="14" spans="2:25" x14ac:dyDescent="0.35">
      <c r="B14" s="131"/>
      <c r="C14" s="33" t="s">
        <v>32</v>
      </c>
      <c r="D14" s="37">
        <v>105</v>
      </c>
      <c r="E14" s="37">
        <v>1508395.4768365759</v>
      </c>
      <c r="F14" s="65">
        <v>0</v>
      </c>
      <c r="G14" s="35">
        <v>0</v>
      </c>
      <c r="H14" s="37">
        <v>20</v>
      </c>
      <c r="I14" s="37">
        <v>171292.8406498734</v>
      </c>
      <c r="J14" s="65">
        <v>4</v>
      </c>
      <c r="K14" s="37">
        <v>11335.81209757867</v>
      </c>
      <c r="L14" s="37">
        <v>0</v>
      </c>
      <c r="M14" s="37">
        <v>0</v>
      </c>
      <c r="N14" s="66">
        <v>4</v>
      </c>
      <c r="O14" s="42">
        <v>11335.81209757867</v>
      </c>
      <c r="P14" s="37">
        <v>57</v>
      </c>
      <c r="Q14" s="37">
        <v>1011049.8008385013</v>
      </c>
      <c r="R14" s="65">
        <v>8</v>
      </c>
      <c r="S14" s="37">
        <v>110916.56144707745</v>
      </c>
      <c r="T14" s="37">
        <v>2</v>
      </c>
      <c r="U14" s="37">
        <v>27903.537470962881</v>
      </c>
      <c r="V14" s="37">
        <v>14</v>
      </c>
      <c r="W14" s="37">
        <v>175896.92433258225</v>
      </c>
      <c r="X14" s="66">
        <v>24</v>
      </c>
      <c r="Y14" s="42">
        <v>314717.02325062262</v>
      </c>
    </row>
    <row r="15" spans="2:25" x14ac:dyDescent="0.35">
      <c r="B15" s="132"/>
      <c r="C15" s="17" t="s">
        <v>33</v>
      </c>
      <c r="D15" s="41">
        <v>6</v>
      </c>
      <c r="E15" s="41">
        <v>189046.46636577352</v>
      </c>
      <c r="F15" s="69">
        <v>0</v>
      </c>
      <c r="G15" s="40">
        <v>0</v>
      </c>
      <c r="H15" s="41">
        <v>3</v>
      </c>
      <c r="I15" s="41">
        <v>170909.16700964764</v>
      </c>
      <c r="J15" s="69">
        <v>1</v>
      </c>
      <c r="K15" s="41">
        <v>6975.8843677407203</v>
      </c>
      <c r="L15" s="41">
        <v>0</v>
      </c>
      <c r="M15" s="41">
        <v>0</v>
      </c>
      <c r="N15" s="70">
        <v>1</v>
      </c>
      <c r="O15" s="44">
        <v>6975.8843677407203</v>
      </c>
      <c r="P15" s="41">
        <v>2</v>
      </c>
      <c r="Q15" s="41">
        <v>11161.414988385151</v>
      </c>
      <c r="R15" s="69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70">
        <v>0</v>
      </c>
      <c r="Y15" s="44">
        <v>0</v>
      </c>
    </row>
    <row r="16" spans="2:25" x14ac:dyDescent="0.35">
      <c r="B16" s="133" t="s">
        <v>92</v>
      </c>
      <c r="C16" s="6" t="s">
        <v>31</v>
      </c>
      <c r="D16" s="36">
        <v>219883</v>
      </c>
      <c r="E16" s="36">
        <v>70932737.04578273</v>
      </c>
      <c r="F16" s="65">
        <v>0</v>
      </c>
      <c r="G16" s="35">
        <v>0</v>
      </c>
      <c r="H16" s="36">
        <v>32417</v>
      </c>
      <c r="I16" s="36">
        <v>15698615.834001856</v>
      </c>
      <c r="J16" s="65">
        <v>12830</v>
      </c>
      <c r="K16" s="37">
        <v>3931040.9070742442</v>
      </c>
      <c r="L16" s="37">
        <v>7996</v>
      </c>
      <c r="M16" s="37">
        <v>6002999.8321951013</v>
      </c>
      <c r="N16" s="66">
        <v>20826</v>
      </c>
      <c r="O16" s="42">
        <v>9934040.739269346</v>
      </c>
      <c r="P16" s="36">
        <v>126789</v>
      </c>
      <c r="Q16" s="36">
        <v>25978331.425312694</v>
      </c>
      <c r="R16" s="65">
        <v>0</v>
      </c>
      <c r="S16" s="37">
        <v>0</v>
      </c>
      <c r="T16" s="37">
        <v>27452</v>
      </c>
      <c r="U16" s="37">
        <v>11643939.921765456</v>
      </c>
      <c r="V16" s="37">
        <v>12399</v>
      </c>
      <c r="W16" s="37">
        <v>7677809.125433377</v>
      </c>
      <c r="X16" s="66">
        <v>39851</v>
      </c>
      <c r="Y16" s="42">
        <v>19321749.047198832</v>
      </c>
    </row>
    <row r="17" spans="2:25" x14ac:dyDescent="0.35">
      <c r="B17" s="133"/>
      <c r="C17" s="6" t="s">
        <v>1</v>
      </c>
      <c r="D17" s="36">
        <v>4636</v>
      </c>
      <c r="E17" s="36">
        <v>18880484.257242713</v>
      </c>
      <c r="F17" s="65">
        <v>0</v>
      </c>
      <c r="G17" s="35">
        <v>0</v>
      </c>
      <c r="H17" s="36">
        <v>885</v>
      </c>
      <c r="I17" s="36">
        <v>5305820.7030993849</v>
      </c>
      <c r="J17" s="65">
        <v>493</v>
      </c>
      <c r="K17" s="37">
        <v>1222962.4511164902</v>
      </c>
      <c r="L17" s="37">
        <v>369</v>
      </c>
      <c r="M17" s="37">
        <v>1653988.6594791804</v>
      </c>
      <c r="N17" s="66">
        <v>862</v>
      </c>
      <c r="O17" s="42">
        <v>2876951.1105956705</v>
      </c>
      <c r="P17" s="36">
        <v>1862</v>
      </c>
      <c r="Q17" s="36">
        <v>5914473.403568862</v>
      </c>
      <c r="R17" s="65">
        <v>0</v>
      </c>
      <c r="S17" s="37">
        <v>0</v>
      </c>
      <c r="T17" s="37">
        <v>465</v>
      </c>
      <c r="U17" s="37">
        <v>2174211.8664676212</v>
      </c>
      <c r="V17" s="37">
        <v>562</v>
      </c>
      <c r="W17" s="37">
        <v>2609027.1735111717</v>
      </c>
      <c r="X17" s="66">
        <v>1027</v>
      </c>
      <c r="Y17" s="42">
        <v>4783239.0399787929</v>
      </c>
    </row>
    <row r="18" spans="2:25" x14ac:dyDescent="0.35">
      <c r="B18" s="133"/>
      <c r="C18" s="6" t="s">
        <v>32</v>
      </c>
      <c r="D18" s="36">
        <v>1513</v>
      </c>
      <c r="E18" s="36">
        <v>27488223.577303261</v>
      </c>
      <c r="F18" s="65">
        <v>0</v>
      </c>
      <c r="G18" s="35">
        <v>0</v>
      </c>
      <c r="H18" s="36">
        <v>279</v>
      </c>
      <c r="I18" s="36">
        <v>5679041.6562144663</v>
      </c>
      <c r="J18" s="65">
        <v>181</v>
      </c>
      <c r="K18" s="37">
        <v>4556789.4691351997</v>
      </c>
      <c r="L18" s="37">
        <v>61</v>
      </c>
      <c r="M18" s="37">
        <v>599969.65490300034</v>
      </c>
      <c r="N18" s="66">
        <v>242</v>
      </c>
      <c r="O18" s="42">
        <v>5156759.1240381999</v>
      </c>
      <c r="P18" s="36">
        <v>747</v>
      </c>
      <c r="Q18" s="36">
        <v>12663739.612036191</v>
      </c>
      <c r="R18" s="65">
        <v>0</v>
      </c>
      <c r="S18" s="37">
        <v>0</v>
      </c>
      <c r="T18" s="37">
        <v>116</v>
      </c>
      <c r="U18" s="37">
        <v>2600576.3702729661</v>
      </c>
      <c r="V18" s="37">
        <v>129</v>
      </c>
      <c r="W18" s="37">
        <v>1388106.8147414387</v>
      </c>
      <c r="X18" s="66">
        <v>245</v>
      </c>
      <c r="Y18" s="42">
        <v>3988683.1850144053</v>
      </c>
    </row>
    <row r="19" spans="2:25" x14ac:dyDescent="0.35">
      <c r="B19" s="133"/>
      <c r="C19" s="6" t="s">
        <v>33</v>
      </c>
      <c r="D19" s="36">
        <v>200</v>
      </c>
      <c r="E19" s="36">
        <v>9619989.6165356357</v>
      </c>
      <c r="F19" s="65">
        <v>0</v>
      </c>
      <c r="G19" s="35">
        <v>0</v>
      </c>
      <c r="H19" s="36">
        <v>10</v>
      </c>
      <c r="I19" s="36">
        <v>244400.10882379612</v>
      </c>
      <c r="J19" s="65">
        <v>60</v>
      </c>
      <c r="K19" s="37">
        <v>4732017.8714484023</v>
      </c>
      <c r="L19" s="37">
        <v>6</v>
      </c>
      <c r="M19" s="37">
        <v>52319.132758055399</v>
      </c>
      <c r="N19" s="66">
        <v>66</v>
      </c>
      <c r="O19" s="42">
        <v>4784337.0042064581</v>
      </c>
      <c r="P19" s="36">
        <v>97</v>
      </c>
      <c r="Q19" s="36">
        <v>4106393.6605255632</v>
      </c>
      <c r="R19" s="65">
        <v>0</v>
      </c>
      <c r="S19" s="37">
        <v>0</v>
      </c>
      <c r="T19" s="37">
        <v>2</v>
      </c>
      <c r="U19" s="37">
        <v>247643.89505479558</v>
      </c>
      <c r="V19" s="37">
        <v>25</v>
      </c>
      <c r="W19" s="37">
        <v>237214.94792502318</v>
      </c>
      <c r="X19" s="66">
        <v>27</v>
      </c>
      <c r="Y19" s="42">
        <v>484858.84297981876</v>
      </c>
    </row>
    <row r="20" spans="2:25" x14ac:dyDescent="0.35">
      <c r="B20" s="130" t="s">
        <v>22</v>
      </c>
      <c r="C20" s="16" t="s">
        <v>31</v>
      </c>
      <c r="D20" s="39">
        <v>8204</v>
      </c>
      <c r="E20" s="39">
        <v>7372050.2468416682</v>
      </c>
      <c r="F20" s="67">
        <v>1036</v>
      </c>
      <c r="G20" s="38">
        <v>1397785.0336586421</v>
      </c>
      <c r="H20" s="39">
        <v>29</v>
      </c>
      <c r="I20" s="39">
        <v>12392.981004666866</v>
      </c>
      <c r="J20" s="67">
        <v>83</v>
      </c>
      <c r="K20" s="39">
        <v>55477.494122817421</v>
      </c>
      <c r="L20" s="39">
        <v>10</v>
      </c>
      <c r="M20" s="39">
        <v>6807.7214320095427</v>
      </c>
      <c r="N20" s="68">
        <v>93</v>
      </c>
      <c r="O20" s="43">
        <v>62285.215554826958</v>
      </c>
      <c r="P20" s="39">
        <v>2773</v>
      </c>
      <c r="Q20" s="39">
        <v>2725123.7559207818</v>
      </c>
      <c r="R20" s="67">
        <v>529</v>
      </c>
      <c r="S20" s="39">
        <v>309598.76990742999</v>
      </c>
      <c r="T20" s="39">
        <v>96</v>
      </c>
      <c r="U20" s="39">
        <v>134454.42522200753</v>
      </c>
      <c r="V20" s="39">
        <v>3648</v>
      </c>
      <c r="W20" s="39">
        <v>2730410.0655733128</v>
      </c>
      <c r="X20" s="68">
        <v>4273</v>
      </c>
      <c r="Y20" s="43">
        <v>3174463.2607027506</v>
      </c>
    </row>
    <row r="21" spans="2:25" x14ac:dyDescent="0.35">
      <c r="B21" s="131"/>
      <c r="C21" s="33" t="s">
        <v>1</v>
      </c>
      <c r="D21" s="37">
        <v>1681</v>
      </c>
      <c r="E21" s="37">
        <v>11554230.154341441</v>
      </c>
      <c r="F21" s="65">
        <v>249</v>
      </c>
      <c r="G21" s="35">
        <v>2500884.9856994371</v>
      </c>
      <c r="H21" s="37">
        <v>3</v>
      </c>
      <c r="I21" s="37">
        <v>14788.874859610327</v>
      </c>
      <c r="J21" s="65">
        <v>19</v>
      </c>
      <c r="K21" s="37">
        <v>77534.184519117407</v>
      </c>
      <c r="L21" s="37">
        <v>1</v>
      </c>
      <c r="M21" s="37">
        <v>4778.4807919023933</v>
      </c>
      <c r="N21" s="66">
        <v>20</v>
      </c>
      <c r="O21" s="42">
        <v>82312.665311019809</v>
      </c>
      <c r="P21" s="37">
        <v>1091</v>
      </c>
      <c r="Q21" s="37">
        <v>6322328.3426345121</v>
      </c>
      <c r="R21" s="65">
        <v>25</v>
      </c>
      <c r="S21" s="37">
        <v>212849.91297584251</v>
      </c>
      <c r="T21" s="37">
        <v>22</v>
      </c>
      <c r="U21" s="37">
        <v>219012.47043968999</v>
      </c>
      <c r="V21" s="37">
        <v>271</v>
      </c>
      <c r="W21" s="37">
        <v>2202052.9024213296</v>
      </c>
      <c r="X21" s="66">
        <v>318</v>
      </c>
      <c r="Y21" s="42">
        <v>2633915.2858368619</v>
      </c>
    </row>
    <row r="22" spans="2:25" x14ac:dyDescent="0.35">
      <c r="B22" s="131"/>
      <c r="C22" s="33" t="s">
        <v>32</v>
      </c>
      <c r="D22" s="37">
        <v>830</v>
      </c>
      <c r="E22" s="37">
        <v>13565906.976198282</v>
      </c>
      <c r="F22" s="65">
        <v>87</v>
      </c>
      <c r="G22" s="35">
        <v>1827716.5837699075</v>
      </c>
      <c r="H22" s="37">
        <v>0</v>
      </c>
      <c r="I22" s="37">
        <v>0</v>
      </c>
      <c r="J22" s="65">
        <v>6</v>
      </c>
      <c r="K22" s="37">
        <v>50640.003522821607</v>
      </c>
      <c r="L22" s="37">
        <v>1</v>
      </c>
      <c r="M22" s="37">
        <v>15695.739827416621</v>
      </c>
      <c r="N22" s="66">
        <v>7</v>
      </c>
      <c r="O22" s="42">
        <v>66335.743350238219</v>
      </c>
      <c r="P22" s="37">
        <v>639</v>
      </c>
      <c r="Q22" s="37">
        <v>9292473.4100215547</v>
      </c>
      <c r="R22" s="65">
        <v>0</v>
      </c>
      <c r="S22" s="37">
        <v>0</v>
      </c>
      <c r="T22" s="37">
        <v>57</v>
      </c>
      <c r="U22" s="37">
        <v>1586422.0863474966</v>
      </c>
      <c r="V22" s="37">
        <v>40</v>
      </c>
      <c r="W22" s="37">
        <v>792959.15270908468</v>
      </c>
      <c r="X22" s="66">
        <v>97</v>
      </c>
      <c r="Y22" s="42">
        <v>2379381.2390565812</v>
      </c>
    </row>
    <row r="23" spans="2:25" x14ac:dyDescent="0.35">
      <c r="B23" s="132"/>
      <c r="C23" s="17" t="s">
        <v>33</v>
      </c>
      <c r="D23" s="41">
        <v>100</v>
      </c>
      <c r="E23" s="41">
        <v>3520218.4380297312</v>
      </c>
      <c r="F23" s="69">
        <v>14</v>
      </c>
      <c r="G23" s="40">
        <v>502263.67447733186</v>
      </c>
      <c r="H23" s="41">
        <v>0</v>
      </c>
      <c r="I23" s="41">
        <v>0</v>
      </c>
      <c r="J23" s="69">
        <v>1</v>
      </c>
      <c r="K23" s="41">
        <v>26159.566379027699</v>
      </c>
      <c r="L23" s="41">
        <v>0</v>
      </c>
      <c r="M23" s="41">
        <v>0</v>
      </c>
      <c r="N23" s="70">
        <v>1</v>
      </c>
      <c r="O23" s="44">
        <v>26159.566379027699</v>
      </c>
      <c r="P23" s="41">
        <v>73</v>
      </c>
      <c r="Q23" s="41">
        <v>2377917.3728121882</v>
      </c>
      <c r="R23" s="69">
        <v>0</v>
      </c>
      <c r="S23" s="41">
        <v>0</v>
      </c>
      <c r="T23" s="41">
        <v>9</v>
      </c>
      <c r="U23" s="41">
        <v>568534.5759708687</v>
      </c>
      <c r="V23" s="41">
        <v>3</v>
      </c>
      <c r="W23" s="41">
        <v>45343.248390314679</v>
      </c>
      <c r="X23" s="70">
        <v>12</v>
      </c>
      <c r="Y23" s="44">
        <v>613877.82436118333</v>
      </c>
    </row>
    <row r="24" spans="2:25" x14ac:dyDescent="0.35">
      <c r="B24" s="133" t="s">
        <v>23</v>
      </c>
      <c r="C24" s="6" t="s">
        <v>31</v>
      </c>
      <c r="D24" s="36">
        <v>25136</v>
      </c>
      <c r="E24" s="36">
        <v>18353056.950771183</v>
      </c>
      <c r="F24" s="65">
        <v>0</v>
      </c>
      <c r="G24" s="35">
        <v>0</v>
      </c>
      <c r="H24" s="36">
        <v>1751</v>
      </c>
      <c r="I24" s="36">
        <v>265578.74744508235</v>
      </c>
      <c r="J24" s="65">
        <v>5386</v>
      </c>
      <c r="K24" s="37">
        <v>3143208.0297312192</v>
      </c>
      <c r="L24" s="37">
        <v>0</v>
      </c>
      <c r="M24" s="37">
        <v>0</v>
      </c>
      <c r="N24" s="66">
        <v>5386</v>
      </c>
      <c r="O24" s="42">
        <v>3143208.0297312192</v>
      </c>
      <c r="P24" s="36">
        <v>16595</v>
      </c>
      <c r="Q24" s="36">
        <v>14826045.240772648</v>
      </c>
      <c r="R24" s="65">
        <v>0</v>
      </c>
      <c r="S24" s="37">
        <v>0</v>
      </c>
      <c r="T24" s="37">
        <v>345</v>
      </c>
      <c r="U24" s="37">
        <v>3487.9541823914724</v>
      </c>
      <c r="V24" s="37">
        <v>1059</v>
      </c>
      <c r="W24" s="37">
        <v>114736.97863984207</v>
      </c>
      <c r="X24" s="66">
        <v>1404</v>
      </c>
      <c r="Y24" s="42">
        <v>118224.93282223353</v>
      </c>
    </row>
    <row r="25" spans="2:25" x14ac:dyDescent="0.35">
      <c r="B25" s="133"/>
      <c r="C25" s="6" t="s">
        <v>1</v>
      </c>
      <c r="D25" s="36">
        <v>4489</v>
      </c>
      <c r="E25" s="36">
        <v>21872675.001848608</v>
      </c>
      <c r="F25" s="65">
        <v>0</v>
      </c>
      <c r="G25" s="35">
        <v>0</v>
      </c>
      <c r="H25" s="36">
        <v>116</v>
      </c>
      <c r="I25" s="36">
        <v>443212.81588548387</v>
      </c>
      <c r="J25" s="65">
        <v>949</v>
      </c>
      <c r="K25" s="37">
        <v>4181262.1139719989</v>
      </c>
      <c r="L25" s="37">
        <v>0</v>
      </c>
      <c r="M25" s="37">
        <v>0</v>
      </c>
      <c r="N25" s="66">
        <v>949</v>
      </c>
      <c r="O25" s="42">
        <v>4181262.1139719989</v>
      </c>
      <c r="P25" s="36">
        <v>3167</v>
      </c>
      <c r="Q25" s="36">
        <v>16639495.870171815</v>
      </c>
      <c r="R25" s="65">
        <v>0</v>
      </c>
      <c r="S25" s="37">
        <v>0</v>
      </c>
      <c r="T25" s="37">
        <v>122</v>
      </c>
      <c r="U25" s="37">
        <v>32995.937210064803</v>
      </c>
      <c r="V25" s="37">
        <v>135</v>
      </c>
      <c r="W25" s="37">
        <v>575708.26460924582</v>
      </c>
      <c r="X25" s="66">
        <v>257</v>
      </c>
      <c r="Y25" s="42">
        <v>608704.20181931066</v>
      </c>
    </row>
    <row r="26" spans="2:25" x14ac:dyDescent="0.35">
      <c r="B26" s="133"/>
      <c r="C26" s="6" t="s">
        <v>32</v>
      </c>
      <c r="D26" s="36">
        <v>1789</v>
      </c>
      <c r="E26" s="36">
        <v>33245044.949110921</v>
      </c>
      <c r="F26" s="65">
        <v>0</v>
      </c>
      <c r="G26" s="35">
        <v>0</v>
      </c>
      <c r="H26" s="36">
        <v>65</v>
      </c>
      <c r="I26" s="36">
        <v>2143381.5256607905</v>
      </c>
      <c r="J26" s="65">
        <v>237</v>
      </c>
      <c r="K26" s="37">
        <v>3407062.7648568898</v>
      </c>
      <c r="L26" s="37">
        <v>0</v>
      </c>
      <c r="M26" s="37">
        <v>0</v>
      </c>
      <c r="N26" s="66">
        <v>237</v>
      </c>
      <c r="O26" s="42">
        <v>3407062.7648568898</v>
      </c>
      <c r="P26" s="36">
        <v>1386</v>
      </c>
      <c r="Q26" s="36">
        <v>25493210.704634078</v>
      </c>
      <c r="R26" s="65">
        <v>0</v>
      </c>
      <c r="S26" s="37">
        <v>0</v>
      </c>
      <c r="T26" s="37">
        <v>18</v>
      </c>
      <c r="U26" s="37">
        <v>213462.06200166026</v>
      </c>
      <c r="V26" s="37">
        <v>83</v>
      </c>
      <c r="W26" s="37">
        <v>1987927.8919575028</v>
      </c>
      <c r="X26" s="66">
        <v>101</v>
      </c>
      <c r="Y26" s="42">
        <v>2201389.9539591633</v>
      </c>
    </row>
    <row r="27" spans="2:25" x14ac:dyDescent="0.35">
      <c r="B27" s="133"/>
      <c r="C27" s="6" t="s">
        <v>33</v>
      </c>
      <c r="D27" s="36">
        <v>206</v>
      </c>
      <c r="E27" s="36">
        <v>10623895.145830862</v>
      </c>
      <c r="F27" s="65">
        <v>0</v>
      </c>
      <c r="G27" s="35">
        <v>0</v>
      </c>
      <c r="H27" s="36">
        <v>9</v>
      </c>
      <c r="I27" s="36">
        <v>559710.08224567666</v>
      </c>
      <c r="J27" s="65">
        <v>12</v>
      </c>
      <c r="K27" s="37">
        <v>681254.67600505054</v>
      </c>
      <c r="L27" s="37">
        <v>0</v>
      </c>
      <c r="M27" s="37">
        <v>0</v>
      </c>
      <c r="N27" s="66">
        <v>12</v>
      </c>
      <c r="O27" s="42">
        <v>681254.67600505054</v>
      </c>
      <c r="P27" s="36">
        <v>165</v>
      </c>
      <c r="Q27" s="36">
        <v>7866045.259468019</v>
      </c>
      <c r="R27" s="65">
        <v>0</v>
      </c>
      <c r="S27" s="37">
        <v>0</v>
      </c>
      <c r="T27" s="37">
        <v>8</v>
      </c>
      <c r="U27" s="37">
        <v>864451.59085043008</v>
      </c>
      <c r="V27" s="37">
        <v>12</v>
      </c>
      <c r="W27" s="37">
        <v>652433.53726168629</v>
      </c>
      <c r="X27" s="66">
        <v>20</v>
      </c>
      <c r="Y27" s="42">
        <v>1516885.1281121164</v>
      </c>
    </row>
    <row r="28" spans="2:25" x14ac:dyDescent="0.35">
      <c r="B28" s="130" t="s">
        <v>24</v>
      </c>
      <c r="C28" s="16" t="s">
        <v>31</v>
      </c>
      <c r="D28" s="39">
        <v>322</v>
      </c>
      <c r="E28" s="39">
        <v>285901.3888985776</v>
      </c>
      <c r="F28" s="67">
        <v>3</v>
      </c>
      <c r="G28" s="38">
        <v>2040.4461775641607</v>
      </c>
      <c r="H28" s="39">
        <v>56</v>
      </c>
      <c r="I28" s="39">
        <v>53725.645443701127</v>
      </c>
      <c r="J28" s="67">
        <v>67</v>
      </c>
      <c r="K28" s="39">
        <v>52133.5742338735</v>
      </c>
      <c r="L28" s="39">
        <v>0</v>
      </c>
      <c r="M28" s="39">
        <v>0</v>
      </c>
      <c r="N28" s="68">
        <v>67</v>
      </c>
      <c r="O28" s="43">
        <v>52133.5742338735</v>
      </c>
      <c r="P28" s="39">
        <v>178</v>
      </c>
      <c r="Q28" s="39">
        <v>163055.89078555434</v>
      </c>
      <c r="R28" s="67">
        <v>0</v>
      </c>
      <c r="S28" s="39">
        <v>0</v>
      </c>
      <c r="T28" s="39">
        <v>0</v>
      </c>
      <c r="U28" s="39">
        <v>0</v>
      </c>
      <c r="V28" s="39">
        <v>18</v>
      </c>
      <c r="W28" s="39">
        <v>14945.832257884493</v>
      </c>
      <c r="X28" s="68">
        <v>18</v>
      </c>
      <c r="Y28" s="43">
        <v>14945.832257884493</v>
      </c>
    </row>
    <row r="29" spans="2:25" x14ac:dyDescent="0.35">
      <c r="B29" s="131"/>
      <c r="C29" s="33" t="s">
        <v>1</v>
      </c>
      <c r="D29" s="37">
        <v>165</v>
      </c>
      <c r="E29" s="37">
        <v>713584.00011161412</v>
      </c>
      <c r="F29" s="65">
        <v>2</v>
      </c>
      <c r="G29" s="35">
        <v>14300.562953868477</v>
      </c>
      <c r="H29" s="37">
        <v>19</v>
      </c>
      <c r="I29" s="37">
        <v>140433.27217808037</v>
      </c>
      <c r="J29" s="65">
        <v>22</v>
      </c>
      <c r="K29" s="37">
        <v>98220.451897789346</v>
      </c>
      <c r="L29" s="37">
        <v>0</v>
      </c>
      <c r="M29" s="37">
        <v>0</v>
      </c>
      <c r="N29" s="66">
        <v>22</v>
      </c>
      <c r="O29" s="42">
        <v>98220.451897789346</v>
      </c>
      <c r="P29" s="37">
        <v>114</v>
      </c>
      <c r="Q29" s="37">
        <v>422785.54038688255</v>
      </c>
      <c r="R29" s="65">
        <v>0</v>
      </c>
      <c r="S29" s="37">
        <v>0</v>
      </c>
      <c r="T29" s="37">
        <v>0</v>
      </c>
      <c r="U29" s="37">
        <v>0</v>
      </c>
      <c r="V29" s="37">
        <v>8</v>
      </c>
      <c r="W29" s="37">
        <v>37844.172694993409</v>
      </c>
      <c r="X29" s="66">
        <v>8</v>
      </c>
      <c r="Y29" s="42">
        <v>37844.172694993409</v>
      </c>
    </row>
    <row r="30" spans="2:25" x14ac:dyDescent="0.35">
      <c r="B30" s="131"/>
      <c r="C30" s="33" t="s">
        <v>32</v>
      </c>
      <c r="D30" s="37">
        <v>152</v>
      </c>
      <c r="E30" s="37">
        <v>1771121.36643623</v>
      </c>
      <c r="F30" s="65">
        <v>1</v>
      </c>
      <c r="G30" s="35">
        <v>17439.710919351801</v>
      </c>
      <c r="H30" s="37">
        <v>18</v>
      </c>
      <c r="I30" s="37">
        <v>184337.74441754853</v>
      </c>
      <c r="J30" s="65">
        <v>37</v>
      </c>
      <c r="K30" s="37">
        <v>502054.39794629964</v>
      </c>
      <c r="L30" s="37">
        <v>0</v>
      </c>
      <c r="M30" s="37">
        <v>0</v>
      </c>
      <c r="N30" s="66">
        <v>37</v>
      </c>
      <c r="O30" s="42">
        <v>502054.39794629964</v>
      </c>
      <c r="P30" s="37">
        <v>92</v>
      </c>
      <c r="Q30" s="37">
        <v>1047059.4484865819</v>
      </c>
      <c r="R30" s="65">
        <v>0</v>
      </c>
      <c r="S30" s="37">
        <v>0</v>
      </c>
      <c r="T30" s="37">
        <v>0</v>
      </c>
      <c r="U30" s="37">
        <v>0</v>
      </c>
      <c r="V30" s="37">
        <v>4</v>
      </c>
      <c r="W30" s="37">
        <v>20230.064666448088</v>
      </c>
      <c r="X30" s="66">
        <v>4</v>
      </c>
      <c r="Y30" s="42">
        <v>20230.064666448088</v>
      </c>
    </row>
    <row r="31" spans="2:25" x14ac:dyDescent="0.35">
      <c r="B31" s="132"/>
      <c r="C31" s="17" t="s">
        <v>33</v>
      </c>
      <c r="D31" s="41">
        <v>29</v>
      </c>
      <c r="E31" s="41">
        <v>659459.159684969</v>
      </c>
      <c r="F31" s="69">
        <v>1</v>
      </c>
      <c r="G31" s="40">
        <v>523.191327580554</v>
      </c>
      <c r="H31" s="41">
        <v>4</v>
      </c>
      <c r="I31" s="41">
        <v>84338.4420059853</v>
      </c>
      <c r="J31" s="69">
        <v>9</v>
      </c>
      <c r="K31" s="41">
        <v>166374.84217061618</v>
      </c>
      <c r="L31" s="41">
        <v>0</v>
      </c>
      <c r="M31" s="41">
        <v>0</v>
      </c>
      <c r="N31" s="70">
        <v>9</v>
      </c>
      <c r="O31" s="44">
        <v>166374.84217061618</v>
      </c>
      <c r="P31" s="41">
        <v>14</v>
      </c>
      <c r="Q31" s="41">
        <v>402990.77090498147</v>
      </c>
      <c r="R31" s="69">
        <v>0</v>
      </c>
      <c r="S31" s="41">
        <v>0</v>
      </c>
      <c r="T31" s="41">
        <v>0</v>
      </c>
      <c r="U31" s="41">
        <v>0</v>
      </c>
      <c r="V31" s="41">
        <v>1</v>
      </c>
      <c r="W31" s="41">
        <v>5231.9132758055403</v>
      </c>
      <c r="X31" s="70">
        <v>1</v>
      </c>
      <c r="Y31" s="44">
        <v>5231.9132758055403</v>
      </c>
    </row>
    <row r="32" spans="2:25" x14ac:dyDescent="0.35">
      <c r="B32" s="133" t="s">
        <v>25</v>
      </c>
      <c r="C32" s="6" t="s">
        <v>31</v>
      </c>
      <c r="D32" s="36">
        <v>48015</v>
      </c>
      <c r="E32" s="36">
        <v>29190204.375030518</v>
      </c>
      <c r="F32" s="65">
        <v>0</v>
      </c>
      <c r="G32" s="35">
        <v>0</v>
      </c>
      <c r="H32" s="36">
        <v>0</v>
      </c>
      <c r="I32" s="36">
        <v>0</v>
      </c>
      <c r="J32" s="65">
        <v>10807</v>
      </c>
      <c r="K32" s="37">
        <v>6299572.2675809721</v>
      </c>
      <c r="L32" s="37">
        <v>394</v>
      </c>
      <c r="M32" s="37">
        <v>300944.90481405781</v>
      </c>
      <c r="N32" s="66">
        <v>11201</v>
      </c>
      <c r="O32" s="42">
        <v>6600517.17239503</v>
      </c>
      <c r="P32" s="36">
        <v>28964</v>
      </c>
      <c r="Q32" s="36">
        <v>19806752.745324414</v>
      </c>
      <c r="R32" s="65">
        <v>0</v>
      </c>
      <c r="S32" s="37">
        <v>0</v>
      </c>
      <c r="T32" s="37">
        <v>1913</v>
      </c>
      <c r="U32" s="37">
        <v>0</v>
      </c>
      <c r="V32" s="37">
        <v>5937</v>
      </c>
      <c r="W32" s="37">
        <v>2782934.4573110756</v>
      </c>
      <c r="X32" s="66">
        <v>7850</v>
      </c>
      <c r="Y32" s="42">
        <v>2782934.4573110756</v>
      </c>
    </row>
    <row r="33" spans="2:25" x14ac:dyDescent="0.35">
      <c r="B33" s="133"/>
      <c r="C33" s="6" t="s">
        <v>1</v>
      </c>
      <c r="D33" s="36">
        <v>7962</v>
      </c>
      <c r="E33" s="36">
        <v>30853174.970701285</v>
      </c>
      <c r="F33" s="65">
        <v>0</v>
      </c>
      <c r="G33" s="35">
        <v>0</v>
      </c>
      <c r="H33" s="36">
        <v>0</v>
      </c>
      <c r="I33" s="36">
        <v>0</v>
      </c>
      <c r="J33" s="65">
        <v>1509</v>
      </c>
      <c r="K33" s="37">
        <v>6674347.5804145066</v>
      </c>
      <c r="L33" s="37">
        <v>46</v>
      </c>
      <c r="M33" s="37">
        <v>227060.8506393398</v>
      </c>
      <c r="N33" s="66">
        <v>1555</v>
      </c>
      <c r="O33" s="42">
        <v>6901408.4310538471</v>
      </c>
      <c r="P33" s="36">
        <v>4996</v>
      </c>
      <c r="Q33" s="36">
        <v>20911787.627745882</v>
      </c>
      <c r="R33" s="65">
        <v>0</v>
      </c>
      <c r="S33" s="37">
        <v>0</v>
      </c>
      <c r="T33" s="37">
        <v>580</v>
      </c>
      <c r="U33" s="37">
        <v>0</v>
      </c>
      <c r="V33" s="37">
        <v>831</v>
      </c>
      <c r="W33" s="37">
        <v>3039978.9119015564</v>
      </c>
      <c r="X33" s="66">
        <v>1411</v>
      </c>
      <c r="Y33" s="42">
        <v>3039978.9119015564</v>
      </c>
    </row>
    <row r="34" spans="2:25" x14ac:dyDescent="0.35">
      <c r="B34" s="133"/>
      <c r="C34" s="6" t="s">
        <v>32</v>
      </c>
      <c r="D34" s="36">
        <v>2261</v>
      </c>
      <c r="E34" s="36">
        <v>28086667.011356737</v>
      </c>
      <c r="F34" s="65">
        <v>0</v>
      </c>
      <c r="G34" s="35">
        <v>0</v>
      </c>
      <c r="H34" s="36">
        <v>0</v>
      </c>
      <c r="I34" s="36">
        <v>0</v>
      </c>
      <c r="J34" s="65">
        <v>210</v>
      </c>
      <c r="K34" s="37">
        <v>2420346.8060913421</v>
      </c>
      <c r="L34" s="37">
        <v>18</v>
      </c>
      <c r="M34" s="37">
        <v>263454.56257717073</v>
      </c>
      <c r="N34" s="66">
        <v>228</v>
      </c>
      <c r="O34" s="42">
        <v>2683801.3686685129</v>
      </c>
      <c r="P34" s="36">
        <v>1638</v>
      </c>
      <c r="Q34" s="36">
        <v>21843348.331124302</v>
      </c>
      <c r="R34" s="65">
        <v>0</v>
      </c>
      <c r="S34" s="37">
        <v>0</v>
      </c>
      <c r="T34" s="37">
        <v>204</v>
      </c>
      <c r="U34" s="37">
        <v>0</v>
      </c>
      <c r="V34" s="37">
        <v>191</v>
      </c>
      <c r="W34" s="37">
        <v>3559517.3115639235</v>
      </c>
      <c r="X34" s="66">
        <v>395</v>
      </c>
      <c r="Y34" s="42">
        <v>3559517.3115639235</v>
      </c>
    </row>
    <row r="35" spans="2:25" x14ac:dyDescent="0.35">
      <c r="B35" s="133"/>
      <c r="C35" s="6" t="s">
        <v>33</v>
      </c>
      <c r="D35" s="36">
        <v>352</v>
      </c>
      <c r="E35" s="36">
        <v>5347450.8241309794</v>
      </c>
      <c r="F35" s="65">
        <v>0</v>
      </c>
      <c r="G35" s="35">
        <v>0</v>
      </c>
      <c r="H35" s="36">
        <v>0</v>
      </c>
      <c r="I35" s="36">
        <v>0</v>
      </c>
      <c r="J35" s="65">
        <v>3</v>
      </c>
      <c r="K35" s="37">
        <v>155745.23372700575</v>
      </c>
      <c r="L35" s="37">
        <v>1</v>
      </c>
      <c r="M35" s="37">
        <v>69758.843677407203</v>
      </c>
      <c r="N35" s="66">
        <v>4</v>
      </c>
      <c r="O35" s="42">
        <v>225504.07740441294</v>
      </c>
      <c r="P35" s="36">
        <v>146</v>
      </c>
      <c r="Q35" s="36">
        <v>3985128.7050665845</v>
      </c>
      <c r="R35" s="65">
        <v>0</v>
      </c>
      <c r="S35" s="37">
        <v>0</v>
      </c>
      <c r="T35" s="37">
        <v>184</v>
      </c>
      <c r="U35" s="37">
        <v>0</v>
      </c>
      <c r="V35" s="37">
        <v>18</v>
      </c>
      <c r="W35" s="37">
        <v>1136818.0416599815</v>
      </c>
      <c r="X35" s="66">
        <v>202</v>
      </c>
      <c r="Y35" s="42">
        <v>1136818.0416599815</v>
      </c>
    </row>
    <row r="36" spans="2:25" x14ac:dyDescent="0.35">
      <c r="B36" s="130" t="s">
        <v>26</v>
      </c>
      <c r="C36" s="16" t="s">
        <v>31</v>
      </c>
      <c r="D36" s="39">
        <v>10680</v>
      </c>
      <c r="E36" s="39">
        <v>8996996.6160333715</v>
      </c>
      <c r="F36" s="67">
        <v>0</v>
      </c>
      <c r="G36" s="38">
        <v>0</v>
      </c>
      <c r="H36" s="39">
        <v>86</v>
      </c>
      <c r="I36" s="39">
        <v>89067.777518119852</v>
      </c>
      <c r="J36" s="67">
        <v>1505</v>
      </c>
      <c r="K36" s="39">
        <v>1004787.5826467901</v>
      </c>
      <c r="L36" s="39">
        <v>0</v>
      </c>
      <c r="M36" s="39">
        <v>0</v>
      </c>
      <c r="N36" s="68">
        <v>1505</v>
      </c>
      <c r="O36" s="43">
        <v>1004787.5826467901</v>
      </c>
      <c r="P36" s="39">
        <v>6357</v>
      </c>
      <c r="Q36" s="39">
        <v>5194613.1331835845</v>
      </c>
      <c r="R36" s="67">
        <v>0</v>
      </c>
      <c r="S36" s="39">
        <v>0</v>
      </c>
      <c r="T36" s="39">
        <v>514</v>
      </c>
      <c r="U36" s="39">
        <v>525763.40764975478</v>
      </c>
      <c r="V36" s="39">
        <v>2218</v>
      </c>
      <c r="W36" s="39">
        <v>2182764.7150351238</v>
      </c>
      <c r="X36" s="68">
        <v>2732</v>
      </c>
      <c r="Y36" s="43">
        <v>2708528.1226848783</v>
      </c>
    </row>
    <row r="37" spans="2:25" x14ac:dyDescent="0.35">
      <c r="B37" s="131"/>
      <c r="C37" s="33" t="s">
        <v>1</v>
      </c>
      <c r="D37" s="37">
        <v>2823</v>
      </c>
      <c r="E37" s="37">
        <v>10661036.704487586</v>
      </c>
      <c r="F37" s="65">
        <v>0</v>
      </c>
      <c r="G37" s="35">
        <v>0</v>
      </c>
      <c r="H37" s="37">
        <v>32</v>
      </c>
      <c r="I37" s="37">
        <v>119760.43135380988</v>
      </c>
      <c r="J37" s="65">
        <v>354</v>
      </c>
      <c r="K37" s="37">
        <v>1278778.2919547125</v>
      </c>
      <c r="L37" s="37">
        <v>0</v>
      </c>
      <c r="M37" s="37">
        <v>0</v>
      </c>
      <c r="N37" s="66">
        <v>354</v>
      </c>
      <c r="O37" s="42">
        <v>1278778.2919547125</v>
      </c>
      <c r="P37" s="37">
        <v>2009</v>
      </c>
      <c r="Q37" s="37">
        <v>7305027.7666706191</v>
      </c>
      <c r="R37" s="65">
        <v>0</v>
      </c>
      <c r="S37" s="37">
        <v>0</v>
      </c>
      <c r="T37" s="37">
        <v>77</v>
      </c>
      <c r="U37" s="37">
        <v>363294.7178254773</v>
      </c>
      <c r="V37" s="37">
        <v>351</v>
      </c>
      <c r="W37" s="37">
        <v>1594175.4966829668</v>
      </c>
      <c r="X37" s="66">
        <v>428</v>
      </c>
      <c r="Y37" s="42">
        <v>1957470.2145084443</v>
      </c>
    </row>
    <row r="38" spans="2:25" x14ac:dyDescent="0.35">
      <c r="B38" s="131"/>
      <c r="C38" s="33" t="s">
        <v>32</v>
      </c>
      <c r="D38" s="37">
        <v>1269</v>
      </c>
      <c r="E38" s="37">
        <v>16401118.297326144</v>
      </c>
      <c r="F38" s="65">
        <v>0</v>
      </c>
      <c r="G38" s="35">
        <v>0</v>
      </c>
      <c r="H38" s="37">
        <v>17</v>
      </c>
      <c r="I38" s="37">
        <v>162070.58199803281</v>
      </c>
      <c r="J38" s="65">
        <v>166</v>
      </c>
      <c r="K38" s="37">
        <v>2225684.8055821024</v>
      </c>
      <c r="L38" s="37">
        <v>0</v>
      </c>
      <c r="M38" s="37">
        <v>0</v>
      </c>
      <c r="N38" s="66">
        <v>166</v>
      </c>
      <c r="O38" s="42">
        <v>2225684.8055821024</v>
      </c>
      <c r="P38" s="37">
        <v>928</v>
      </c>
      <c r="Q38" s="37">
        <v>11060083.155506413</v>
      </c>
      <c r="R38" s="65">
        <v>0</v>
      </c>
      <c r="S38" s="37">
        <v>0</v>
      </c>
      <c r="T38" s="37">
        <v>10</v>
      </c>
      <c r="U38" s="37">
        <v>156178.84367740719</v>
      </c>
      <c r="V38" s="37">
        <v>148</v>
      </c>
      <c r="W38" s="37">
        <v>2797100.9105621865</v>
      </c>
      <c r="X38" s="66">
        <v>158</v>
      </c>
      <c r="Y38" s="42">
        <v>2953279.7542395936</v>
      </c>
    </row>
    <row r="39" spans="2:25" x14ac:dyDescent="0.35">
      <c r="B39" s="132"/>
      <c r="C39" s="17" t="s">
        <v>33</v>
      </c>
      <c r="D39" s="41">
        <v>94</v>
      </c>
      <c r="E39" s="41">
        <v>4053503.4844542416</v>
      </c>
      <c r="F39" s="69">
        <v>0</v>
      </c>
      <c r="G39" s="40">
        <v>0</v>
      </c>
      <c r="H39" s="41">
        <v>0</v>
      </c>
      <c r="I39" s="41">
        <v>0</v>
      </c>
      <c r="J39" s="69">
        <v>12</v>
      </c>
      <c r="K39" s="41">
        <v>242814.47286729774</v>
      </c>
      <c r="L39" s="41">
        <v>0</v>
      </c>
      <c r="M39" s="41">
        <v>0</v>
      </c>
      <c r="N39" s="70">
        <v>12</v>
      </c>
      <c r="O39" s="44">
        <v>242814.47286729774</v>
      </c>
      <c r="P39" s="41">
        <v>60</v>
      </c>
      <c r="Q39" s="41">
        <v>2632379.2195380568</v>
      </c>
      <c r="R39" s="69">
        <v>0</v>
      </c>
      <c r="S39" s="41">
        <v>0</v>
      </c>
      <c r="T39" s="41">
        <v>0</v>
      </c>
      <c r="U39" s="41">
        <v>0</v>
      </c>
      <c r="V39" s="41">
        <v>22</v>
      </c>
      <c r="W39" s="41">
        <v>1178309.7920488869</v>
      </c>
      <c r="X39" s="70">
        <v>22</v>
      </c>
      <c r="Y39" s="44">
        <v>1178309.7920488869</v>
      </c>
    </row>
    <row r="40" spans="2:25" x14ac:dyDescent="0.35">
      <c r="B40" s="133" t="s">
        <v>27</v>
      </c>
      <c r="C40" s="6" t="s">
        <v>31</v>
      </c>
      <c r="D40" s="36">
        <v>591</v>
      </c>
      <c r="E40" s="36">
        <v>845549.60830409278</v>
      </c>
      <c r="F40" s="65">
        <v>3</v>
      </c>
      <c r="G40" s="35">
        <v>7226.2922476997019</v>
      </c>
      <c r="H40" s="36">
        <v>25</v>
      </c>
      <c r="I40" s="36">
        <v>41907.109123759161</v>
      </c>
      <c r="J40" s="65">
        <v>57</v>
      </c>
      <c r="K40" s="37">
        <v>36241.832460185142</v>
      </c>
      <c r="L40" s="37">
        <v>43</v>
      </c>
      <c r="M40" s="37">
        <v>53099.042490111686</v>
      </c>
      <c r="N40" s="66">
        <v>100</v>
      </c>
      <c r="O40" s="42">
        <v>89340.874950296828</v>
      </c>
      <c r="P40" s="36">
        <v>103</v>
      </c>
      <c r="Q40" s="36">
        <v>76541.375260723682</v>
      </c>
      <c r="R40" s="65">
        <v>39</v>
      </c>
      <c r="S40" s="37">
        <v>102813.13042811002</v>
      </c>
      <c r="T40" s="37">
        <v>21</v>
      </c>
      <c r="U40" s="37">
        <v>48144.010122008214</v>
      </c>
      <c r="V40" s="37">
        <v>300</v>
      </c>
      <c r="W40" s="37">
        <v>479576.81617149513</v>
      </c>
      <c r="X40" s="66">
        <v>360</v>
      </c>
      <c r="Y40" s="42">
        <v>630533.95672161342</v>
      </c>
    </row>
    <row r="41" spans="2:25" x14ac:dyDescent="0.35">
      <c r="B41" s="133"/>
      <c r="C41" s="6" t="s">
        <v>1</v>
      </c>
      <c r="D41" s="36">
        <v>462</v>
      </c>
      <c r="E41" s="36">
        <v>1827475.4385040912</v>
      </c>
      <c r="F41" s="65">
        <v>3</v>
      </c>
      <c r="G41" s="35">
        <v>6703.6017886167519</v>
      </c>
      <c r="H41" s="36">
        <v>10</v>
      </c>
      <c r="I41" s="36">
        <v>26771.688059378728</v>
      </c>
      <c r="J41" s="65">
        <v>25</v>
      </c>
      <c r="K41" s="37">
        <v>286166.52311459283</v>
      </c>
      <c r="L41" s="37">
        <v>53</v>
      </c>
      <c r="M41" s="37">
        <v>208133.12087114842</v>
      </c>
      <c r="N41" s="66">
        <v>78</v>
      </c>
      <c r="O41" s="42">
        <v>494299.64398574131</v>
      </c>
      <c r="P41" s="36">
        <v>153</v>
      </c>
      <c r="Q41" s="36">
        <v>441102.2688017523</v>
      </c>
      <c r="R41" s="65">
        <v>24</v>
      </c>
      <c r="S41" s="37">
        <v>104232.21623846363</v>
      </c>
      <c r="T41" s="37">
        <v>14</v>
      </c>
      <c r="U41" s="37">
        <v>74584.300981506924</v>
      </c>
      <c r="V41" s="37">
        <v>180</v>
      </c>
      <c r="W41" s="37">
        <v>679781.71864863171</v>
      </c>
      <c r="X41" s="66">
        <v>218</v>
      </c>
      <c r="Y41" s="42">
        <v>858598.23586860218</v>
      </c>
    </row>
    <row r="42" spans="2:25" x14ac:dyDescent="0.35">
      <c r="B42" s="133"/>
      <c r="C42" s="6" t="s">
        <v>32</v>
      </c>
      <c r="D42" s="36">
        <v>340</v>
      </c>
      <c r="E42" s="36">
        <v>3399994.5933408206</v>
      </c>
      <c r="F42" s="65">
        <v>2</v>
      </c>
      <c r="G42" s="35">
        <v>5938.8299349149984</v>
      </c>
      <c r="H42" s="36">
        <v>6</v>
      </c>
      <c r="I42" s="36">
        <v>59798.481524370247</v>
      </c>
      <c r="J42" s="65">
        <v>15</v>
      </c>
      <c r="K42" s="37">
        <v>215975.57491751015</v>
      </c>
      <c r="L42" s="37">
        <v>34</v>
      </c>
      <c r="M42" s="37">
        <v>401944.37684424943</v>
      </c>
      <c r="N42" s="66">
        <v>49</v>
      </c>
      <c r="O42" s="42">
        <v>617919.95176175958</v>
      </c>
      <c r="P42" s="36">
        <v>141</v>
      </c>
      <c r="Q42" s="36">
        <v>989935.10987017874</v>
      </c>
      <c r="R42" s="65">
        <v>33</v>
      </c>
      <c r="S42" s="37">
        <v>351581.71749761078</v>
      </c>
      <c r="T42" s="37">
        <v>10</v>
      </c>
      <c r="U42" s="37">
        <v>139163.36171355622</v>
      </c>
      <c r="V42" s="37">
        <v>99</v>
      </c>
      <c r="W42" s="37">
        <v>1235657.1410384302</v>
      </c>
      <c r="X42" s="66">
        <v>142</v>
      </c>
      <c r="Y42" s="42">
        <v>1726402.220249597</v>
      </c>
    </row>
    <row r="43" spans="2:25" x14ac:dyDescent="0.35">
      <c r="B43" s="133"/>
      <c r="C43" s="6" t="s">
        <v>33</v>
      </c>
      <c r="D43" s="36">
        <v>37</v>
      </c>
      <c r="E43" s="36">
        <v>906321.38614310324</v>
      </c>
      <c r="F43" s="65">
        <v>1</v>
      </c>
      <c r="G43" s="35">
        <v>52304.941437450732</v>
      </c>
      <c r="H43" s="36">
        <v>1</v>
      </c>
      <c r="I43" s="36">
        <v>87431.89796373935</v>
      </c>
      <c r="J43" s="65">
        <v>1</v>
      </c>
      <c r="K43" s="37">
        <v>30038.444098750617</v>
      </c>
      <c r="L43" s="37">
        <v>3</v>
      </c>
      <c r="M43" s="37">
        <v>33542.929243604856</v>
      </c>
      <c r="N43" s="66">
        <v>4</v>
      </c>
      <c r="O43" s="42">
        <v>63581.373342355473</v>
      </c>
      <c r="P43" s="36">
        <v>15</v>
      </c>
      <c r="Q43" s="36">
        <v>220745.13955256678</v>
      </c>
      <c r="R43" s="65">
        <v>8</v>
      </c>
      <c r="S43" s="37">
        <v>307958.60691589175</v>
      </c>
      <c r="T43" s="37">
        <v>0</v>
      </c>
      <c r="U43" s="37">
        <v>0</v>
      </c>
      <c r="V43" s="37">
        <v>8</v>
      </c>
      <c r="W43" s="37">
        <v>174299.42693109918</v>
      </c>
      <c r="X43" s="66">
        <v>16</v>
      </c>
      <c r="Y43" s="42">
        <v>482258.03384699096</v>
      </c>
    </row>
    <row r="44" spans="2:25" x14ac:dyDescent="0.35">
      <c r="B44" s="130" t="s">
        <v>28</v>
      </c>
      <c r="C44" s="16" t="s">
        <v>31</v>
      </c>
      <c r="D44" s="39">
        <v>59</v>
      </c>
      <c r="E44" s="39">
        <v>672056.69998814096</v>
      </c>
      <c r="F44" s="67">
        <v>2</v>
      </c>
      <c r="G44" s="38">
        <v>41855.306206444322</v>
      </c>
      <c r="H44" s="39">
        <v>11</v>
      </c>
      <c r="I44" s="39">
        <v>110986.32029075485</v>
      </c>
      <c r="J44" s="67">
        <v>11</v>
      </c>
      <c r="K44" s="39">
        <v>113567.39750681892</v>
      </c>
      <c r="L44" s="39">
        <v>2</v>
      </c>
      <c r="M44" s="39">
        <v>12207.797643546261</v>
      </c>
      <c r="N44" s="68">
        <v>13</v>
      </c>
      <c r="O44" s="43">
        <v>125775.19515036518</v>
      </c>
      <c r="P44" s="39">
        <v>25</v>
      </c>
      <c r="Q44" s="39">
        <v>241086.56374911929</v>
      </c>
      <c r="R44" s="67">
        <v>1</v>
      </c>
      <c r="S44" s="39">
        <v>17439.710919351801</v>
      </c>
      <c r="T44" s="39">
        <v>0</v>
      </c>
      <c r="U44" s="39">
        <v>0</v>
      </c>
      <c r="V44" s="39">
        <v>7</v>
      </c>
      <c r="W44" s="39">
        <v>134913.60367210553</v>
      </c>
      <c r="X44" s="68">
        <v>8</v>
      </c>
      <c r="Y44" s="43">
        <v>152353.31459145734</v>
      </c>
    </row>
    <row r="45" spans="2:25" x14ac:dyDescent="0.35">
      <c r="B45" s="131"/>
      <c r="C45" s="33" t="s">
        <v>1</v>
      </c>
      <c r="D45" s="36">
        <v>18</v>
      </c>
      <c r="E45" s="36">
        <v>115241.6097550767</v>
      </c>
      <c r="F45" s="65">
        <v>0</v>
      </c>
      <c r="G45" s="35">
        <v>0</v>
      </c>
      <c r="H45" s="36">
        <v>0</v>
      </c>
      <c r="I45" s="36">
        <v>0</v>
      </c>
      <c r="J45" s="65">
        <v>1</v>
      </c>
      <c r="K45" s="36">
        <v>13951.768735481441</v>
      </c>
      <c r="L45" s="36">
        <v>1</v>
      </c>
      <c r="M45" s="36">
        <v>5929.5017125796121</v>
      </c>
      <c r="N45" s="71">
        <v>2</v>
      </c>
      <c r="O45" s="42">
        <v>19881.270448061052</v>
      </c>
      <c r="P45" s="36">
        <v>14</v>
      </c>
      <c r="Q45" s="36">
        <v>86989.278065726787</v>
      </c>
      <c r="R45" s="65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8371.061241288864</v>
      </c>
      <c r="X45" s="71">
        <v>2</v>
      </c>
      <c r="Y45" s="42">
        <v>8371.061241288864</v>
      </c>
    </row>
    <row r="46" spans="2:25" x14ac:dyDescent="0.35">
      <c r="B46" s="131"/>
      <c r="C46" s="33" t="s">
        <v>32</v>
      </c>
      <c r="D46" s="36">
        <v>74</v>
      </c>
      <c r="E46" s="36">
        <v>663057.80915375543</v>
      </c>
      <c r="F46" s="65">
        <v>0</v>
      </c>
      <c r="G46" s="35">
        <v>0</v>
      </c>
      <c r="H46" s="36">
        <v>1</v>
      </c>
      <c r="I46" s="36">
        <v>52319.132758055399</v>
      </c>
      <c r="J46" s="65">
        <v>5</v>
      </c>
      <c r="K46" s="36">
        <v>48517.275777636707</v>
      </c>
      <c r="L46" s="36">
        <v>2</v>
      </c>
      <c r="M46" s="36">
        <v>13079.78318951385</v>
      </c>
      <c r="N46" s="71">
        <v>7</v>
      </c>
      <c r="O46" s="42">
        <v>61597.058967150559</v>
      </c>
      <c r="P46" s="36">
        <v>54</v>
      </c>
      <c r="Q46" s="36">
        <v>456536.75244679145</v>
      </c>
      <c r="R46" s="65">
        <v>2</v>
      </c>
      <c r="S46" s="36">
        <v>20927.653103222161</v>
      </c>
      <c r="T46" s="36">
        <v>0</v>
      </c>
      <c r="U46" s="36">
        <v>0</v>
      </c>
      <c r="V46" s="36">
        <v>10</v>
      </c>
      <c r="W46" s="36">
        <v>71677.211878535905</v>
      </c>
      <c r="X46" s="71">
        <v>12</v>
      </c>
      <c r="Y46" s="42">
        <v>92604.864981758059</v>
      </c>
    </row>
    <row r="47" spans="2:25" x14ac:dyDescent="0.35">
      <c r="B47" s="132"/>
      <c r="C47" s="17" t="s">
        <v>33</v>
      </c>
      <c r="D47" s="41">
        <v>16</v>
      </c>
      <c r="E47" s="41">
        <v>351659.45825282001</v>
      </c>
      <c r="F47" s="69">
        <v>0</v>
      </c>
      <c r="G47" s="40">
        <v>0</v>
      </c>
      <c r="H47" s="41">
        <v>1</v>
      </c>
      <c r="I47" s="41">
        <v>13951.768735481441</v>
      </c>
      <c r="J47" s="69">
        <v>2</v>
      </c>
      <c r="K47" s="41">
        <v>69131.014084310533</v>
      </c>
      <c r="L47" s="41">
        <v>0</v>
      </c>
      <c r="M47" s="41">
        <v>0</v>
      </c>
      <c r="N47" s="70">
        <v>2</v>
      </c>
      <c r="O47" s="44">
        <v>69131.014084310533</v>
      </c>
      <c r="P47" s="41">
        <v>9</v>
      </c>
      <c r="Q47" s="41">
        <v>118740.74823335728</v>
      </c>
      <c r="R47" s="69">
        <v>1</v>
      </c>
      <c r="S47" s="41">
        <v>9068.6496780629368</v>
      </c>
      <c r="T47" s="41">
        <v>0</v>
      </c>
      <c r="U47" s="41">
        <v>0</v>
      </c>
      <c r="V47" s="41">
        <v>3</v>
      </c>
      <c r="W47" s="41">
        <v>140767.27752160779</v>
      </c>
      <c r="X47" s="70">
        <v>4</v>
      </c>
      <c r="Y47" s="44">
        <v>149835.92719967072</v>
      </c>
    </row>
    <row r="48" spans="2:25" x14ac:dyDescent="0.35">
      <c r="B48" s="133" t="s">
        <v>0</v>
      </c>
      <c r="C48" s="6" t="s">
        <v>31</v>
      </c>
      <c r="D48" s="36">
        <v>259</v>
      </c>
      <c r="E48" s="36">
        <v>92706.431590989945</v>
      </c>
      <c r="F48" s="65">
        <v>11</v>
      </c>
      <c r="G48" s="35">
        <v>3746.0499054767665</v>
      </c>
      <c r="H48" s="36">
        <v>1</v>
      </c>
      <c r="I48" s="36">
        <v>558.0707494192576</v>
      </c>
      <c r="J48" s="65">
        <v>10</v>
      </c>
      <c r="K48" s="37">
        <v>3086.8288327252685</v>
      </c>
      <c r="L48" s="37">
        <v>19</v>
      </c>
      <c r="M48" s="37">
        <v>16278.22617212297</v>
      </c>
      <c r="N48" s="66">
        <v>29</v>
      </c>
      <c r="O48" s="42">
        <v>19365.05500484824</v>
      </c>
      <c r="P48" s="36">
        <v>201</v>
      </c>
      <c r="Q48" s="36">
        <v>53107.823977509746</v>
      </c>
      <c r="R48" s="65">
        <v>0</v>
      </c>
      <c r="S48" s="37">
        <v>0</v>
      </c>
      <c r="T48" s="37">
        <v>9</v>
      </c>
      <c r="U48" s="37">
        <v>12075.255840559186</v>
      </c>
      <c r="V48" s="37">
        <v>8</v>
      </c>
      <c r="W48" s="37">
        <v>3854.176113176748</v>
      </c>
      <c r="X48" s="66">
        <v>17</v>
      </c>
      <c r="Y48" s="42">
        <v>15929.431953735935</v>
      </c>
    </row>
    <row r="49" spans="2:25" x14ac:dyDescent="0.35">
      <c r="B49" s="133"/>
      <c r="C49" s="6" t="s">
        <v>1</v>
      </c>
      <c r="D49" s="36">
        <v>10</v>
      </c>
      <c r="E49" s="36">
        <v>35836.314117097194</v>
      </c>
      <c r="F49" s="65">
        <v>0</v>
      </c>
      <c r="G49" s="35">
        <v>0</v>
      </c>
      <c r="H49" s="36">
        <v>0</v>
      </c>
      <c r="I49" s="36">
        <v>0</v>
      </c>
      <c r="J49" s="65">
        <v>0</v>
      </c>
      <c r="K49" s="37">
        <v>0</v>
      </c>
      <c r="L49" s="37">
        <v>4</v>
      </c>
      <c r="M49" s="37">
        <v>12905.386080320332</v>
      </c>
      <c r="N49" s="66">
        <v>4</v>
      </c>
      <c r="O49" s="42">
        <v>12905.386080320332</v>
      </c>
      <c r="P49" s="36">
        <v>3</v>
      </c>
      <c r="Q49" s="36">
        <v>8281.570864521349</v>
      </c>
      <c r="R49" s="65">
        <v>0</v>
      </c>
      <c r="S49" s="37">
        <v>0</v>
      </c>
      <c r="T49" s="37">
        <v>3</v>
      </c>
      <c r="U49" s="37">
        <v>14649.357172255512</v>
      </c>
      <c r="V49" s="37">
        <v>0</v>
      </c>
      <c r="W49" s="37">
        <v>0</v>
      </c>
      <c r="X49" s="66">
        <v>3</v>
      </c>
      <c r="Y49" s="42">
        <v>14649.357172255512</v>
      </c>
    </row>
    <row r="50" spans="2:25" x14ac:dyDescent="0.35">
      <c r="B50" s="63"/>
      <c r="C50" s="33" t="s">
        <v>32</v>
      </c>
      <c r="D50" s="36">
        <v>0</v>
      </c>
      <c r="E50" s="36">
        <v>0</v>
      </c>
      <c r="F50" s="65">
        <v>0</v>
      </c>
      <c r="G50" s="35">
        <v>0</v>
      </c>
      <c r="H50" s="36">
        <v>0</v>
      </c>
      <c r="I50" s="36">
        <v>0</v>
      </c>
      <c r="J50" s="65">
        <v>0</v>
      </c>
      <c r="K50" s="37">
        <v>0</v>
      </c>
      <c r="L50" s="37">
        <v>0</v>
      </c>
      <c r="M50" s="37">
        <v>0</v>
      </c>
      <c r="N50" s="66">
        <v>0</v>
      </c>
      <c r="O50" s="42">
        <v>0</v>
      </c>
      <c r="P50" s="36">
        <v>0</v>
      </c>
      <c r="Q50" s="36">
        <v>0</v>
      </c>
      <c r="R50" s="65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6">
        <v>0</v>
      </c>
      <c r="Y50" s="42">
        <v>0</v>
      </c>
    </row>
    <row r="51" spans="2:25" x14ac:dyDescent="0.35">
      <c r="B51" s="64"/>
      <c r="C51" s="17" t="s">
        <v>33</v>
      </c>
      <c r="D51" s="41">
        <v>0</v>
      </c>
      <c r="E51" s="41">
        <v>0</v>
      </c>
      <c r="F51" s="69">
        <v>0</v>
      </c>
      <c r="G51" s="40">
        <v>0</v>
      </c>
      <c r="H51" s="41">
        <v>0</v>
      </c>
      <c r="I51" s="41">
        <v>0</v>
      </c>
      <c r="J51" s="69">
        <v>0</v>
      </c>
      <c r="K51" s="41">
        <v>0</v>
      </c>
      <c r="L51" s="41">
        <v>0</v>
      </c>
      <c r="M51" s="41">
        <v>0</v>
      </c>
      <c r="N51" s="70">
        <v>0</v>
      </c>
      <c r="O51" s="44">
        <v>0</v>
      </c>
      <c r="P51" s="41">
        <v>0</v>
      </c>
      <c r="Q51" s="41">
        <v>0</v>
      </c>
      <c r="R51" s="69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70">
        <v>0</v>
      </c>
      <c r="Y51" s="44">
        <v>0</v>
      </c>
    </row>
    <row r="52" spans="2:25" x14ac:dyDescent="0.35">
      <c r="C52" s="7" t="s">
        <v>4</v>
      </c>
      <c r="D52" s="72">
        <v>384764</v>
      </c>
      <c r="E52" s="72">
        <v>472962110.91684031</v>
      </c>
      <c r="F52" s="73">
        <v>1531</v>
      </c>
      <c r="G52" s="74">
        <v>6517665.8206430385</v>
      </c>
      <c r="H52" s="72">
        <v>36292</v>
      </c>
      <c r="I52" s="72">
        <v>35443801.501559116</v>
      </c>
      <c r="J52" s="73">
        <v>36726</v>
      </c>
      <c r="K52" s="75">
        <v>53775281.780454956</v>
      </c>
      <c r="L52" s="75">
        <v>9064</v>
      </c>
      <c r="M52" s="75">
        <v>9954898.5473418422</v>
      </c>
      <c r="N52" s="76">
        <v>45790</v>
      </c>
      <c r="O52" s="77">
        <v>63730180.327796794</v>
      </c>
      <c r="P52" s="72">
        <v>238098</v>
      </c>
      <c r="Q52" s="72">
        <v>294525182.01623994</v>
      </c>
      <c r="R52" s="73">
        <v>689</v>
      </c>
      <c r="S52" s="75">
        <v>1623110.1539228887</v>
      </c>
      <c r="T52" s="75">
        <v>32491</v>
      </c>
      <c r="U52" s="75">
        <v>22974154.878794007</v>
      </c>
      <c r="V52" s="75">
        <v>29873</v>
      </c>
      <c r="W52" s="75">
        <v>48148016.217884772</v>
      </c>
      <c r="X52" s="76">
        <v>63053</v>
      </c>
      <c r="Y52" s="77">
        <v>72745281.250601664</v>
      </c>
    </row>
    <row r="53" spans="2:25" s="15" customFormat="1" x14ac:dyDescent="0.35">
      <c r="C53" s="24" t="s">
        <v>49</v>
      </c>
      <c r="D53" s="78"/>
      <c r="E53" s="79">
        <v>17255.317001435404</v>
      </c>
      <c r="F53" s="80"/>
      <c r="G53" s="81">
        <v>237.78731371653271</v>
      </c>
      <c r="H53" s="78"/>
      <c r="I53" s="79">
        <v>1293.1142189376974</v>
      </c>
      <c r="J53" s="80"/>
      <c r="K53" s="79">
        <v>1961.9109280540565</v>
      </c>
      <c r="L53" s="82"/>
      <c r="M53" s="79">
        <v>363.18962171943411</v>
      </c>
      <c r="N53" s="82"/>
      <c r="O53" s="81">
        <v>2325.1005497734905</v>
      </c>
      <c r="P53" s="78"/>
      <c r="Q53" s="79">
        <v>10745.311861755577</v>
      </c>
      <c r="R53" s="80"/>
      <c r="S53" s="79">
        <v>59.216752436882828</v>
      </c>
      <c r="T53" s="82"/>
      <c r="U53" s="79">
        <v>838.17776545607239</v>
      </c>
      <c r="V53" s="82"/>
      <c r="W53" s="79">
        <v>1756.608539359157</v>
      </c>
      <c r="X53" s="82"/>
      <c r="Y53" s="81">
        <v>2654.0030572521123</v>
      </c>
    </row>
    <row r="55" spans="2:25" x14ac:dyDescent="0.35">
      <c r="B55" s="6" t="s">
        <v>29</v>
      </c>
    </row>
    <row r="57" spans="2:25" x14ac:dyDescent="0.35">
      <c r="B57" s="6" t="s">
        <v>34</v>
      </c>
    </row>
    <row r="58" spans="2:25" x14ac:dyDescent="0.35">
      <c r="B58" s="6" t="s">
        <v>54</v>
      </c>
    </row>
    <row r="59" spans="2:25" x14ac:dyDescent="0.35">
      <c r="B59" s="6" t="s">
        <v>51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ht="15" customHeight="1" x14ac:dyDescent="0.35">
      <c r="B62" s="103" t="s">
        <v>86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</row>
    <row r="63" spans="2:25" ht="15" customHeight="1" x14ac:dyDescent="0.35"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</row>
    <row r="64" spans="2:25" x14ac:dyDescent="0.35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</row>
    <row r="65" spans="2:22" x14ac:dyDescent="0.35">
      <c r="B65" s="104" t="s">
        <v>35</v>
      </c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</row>
    <row r="66" spans="2:22" x14ac:dyDescent="0.35">
      <c r="B66" s="105" t="s">
        <v>36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</row>
    <row r="67" spans="2:22" x14ac:dyDescent="0.35">
      <c r="B67" s="106" t="s">
        <v>37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</row>
    <row r="68" spans="2:22" x14ac:dyDescent="0.35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</row>
    <row r="69" spans="2:22" x14ac:dyDescent="0.35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</row>
    <row r="70" spans="2:22" x14ac:dyDescent="0.35">
      <c r="B70" s="106" t="s">
        <v>38</v>
      </c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</row>
    <row r="71" spans="2:22" x14ac:dyDescent="0.35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</row>
    <row r="72" spans="2:22" x14ac:dyDescent="0.35">
      <c r="B72" s="102" t="s">
        <v>39</v>
      </c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</row>
    <row r="73" spans="2:22" x14ac:dyDescent="0.35">
      <c r="B73" s="107" t="s">
        <v>40</v>
      </c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</row>
    <row r="74" spans="2:22" x14ac:dyDescent="0.35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</row>
    <row r="75" spans="2:22" x14ac:dyDescent="0.35">
      <c r="B75" s="102" t="s">
        <v>41</v>
      </c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</row>
    <row r="76" spans="2:22" x14ac:dyDescent="0.35">
      <c r="B76" s="102" t="s">
        <v>42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</row>
    <row r="77" spans="2:22" x14ac:dyDescent="0.35">
      <c r="B77" s="102" t="s">
        <v>43</v>
      </c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</row>
    <row r="78" spans="2:22" x14ac:dyDescent="0.35">
      <c r="B78" s="102" t="s">
        <v>44</v>
      </c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</row>
    <row r="80" spans="2:22" x14ac:dyDescent="0.3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83"/>
      <c r="O80" s="83"/>
      <c r="P80" s="17"/>
      <c r="Q80" s="17"/>
      <c r="R80" s="17"/>
      <c r="S80" s="17"/>
      <c r="T80" s="17"/>
      <c r="U80" s="17"/>
      <c r="V80" s="17"/>
    </row>
    <row r="81" spans="2:2" x14ac:dyDescent="0.35">
      <c r="B81" s="33" t="s">
        <v>45</v>
      </c>
    </row>
    <row r="82" spans="2:2" x14ac:dyDescent="0.35">
      <c r="B82" s="23" t="str">
        <f>Indice!B15</f>
        <v>Información al: 11/9/2020</v>
      </c>
    </row>
    <row r="83" spans="2:2" x14ac:dyDescent="0.35">
      <c r="B83" s="6" t="s">
        <v>29</v>
      </c>
    </row>
    <row r="85" spans="2:2" x14ac:dyDescent="0.35">
      <c r="B85" s="6" t="str">
        <f>+Indice!B16</f>
        <v>Actualización: 22/9/2020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Representante del Personal y AFUSBIF en Bienestar</cp:lastModifiedBy>
  <dcterms:created xsi:type="dcterms:W3CDTF">2020-05-27T13:45:00Z</dcterms:created>
  <dcterms:modified xsi:type="dcterms:W3CDTF">2020-09-22T17:30:15Z</dcterms:modified>
</cp:coreProperties>
</file>