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"/>
    </mc:Choice>
  </mc:AlternateContent>
  <xr:revisionPtr revIDLastSave="0" documentId="8_{754502F6-70BD-41EE-9571-8AA60F66E3C6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3" i="4" l="1"/>
  <c r="B86" i="4"/>
  <c r="B71" i="3"/>
  <c r="B51" i="6" l="1"/>
  <c r="B49" i="6"/>
</calcChain>
</file>

<file path=xl/sharedStrings.xml><?xml version="1.0" encoding="utf-8"?>
<sst xmlns="http://schemas.openxmlformats.org/spreadsheetml/2006/main" count="294" uniqueCount="95">
  <si>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</si>
  <si>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</si>
  <si>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</si>
  <si>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</si>
  <si>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</si>
  <si>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</si>
  <si>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</si>
  <si>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</si>
  <si>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</si>
  <si>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</si>
  <si>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</si>
  <si>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</si>
  <si>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</si>
  <si>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</si>
  <si>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</si>
  <si>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</si>
  <si>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</si>
  <si>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</si>
  <si>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</si>
  <si>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</si>
  <si>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</si>
  <si>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</si>
  <si>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</si>
  <si>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</si>
  <si>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</si>
  <si>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</si>
  <si>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</si>
  <si>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</si>
  <si>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</si>
  <si>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</si>
  <si>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</si>
  <si>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</si>
  <si>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</si>
  <si>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</si>
  <si>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</si>
  <si>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</si>
  <si>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</si>
  <si>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</si>
  <si>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</si>
  <si>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</si>
  <si>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</si>
  <si>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</si>
  <si>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</si>
  <si>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</si>
  <si>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</si>
  <si>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</si>
  <si>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</si>
  <si>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</si>
  <si>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</si>
  <si>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</si>
  <si>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</si>
  <si>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</si>
  <si>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</si>
  <si>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</si>
  <si>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</si>
  <si>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</si>
  <si>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</si>
  <si>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</si>
  <si>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</si>
  <si>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</si>
  <si>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</si>
  <si>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</si>
  <si>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</si>
  <si>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</si>
  <si>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 xml:space="preserve"> 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</si>
  <si>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</si>
  <si>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</si>
  <si>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</si>
  <si>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</si>
  <si>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</si>
  <si>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</si>
  <si>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</si>
  <si>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</si>
  <si>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</si>
  <si>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</si>
  <si>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</si>
  <si>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</si>
  <si>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</si>
  <si>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</si>
  <si>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</si>
  <si>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</si>
  <si>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</si>
  <si>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</si>
  <si>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</si>
  <si>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</si>
  <si>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</si>
  <si>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</si>
  <si>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</si>
  <si>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</si>
  <si>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DERECHOS DE GARANTIA ASOCIADOS AL PROGRAMA FOGAPE COVID (21/08/2020)</t>
  </si>
  <si>
    <t>SOLICITUDES Y CURSES DE CREDITO ASOCIADOS AL PROGRAMA FOGAPE COVID (21/08/2020)</t>
  </si>
  <si>
    <t>Actualización: 25/08/2020</t>
  </si>
  <si>
    <t>Fuente: Fogape (21/08/2020)</t>
  </si>
  <si>
    <t>SOLICITUDES Y CURSES DE CREDITO ASOCIADOS AL PROGRAMA FOGAPE COVID (21/08/2020) (*)</t>
  </si>
  <si>
    <t>Datos acumulados al 21/08/2020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</si>
</sst>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24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6" fillId="2" borderId="0" xfId="0" applyFont="1" applyFill="1"/>
    <xf numFmtId="0" fontId="14" fillId="2" borderId="0" xfId="0" applyFont="1" applyFill="1"/>
    <xf numFmtId="0" fontId="15" fillId="0" borderId="0" xfId="3"/>
    <xf numFmtId="0" fontId="16" fillId="0" borderId="0" xfId="0" applyFont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7" fillId="3" borderId="20" xfId="4" applyNumberFormat="1" applyFont="1" applyFill="1" applyBorder="1" applyAlignment="1">
      <alignment horizontal="left" vertical="top" wrapText="1"/>
    </xf>
    <xf numFmtId="166" fontId="17" fillId="3" borderId="20" xfId="4" applyNumberFormat="1" applyFont="1" applyFill="1" applyBorder="1" applyAlignment="1">
      <alignment horizontal="center" vertical="top" wrapText="1"/>
    </xf>
    <xf numFmtId="166" fontId="17" fillId="3" borderId="20" xfId="4" applyNumberFormat="1" applyFont="1" applyFill="1" applyBorder="1" applyAlignment="1">
      <alignment horizontal="right" vertical="top" wrapText="1"/>
    </xf>
    <xf numFmtId="166" fontId="0" fillId="2" borderId="20" xfId="4" applyNumberFormat="1" applyFont="1" applyFill="1" applyBorder="1"/>
    <xf numFmtId="166" fontId="18" fillId="2" borderId="20" xfId="4" applyNumberFormat="1" applyFont="1" applyFill="1" applyBorder="1"/>
    <xf numFmtId="166" fontId="0" fillId="2" borderId="0" xfId="4" applyNumberFormat="1" applyFont="1" applyFill="1"/>
    <xf numFmtId="0" fontId="19" fillId="0" borderId="0" xfId="0" applyFont="1"/>
    <xf numFmtId="0" fontId="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9" fontId="7" fillId="2" borderId="20" xfId="2" applyFont="1" applyFill="1" applyBorder="1"/>
    <xf numFmtId="166" fontId="8" fillId="0" borderId="20" xfId="4" applyNumberFormat="1" applyFont="1" applyBorder="1"/>
    <xf numFmtId="166" fontId="20" fillId="2" borderId="20" xfId="4" applyNumberFormat="1" applyFont="1" applyFill="1" applyBorder="1"/>
    <xf numFmtId="9" fontId="20" fillId="2" borderId="20" xfId="2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4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4" fontId="2" fillId="2" borderId="0" xfId="1" applyFont="1" applyFill="1"/>
    <xf numFmtId="164" fontId="10" fillId="2" borderId="0" xfId="1" applyFont="1" applyFill="1"/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234315" y="8743950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21/08/2020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8"/>
  <sheetViews>
    <sheetView showGridLines="0" tabSelected="1" zoomScale="85" zoomScaleNormal="85" workbookViewId="0">
      <selection activeCell="B1" sqref="B1"/>
    </sheetView>
  </sheetViews>
  <sheetFormatPr baseColWidth="10" defaultRowHeight="14.5" x14ac:dyDescent="0.35"/>
  <cols>
    <col min="1" max="1" width="5.7265625" style="6" customWidth="1"/>
    <col min="2" max="2" width="13.453125" customWidth="1"/>
    <col min="3" max="3" width="54.54296875" bestFit="1" customWidth="1"/>
  </cols>
  <sheetData>
    <row r="2" spans="2:13" ht="15.5" x14ac:dyDescent="0.35">
      <c r="B2" s="45" t="s">
        <v>56</v>
      </c>
    </row>
    <row r="5" spans="2:13" x14ac:dyDescent="0.35">
      <c r="B5" s="46" t="s">
        <v>89</v>
      </c>
      <c r="C5" s="47"/>
      <c r="D5" s="47"/>
    </row>
    <row r="7" spans="2:13" x14ac:dyDescent="0.35">
      <c r="B7" s="48" t="s">
        <v>57</v>
      </c>
      <c r="C7" s="6" t="s">
        <v>58</v>
      </c>
    </row>
    <row r="8" spans="2:13" x14ac:dyDescent="0.35">
      <c r="B8" s="48" t="s">
        <v>59</v>
      </c>
      <c r="C8" s="6" t="s">
        <v>60</v>
      </c>
    </row>
    <row r="11" spans="2:13" x14ac:dyDescent="0.35">
      <c r="B11" s="49" t="s">
        <v>90</v>
      </c>
      <c r="C11" s="50"/>
      <c r="D11" s="50"/>
    </row>
    <row r="12" spans="2:13" x14ac:dyDescent="0.35">
      <c r="B12" s="48" t="s">
        <v>51</v>
      </c>
      <c r="C12" s="90" t="s">
        <v>61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</row>
    <row r="13" spans="2:13" x14ac:dyDescent="0.35">
      <c r="B13" s="48" t="s">
        <v>3</v>
      </c>
      <c r="C13" s="90" t="s">
        <v>62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</row>
    <row r="14" spans="2:13" x14ac:dyDescent="0.35">
      <c r="B14" s="48" t="s">
        <v>5</v>
      </c>
      <c r="C14" s="90" t="s">
        <v>63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</row>
    <row r="18" spans="1:3" x14ac:dyDescent="0.35">
      <c r="C18" t="s">
        <v>64</v>
      </c>
    </row>
    <row r="22" spans="1:3" x14ac:dyDescent="0.35">
      <c r="A22" s="24"/>
    </row>
    <row r="24" spans="1:3" x14ac:dyDescent="0.35">
      <c r="B24" s="6" t="s">
        <v>91</v>
      </c>
    </row>
    <row r="38" spans="1:1" x14ac:dyDescent="0.35">
      <c r="A38" s="24"/>
    </row>
  </sheetData>
  <mergeCells count="3">
    <mergeCell ref="C12:M12"/>
    <mergeCell ref="C13:M13"/>
    <mergeCell ref="C14:M14"/>
  </mergeCells>
  <hyperlinks>
    <hyperlink ref="B7" location="'Derechos de Garantía'!B7" display="Tabla 1" xr:uid="{D90E6927-C52C-46B2-94B5-958C546B7DF5}"/>
    <hyperlink ref="B8" location="'Derechos de Garantía'!B28" display="Tabla 2" xr:uid="{23A31FFF-28FD-4ED7-8658-43C6A9290596}"/>
    <hyperlink ref="B12" location="'Solicitudes y Curses'!A1" display="Tabla 3" xr:uid="{03214C8A-F7DB-49B7-BB09-6C8A04F77C47}"/>
    <hyperlink ref="B13" location="'Solicitudes y Curses'!B23" display="Tabla 4" xr:uid="{96D109D5-46BD-4315-A5F2-51F5A005DD0E}"/>
    <hyperlink ref="B14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sheetPr>
    <tabColor theme="9"/>
  </sheetPr>
  <dimension ref="A2:L51"/>
  <sheetViews>
    <sheetView showGridLines="0" topLeftCell="C7" zoomScale="85" zoomScaleNormal="85" workbookViewId="0">
      <selection activeCell="D9" sqref="D9:D19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3" width="14.453125" bestFit="1" customWidth="1"/>
    <col min="4" max="4" width="24.453125" customWidth="1"/>
    <col min="6" max="6" width="5.453125" customWidth="1"/>
  </cols>
  <sheetData>
    <row r="2" spans="2:5" x14ac:dyDescent="0.35">
      <c r="B2" s="51" t="s">
        <v>65</v>
      </c>
    </row>
    <row r="4" spans="2:5" x14ac:dyDescent="0.35">
      <c r="B4" s="51" t="s">
        <v>66</v>
      </c>
    </row>
    <row r="5" spans="2:5" x14ac:dyDescent="0.35">
      <c r="B5" s="52" t="s">
        <v>58</v>
      </c>
      <c r="C5" s="53"/>
      <c r="D5" s="53"/>
      <c r="E5" s="53"/>
    </row>
    <row r="6" spans="2:5" x14ac:dyDescent="0.35">
      <c r="B6" s="53" t="s">
        <v>67</v>
      </c>
      <c r="C6" s="53"/>
      <c r="D6" s="53"/>
      <c r="E6" s="53"/>
    </row>
    <row r="8" spans="2:5" ht="31" x14ac:dyDescent="0.35">
      <c r="B8" s="54" t="s">
        <v>2</v>
      </c>
      <c r="C8" s="55" t="s">
        <v>68</v>
      </c>
      <c r="D8" s="56" t="s">
        <v>69</v>
      </c>
      <c r="E8" s="55" t="s">
        <v>70</v>
      </c>
    </row>
    <row r="9" spans="2:5" x14ac:dyDescent="0.35">
      <c r="B9" s="57" t="s">
        <v>71</v>
      </c>
      <c r="C9" s="68">
        <v>47000000</v>
      </c>
      <c r="D9" s="68">
        <v>45076971.310699999</v>
      </c>
      <c r="E9" s="62">
        <v>0.95908449597234036</v>
      </c>
    </row>
    <row r="10" spans="2:5" x14ac:dyDescent="0.35">
      <c r="B10" s="57" t="s">
        <v>72</v>
      </c>
      <c r="C10" s="68">
        <v>1670721.50134</v>
      </c>
      <c r="D10" s="68">
        <v>1061045.5123999999</v>
      </c>
      <c r="E10" s="62">
        <v>0.63508221540752885</v>
      </c>
    </row>
    <row r="11" spans="2:5" x14ac:dyDescent="0.35">
      <c r="B11" s="57" t="s">
        <v>73</v>
      </c>
      <c r="C11" s="68">
        <v>38100000</v>
      </c>
      <c r="D11" s="68">
        <v>35793376.916700006</v>
      </c>
      <c r="E11" s="62">
        <v>0.93945871172440965</v>
      </c>
    </row>
    <row r="12" spans="2:5" x14ac:dyDescent="0.35">
      <c r="B12" s="57" t="s">
        <v>74</v>
      </c>
      <c r="C12" s="68">
        <v>15873000</v>
      </c>
      <c r="D12" s="68">
        <v>14919542.705</v>
      </c>
      <c r="E12" s="62">
        <v>0.9399321303471303</v>
      </c>
    </row>
    <row r="13" spans="2:5" x14ac:dyDescent="0.35">
      <c r="B13" s="57" t="s">
        <v>75</v>
      </c>
      <c r="C13" s="68">
        <v>49300000</v>
      </c>
      <c r="D13" s="68">
        <v>47438527.037599996</v>
      </c>
      <c r="E13" s="62">
        <v>0.96224192774036499</v>
      </c>
    </row>
    <row r="14" spans="2:5" x14ac:dyDescent="0.35">
      <c r="B14" s="57" t="s">
        <v>76</v>
      </c>
      <c r="C14" s="68">
        <v>20476100.035999998</v>
      </c>
      <c r="D14" s="68">
        <v>18820183.813900001</v>
      </c>
      <c r="E14" s="62">
        <v>0.91912931568078626</v>
      </c>
    </row>
    <row r="15" spans="2:5" x14ac:dyDescent="0.35">
      <c r="B15" s="57" t="s">
        <v>77</v>
      </c>
      <c r="C15" s="68">
        <v>1628000</v>
      </c>
      <c r="D15" s="68">
        <v>1257555.8552999999</v>
      </c>
      <c r="E15" s="62">
        <v>0.77245445657248157</v>
      </c>
    </row>
    <row r="16" spans="2:5" x14ac:dyDescent="0.35">
      <c r="B16" s="57" t="s">
        <v>78</v>
      </c>
      <c r="C16" s="68">
        <v>51822500.100000001</v>
      </c>
      <c r="D16" s="68">
        <v>49125407.075200006</v>
      </c>
      <c r="E16" s="62">
        <v>0.94795517353281855</v>
      </c>
    </row>
    <row r="17" spans="1:12" x14ac:dyDescent="0.35">
      <c r="B17" s="57" t="s">
        <v>79</v>
      </c>
      <c r="C17" s="68">
        <v>1646000</v>
      </c>
      <c r="D17" s="68">
        <v>1226751.6971</v>
      </c>
      <c r="E17" s="62">
        <v>0.74529264708383958</v>
      </c>
    </row>
    <row r="18" spans="1:12" x14ac:dyDescent="0.35">
      <c r="B18" s="57" t="s">
        <v>80</v>
      </c>
      <c r="C18" s="68">
        <v>816933.33600000001</v>
      </c>
      <c r="D18" s="68">
        <v>576699.83230000001</v>
      </c>
      <c r="E18" s="62">
        <v>0.70593254906664749</v>
      </c>
    </row>
    <row r="19" spans="1:12" x14ac:dyDescent="0.35">
      <c r="B19" s="57" t="s">
        <v>0</v>
      </c>
      <c r="C19" s="68">
        <v>63537.360000000008</v>
      </c>
      <c r="D19" s="68">
        <v>48085.558699999994</v>
      </c>
      <c r="E19" s="62">
        <v>0.75680762782715538</v>
      </c>
    </row>
    <row r="20" spans="1:12" ht="15.5" x14ac:dyDescent="0.35">
      <c r="B20" s="58" t="s">
        <v>4</v>
      </c>
      <c r="C20" s="66">
        <v>228396792.33333999</v>
      </c>
      <c r="D20" s="66">
        <v>215344147.31490001</v>
      </c>
      <c r="E20" s="67">
        <v>0.9428510143023815</v>
      </c>
    </row>
    <row r="21" spans="1:12" x14ac:dyDescent="0.35">
      <c r="L21" t="s">
        <v>64</v>
      </c>
    </row>
    <row r="22" spans="1:12" x14ac:dyDescent="0.35">
      <c r="A22" s="24"/>
      <c r="B22" s="59" t="s">
        <v>92</v>
      </c>
    </row>
    <row r="23" spans="1:12" x14ac:dyDescent="0.35">
      <c r="B23" s="59"/>
    </row>
    <row r="24" spans="1:12" x14ac:dyDescent="0.35">
      <c r="B24" s="51" t="s">
        <v>81</v>
      </c>
    </row>
    <row r="25" spans="1:12" x14ac:dyDescent="0.35">
      <c r="B25" s="52" t="s">
        <v>60</v>
      </c>
      <c r="C25" s="53"/>
      <c r="D25" s="53"/>
      <c r="E25" s="53"/>
    </row>
    <row r="26" spans="1:12" x14ac:dyDescent="0.35">
      <c r="B26" s="53" t="s">
        <v>67</v>
      </c>
      <c r="C26" s="53"/>
      <c r="D26" s="53"/>
      <c r="E26" s="53"/>
    </row>
    <row r="28" spans="1:12" ht="31" x14ac:dyDescent="0.35">
      <c r="B28" s="54" t="s">
        <v>82</v>
      </c>
      <c r="C28" s="55" t="s">
        <v>68</v>
      </c>
      <c r="D28" s="56" t="s">
        <v>69</v>
      </c>
      <c r="E28" s="56" t="s">
        <v>70</v>
      </c>
    </row>
    <row r="29" spans="1:12" x14ac:dyDescent="0.35">
      <c r="B29" s="57" t="s">
        <v>83</v>
      </c>
      <c r="C29" s="65">
        <v>75780798.060499996</v>
      </c>
      <c r="D29" s="65">
        <v>72576323.559600011</v>
      </c>
      <c r="E29" s="63">
        <v>0.95771389873274126</v>
      </c>
    </row>
    <row r="30" spans="1:12" x14ac:dyDescent="0.35">
      <c r="B30" s="57" t="s">
        <v>1</v>
      </c>
      <c r="C30" s="65">
        <v>61924239.299500003</v>
      </c>
      <c r="D30" s="65">
        <v>59417403.048800007</v>
      </c>
      <c r="E30" s="63">
        <v>0.95951769001835385</v>
      </c>
      <c r="G30" s="60"/>
    </row>
    <row r="31" spans="1:12" x14ac:dyDescent="0.35">
      <c r="B31" s="57" t="s">
        <v>84</v>
      </c>
      <c r="C31" s="65">
        <v>70475000</v>
      </c>
      <c r="D31" s="65">
        <v>67822167.274800017</v>
      </c>
      <c r="E31" s="63">
        <v>0.96235781872720849</v>
      </c>
      <c r="G31" s="60"/>
    </row>
    <row r="32" spans="1:12" x14ac:dyDescent="0.35">
      <c r="B32" s="57" t="s">
        <v>85</v>
      </c>
      <c r="C32" s="65">
        <v>20216754.973340001</v>
      </c>
      <c r="D32" s="65">
        <v>15528253.431700002</v>
      </c>
      <c r="E32" s="63">
        <v>0.76808832338212718</v>
      </c>
      <c r="G32" s="60"/>
    </row>
    <row r="33" spans="1:5" ht="15.5" x14ac:dyDescent="0.35">
      <c r="B33" s="58" t="s">
        <v>4</v>
      </c>
      <c r="C33" s="66">
        <v>228396792.33334002</v>
      </c>
      <c r="D33" s="66">
        <v>215344147.31490004</v>
      </c>
      <c r="E33" s="67">
        <v>0.94285101430238161</v>
      </c>
    </row>
    <row r="35" spans="1:5" x14ac:dyDescent="0.35">
      <c r="B35" s="53" t="s">
        <v>86</v>
      </c>
      <c r="C35" s="53"/>
      <c r="D35" s="53"/>
      <c r="E35" s="53"/>
    </row>
    <row r="37" spans="1:5" ht="31" x14ac:dyDescent="0.35">
      <c r="B37" s="54" t="s">
        <v>82</v>
      </c>
      <c r="C37" s="55" t="s">
        <v>68</v>
      </c>
      <c r="D37" s="56" t="s">
        <v>69</v>
      </c>
      <c r="E37" s="56" t="s">
        <v>70</v>
      </c>
    </row>
    <row r="38" spans="1:5" x14ac:dyDescent="0.35">
      <c r="A38" s="24"/>
      <c r="B38" s="57" t="s">
        <v>83</v>
      </c>
      <c r="C38" s="62">
        <v>0.33179449363675656</v>
      </c>
      <c r="D38" s="62">
        <v>0.33702482498152542</v>
      </c>
      <c r="E38" s="63">
        <v>0.95771389873274126</v>
      </c>
    </row>
    <row r="39" spans="1:5" x14ac:dyDescent="0.35">
      <c r="B39" s="57" t="s">
        <v>1</v>
      </c>
      <c r="C39" s="62">
        <v>0.27112569606110298</v>
      </c>
      <c r="D39" s="62">
        <v>0.27591835575597651</v>
      </c>
      <c r="E39" s="63">
        <v>0.95951769001835385</v>
      </c>
    </row>
    <row r="40" spans="1:5" x14ac:dyDescent="0.35">
      <c r="B40" s="57" t="s">
        <v>84</v>
      </c>
      <c r="C40" s="62">
        <v>0.30856387815264635</v>
      </c>
      <c r="D40" s="62">
        <v>0.3149478085216913</v>
      </c>
      <c r="E40" s="63">
        <v>0.96235781872720849</v>
      </c>
    </row>
    <row r="41" spans="1:5" x14ac:dyDescent="0.35">
      <c r="B41" s="57" t="s">
        <v>85</v>
      </c>
      <c r="C41" s="62">
        <v>8.851593214949402E-2</v>
      </c>
      <c r="D41" s="62">
        <v>7.2109010740806764E-2</v>
      </c>
      <c r="E41" s="63">
        <v>0.76808832338212718</v>
      </c>
    </row>
    <row r="42" spans="1:5" ht="15.5" x14ac:dyDescent="0.35">
      <c r="B42" s="58" t="s">
        <v>87</v>
      </c>
      <c r="C42" s="64">
        <v>1</v>
      </c>
      <c r="D42" s="64">
        <v>1</v>
      </c>
      <c r="E42" s="67">
        <v>0.94285101430238161</v>
      </c>
    </row>
    <row r="49" spans="2:2" x14ac:dyDescent="0.35">
      <c r="B49" s="59" t="str">
        <f>+B22</f>
        <v>Fuente: Fogape (21/08/2020)</v>
      </c>
    </row>
    <row r="50" spans="2:2" x14ac:dyDescent="0.35">
      <c r="B50" s="61"/>
    </row>
    <row r="51" spans="2:2" x14ac:dyDescent="0.35">
      <c r="B51" s="6" t="str">
        <f>+Indice!B24</f>
        <v>Actualización: 25/08/2020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1"/>
  <sheetViews>
    <sheetView topLeftCell="U22" zoomScale="85" zoomScaleNormal="85" workbookViewId="0">
      <selection activeCell="X37" sqref="C37:X37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93</v>
      </c>
    </row>
    <row r="3" spans="2:24" x14ac:dyDescent="0.35">
      <c r="B3" s="7"/>
    </row>
    <row r="4" spans="2:24" x14ac:dyDescent="0.35">
      <c r="B4" s="7" t="s">
        <v>51</v>
      </c>
    </row>
    <row r="5" spans="2:24" x14ac:dyDescent="0.35">
      <c r="B5" s="90" t="s">
        <v>47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24" x14ac:dyDescent="0.35">
      <c r="B6" s="101" t="s">
        <v>2</v>
      </c>
      <c r="C6" s="103" t="s">
        <v>6</v>
      </c>
      <c r="D6" s="103"/>
      <c r="E6" s="105" t="s">
        <v>7</v>
      </c>
      <c r="F6" s="111"/>
      <c r="G6" s="103" t="s">
        <v>8</v>
      </c>
      <c r="H6" s="103"/>
      <c r="I6" s="96" t="s">
        <v>9</v>
      </c>
      <c r="J6" s="94"/>
      <c r="K6" s="94"/>
      <c r="L6" s="94"/>
      <c r="M6" s="94"/>
      <c r="N6" s="95"/>
      <c r="O6" s="94" t="s">
        <v>10</v>
      </c>
      <c r="P6" s="95"/>
      <c r="Q6" s="96" t="s">
        <v>11</v>
      </c>
      <c r="R6" s="94"/>
      <c r="S6" s="94"/>
      <c r="T6" s="94"/>
      <c r="U6" s="94"/>
      <c r="V6" s="94"/>
      <c r="W6" s="94"/>
      <c r="X6" s="95"/>
    </row>
    <row r="7" spans="2:24" x14ac:dyDescent="0.35">
      <c r="B7" s="101"/>
      <c r="C7" s="104"/>
      <c r="D7" s="104"/>
      <c r="E7" s="105"/>
      <c r="F7" s="111"/>
      <c r="G7" s="104"/>
      <c r="H7" s="104"/>
      <c r="I7" s="91" t="s">
        <v>12</v>
      </c>
      <c r="J7" s="93"/>
      <c r="K7" s="93" t="s">
        <v>13</v>
      </c>
      <c r="L7" s="93"/>
      <c r="M7" s="97" t="s">
        <v>4</v>
      </c>
      <c r="N7" s="98"/>
      <c r="O7" s="93" t="s">
        <v>14</v>
      </c>
      <c r="P7" s="92"/>
      <c r="Q7" s="91" t="s">
        <v>15</v>
      </c>
      <c r="R7" s="93"/>
      <c r="S7" s="93" t="s">
        <v>16</v>
      </c>
      <c r="T7" s="93"/>
      <c r="U7" s="93" t="s">
        <v>17</v>
      </c>
      <c r="V7" s="93"/>
      <c r="W7" s="97" t="s">
        <v>4</v>
      </c>
      <c r="X7" s="98"/>
    </row>
    <row r="8" spans="2:24" x14ac:dyDescent="0.35">
      <c r="B8" s="101"/>
      <c r="C8" s="104"/>
      <c r="D8" s="104"/>
      <c r="E8" s="107"/>
      <c r="F8" s="108"/>
      <c r="G8" s="104"/>
      <c r="H8" s="104"/>
      <c r="I8" s="91"/>
      <c r="J8" s="93"/>
      <c r="K8" s="93"/>
      <c r="L8" s="93"/>
      <c r="M8" s="99"/>
      <c r="N8" s="100"/>
      <c r="O8" s="93"/>
      <c r="P8" s="92"/>
      <c r="Q8" s="91"/>
      <c r="R8" s="93"/>
      <c r="S8" s="93"/>
      <c r="T8" s="93"/>
      <c r="U8" s="93"/>
      <c r="V8" s="93"/>
      <c r="W8" s="99"/>
      <c r="X8" s="100"/>
    </row>
    <row r="9" spans="2:24" x14ac:dyDescent="0.35">
      <c r="B9" s="102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37621</v>
      </c>
      <c r="D10" s="2">
        <v>74079023.886683732</v>
      </c>
      <c r="E10" s="3">
        <v>149</v>
      </c>
      <c r="F10" s="4">
        <v>138143.43813436947</v>
      </c>
      <c r="G10" s="2">
        <v>389</v>
      </c>
      <c r="H10" s="2">
        <v>3274629.4891908672</v>
      </c>
      <c r="I10" s="3">
        <v>1859</v>
      </c>
      <c r="J10" s="28">
        <v>5870343.7715816423</v>
      </c>
      <c r="K10" s="28">
        <v>0</v>
      </c>
      <c r="L10" s="28">
        <v>0</v>
      </c>
      <c r="M10" s="29">
        <v>1859</v>
      </c>
      <c r="N10" s="5">
        <v>5870343.7715816423</v>
      </c>
      <c r="O10" s="28">
        <v>33979</v>
      </c>
      <c r="P10" s="4">
        <v>58266905.471709296</v>
      </c>
      <c r="Q10" s="3">
        <v>3</v>
      </c>
      <c r="R10" s="28">
        <v>19358.079120480499</v>
      </c>
      <c r="S10" s="28">
        <v>209</v>
      </c>
      <c r="T10" s="28">
        <v>1046213.3155680811</v>
      </c>
      <c r="U10" s="28">
        <v>1033</v>
      </c>
      <c r="V10" s="28">
        <v>5463430.3213789929</v>
      </c>
      <c r="W10" s="29">
        <v>1245</v>
      </c>
      <c r="X10" s="5">
        <v>6529001.7160675544</v>
      </c>
    </row>
    <row r="11" spans="2:24" x14ac:dyDescent="0.35">
      <c r="B11" s="1" t="s">
        <v>21</v>
      </c>
      <c r="C11" s="2">
        <v>390</v>
      </c>
      <c r="D11" s="2">
        <v>2383706.8977544629</v>
      </c>
      <c r="E11" s="3">
        <v>0</v>
      </c>
      <c r="F11" s="4">
        <v>0</v>
      </c>
      <c r="G11" s="2">
        <v>58</v>
      </c>
      <c r="H11" s="2">
        <v>415623.19062999211</v>
      </c>
      <c r="I11" s="3">
        <v>11</v>
      </c>
      <c r="J11" s="28">
        <v>34705.024729510085</v>
      </c>
      <c r="K11" s="28">
        <v>0</v>
      </c>
      <c r="L11" s="28">
        <v>0</v>
      </c>
      <c r="M11" s="29">
        <v>11</v>
      </c>
      <c r="N11" s="5">
        <v>34705.024729510085</v>
      </c>
      <c r="O11" s="28">
        <v>236</v>
      </c>
      <c r="P11" s="4">
        <v>1442904.2524991105</v>
      </c>
      <c r="Q11" s="3">
        <v>25</v>
      </c>
      <c r="R11" s="28">
        <v>163444.97073616507</v>
      </c>
      <c r="S11" s="28">
        <v>16</v>
      </c>
      <c r="T11" s="28">
        <v>71677.211878535905</v>
      </c>
      <c r="U11" s="28">
        <v>44</v>
      </c>
      <c r="V11" s="28">
        <v>255352.24728114906</v>
      </c>
      <c r="W11" s="29">
        <v>85</v>
      </c>
      <c r="X11" s="5">
        <v>490474.42989585001</v>
      </c>
    </row>
    <row r="12" spans="2:24" x14ac:dyDescent="0.35">
      <c r="B12" s="6" t="s">
        <v>22</v>
      </c>
      <c r="C12" s="2">
        <v>221918</v>
      </c>
      <c r="D12" s="2">
        <v>126161739.88290977</v>
      </c>
      <c r="E12" s="3">
        <v>0</v>
      </c>
      <c r="F12" s="4">
        <v>0</v>
      </c>
      <c r="G12" s="2">
        <v>36769</v>
      </c>
      <c r="H12" s="2">
        <v>33324592.66220675</v>
      </c>
      <c r="I12" s="3">
        <v>18612</v>
      </c>
      <c r="J12" s="28">
        <v>14366193.190281197</v>
      </c>
      <c r="K12" s="28">
        <v>5324</v>
      </c>
      <c r="L12" s="28">
        <v>5176877.5776241533</v>
      </c>
      <c r="M12" s="29">
        <v>23936</v>
      </c>
      <c r="N12" s="5">
        <v>19543070.767905351</v>
      </c>
      <c r="O12" s="28">
        <v>121791</v>
      </c>
      <c r="P12" s="4">
        <v>46447874.942483835</v>
      </c>
      <c r="Q12" s="3">
        <v>0</v>
      </c>
      <c r="R12" s="28">
        <v>0</v>
      </c>
      <c r="S12" s="28">
        <v>27578</v>
      </c>
      <c r="T12" s="28">
        <v>16059620.741536507</v>
      </c>
      <c r="U12" s="28">
        <v>11844</v>
      </c>
      <c r="V12" s="28">
        <v>10786580.768777337</v>
      </c>
      <c r="W12" s="29">
        <v>39422</v>
      </c>
      <c r="X12" s="5">
        <v>26846201.510313846</v>
      </c>
    </row>
    <row r="13" spans="2:24" x14ac:dyDescent="0.35">
      <c r="B13" s="1" t="s">
        <v>23</v>
      </c>
      <c r="C13" s="2">
        <v>10641</v>
      </c>
      <c r="D13" s="2">
        <v>35714132.908420593</v>
      </c>
      <c r="E13" s="3">
        <v>1391</v>
      </c>
      <c r="F13" s="4">
        <v>6317321.7110797968</v>
      </c>
      <c r="G13" s="2">
        <v>76</v>
      </c>
      <c r="H13" s="2">
        <v>60910.147051642467</v>
      </c>
      <c r="I13" s="3">
        <v>117</v>
      </c>
      <c r="J13" s="28">
        <v>204848.55484091496</v>
      </c>
      <c r="K13" s="28">
        <v>17</v>
      </c>
      <c r="L13" s="28">
        <v>63431.495559849602</v>
      </c>
      <c r="M13" s="29">
        <v>134</v>
      </c>
      <c r="N13" s="5">
        <v>268280.05040076456</v>
      </c>
      <c r="O13" s="28">
        <v>4403</v>
      </c>
      <c r="P13" s="4">
        <v>20260134.897175465</v>
      </c>
      <c r="Q13" s="3">
        <v>547</v>
      </c>
      <c r="R13" s="28">
        <v>516588.94001437031</v>
      </c>
      <c r="S13" s="28">
        <v>185</v>
      </c>
      <c r="T13" s="28">
        <v>2564230.6329219886</v>
      </c>
      <c r="U13" s="28">
        <v>3905</v>
      </c>
      <c r="V13" s="28">
        <v>5726666.529776562</v>
      </c>
      <c r="W13" s="29">
        <v>4637</v>
      </c>
      <c r="X13" s="5">
        <v>8807486.1027129218</v>
      </c>
    </row>
    <row r="14" spans="2:24" x14ac:dyDescent="0.35">
      <c r="B14" s="6" t="s">
        <v>24</v>
      </c>
      <c r="C14" s="2">
        <v>31339</v>
      </c>
      <c r="D14" s="2">
        <v>83870885.804075316</v>
      </c>
      <c r="E14" s="3">
        <v>0</v>
      </c>
      <c r="F14" s="4">
        <v>0</v>
      </c>
      <c r="G14" s="2">
        <v>1924</v>
      </c>
      <c r="H14" s="2">
        <v>3405604.8747479962</v>
      </c>
      <c r="I14" s="3">
        <v>6689</v>
      </c>
      <c r="J14" s="28">
        <v>11864809.253998926</v>
      </c>
      <c r="K14" s="28">
        <v>0</v>
      </c>
      <c r="L14" s="28">
        <v>0</v>
      </c>
      <c r="M14" s="29">
        <v>6689</v>
      </c>
      <c r="N14" s="5">
        <v>11864809.253998926</v>
      </c>
      <c r="O14" s="28">
        <v>20945</v>
      </c>
      <c r="P14" s="4">
        <v>64155267.458650447</v>
      </c>
      <c r="Q14" s="3">
        <v>0</v>
      </c>
      <c r="R14" s="28">
        <v>0</v>
      </c>
      <c r="S14" s="28">
        <v>493</v>
      </c>
      <c r="T14" s="28">
        <v>1114397.5442445467</v>
      </c>
      <c r="U14" s="28">
        <v>1288</v>
      </c>
      <c r="V14" s="28">
        <v>3330806.6724333977</v>
      </c>
      <c r="W14" s="29">
        <v>1781</v>
      </c>
      <c r="X14" s="5">
        <v>4445204.2166779442</v>
      </c>
    </row>
    <row r="15" spans="2:24" x14ac:dyDescent="0.35">
      <c r="B15" s="6" t="s">
        <v>25</v>
      </c>
      <c r="C15" s="2">
        <v>636</v>
      </c>
      <c r="D15" s="2">
        <v>3363402.4774504537</v>
      </c>
      <c r="E15" s="3">
        <v>14</v>
      </c>
      <c r="F15" s="4">
        <v>51154.160068642697</v>
      </c>
      <c r="G15" s="2">
        <v>118</v>
      </c>
      <c r="H15" s="2">
        <v>505621.55129716569</v>
      </c>
      <c r="I15" s="3">
        <v>138</v>
      </c>
      <c r="J15" s="28">
        <v>988790.09246534726</v>
      </c>
      <c r="K15" s="28">
        <v>0</v>
      </c>
      <c r="L15" s="28">
        <v>0</v>
      </c>
      <c r="M15" s="29">
        <v>138</v>
      </c>
      <c r="N15" s="5">
        <v>988790.09246534726</v>
      </c>
      <c r="O15" s="28">
        <v>344</v>
      </c>
      <c r="P15" s="4">
        <v>1761166.3329868643</v>
      </c>
      <c r="Q15" s="3">
        <v>0</v>
      </c>
      <c r="R15" s="28">
        <v>0</v>
      </c>
      <c r="S15" s="28">
        <v>0</v>
      </c>
      <c r="T15" s="28">
        <v>0</v>
      </c>
      <c r="U15" s="28">
        <v>22</v>
      </c>
      <c r="V15" s="28">
        <v>56670.340632433676</v>
      </c>
      <c r="W15" s="29">
        <v>22</v>
      </c>
      <c r="X15" s="5">
        <v>56670.340632433676</v>
      </c>
    </row>
    <row r="16" spans="2:24" x14ac:dyDescent="0.35">
      <c r="B16" s="6" t="s">
        <v>26</v>
      </c>
      <c r="C16" s="2">
        <v>57270</v>
      </c>
      <c r="D16" s="2">
        <v>91782338.213824809</v>
      </c>
      <c r="E16" s="3">
        <v>0</v>
      </c>
      <c r="F16" s="4">
        <v>0</v>
      </c>
      <c r="G16" s="2">
        <v>0</v>
      </c>
      <c r="H16" s="2">
        <v>0</v>
      </c>
      <c r="I16" s="3">
        <v>13124</v>
      </c>
      <c r="J16" s="28">
        <v>16318598.787556417</v>
      </c>
      <c r="K16" s="28">
        <v>488</v>
      </c>
      <c r="L16" s="28">
        <v>914734.11507418856</v>
      </c>
      <c r="M16" s="29">
        <v>13612</v>
      </c>
      <c r="N16" s="5">
        <v>17233332.902630605</v>
      </c>
      <c r="O16" s="28">
        <v>34081</v>
      </c>
      <c r="P16" s="4">
        <v>64123700.797099426</v>
      </c>
      <c r="Q16" s="3">
        <v>0</v>
      </c>
      <c r="R16" s="28">
        <v>0</v>
      </c>
      <c r="S16" s="28">
        <v>2775</v>
      </c>
      <c r="T16" s="28">
        <v>0</v>
      </c>
      <c r="U16" s="28">
        <v>6802</v>
      </c>
      <c r="V16" s="28">
        <v>10425304.514094774</v>
      </c>
      <c r="W16" s="29">
        <v>9577</v>
      </c>
      <c r="X16" s="5">
        <v>10425304.514094774</v>
      </c>
    </row>
    <row r="17" spans="2:24" x14ac:dyDescent="0.35">
      <c r="B17" s="6" t="s">
        <v>27</v>
      </c>
      <c r="C17" s="2">
        <v>14342</v>
      </c>
      <c r="D17" s="2">
        <v>38755093.46150358</v>
      </c>
      <c r="E17" s="3">
        <v>0</v>
      </c>
      <c r="F17" s="4">
        <v>0</v>
      </c>
      <c r="G17" s="2">
        <v>123</v>
      </c>
      <c r="H17" s="2">
        <v>501598.40032507619</v>
      </c>
      <c r="I17" s="3">
        <v>2131</v>
      </c>
      <c r="J17" s="28">
        <v>5018019.3169214027</v>
      </c>
      <c r="K17" s="28">
        <v>0</v>
      </c>
      <c r="L17" s="28">
        <v>0</v>
      </c>
      <c r="M17" s="29">
        <v>2131</v>
      </c>
      <c r="N17" s="5">
        <v>5018019.3169214027</v>
      </c>
      <c r="O17" s="28">
        <v>8993</v>
      </c>
      <c r="P17" s="4">
        <v>25156734.986850459</v>
      </c>
      <c r="Q17" s="3">
        <v>0</v>
      </c>
      <c r="R17" s="28">
        <v>0</v>
      </c>
      <c r="S17" s="28">
        <v>600</v>
      </c>
      <c r="T17" s="28">
        <v>1042538.8772662904</v>
      </c>
      <c r="U17" s="28">
        <v>2495</v>
      </c>
      <c r="V17" s="28">
        <v>7036201.8801403549</v>
      </c>
      <c r="W17" s="29">
        <v>3095</v>
      </c>
      <c r="X17" s="5">
        <v>8078740.7574066455</v>
      </c>
    </row>
    <row r="18" spans="2:24" x14ac:dyDescent="0.35">
      <c r="B18" s="6" t="s">
        <v>28</v>
      </c>
      <c r="C18" s="2">
        <v>1403</v>
      </c>
      <c r="D18" s="2">
        <v>6430361.0747047458</v>
      </c>
      <c r="E18" s="3">
        <v>11</v>
      </c>
      <c r="F18" s="4">
        <v>75310.414820963924</v>
      </c>
      <c r="G18" s="2">
        <v>47</v>
      </c>
      <c r="H18" s="2">
        <v>241815.95478929341</v>
      </c>
      <c r="I18" s="3">
        <v>100</v>
      </c>
      <c r="J18" s="28">
        <v>391178.54043571372</v>
      </c>
      <c r="K18" s="28">
        <v>128</v>
      </c>
      <c r="L18" s="28">
        <v>393519.98517624568</v>
      </c>
      <c r="M18" s="29">
        <v>228</v>
      </c>
      <c r="N18" s="5">
        <v>784698.5256119594</v>
      </c>
      <c r="O18" s="28">
        <v>396</v>
      </c>
      <c r="P18" s="4">
        <v>1670580.8582081744</v>
      </c>
      <c r="Q18" s="3">
        <v>103</v>
      </c>
      <c r="R18" s="28">
        <v>864177.68787800567</v>
      </c>
      <c r="S18" s="28">
        <v>47</v>
      </c>
      <c r="T18" s="28">
        <v>271518.39324455359</v>
      </c>
      <c r="U18" s="28">
        <v>571</v>
      </c>
      <c r="V18" s="28">
        <v>2522259.2401517951</v>
      </c>
      <c r="W18" s="29">
        <v>721</v>
      </c>
      <c r="X18" s="5">
        <v>3657955.3212743546</v>
      </c>
    </row>
    <row r="19" spans="2:24" x14ac:dyDescent="0.35">
      <c r="B19" s="6" t="s">
        <v>29</v>
      </c>
      <c r="C19" s="2">
        <v>157</v>
      </c>
      <c r="D19" s="2">
        <v>1621270.4131816311</v>
      </c>
      <c r="E19" s="3">
        <v>1</v>
      </c>
      <c r="F19" s="4">
        <v>6975.8843677407203</v>
      </c>
      <c r="G19" s="2">
        <v>5</v>
      </c>
      <c r="H19" s="2">
        <v>92430.467872564535</v>
      </c>
      <c r="I19" s="3">
        <v>21</v>
      </c>
      <c r="J19" s="2">
        <v>262432.76991440589</v>
      </c>
      <c r="K19" s="2">
        <v>5</v>
      </c>
      <c r="L19" s="2">
        <v>31217.082545639722</v>
      </c>
      <c r="M19" s="69">
        <v>26</v>
      </c>
      <c r="N19" s="5">
        <v>293649.8524600456</v>
      </c>
      <c r="O19" s="2">
        <v>97</v>
      </c>
      <c r="P19" s="4">
        <v>819817.12719129969</v>
      </c>
      <c r="Q19" s="3">
        <v>6</v>
      </c>
      <c r="R19" s="2">
        <v>52667.926976442439</v>
      </c>
      <c r="S19" s="2">
        <v>0</v>
      </c>
      <c r="T19" s="2">
        <v>0</v>
      </c>
      <c r="U19" s="2">
        <v>22</v>
      </c>
      <c r="V19" s="2">
        <v>355729.15431353811</v>
      </c>
      <c r="W19" s="69">
        <v>28</v>
      </c>
      <c r="X19" s="5">
        <v>408397.0812899805</v>
      </c>
    </row>
    <row r="20" spans="2:24" x14ac:dyDescent="0.35">
      <c r="B20" s="6" t="s">
        <v>0</v>
      </c>
      <c r="C20" s="2">
        <v>248</v>
      </c>
      <c r="D20" s="2">
        <v>123886.75251655029</v>
      </c>
      <c r="E20" s="3">
        <v>13</v>
      </c>
      <c r="F20" s="4">
        <v>4862.1914043152819</v>
      </c>
      <c r="G20" s="2">
        <v>0</v>
      </c>
      <c r="H20" s="2">
        <v>0</v>
      </c>
      <c r="I20" s="3">
        <v>6</v>
      </c>
      <c r="J20" s="28">
        <v>1712.5796122803467</v>
      </c>
      <c r="K20" s="28">
        <v>23</v>
      </c>
      <c r="L20" s="28">
        <v>29183.612252443301</v>
      </c>
      <c r="M20" s="29">
        <v>29</v>
      </c>
      <c r="N20" s="5">
        <v>30896.191864723649</v>
      </c>
      <c r="O20" s="28">
        <v>184</v>
      </c>
      <c r="P20" s="4">
        <v>57200.78590313287</v>
      </c>
      <c r="Q20" s="3">
        <v>0</v>
      </c>
      <c r="R20" s="28">
        <v>0</v>
      </c>
      <c r="S20" s="28">
        <v>13</v>
      </c>
      <c r="T20" s="28">
        <v>26794.371856492107</v>
      </c>
      <c r="U20" s="28">
        <v>9</v>
      </c>
      <c r="V20" s="28">
        <v>4133.2114878863767</v>
      </c>
      <c r="W20" s="29">
        <v>22</v>
      </c>
      <c r="X20" s="5">
        <v>30927.583344378483</v>
      </c>
    </row>
    <row r="21" spans="2:24" x14ac:dyDescent="0.35">
      <c r="B21" s="7" t="s">
        <v>4</v>
      </c>
      <c r="C21" s="8">
        <v>375965</v>
      </c>
      <c r="D21" s="8">
        <v>464285841.77302563</v>
      </c>
      <c r="E21" s="9">
        <v>1579</v>
      </c>
      <c r="F21" s="10">
        <v>6593767.7998758284</v>
      </c>
      <c r="G21" s="8">
        <v>39509</v>
      </c>
      <c r="H21" s="8">
        <v>41822826.738111354</v>
      </c>
      <c r="I21" s="9">
        <v>42808</v>
      </c>
      <c r="J21" s="30">
        <v>55321631.882337756</v>
      </c>
      <c r="K21" s="30">
        <v>5985</v>
      </c>
      <c r="L21" s="30">
        <v>6608963.8682325203</v>
      </c>
      <c r="M21" s="31">
        <v>48793</v>
      </c>
      <c r="N21" s="11">
        <v>61930595.750570282</v>
      </c>
      <c r="O21" s="30">
        <v>225449</v>
      </c>
      <c r="P21" s="10">
        <v>284162287.91075754</v>
      </c>
      <c r="Q21" s="9">
        <v>684</v>
      </c>
      <c r="R21" s="30">
        <v>1616237.6047254638</v>
      </c>
      <c r="S21" s="30">
        <v>31916</v>
      </c>
      <c r="T21" s="30">
        <v>22196991.088516999</v>
      </c>
      <c r="U21" s="30">
        <v>28035</v>
      </c>
      <c r="V21" s="30">
        <v>45963134.88046822</v>
      </c>
      <c r="W21" s="31">
        <v>60635</v>
      </c>
      <c r="X21" s="11">
        <v>69776363.57371068</v>
      </c>
    </row>
    <row r="22" spans="2:24" s="24" customFormat="1" x14ac:dyDescent="0.35">
      <c r="B22" s="24" t="s">
        <v>50</v>
      </c>
      <c r="D22" s="25">
        <v>16938.776265907818</v>
      </c>
      <c r="E22" s="27"/>
      <c r="F22" s="34">
        <v>240.56378089178455</v>
      </c>
      <c r="H22" s="25">
        <v>1525.8434377825006</v>
      </c>
      <c r="I22" s="27"/>
      <c r="J22" s="25">
        <v>2018.3272045110962</v>
      </c>
      <c r="K22" s="32"/>
      <c r="L22" s="25">
        <v>241.11818677466152</v>
      </c>
      <c r="M22" s="32"/>
      <c r="N22" s="34">
        <v>2259.445391285758</v>
      </c>
      <c r="P22" s="25">
        <v>10367.237130788712</v>
      </c>
      <c r="Q22" s="27"/>
      <c r="R22" s="25">
        <v>58.96601773261731</v>
      </c>
      <c r="S22" s="32"/>
      <c r="T22" s="25">
        <v>809.82410402371988</v>
      </c>
      <c r="U22" s="32"/>
      <c r="V22" s="25">
        <v>1676.8964034027283</v>
      </c>
      <c r="W22" s="32"/>
      <c r="X22" s="34">
        <v>2545.6865251590652</v>
      </c>
    </row>
    <row r="24" spans="2:24" x14ac:dyDescent="0.35">
      <c r="B24" s="6" t="s">
        <v>30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90" t="s">
        <v>48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</row>
    <row r="29" spans="2:24" ht="15" customHeight="1" x14ac:dyDescent="0.35">
      <c r="B29" s="101" t="s">
        <v>31</v>
      </c>
      <c r="C29" s="103" t="s">
        <v>6</v>
      </c>
      <c r="D29" s="103"/>
      <c r="E29" s="105" t="s">
        <v>7</v>
      </c>
      <c r="F29" s="106"/>
      <c r="G29" s="107" t="s">
        <v>8</v>
      </c>
      <c r="H29" s="108"/>
      <c r="I29" s="96" t="s">
        <v>9</v>
      </c>
      <c r="J29" s="94"/>
      <c r="K29" s="94"/>
      <c r="L29" s="94"/>
      <c r="M29" s="94"/>
      <c r="N29" s="95"/>
      <c r="O29" s="96" t="s">
        <v>10</v>
      </c>
      <c r="P29" s="95"/>
      <c r="Q29" s="96" t="s">
        <v>11</v>
      </c>
      <c r="R29" s="94"/>
      <c r="S29" s="94"/>
      <c r="T29" s="94"/>
      <c r="U29" s="94"/>
      <c r="V29" s="94"/>
      <c r="W29" s="94"/>
      <c r="X29" s="95"/>
    </row>
    <row r="30" spans="2:24" ht="15" customHeight="1" x14ac:dyDescent="0.35">
      <c r="B30" s="101"/>
      <c r="C30" s="104"/>
      <c r="D30" s="104"/>
      <c r="E30" s="105"/>
      <c r="F30" s="106"/>
      <c r="G30" s="109"/>
      <c r="H30" s="110"/>
      <c r="I30" s="91" t="s">
        <v>12</v>
      </c>
      <c r="J30" s="93"/>
      <c r="K30" s="93" t="s">
        <v>13</v>
      </c>
      <c r="L30" s="93"/>
      <c r="M30" s="97" t="s">
        <v>4</v>
      </c>
      <c r="N30" s="98"/>
      <c r="O30" s="91" t="s">
        <v>14</v>
      </c>
      <c r="P30" s="92"/>
      <c r="Q30" s="91" t="s">
        <v>15</v>
      </c>
      <c r="R30" s="93"/>
      <c r="S30" s="93" t="s">
        <v>16</v>
      </c>
      <c r="T30" s="93"/>
      <c r="U30" s="93" t="s">
        <v>17</v>
      </c>
      <c r="V30" s="93"/>
      <c r="W30" s="97" t="s">
        <v>4</v>
      </c>
      <c r="X30" s="98"/>
    </row>
    <row r="31" spans="2:24" x14ac:dyDescent="0.35">
      <c r="B31" s="101"/>
      <c r="C31" s="104"/>
      <c r="D31" s="104"/>
      <c r="E31" s="107"/>
      <c r="F31" s="103"/>
      <c r="G31" s="109"/>
      <c r="H31" s="110"/>
      <c r="I31" s="91"/>
      <c r="J31" s="93"/>
      <c r="K31" s="93"/>
      <c r="L31" s="93"/>
      <c r="M31" s="99"/>
      <c r="N31" s="100"/>
      <c r="O31" s="91"/>
      <c r="P31" s="92"/>
      <c r="Q31" s="91"/>
      <c r="R31" s="93"/>
      <c r="S31" s="93"/>
      <c r="T31" s="93"/>
      <c r="U31" s="93"/>
      <c r="V31" s="93"/>
      <c r="W31" s="99"/>
      <c r="X31" s="100"/>
    </row>
    <row r="32" spans="2:24" x14ac:dyDescent="0.35">
      <c r="B32" s="102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32</v>
      </c>
      <c r="C33" s="2">
        <v>337646</v>
      </c>
      <c r="D33" s="2">
        <v>159729472.5997377</v>
      </c>
      <c r="E33" s="3">
        <v>1191</v>
      </c>
      <c r="F33" s="28">
        <v>1512701.0026438602</v>
      </c>
      <c r="G33" s="3">
        <v>37244</v>
      </c>
      <c r="H33" s="4">
        <v>20767926.203828365</v>
      </c>
      <c r="I33" s="3">
        <v>38060</v>
      </c>
      <c r="J33" s="28">
        <v>16215186.407000998</v>
      </c>
      <c r="K33" s="28">
        <v>5546</v>
      </c>
      <c r="L33" s="28">
        <v>4234954.3273154702</v>
      </c>
      <c r="M33" s="29">
        <v>43606</v>
      </c>
      <c r="N33" s="5">
        <v>20450140.734316468</v>
      </c>
      <c r="O33" s="3">
        <v>200287</v>
      </c>
      <c r="P33" s="4">
        <v>89310196.164030939</v>
      </c>
      <c r="Q33" s="3">
        <v>575</v>
      </c>
      <c r="R33" s="28">
        <v>454405.42113413929</v>
      </c>
      <c r="S33" s="28">
        <v>30015</v>
      </c>
      <c r="T33" s="28">
        <v>12082597.356628137</v>
      </c>
      <c r="U33" s="28">
        <v>24728</v>
      </c>
      <c r="V33" s="28">
        <v>15151505.717155792</v>
      </c>
      <c r="W33" s="29">
        <v>55318</v>
      </c>
      <c r="X33" s="5">
        <v>27688508.494918067</v>
      </c>
    </row>
    <row r="34" spans="2:24" x14ac:dyDescent="0.35">
      <c r="B34" s="6" t="s">
        <v>1</v>
      </c>
      <c r="C34" s="2">
        <v>27109</v>
      </c>
      <c r="D34" s="2">
        <v>116395107.39286785</v>
      </c>
      <c r="E34" s="3">
        <v>280</v>
      </c>
      <c r="F34" s="28">
        <v>2612484.9450300313</v>
      </c>
      <c r="G34" s="3">
        <v>1742</v>
      </c>
      <c r="H34" s="4">
        <v>9269616.2588680927</v>
      </c>
      <c r="I34" s="3">
        <v>3519</v>
      </c>
      <c r="J34" s="28">
        <v>14983503.719436906</v>
      </c>
      <c r="K34" s="28">
        <v>315</v>
      </c>
      <c r="L34" s="28">
        <v>1188463.368061611</v>
      </c>
      <c r="M34" s="29">
        <v>3834</v>
      </c>
      <c r="N34" s="5">
        <v>16171967.087498518</v>
      </c>
      <c r="O34" s="3">
        <v>17726</v>
      </c>
      <c r="P34" s="4">
        <v>73786244.745554611</v>
      </c>
      <c r="Q34" s="3">
        <v>57</v>
      </c>
      <c r="R34" s="28">
        <v>364868.10074572201</v>
      </c>
      <c r="S34" s="28">
        <v>1097</v>
      </c>
      <c r="T34" s="28">
        <v>3014878.499208237</v>
      </c>
      <c r="U34" s="28">
        <v>2373</v>
      </c>
      <c r="V34" s="28">
        <v>11175047.755962636</v>
      </c>
      <c r="W34" s="29">
        <v>3527</v>
      </c>
      <c r="X34" s="5">
        <v>14554794.355916595</v>
      </c>
    </row>
    <row r="35" spans="2:24" x14ac:dyDescent="0.35">
      <c r="B35" s="6" t="s">
        <v>33</v>
      </c>
      <c r="C35" s="2">
        <v>10041</v>
      </c>
      <c r="D35" s="2">
        <v>147474514.65012452</v>
      </c>
      <c r="E35" s="3">
        <v>94</v>
      </c>
      <c r="F35" s="28">
        <v>1973308.2534129515</v>
      </c>
      <c r="G35" s="3">
        <v>479</v>
      </c>
      <c r="H35" s="4">
        <v>9824468.9439208657</v>
      </c>
      <c r="I35" s="3">
        <v>1095</v>
      </c>
      <c r="J35" s="28">
        <v>16797200.85116253</v>
      </c>
      <c r="K35" s="28">
        <v>113</v>
      </c>
      <c r="L35" s="28">
        <v>1004558.019302272</v>
      </c>
      <c r="M35" s="29">
        <v>1208</v>
      </c>
      <c r="N35" s="5">
        <v>17801758.870464802</v>
      </c>
      <c r="O35" s="3">
        <v>6794</v>
      </c>
      <c r="P35" s="4">
        <v>97040033.331473097</v>
      </c>
      <c r="Q35" s="3">
        <v>43</v>
      </c>
      <c r="R35" s="28">
        <v>479936.82625164802</v>
      </c>
      <c r="S35" s="28">
        <v>588</v>
      </c>
      <c r="T35" s="28">
        <v>4899234.1045406032</v>
      </c>
      <c r="U35" s="28">
        <v>835</v>
      </c>
      <c r="V35" s="28">
        <v>15455774.320060551</v>
      </c>
      <c r="W35" s="29">
        <v>1466</v>
      </c>
      <c r="X35" s="5">
        <v>20834945.250852801</v>
      </c>
    </row>
    <row r="36" spans="2:24" x14ac:dyDescent="0.35">
      <c r="B36" s="6" t="s">
        <v>34</v>
      </c>
      <c r="C36" s="2">
        <v>1169</v>
      </c>
      <c r="D36" s="2">
        <v>40686747.130295567</v>
      </c>
      <c r="E36" s="3">
        <v>14</v>
      </c>
      <c r="F36" s="28">
        <v>495273.59878898645</v>
      </c>
      <c r="G36" s="3">
        <v>44</v>
      </c>
      <c r="H36" s="4">
        <v>1960815.3314940252</v>
      </c>
      <c r="I36" s="3">
        <v>134</v>
      </c>
      <c r="J36" s="28">
        <v>7325740.9047373226</v>
      </c>
      <c r="K36" s="28">
        <v>11</v>
      </c>
      <c r="L36" s="28">
        <v>180988.15355316669</v>
      </c>
      <c r="M36" s="29">
        <v>145</v>
      </c>
      <c r="N36" s="5">
        <v>7506729.0582904899</v>
      </c>
      <c r="O36" s="3">
        <v>642</v>
      </c>
      <c r="P36" s="4">
        <v>24025813.669698849</v>
      </c>
      <c r="Q36" s="3">
        <v>9</v>
      </c>
      <c r="R36" s="28">
        <v>317027.25659395469</v>
      </c>
      <c r="S36" s="28">
        <v>216</v>
      </c>
      <c r="T36" s="28">
        <v>2200281.1281400197</v>
      </c>
      <c r="U36" s="28">
        <v>99</v>
      </c>
      <c r="V36" s="28">
        <v>4180807.0872892411</v>
      </c>
      <c r="W36" s="29">
        <v>324</v>
      </c>
      <c r="X36" s="5">
        <v>6698115.4720232151</v>
      </c>
    </row>
    <row r="37" spans="2:24" x14ac:dyDescent="0.35">
      <c r="B37" s="7" t="s">
        <v>4</v>
      </c>
      <c r="C37" s="8">
        <v>375965</v>
      </c>
      <c r="D37" s="8">
        <v>464285841.77302569</v>
      </c>
      <c r="E37" s="9">
        <v>1579</v>
      </c>
      <c r="F37" s="30">
        <v>6593767.7998758294</v>
      </c>
      <c r="G37" s="9">
        <v>39509</v>
      </c>
      <c r="H37" s="10">
        <v>41822826.738111347</v>
      </c>
      <c r="I37" s="9">
        <v>42808</v>
      </c>
      <c r="J37" s="30">
        <v>55321631.882337756</v>
      </c>
      <c r="K37" s="30">
        <v>5985</v>
      </c>
      <c r="L37" s="30">
        <v>6608963.8682325203</v>
      </c>
      <c r="M37" s="31">
        <v>48793</v>
      </c>
      <c r="N37" s="11">
        <v>61930595.750570275</v>
      </c>
      <c r="O37" s="9">
        <v>225449</v>
      </c>
      <c r="P37" s="10">
        <v>284162287.91075748</v>
      </c>
      <c r="Q37" s="9">
        <v>684</v>
      </c>
      <c r="R37" s="30">
        <v>1616237.6047254642</v>
      </c>
      <c r="S37" s="30">
        <v>31916</v>
      </c>
      <c r="T37" s="30">
        <v>22196991.088516999</v>
      </c>
      <c r="U37" s="30">
        <v>28035</v>
      </c>
      <c r="V37" s="30">
        <v>45963134.88046822</v>
      </c>
      <c r="W37" s="31">
        <v>60635</v>
      </c>
      <c r="X37" s="11">
        <v>69776363.57371068</v>
      </c>
    </row>
    <row r="38" spans="2:24" s="24" customFormat="1" x14ac:dyDescent="0.35">
      <c r="B38" s="24" t="s">
        <v>50</v>
      </c>
      <c r="D38" s="25">
        <v>16938.776265907818</v>
      </c>
      <c r="E38" s="27"/>
      <c r="F38" s="34">
        <v>240.56378089178457</v>
      </c>
      <c r="H38" s="25">
        <v>1525.8434377825004</v>
      </c>
      <c r="I38" s="27"/>
      <c r="J38" s="25">
        <v>2018.3272045110962</v>
      </c>
      <c r="K38" s="32"/>
      <c r="L38" s="25">
        <v>241.11818677466152</v>
      </c>
      <c r="M38" s="32"/>
      <c r="N38" s="34">
        <v>2259.445391285758</v>
      </c>
      <c r="P38" s="25">
        <v>10367.237130788708</v>
      </c>
      <c r="Q38" s="27"/>
      <c r="R38" s="25">
        <v>58.966017732617331</v>
      </c>
      <c r="S38" s="32"/>
      <c r="T38" s="25">
        <v>809.82410402371988</v>
      </c>
      <c r="U38" s="32"/>
      <c r="V38" s="25">
        <v>1676.8964034027283</v>
      </c>
      <c r="W38" s="32"/>
      <c r="X38" s="34">
        <v>2545.6865251590652</v>
      </c>
    </row>
    <row r="39" spans="2:24" x14ac:dyDescent="0.35">
      <c r="P39" s="26"/>
    </row>
    <row r="40" spans="2:24" x14ac:dyDescent="0.35">
      <c r="B40" s="6" t="s">
        <v>30</v>
      </c>
      <c r="P40" s="26"/>
    </row>
    <row r="42" spans="2:24" x14ac:dyDescent="0.35">
      <c r="C42" s="26"/>
    </row>
    <row r="43" spans="2:24" x14ac:dyDescent="0.35">
      <c r="B43" s="6" t="s">
        <v>35</v>
      </c>
    </row>
    <row r="44" spans="2:24" x14ac:dyDescent="0.35">
      <c r="B44" s="6" t="s">
        <v>55</v>
      </c>
    </row>
    <row r="45" spans="2:24" x14ac:dyDescent="0.35">
      <c r="B45" s="6" t="s">
        <v>52</v>
      </c>
    </row>
    <row r="46" spans="2:24" x14ac:dyDescent="0.35">
      <c r="B46" s="6" t="s">
        <v>53</v>
      </c>
    </row>
    <row r="47" spans="2:24" x14ac:dyDescent="0.35">
      <c r="B47" s="6" t="s">
        <v>54</v>
      </c>
    </row>
    <row r="48" spans="2:24" x14ac:dyDescent="0.35">
      <c r="B48" s="113" t="s">
        <v>88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</row>
    <row r="49" spans="2:24" x14ac:dyDescent="0.35"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</row>
    <row r="51" spans="2:24" x14ac:dyDescent="0.35">
      <c r="B51" s="114" t="s">
        <v>36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</row>
    <row r="52" spans="2:24" x14ac:dyDescent="0.35">
      <c r="B52" s="115" t="s">
        <v>37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</row>
    <row r="53" spans="2:24" x14ac:dyDescent="0.35">
      <c r="B53" s="116" t="s">
        <v>38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</row>
    <row r="54" spans="2:24" x14ac:dyDescent="0.35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</row>
    <row r="55" spans="2:24" x14ac:dyDescent="0.35"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</row>
    <row r="56" spans="2:24" x14ac:dyDescent="0.35">
      <c r="B56" s="116" t="s">
        <v>39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</row>
    <row r="57" spans="2:24" x14ac:dyDescent="0.35"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</row>
    <row r="58" spans="2:24" x14ac:dyDescent="0.35">
      <c r="B58" s="112" t="s">
        <v>40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</row>
    <row r="59" spans="2:24" x14ac:dyDescent="0.35">
      <c r="B59" s="117" t="s">
        <v>41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</row>
    <row r="60" spans="2:24" x14ac:dyDescent="0.3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</row>
    <row r="61" spans="2:24" x14ac:dyDescent="0.35">
      <c r="B61" s="112" t="s">
        <v>42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</row>
    <row r="62" spans="2:24" x14ac:dyDescent="0.35">
      <c r="B62" s="112" t="s">
        <v>43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</row>
    <row r="63" spans="2:24" x14ac:dyDescent="0.35">
      <c r="B63" s="112" t="s">
        <v>44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</row>
    <row r="64" spans="2:24" x14ac:dyDescent="0.35">
      <c r="B64" s="112" t="s">
        <v>45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</row>
    <row r="67" spans="2:2" x14ac:dyDescent="0.35">
      <c r="B67" s="16" t="s">
        <v>46</v>
      </c>
    </row>
    <row r="68" spans="2:2" x14ac:dyDescent="0.35">
      <c r="B68" s="23" t="s">
        <v>94</v>
      </c>
    </row>
    <row r="69" spans="2:2" x14ac:dyDescent="0.35">
      <c r="B69" s="6" t="s">
        <v>30</v>
      </c>
    </row>
    <row r="71" spans="2:2" x14ac:dyDescent="0.35">
      <c r="B71" s="6" t="str">
        <f>+Indice!B24</f>
        <v>Actualización: 25/08/2020</v>
      </c>
    </row>
  </sheetData>
  <mergeCells count="43">
    <mergeCell ref="B61:V61"/>
    <mergeCell ref="B62:V62"/>
    <mergeCell ref="B48:X49"/>
    <mergeCell ref="B63:V63"/>
    <mergeCell ref="B64:V64"/>
    <mergeCell ref="B51:V51"/>
    <mergeCell ref="B52:V52"/>
    <mergeCell ref="B53:V55"/>
    <mergeCell ref="B56:V57"/>
    <mergeCell ref="B58:V58"/>
    <mergeCell ref="B59:V60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K7:L8"/>
    <mergeCell ref="M7:N8"/>
    <mergeCell ref="O7:P8"/>
    <mergeCell ref="Q7:R8"/>
    <mergeCell ref="O29:P29"/>
    <mergeCell ref="Q29:X29"/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6"/>
  <sheetViews>
    <sheetView topLeftCell="A7" zoomScale="85" zoomScaleNormal="85" workbookViewId="0">
      <selection activeCell="D54" sqref="D54:Y54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49</v>
      </c>
      <c r="C3" s="14"/>
    </row>
    <row r="4" spans="2:25" x14ac:dyDescent="0.35">
      <c r="B4" s="101" t="s">
        <v>2</v>
      </c>
      <c r="C4" s="101" t="s">
        <v>31</v>
      </c>
      <c r="D4" s="103" t="s">
        <v>6</v>
      </c>
      <c r="E4" s="103"/>
      <c r="F4" s="105" t="s">
        <v>7</v>
      </c>
      <c r="G4" s="111"/>
      <c r="H4" s="103" t="s">
        <v>8</v>
      </c>
      <c r="I4" s="103"/>
      <c r="J4" s="96" t="s">
        <v>9</v>
      </c>
      <c r="K4" s="94"/>
      <c r="L4" s="94"/>
      <c r="M4" s="94"/>
      <c r="N4" s="94"/>
      <c r="O4" s="95"/>
      <c r="P4" s="94" t="s">
        <v>10</v>
      </c>
      <c r="Q4" s="94"/>
      <c r="R4" s="96" t="s">
        <v>11</v>
      </c>
      <c r="S4" s="94"/>
      <c r="T4" s="94"/>
      <c r="U4" s="94"/>
      <c r="V4" s="94"/>
      <c r="W4" s="94"/>
      <c r="X4" s="94"/>
      <c r="Y4" s="95"/>
    </row>
    <row r="5" spans="2:25" x14ac:dyDescent="0.35">
      <c r="B5" s="101"/>
      <c r="C5" s="101"/>
      <c r="D5" s="104"/>
      <c r="E5" s="104"/>
      <c r="F5" s="105"/>
      <c r="G5" s="111"/>
      <c r="H5" s="104"/>
      <c r="I5" s="104"/>
      <c r="J5" s="91" t="s">
        <v>12</v>
      </c>
      <c r="K5" s="93"/>
      <c r="L5" s="93" t="s">
        <v>13</v>
      </c>
      <c r="M5" s="93"/>
      <c r="N5" s="97" t="s">
        <v>4</v>
      </c>
      <c r="O5" s="98"/>
      <c r="P5" s="93" t="s">
        <v>14</v>
      </c>
      <c r="Q5" s="93"/>
      <c r="R5" s="91" t="s">
        <v>15</v>
      </c>
      <c r="S5" s="93"/>
      <c r="T5" s="93" t="s">
        <v>16</v>
      </c>
      <c r="U5" s="93"/>
      <c r="V5" s="93" t="s">
        <v>17</v>
      </c>
      <c r="W5" s="93"/>
      <c r="X5" s="97" t="s">
        <v>4</v>
      </c>
      <c r="Y5" s="98"/>
    </row>
    <row r="6" spans="2:25" x14ac:dyDescent="0.35">
      <c r="B6" s="101"/>
      <c r="C6" s="101"/>
      <c r="D6" s="104"/>
      <c r="E6" s="104"/>
      <c r="F6" s="107"/>
      <c r="G6" s="108"/>
      <c r="H6" s="104"/>
      <c r="I6" s="104"/>
      <c r="J6" s="91"/>
      <c r="K6" s="93"/>
      <c r="L6" s="93"/>
      <c r="M6" s="93"/>
      <c r="N6" s="99"/>
      <c r="O6" s="100"/>
      <c r="P6" s="93"/>
      <c r="Q6" s="93"/>
      <c r="R6" s="91"/>
      <c r="S6" s="93"/>
      <c r="T6" s="93"/>
      <c r="U6" s="93"/>
      <c r="V6" s="93"/>
      <c r="W6" s="93"/>
      <c r="X6" s="99"/>
      <c r="Y6" s="100"/>
    </row>
    <row r="7" spans="2:25" x14ac:dyDescent="0.35">
      <c r="B7" s="102"/>
      <c r="C7" s="102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19" t="s">
        <v>20</v>
      </c>
      <c r="C8" s="6" t="s">
        <v>32</v>
      </c>
      <c r="D8" s="36">
        <v>30386</v>
      </c>
      <c r="E8" s="36">
        <v>24895906.690082386</v>
      </c>
      <c r="F8" s="72">
        <v>131</v>
      </c>
      <c r="G8" s="35">
        <v>80801.668631540757</v>
      </c>
      <c r="H8" s="36">
        <v>209</v>
      </c>
      <c r="I8" s="36">
        <v>326139.41936226463</v>
      </c>
      <c r="J8" s="72">
        <v>1404</v>
      </c>
      <c r="K8" s="37">
        <v>989927.86935563758</v>
      </c>
      <c r="L8" s="37">
        <v>0</v>
      </c>
      <c r="M8" s="37">
        <v>0</v>
      </c>
      <c r="N8" s="73">
        <v>1404</v>
      </c>
      <c r="O8" s="42">
        <v>989927.86935563758</v>
      </c>
      <c r="P8" s="36">
        <v>27731</v>
      </c>
      <c r="Q8" s="36">
        <v>22776922.609713219</v>
      </c>
      <c r="R8" s="72">
        <v>2</v>
      </c>
      <c r="S8" s="37">
        <v>1918.368201128698</v>
      </c>
      <c r="T8" s="37">
        <v>161</v>
      </c>
      <c r="U8" s="37">
        <v>126198.80572859624</v>
      </c>
      <c r="V8" s="37">
        <v>748</v>
      </c>
      <c r="W8" s="37">
        <v>593997.94908999582</v>
      </c>
      <c r="X8" s="73">
        <v>911</v>
      </c>
      <c r="Y8" s="42">
        <v>722115.12301972078</v>
      </c>
    </row>
    <row r="9" spans="2:25" x14ac:dyDescent="0.35">
      <c r="B9" s="118"/>
      <c r="C9" s="6" t="s">
        <v>1</v>
      </c>
      <c r="D9" s="36">
        <v>5324</v>
      </c>
      <c r="E9" s="36">
        <v>19469484.423896588</v>
      </c>
      <c r="F9" s="72">
        <v>17</v>
      </c>
      <c r="G9" s="35">
        <v>52319.132758055399</v>
      </c>
      <c r="H9" s="36">
        <v>86</v>
      </c>
      <c r="I9" s="36">
        <v>517575.74066452275</v>
      </c>
      <c r="J9" s="72">
        <v>235</v>
      </c>
      <c r="K9" s="37">
        <v>1048492.8601823496</v>
      </c>
      <c r="L9" s="37">
        <v>0</v>
      </c>
      <c r="M9" s="37">
        <v>0</v>
      </c>
      <c r="N9" s="73">
        <v>235</v>
      </c>
      <c r="O9" s="42">
        <v>1048492.8601823496</v>
      </c>
      <c r="P9" s="36">
        <v>4804</v>
      </c>
      <c r="Q9" s="36">
        <v>16798031.137906257</v>
      </c>
      <c r="R9" s="72">
        <v>1</v>
      </c>
      <c r="S9" s="37">
        <v>17439.710919351801</v>
      </c>
      <c r="T9" s="37">
        <v>25</v>
      </c>
      <c r="U9" s="37">
        <v>136239.02170197628</v>
      </c>
      <c r="V9" s="37">
        <v>156</v>
      </c>
      <c r="W9" s="37">
        <v>899386.81976407557</v>
      </c>
      <c r="X9" s="73">
        <v>182</v>
      </c>
      <c r="Y9" s="42">
        <v>1053065.5523854035</v>
      </c>
    </row>
    <row r="10" spans="2:25" x14ac:dyDescent="0.35">
      <c r="B10" s="118"/>
      <c r="C10" s="6" t="s">
        <v>33</v>
      </c>
      <c r="D10" s="36">
        <v>1719</v>
      </c>
      <c r="E10" s="36">
        <v>23079891.476899359</v>
      </c>
      <c r="F10" s="72">
        <v>1</v>
      </c>
      <c r="G10" s="35">
        <v>5022.6367447733182</v>
      </c>
      <c r="H10" s="36">
        <v>81</v>
      </c>
      <c r="I10" s="36">
        <v>1755299.928148391</v>
      </c>
      <c r="J10" s="72">
        <v>196</v>
      </c>
      <c r="K10" s="37">
        <v>2912013.1704696864</v>
      </c>
      <c r="L10" s="37">
        <v>0</v>
      </c>
      <c r="M10" s="37">
        <v>0</v>
      </c>
      <c r="N10" s="73">
        <v>196</v>
      </c>
      <c r="O10" s="42">
        <v>2912013.1704696864</v>
      </c>
      <c r="P10" s="36">
        <v>1306</v>
      </c>
      <c r="Q10" s="36">
        <v>14673050.924688352</v>
      </c>
      <c r="R10" s="72">
        <v>0</v>
      </c>
      <c r="S10" s="37">
        <v>0</v>
      </c>
      <c r="T10" s="37">
        <v>16</v>
      </c>
      <c r="U10" s="37">
        <v>416704.45270699193</v>
      </c>
      <c r="V10" s="37">
        <v>119</v>
      </c>
      <c r="W10" s="37">
        <v>3317800.3641411639</v>
      </c>
      <c r="X10" s="73">
        <v>135</v>
      </c>
      <c r="Y10" s="42">
        <v>3734504.816848156</v>
      </c>
    </row>
    <row r="11" spans="2:25" x14ac:dyDescent="0.35">
      <c r="B11" s="118"/>
      <c r="C11" s="6" t="s">
        <v>34</v>
      </c>
      <c r="D11" s="36">
        <v>192</v>
      </c>
      <c r="E11" s="36">
        <v>6633741.2958054002</v>
      </c>
      <c r="F11" s="72">
        <v>0</v>
      </c>
      <c r="G11" s="35">
        <v>0</v>
      </c>
      <c r="H11" s="36">
        <v>13</v>
      </c>
      <c r="I11" s="36">
        <v>675614.40101568878</v>
      </c>
      <c r="J11" s="72">
        <v>24</v>
      </c>
      <c r="K11" s="37">
        <v>919909.87157396879</v>
      </c>
      <c r="L11" s="37">
        <v>0</v>
      </c>
      <c r="M11" s="37">
        <v>0</v>
      </c>
      <c r="N11" s="73">
        <v>24</v>
      </c>
      <c r="O11" s="42">
        <v>919909.87157396879</v>
      </c>
      <c r="P11" s="36">
        <v>138</v>
      </c>
      <c r="Q11" s="36">
        <v>4018900.7994014691</v>
      </c>
      <c r="R11" s="72">
        <v>0</v>
      </c>
      <c r="S11" s="37">
        <v>0</v>
      </c>
      <c r="T11" s="37">
        <v>7</v>
      </c>
      <c r="U11" s="37">
        <v>367071.0354305167</v>
      </c>
      <c r="V11" s="37">
        <v>10</v>
      </c>
      <c r="W11" s="37">
        <v>652245.18838375737</v>
      </c>
      <c r="X11" s="73">
        <v>17</v>
      </c>
      <c r="Y11" s="42">
        <v>1019316.2238142741</v>
      </c>
    </row>
    <row r="12" spans="2:25" x14ac:dyDescent="0.35">
      <c r="B12" s="119" t="s">
        <v>21</v>
      </c>
      <c r="C12" s="16" t="s">
        <v>32</v>
      </c>
      <c r="D12" s="39">
        <v>150</v>
      </c>
      <c r="E12" s="39">
        <v>264188.33841410244</v>
      </c>
      <c r="F12" s="74">
        <v>0</v>
      </c>
      <c r="G12" s="38">
        <v>0</v>
      </c>
      <c r="H12" s="39">
        <v>16</v>
      </c>
      <c r="I12" s="39">
        <v>33693.521496187677</v>
      </c>
      <c r="J12" s="74">
        <v>3</v>
      </c>
      <c r="K12" s="39">
        <v>5929.5017125796121</v>
      </c>
      <c r="L12" s="39">
        <v>0</v>
      </c>
      <c r="M12" s="39">
        <v>0</v>
      </c>
      <c r="N12" s="75">
        <v>3</v>
      </c>
      <c r="O12" s="43">
        <v>5929.5017125796121</v>
      </c>
      <c r="P12" s="39">
        <v>100</v>
      </c>
      <c r="Q12" s="39">
        <v>159026.88157041109</v>
      </c>
      <c r="R12" s="74">
        <v>10</v>
      </c>
      <c r="S12" s="39">
        <v>25671.254473285851</v>
      </c>
      <c r="T12" s="39">
        <v>5</v>
      </c>
      <c r="U12" s="39">
        <v>7847.8699137083104</v>
      </c>
      <c r="V12" s="39">
        <v>16</v>
      </c>
      <c r="W12" s="39">
        <v>32019.309247929905</v>
      </c>
      <c r="X12" s="75">
        <v>31</v>
      </c>
      <c r="Y12" s="43">
        <v>65538.433634924062</v>
      </c>
    </row>
    <row r="13" spans="2:25" x14ac:dyDescent="0.35">
      <c r="B13" s="120"/>
      <c r="C13" s="33" t="s">
        <v>1</v>
      </c>
      <c r="D13" s="37">
        <v>139</v>
      </c>
      <c r="E13" s="37">
        <v>530551.61805637903</v>
      </c>
      <c r="F13" s="72">
        <v>0</v>
      </c>
      <c r="G13" s="35">
        <v>0</v>
      </c>
      <c r="H13" s="37">
        <v>24</v>
      </c>
      <c r="I13" s="37">
        <v>106696.15140459432</v>
      </c>
      <c r="J13" s="72">
        <v>4</v>
      </c>
      <c r="K13" s="37">
        <v>13254.180298707368</v>
      </c>
      <c r="L13" s="37">
        <v>0</v>
      </c>
      <c r="M13" s="37">
        <v>0</v>
      </c>
      <c r="N13" s="73">
        <v>4</v>
      </c>
      <c r="O13" s="42">
        <v>13254.180298707368</v>
      </c>
      <c r="P13" s="37">
        <v>80</v>
      </c>
      <c r="Q13" s="37">
        <v>293406.42897503328</v>
      </c>
      <c r="R13" s="72">
        <v>8</v>
      </c>
      <c r="S13" s="37">
        <v>33833.039183542496</v>
      </c>
      <c r="T13" s="37">
        <v>9</v>
      </c>
      <c r="U13" s="37">
        <v>35925.804493864707</v>
      </c>
      <c r="V13" s="37">
        <v>14</v>
      </c>
      <c r="W13" s="37">
        <v>47436.013700636897</v>
      </c>
      <c r="X13" s="73">
        <v>31</v>
      </c>
      <c r="Y13" s="42">
        <v>117194.85737804409</v>
      </c>
    </row>
    <row r="14" spans="2:25" x14ac:dyDescent="0.35">
      <c r="B14" s="120"/>
      <c r="C14" s="33" t="s">
        <v>33</v>
      </c>
      <c r="D14" s="37">
        <v>96</v>
      </c>
      <c r="E14" s="37">
        <v>1417360.1858375596</v>
      </c>
      <c r="F14" s="72">
        <v>0</v>
      </c>
      <c r="G14" s="35">
        <v>0</v>
      </c>
      <c r="H14" s="37">
        <v>16</v>
      </c>
      <c r="I14" s="37">
        <v>121764.06163891427</v>
      </c>
      <c r="J14" s="72">
        <v>3</v>
      </c>
      <c r="K14" s="37">
        <v>8545.4583504823822</v>
      </c>
      <c r="L14" s="37">
        <v>0</v>
      </c>
      <c r="M14" s="37">
        <v>0</v>
      </c>
      <c r="N14" s="73">
        <v>3</v>
      </c>
      <c r="O14" s="42">
        <v>8545.4583504823822</v>
      </c>
      <c r="P14" s="37">
        <v>54</v>
      </c>
      <c r="Q14" s="37">
        <v>979309.52696528099</v>
      </c>
      <c r="R14" s="72">
        <v>7</v>
      </c>
      <c r="S14" s="37">
        <v>103940.67707933673</v>
      </c>
      <c r="T14" s="37">
        <v>2</v>
      </c>
      <c r="U14" s="37">
        <v>27903.537470962881</v>
      </c>
      <c r="V14" s="37">
        <v>14</v>
      </c>
      <c r="W14" s="37">
        <v>175896.92433258225</v>
      </c>
      <c r="X14" s="73">
        <v>23</v>
      </c>
      <c r="Y14" s="42">
        <v>307741.13888288185</v>
      </c>
    </row>
    <row r="15" spans="2:25" x14ac:dyDescent="0.35">
      <c r="B15" s="121"/>
      <c r="C15" s="17" t="s">
        <v>34</v>
      </c>
      <c r="D15" s="41">
        <v>5</v>
      </c>
      <c r="E15" s="41">
        <v>171606.75544642171</v>
      </c>
      <c r="F15" s="76">
        <v>0</v>
      </c>
      <c r="G15" s="40">
        <v>0</v>
      </c>
      <c r="H15" s="41">
        <v>2</v>
      </c>
      <c r="I15" s="41">
        <v>153469.45609029583</v>
      </c>
      <c r="J15" s="76">
        <v>1</v>
      </c>
      <c r="K15" s="41">
        <v>6975.8843677407203</v>
      </c>
      <c r="L15" s="41">
        <v>0</v>
      </c>
      <c r="M15" s="41">
        <v>0</v>
      </c>
      <c r="N15" s="77">
        <v>1</v>
      </c>
      <c r="O15" s="44">
        <v>6975.8843677407203</v>
      </c>
      <c r="P15" s="41">
        <v>2</v>
      </c>
      <c r="Q15" s="41">
        <v>11161.414988385151</v>
      </c>
      <c r="R15" s="76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77">
        <v>0</v>
      </c>
      <c r="Y15" s="44">
        <v>0</v>
      </c>
    </row>
    <row r="16" spans="2:25" x14ac:dyDescent="0.35">
      <c r="B16" s="118" t="s">
        <v>22</v>
      </c>
      <c r="C16" s="6" t="s">
        <v>32</v>
      </c>
      <c r="D16" s="36">
        <v>215541</v>
      </c>
      <c r="E16" s="36">
        <v>69769126.799254969</v>
      </c>
      <c r="F16" s="72">
        <v>0</v>
      </c>
      <c r="G16" s="35">
        <v>0</v>
      </c>
      <c r="H16" s="36">
        <v>35040</v>
      </c>
      <c r="I16" s="36">
        <v>19884350.576626603</v>
      </c>
      <c r="J16" s="72">
        <v>18065</v>
      </c>
      <c r="K16" s="37">
        <v>4052713.6017188579</v>
      </c>
      <c r="L16" s="37">
        <v>5051</v>
      </c>
      <c r="M16" s="37">
        <v>3825645.9503596066</v>
      </c>
      <c r="N16" s="73">
        <v>23116</v>
      </c>
      <c r="O16" s="42">
        <v>7878359.552078465</v>
      </c>
      <c r="P16" s="36">
        <v>119207</v>
      </c>
      <c r="Q16" s="36">
        <v>24391191.49018842</v>
      </c>
      <c r="R16" s="72">
        <v>0</v>
      </c>
      <c r="S16" s="37">
        <v>0</v>
      </c>
      <c r="T16" s="37">
        <v>27000</v>
      </c>
      <c r="U16" s="37">
        <v>11226071.548611449</v>
      </c>
      <c r="V16" s="37">
        <v>11178</v>
      </c>
      <c r="W16" s="37">
        <v>6389153.6317500398</v>
      </c>
      <c r="X16" s="73">
        <v>38178</v>
      </c>
      <c r="Y16" s="42">
        <v>17615225.180361491</v>
      </c>
    </row>
    <row r="17" spans="2:25" x14ac:dyDescent="0.35">
      <c r="B17" s="118"/>
      <c r="C17" s="6" t="s">
        <v>1</v>
      </c>
      <c r="D17" s="36">
        <v>4654</v>
      </c>
      <c r="E17" s="36">
        <v>19700986.030861311</v>
      </c>
      <c r="F17" s="72">
        <v>0</v>
      </c>
      <c r="G17" s="35">
        <v>0</v>
      </c>
      <c r="H17" s="36">
        <v>1442</v>
      </c>
      <c r="I17" s="36">
        <v>7809670.6179238372</v>
      </c>
      <c r="J17" s="72">
        <v>291</v>
      </c>
      <c r="K17" s="37">
        <v>964057.10455455491</v>
      </c>
      <c r="L17" s="37">
        <v>209</v>
      </c>
      <c r="M17" s="37">
        <v>791373.30747605523</v>
      </c>
      <c r="N17" s="73">
        <v>500</v>
      </c>
      <c r="O17" s="42">
        <v>1755430.41203061</v>
      </c>
      <c r="P17" s="36">
        <v>1762</v>
      </c>
      <c r="Q17" s="36">
        <v>5688894.9930241155</v>
      </c>
      <c r="R17" s="72">
        <v>0</v>
      </c>
      <c r="S17" s="37">
        <v>0</v>
      </c>
      <c r="T17" s="37">
        <v>463</v>
      </c>
      <c r="U17" s="37">
        <v>2129732.5813562516</v>
      </c>
      <c r="V17" s="37">
        <v>487</v>
      </c>
      <c r="W17" s="37">
        <v>2317257.426526498</v>
      </c>
      <c r="X17" s="73">
        <v>950</v>
      </c>
      <c r="Y17" s="42">
        <v>4446990.0078827497</v>
      </c>
    </row>
    <row r="18" spans="2:25" x14ac:dyDescent="0.35">
      <c r="B18" s="118"/>
      <c r="C18" s="6" t="s">
        <v>33</v>
      </c>
      <c r="D18" s="36">
        <v>1512</v>
      </c>
      <c r="E18" s="36">
        <v>26924254.439278413</v>
      </c>
      <c r="F18" s="72">
        <v>0</v>
      </c>
      <c r="G18" s="35">
        <v>0</v>
      </c>
      <c r="H18" s="36">
        <v>278</v>
      </c>
      <c r="I18" s="36">
        <v>5295554.6208955636</v>
      </c>
      <c r="J18" s="72">
        <v>191</v>
      </c>
      <c r="K18" s="37">
        <v>4524869.5064213015</v>
      </c>
      <c r="L18" s="37">
        <v>58</v>
      </c>
      <c r="M18" s="37">
        <v>507539.18703043577</v>
      </c>
      <c r="N18" s="73">
        <v>249</v>
      </c>
      <c r="O18" s="42">
        <v>5032408.6934517371</v>
      </c>
      <c r="P18" s="36">
        <v>729</v>
      </c>
      <c r="Q18" s="36">
        <v>12449743.676674735</v>
      </c>
      <c r="R18" s="72">
        <v>0</v>
      </c>
      <c r="S18" s="37">
        <v>0</v>
      </c>
      <c r="T18" s="37">
        <v>103</v>
      </c>
      <c r="U18" s="37">
        <v>2303592.6856806022</v>
      </c>
      <c r="V18" s="37">
        <v>153</v>
      </c>
      <c r="W18" s="37">
        <v>1842954.7625757754</v>
      </c>
      <c r="X18" s="73">
        <v>256</v>
      </c>
      <c r="Y18" s="42">
        <v>4146547.4482563776</v>
      </c>
    </row>
    <row r="19" spans="2:25" x14ac:dyDescent="0.35">
      <c r="B19" s="118"/>
      <c r="C19" s="6" t="s">
        <v>34</v>
      </c>
      <c r="D19" s="36">
        <v>211</v>
      </c>
      <c r="E19" s="36">
        <v>9767372.613515079</v>
      </c>
      <c r="F19" s="72">
        <v>0</v>
      </c>
      <c r="G19" s="35">
        <v>0</v>
      </c>
      <c r="H19" s="36">
        <v>9</v>
      </c>
      <c r="I19" s="36">
        <v>335016.84676074807</v>
      </c>
      <c r="J19" s="72">
        <v>65</v>
      </c>
      <c r="K19" s="37">
        <v>4824552.9775864836</v>
      </c>
      <c r="L19" s="37">
        <v>6</v>
      </c>
      <c r="M19" s="37">
        <v>52319.132758055399</v>
      </c>
      <c r="N19" s="73">
        <v>71</v>
      </c>
      <c r="O19" s="42">
        <v>4876872.1103445385</v>
      </c>
      <c r="P19" s="36">
        <v>93</v>
      </c>
      <c r="Q19" s="36">
        <v>3918044.7825965635</v>
      </c>
      <c r="R19" s="72">
        <v>0</v>
      </c>
      <c r="S19" s="37">
        <v>0</v>
      </c>
      <c r="T19" s="37">
        <v>12</v>
      </c>
      <c r="U19" s="37">
        <v>400223.92588820448</v>
      </c>
      <c r="V19" s="37">
        <v>26</v>
      </c>
      <c r="W19" s="37">
        <v>237214.94792502318</v>
      </c>
      <c r="X19" s="73">
        <v>38</v>
      </c>
      <c r="Y19" s="42">
        <v>637438.87381322763</v>
      </c>
    </row>
    <row r="20" spans="2:25" x14ac:dyDescent="0.35">
      <c r="B20" s="119" t="s">
        <v>23</v>
      </c>
      <c r="C20" s="16" t="s">
        <v>32</v>
      </c>
      <c r="D20" s="39">
        <v>8067</v>
      </c>
      <c r="E20" s="39">
        <v>7258073.8467467958</v>
      </c>
      <c r="F20" s="74">
        <v>1034</v>
      </c>
      <c r="G20" s="38">
        <v>1401484.2321295282</v>
      </c>
      <c r="H20" s="39">
        <v>70</v>
      </c>
      <c r="I20" s="39">
        <v>33397.224853680826</v>
      </c>
      <c r="J20" s="74">
        <v>95</v>
      </c>
      <c r="K20" s="39">
        <v>67527.012263604716</v>
      </c>
      <c r="L20" s="39">
        <v>14</v>
      </c>
      <c r="M20" s="39">
        <v>8077.8531018269841</v>
      </c>
      <c r="N20" s="75">
        <v>109</v>
      </c>
      <c r="O20" s="43">
        <v>75604.865365431702</v>
      </c>
      <c r="P20" s="39">
        <v>2636</v>
      </c>
      <c r="Q20" s="39">
        <v>2641865.1437032181</v>
      </c>
      <c r="R20" s="74">
        <v>522</v>
      </c>
      <c r="S20" s="39">
        <v>303739.02703852783</v>
      </c>
      <c r="T20" s="39">
        <v>96</v>
      </c>
      <c r="U20" s="39">
        <v>134454.42522200753</v>
      </c>
      <c r="V20" s="39">
        <v>3600</v>
      </c>
      <c r="W20" s="39">
        <v>2667528.9284344022</v>
      </c>
      <c r="X20" s="75">
        <v>4218</v>
      </c>
      <c r="Y20" s="43">
        <v>3105722.3806949374</v>
      </c>
    </row>
    <row r="21" spans="2:25" x14ac:dyDescent="0.35">
      <c r="B21" s="120"/>
      <c r="C21" s="33" t="s">
        <v>1</v>
      </c>
      <c r="D21" s="37">
        <v>1660</v>
      </c>
      <c r="E21" s="37">
        <v>11566702.615468325</v>
      </c>
      <c r="F21" s="72">
        <v>254</v>
      </c>
      <c r="G21" s="35">
        <v>2530050.1457611038</v>
      </c>
      <c r="H21" s="37">
        <v>5</v>
      </c>
      <c r="I21" s="37">
        <v>23229.694944576597</v>
      </c>
      <c r="J21" s="72">
        <v>14</v>
      </c>
      <c r="K21" s="37">
        <v>60899.368054635124</v>
      </c>
      <c r="L21" s="37">
        <v>1</v>
      </c>
      <c r="M21" s="37">
        <v>4778.4807919023933</v>
      </c>
      <c r="N21" s="73">
        <v>15</v>
      </c>
      <c r="O21" s="42">
        <v>65677.848846537512</v>
      </c>
      <c r="P21" s="37">
        <v>1074</v>
      </c>
      <c r="Q21" s="37">
        <v>6273721.8660839479</v>
      </c>
      <c r="R21" s="72">
        <v>25</v>
      </c>
      <c r="S21" s="37">
        <v>212849.91297584251</v>
      </c>
      <c r="T21" s="37">
        <v>22</v>
      </c>
      <c r="U21" s="37">
        <v>219012.47043968999</v>
      </c>
      <c r="V21" s="37">
        <v>265</v>
      </c>
      <c r="W21" s="37">
        <v>2242160.6764166276</v>
      </c>
      <c r="X21" s="73">
        <v>312</v>
      </c>
      <c r="Y21" s="42">
        <v>2674023.0598321604</v>
      </c>
    </row>
    <row r="22" spans="2:25" x14ac:dyDescent="0.35">
      <c r="B22" s="120"/>
      <c r="C22" s="33" t="s">
        <v>33</v>
      </c>
      <c r="D22" s="37">
        <v>816</v>
      </c>
      <c r="E22" s="37">
        <v>13463312.447140235</v>
      </c>
      <c r="F22" s="72">
        <v>90</v>
      </c>
      <c r="G22" s="35">
        <v>1942818.6758376292</v>
      </c>
      <c r="H22" s="37">
        <v>1</v>
      </c>
      <c r="I22" s="37">
        <v>4283.2272533850473</v>
      </c>
      <c r="J22" s="72">
        <v>7</v>
      </c>
      <c r="K22" s="37">
        <v>50262.608143647412</v>
      </c>
      <c r="L22" s="37">
        <v>1</v>
      </c>
      <c r="M22" s="37">
        <v>15695.739827416621</v>
      </c>
      <c r="N22" s="73">
        <v>8</v>
      </c>
      <c r="O22" s="42">
        <v>65958.347971064024</v>
      </c>
      <c r="P22" s="37">
        <v>622</v>
      </c>
      <c r="Q22" s="37">
        <v>9036389.3582535181</v>
      </c>
      <c r="R22" s="72">
        <v>0</v>
      </c>
      <c r="S22" s="37">
        <v>0</v>
      </c>
      <c r="T22" s="37">
        <v>58</v>
      </c>
      <c r="U22" s="37">
        <v>1642229.1612894225</v>
      </c>
      <c r="V22" s="37">
        <v>37</v>
      </c>
      <c r="W22" s="37">
        <v>771633.67653521779</v>
      </c>
      <c r="X22" s="73">
        <v>95</v>
      </c>
      <c r="Y22" s="42">
        <v>2413862.8378246403</v>
      </c>
    </row>
    <row r="23" spans="2:25" x14ac:dyDescent="0.35">
      <c r="B23" s="121"/>
      <c r="C23" s="17" t="s">
        <v>34</v>
      </c>
      <c r="D23" s="41">
        <v>98</v>
      </c>
      <c r="E23" s="41">
        <v>3426043.9990652315</v>
      </c>
      <c r="F23" s="76">
        <v>13</v>
      </c>
      <c r="G23" s="40">
        <v>442968.65735153574</v>
      </c>
      <c r="H23" s="41">
        <v>0</v>
      </c>
      <c r="I23" s="41">
        <v>0</v>
      </c>
      <c r="J23" s="76">
        <v>1</v>
      </c>
      <c r="K23" s="41">
        <v>26159.566379027699</v>
      </c>
      <c r="L23" s="41">
        <v>1</v>
      </c>
      <c r="M23" s="41">
        <v>34879.421838703602</v>
      </c>
      <c r="N23" s="77">
        <v>2</v>
      </c>
      <c r="O23" s="44">
        <v>61038.988217731305</v>
      </c>
      <c r="P23" s="41">
        <v>71</v>
      </c>
      <c r="Q23" s="41">
        <v>2308158.5291347811</v>
      </c>
      <c r="R23" s="76">
        <v>0</v>
      </c>
      <c r="S23" s="41">
        <v>0</v>
      </c>
      <c r="T23" s="41">
        <v>9</v>
      </c>
      <c r="U23" s="41">
        <v>568534.5759708687</v>
      </c>
      <c r="V23" s="41">
        <v>3</v>
      </c>
      <c r="W23" s="41">
        <v>45343.248390314679</v>
      </c>
      <c r="X23" s="77">
        <v>12</v>
      </c>
      <c r="Y23" s="44">
        <v>613877.82436118333</v>
      </c>
    </row>
    <row r="24" spans="2:25" x14ac:dyDescent="0.35">
      <c r="B24" s="118" t="s">
        <v>24</v>
      </c>
      <c r="C24" s="6" t="s">
        <v>32</v>
      </c>
      <c r="D24" s="36">
        <v>24910</v>
      </c>
      <c r="E24" s="36">
        <v>18214576.886906963</v>
      </c>
      <c r="F24" s="72">
        <v>0</v>
      </c>
      <c r="G24" s="35">
        <v>0</v>
      </c>
      <c r="H24" s="36">
        <v>1741</v>
      </c>
      <c r="I24" s="36">
        <v>265578.74709628813</v>
      </c>
      <c r="J24" s="72">
        <v>5462</v>
      </c>
      <c r="K24" s="37">
        <v>3199241.988545598</v>
      </c>
      <c r="L24" s="37">
        <v>0</v>
      </c>
      <c r="M24" s="37">
        <v>0</v>
      </c>
      <c r="N24" s="73">
        <v>5462</v>
      </c>
      <c r="O24" s="42">
        <v>3199241.988545598</v>
      </c>
      <c r="P24" s="36">
        <v>16303</v>
      </c>
      <c r="Q24" s="36">
        <v>14631531.218442842</v>
      </c>
      <c r="R24" s="72">
        <v>0</v>
      </c>
      <c r="S24" s="37">
        <v>0</v>
      </c>
      <c r="T24" s="37">
        <v>345</v>
      </c>
      <c r="U24" s="37">
        <v>3487.9541823914724</v>
      </c>
      <c r="V24" s="37">
        <v>1059</v>
      </c>
      <c r="W24" s="37">
        <v>114736.97863984207</v>
      </c>
      <c r="X24" s="73">
        <v>1404</v>
      </c>
      <c r="Y24" s="42">
        <v>118224.93282223353</v>
      </c>
    </row>
    <row r="25" spans="2:25" x14ac:dyDescent="0.35">
      <c r="B25" s="118"/>
      <c r="C25" s="6" t="s">
        <v>1</v>
      </c>
      <c r="D25" s="36">
        <v>4452</v>
      </c>
      <c r="E25" s="36">
        <v>21823288.956547216</v>
      </c>
      <c r="F25" s="72">
        <v>0</v>
      </c>
      <c r="G25" s="35">
        <v>0</v>
      </c>
      <c r="H25" s="36">
        <v>109</v>
      </c>
      <c r="I25" s="36">
        <v>436934.51974524069</v>
      </c>
      <c r="J25" s="72">
        <v>970</v>
      </c>
      <c r="K25" s="37">
        <v>4312058.8439215627</v>
      </c>
      <c r="L25" s="37">
        <v>0</v>
      </c>
      <c r="M25" s="37">
        <v>0</v>
      </c>
      <c r="N25" s="73">
        <v>970</v>
      </c>
      <c r="O25" s="42">
        <v>4312058.8439215627</v>
      </c>
      <c r="P25" s="36">
        <v>3116</v>
      </c>
      <c r="Q25" s="36">
        <v>16465591.391061101</v>
      </c>
      <c r="R25" s="72">
        <v>0</v>
      </c>
      <c r="S25" s="37">
        <v>0</v>
      </c>
      <c r="T25" s="37">
        <v>122</v>
      </c>
      <c r="U25" s="37">
        <v>32995.937210064803</v>
      </c>
      <c r="V25" s="37">
        <v>135</v>
      </c>
      <c r="W25" s="37">
        <v>575708.26460924582</v>
      </c>
      <c r="X25" s="73">
        <v>257</v>
      </c>
      <c r="Y25" s="42">
        <v>608704.20181931066</v>
      </c>
    </row>
    <row r="26" spans="2:25" x14ac:dyDescent="0.35">
      <c r="B26" s="118"/>
      <c r="C26" s="6" t="s">
        <v>33</v>
      </c>
      <c r="D26" s="36">
        <v>1771</v>
      </c>
      <c r="E26" s="36">
        <v>33086172.214285214</v>
      </c>
      <c r="F26" s="72">
        <v>0</v>
      </c>
      <c r="G26" s="35">
        <v>0</v>
      </c>
      <c r="H26" s="36">
        <v>65</v>
      </c>
      <c r="I26" s="36">
        <v>2143381.5256607905</v>
      </c>
      <c r="J26" s="72">
        <v>242</v>
      </c>
      <c r="K26" s="37">
        <v>3498726.3966766885</v>
      </c>
      <c r="L26" s="37">
        <v>0</v>
      </c>
      <c r="M26" s="37">
        <v>0</v>
      </c>
      <c r="N26" s="73">
        <v>242</v>
      </c>
      <c r="O26" s="42">
        <v>3498726.3966766885</v>
      </c>
      <c r="P26" s="36">
        <v>1364</v>
      </c>
      <c r="Q26" s="36">
        <v>25242674.338023454</v>
      </c>
      <c r="R26" s="72">
        <v>0</v>
      </c>
      <c r="S26" s="37">
        <v>0</v>
      </c>
      <c r="T26" s="37">
        <v>18</v>
      </c>
      <c r="U26" s="37">
        <v>213462.06200166026</v>
      </c>
      <c r="V26" s="37">
        <v>82</v>
      </c>
      <c r="W26" s="37">
        <v>1987927.8919226234</v>
      </c>
      <c r="X26" s="73">
        <v>100</v>
      </c>
      <c r="Y26" s="42">
        <v>2201389.9539242839</v>
      </c>
    </row>
    <row r="27" spans="2:25" x14ac:dyDescent="0.35">
      <c r="B27" s="118"/>
      <c r="C27" s="6" t="s">
        <v>34</v>
      </c>
      <c r="D27" s="36">
        <v>206</v>
      </c>
      <c r="E27" s="36">
        <v>10746847.746335916</v>
      </c>
      <c r="F27" s="72">
        <v>0</v>
      </c>
      <c r="G27" s="35">
        <v>0</v>
      </c>
      <c r="H27" s="36">
        <v>9</v>
      </c>
      <c r="I27" s="36">
        <v>559710.08224567666</v>
      </c>
      <c r="J27" s="72">
        <v>15</v>
      </c>
      <c r="K27" s="37">
        <v>854782.02485507599</v>
      </c>
      <c r="L27" s="37">
        <v>0</v>
      </c>
      <c r="M27" s="37">
        <v>0</v>
      </c>
      <c r="N27" s="73">
        <v>15</v>
      </c>
      <c r="O27" s="42">
        <v>854782.02485507599</v>
      </c>
      <c r="P27" s="36">
        <v>162</v>
      </c>
      <c r="Q27" s="36">
        <v>7815470.5111230472</v>
      </c>
      <c r="R27" s="72">
        <v>0</v>
      </c>
      <c r="S27" s="37">
        <v>0</v>
      </c>
      <c r="T27" s="37">
        <v>8</v>
      </c>
      <c r="U27" s="37">
        <v>864451.59085043008</v>
      </c>
      <c r="V27" s="37">
        <v>12</v>
      </c>
      <c r="W27" s="37">
        <v>652433.53726168629</v>
      </c>
      <c r="X27" s="73">
        <v>20</v>
      </c>
      <c r="Y27" s="42">
        <v>1516885.1281121164</v>
      </c>
    </row>
    <row r="28" spans="2:25" x14ac:dyDescent="0.35">
      <c r="B28" s="119" t="s">
        <v>25</v>
      </c>
      <c r="C28" s="16" t="s">
        <v>32</v>
      </c>
      <c r="D28" s="39">
        <v>304</v>
      </c>
      <c r="E28" s="39">
        <v>281178.12223144586</v>
      </c>
      <c r="F28" s="74">
        <v>7</v>
      </c>
      <c r="G28" s="38">
        <v>9647.6480805854153</v>
      </c>
      <c r="H28" s="39">
        <v>73</v>
      </c>
      <c r="I28" s="39">
        <v>73581.767828616474</v>
      </c>
      <c r="J28" s="74">
        <v>60</v>
      </c>
      <c r="K28" s="39">
        <v>49381.587850799784</v>
      </c>
      <c r="L28" s="39">
        <v>0</v>
      </c>
      <c r="M28" s="39">
        <v>0</v>
      </c>
      <c r="N28" s="75">
        <v>60</v>
      </c>
      <c r="O28" s="43">
        <v>49381.587850799784</v>
      </c>
      <c r="P28" s="39">
        <v>151</v>
      </c>
      <c r="Q28" s="39">
        <v>139402.55038332485</v>
      </c>
      <c r="R28" s="74">
        <v>0</v>
      </c>
      <c r="S28" s="39">
        <v>0</v>
      </c>
      <c r="T28" s="39">
        <v>0</v>
      </c>
      <c r="U28" s="39">
        <v>0</v>
      </c>
      <c r="V28" s="39">
        <v>13</v>
      </c>
      <c r="W28" s="39">
        <v>9164.5680881193712</v>
      </c>
      <c r="X28" s="75">
        <v>13</v>
      </c>
      <c r="Y28" s="43">
        <v>9164.5680881193712</v>
      </c>
    </row>
    <row r="29" spans="2:25" x14ac:dyDescent="0.35">
      <c r="B29" s="120"/>
      <c r="C29" s="33" t="s">
        <v>1</v>
      </c>
      <c r="D29" s="37">
        <v>159</v>
      </c>
      <c r="E29" s="37">
        <v>694914.789572448</v>
      </c>
      <c r="F29" s="72">
        <v>5</v>
      </c>
      <c r="G29" s="35">
        <v>17090.916700964764</v>
      </c>
      <c r="H29" s="37">
        <v>21</v>
      </c>
      <c r="I29" s="37">
        <v>157341.07191439194</v>
      </c>
      <c r="J29" s="72">
        <v>29</v>
      </c>
      <c r="K29" s="37">
        <v>125594.86853945909</v>
      </c>
      <c r="L29" s="37">
        <v>0</v>
      </c>
      <c r="M29" s="37">
        <v>0</v>
      </c>
      <c r="N29" s="73">
        <v>29</v>
      </c>
      <c r="O29" s="42">
        <v>125594.86853945909</v>
      </c>
      <c r="P29" s="37">
        <v>97</v>
      </c>
      <c r="Q29" s="37">
        <v>358892.36908009014</v>
      </c>
      <c r="R29" s="72">
        <v>0</v>
      </c>
      <c r="S29" s="37">
        <v>0</v>
      </c>
      <c r="T29" s="37">
        <v>0</v>
      </c>
      <c r="U29" s="37">
        <v>0</v>
      </c>
      <c r="V29" s="37">
        <v>7</v>
      </c>
      <c r="W29" s="37">
        <v>35995.563337542117</v>
      </c>
      <c r="X29" s="73">
        <v>7</v>
      </c>
      <c r="Y29" s="42">
        <v>35995.563337542117</v>
      </c>
    </row>
    <row r="30" spans="2:25" x14ac:dyDescent="0.35">
      <c r="B30" s="120"/>
      <c r="C30" s="33" t="s">
        <v>33</v>
      </c>
      <c r="D30" s="37">
        <v>144</v>
      </c>
      <c r="E30" s="37">
        <v>1756904.9643532308</v>
      </c>
      <c r="F30" s="72">
        <v>2</v>
      </c>
      <c r="G30" s="35">
        <v>24415.595287092521</v>
      </c>
      <c r="H30" s="37">
        <v>16</v>
      </c>
      <c r="I30" s="37">
        <v>149551.34599688876</v>
      </c>
      <c r="J30" s="72">
        <v>40</v>
      </c>
      <c r="K30" s="37">
        <v>606281.07613480196</v>
      </c>
      <c r="L30" s="37">
        <v>0</v>
      </c>
      <c r="M30" s="37">
        <v>0</v>
      </c>
      <c r="N30" s="73">
        <v>40</v>
      </c>
      <c r="O30" s="42">
        <v>606281.07613480196</v>
      </c>
      <c r="P30" s="37">
        <v>84</v>
      </c>
      <c r="Q30" s="37">
        <v>965146.73772767535</v>
      </c>
      <c r="R30" s="72">
        <v>0</v>
      </c>
      <c r="S30" s="37">
        <v>0</v>
      </c>
      <c r="T30" s="37">
        <v>0</v>
      </c>
      <c r="U30" s="37">
        <v>0</v>
      </c>
      <c r="V30" s="37">
        <v>2</v>
      </c>
      <c r="W30" s="37">
        <v>11510.209206772188</v>
      </c>
      <c r="X30" s="73">
        <v>2</v>
      </c>
      <c r="Y30" s="42">
        <v>11510.209206772188</v>
      </c>
    </row>
    <row r="31" spans="2:25" x14ac:dyDescent="0.35">
      <c r="B31" s="121"/>
      <c r="C31" s="17" t="s">
        <v>34</v>
      </c>
      <c r="D31" s="41">
        <v>29</v>
      </c>
      <c r="E31" s="41">
        <v>630404.60129332892</v>
      </c>
      <c r="F31" s="76">
        <v>0</v>
      </c>
      <c r="G31" s="40">
        <v>0</v>
      </c>
      <c r="H31" s="41">
        <v>8</v>
      </c>
      <c r="I31" s="41">
        <v>125147.36555726852</v>
      </c>
      <c r="J31" s="76">
        <v>9</v>
      </c>
      <c r="K31" s="41">
        <v>207532.55994028642</v>
      </c>
      <c r="L31" s="41">
        <v>0</v>
      </c>
      <c r="M31" s="41">
        <v>0</v>
      </c>
      <c r="N31" s="77">
        <v>9</v>
      </c>
      <c r="O31" s="44">
        <v>207532.55994028642</v>
      </c>
      <c r="P31" s="41">
        <v>12</v>
      </c>
      <c r="Q31" s="41">
        <v>297724.67579577398</v>
      </c>
      <c r="R31" s="76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77">
        <v>0</v>
      </c>
      <c r="Y31" s="44">
        <v>0</v>
      </c>
    </row>
    <row r="32" spans="2:25" x14ac:dyDescent="0.35">
      <c r="B32" s="118" t="s">
        <v>26</v>
      </c>
      <c r="C32" s="6" t="s">
        <v>32</v>
      </c>
      <c r="D32" s="36">
        <v>47151</v>
      </c>
      <c r="E32" s="36">
        <v>29012591.900056504</v>
      </c>
      <c r="F32" s="72">
        <v>0</v>
      </c>
      <c r="G32" s="35">
        <v>0</v>
      </c>
      <c r="H32" s="36">
        <v>0</v>
      </c>
      <c r="I32" s="36">
        <v>0</v>
      </c>
      <c r="J32" s="72">
        <v>11318</v>
      </c>
      <c r="K32" s="37">
        <v>6651830.9240605226</v>
      </c>
      <c r="L32" s="37">
        <v>418</v>
      </c>
      <c r="M32" s="37">
        <v>323230.39343987836</v>
      </c>
      <c r="N32" s="73">
        <v>11736</v>
      </c>
      <c r="O32" s="42">
        <v>6975061.3175004013</v>
      </c>
      <c r="P32" s="36">
        <v>27784</v>
      </c>
      <c r="Q32" s="36">
        <v>19309467.211006548</v>
      </c>
      <c r="R32" s="72">
        <v>0</v>
      </c>
      <c r="S32" s="37">
        <v>0</v>
      </c>
      <c r="T32" s="37">
        <v>1863</v>
      </c>
      <c r="U32" s="37">
        <v>0</v>
      </c>
      <c r="V32" s="37">
        <v>5768</v>
      </c>
      <c r="W32" s="37">
        <v>2728063.3715495532</v>
      </c>
      <c r="X32" s="73">
        <v>7631</v>
      </c>
      <c r="Y32" s="42">
        <v>2728063.3715495532</v>
      </c>
    </row>
    <row r="33" spans="2:25" x14ac:dyDescent="0.35">
      <c r="B33" s="118"/>
      <c r="C33" s="6" t="s">
        <v>1</v>
      </c>
      <c r="D33" s="36">
        <v>7492</v>
      </c>
      <c r="E33" s="36">
        <v>30537298.334821522</v>
      </c>
      <c r="F33" s="72">
        <v>0</v>
      </c>
      <c r="G33" s="35">
        <v>0</v>
      </c>
      <c r="H33" s="36">
        <v>0</v>
      </c>
      <c r="I33" s="36">
        <v>0</v>
      </c>
      <c r="J33" s="72">
        <v>1585</v>
      </c>
      <c r="K33" s="37">
        <v>7028294.8497045711</v>
      </c>
      <c r="L33" s="37">
        <v>50</v>
      </c>
      <c r="M33" s="37">
        <v>249570.45992005637</v>
      </c>
      <c r="N33" s="73">
        <v>1635</v>
      </c>
      <c r="O33" s="42">
        <v>7277865.3096246272</v>
      </c>
      <c r="P33" s="36">
        <v>4669</v>
      </c>
      <c r="Q33" s="36">
        <v>20264115.704076007</v>
      </c>
      <c r="R33" s="72">
        <v>0</v>
      </c>
      <c r="S33" s="37">
        <v>0</v>
      </c>
      <c r="T33" s="37">
        <v>361</v>
      </c>
      <c r="U33" s="37">
        <v>0</v>
      </c>
      <c r="V33" s="37">
        <v>827</v>
      </c>
      <c r="W33" s="37">
        <v>2995317.3211208852</v>
      </c>
      <c r="X33" s="73">
        <v>1188</v>
      </c>
      <c r="Y33" s="42">
        <v>2995317.3211208852</v>
      </c>
    </row>
    <row r="34" spans="2:25" x14ac:dyDescent="0.35">
      <c r="B34" s="118"/>
      <c r="C34" s="6" t="s">
        <v>33</v>
      </c>
      <c r="D34" s="36">
        <v>2339</v>
      </c>
      <c r="E34" s="36">
        <v>27930329.503386792</v>
      </c>
      <c r="F34" s="72">
        <v>0</v>
      </c>
      <c r="G34" s="35">
        <v>0</v>
      </c>
      <c r="H34" s="36">
        <v>0</v>
      </c>
      <c r="I34" s="36">
        <v>0</v>
      </c>
      <c r="J34" s="72">
        <v>218</v>
      </c>
      <c r="K34" s="37">
        <v>2482727.7800643174</v>
      </c>
      <c r="L34" s="37">
        <v>19</v>
      </c>
      <c r="M34" s="37">
        <v>272174.41803684662</v>
      </c>
      <c r="N34" s="73">
        <v>237</v>
      </c>
      <c r="O34" s="42">
        <v>2754902.1981011643</v>
      </c>
      <c r="P34" s="36">
        <v>1542</v>
      </c>
      <c r="Q34" s="36">
        <v>21610321.525521271</v>
      </c>
      <c r="R34" s="72">
        <v>0</v>
      </c>
      <c r="S34" s="37">
        <v>0</v>
      </c>
      <c r="T34" s="37">
        <v>371</v>
      </c>
      <c r="U34" s="37">
        <v>0</v>
      </c>
      <c r="V34" s="37">
        <v>189</v>
      </c>
      <c r="W34" s="37">
        <v>3565105.7797643547</v>
      </c>
      <c r="X34" s="73">
        <v>560</v>
      </c>
      <c r="Y34" s="42">
        <v>3565105.7797643547</v>
      </c>
    </row>
    <row r="35" spans="2:25" x14ac:dyDescent="0.35">
      <c r="B35" s="118"/>
      <c r="C35" s="6" t="s">
        <v>34</v>
      </c>
      <c r="D35" s="36">
        <v>288</v>
      </c>
      <c r="E35" s="36">
        <v>4302118.475559989</v>
      </c>
      <c r="F35" s="72">
        <v>0</v>
      </c>
      <c r="G35" s="35">
        <v>0</v>
      </c>
      <c r="H35" s="36">
        <v>0</v>
      </c>
      <c r="I35" s="36">
        <v>0</v>
      </c>
      <c r="J35" s="72">
        <v>3</v>
      </c>
      <c r="K35" s="37">
        <v>155745.23372700575</v>
      </c>
      <c r="L35" s="37">
        <v>1</v>
      </c>
      <c r="M35" s="37">
        <v>69758.843677407203</v>
      </c>
      <c r="N35" s="73">
        <v>4</v>
      </c>
      <c r="O35" s="42">
        <v>225504.07740441294</v>
      </c>
      <c r="P35" s="36">
        <v>86</v>
      </c>
      <c r="Q35" s="36">
        <v>2939796.3564955946</v>
      </c>
      <c r="R35" s="72">
        <v>0</v>
      </c>
      <c r="S35" s="37">
        <v>0</v>
      </c>
      <c r="T35" s="37">
        <v>180</v>
      </c>
      <c r="U35" s="37">
        <v>0</v>
      </c>
      <c r="V35" s="37">
        <v>18</v>
      </c>
      <c r="W35" s="37">
        <v>1136818.0416599815</v>
      </c>
      <c r="X35" s="73">
        <v>198</v>
      </c>
      <c r="Y35" s="42">
        <v>1136818.0416599815</v>
      </c>
    </row>
    <row r="36" spans="2:25" x14ac:dyDescent="0.35">
      <c r="B36" s="119" t="s">
        <v>27</v>
      </c>
      <c r="C36" s="16" t="s">
        <v>32</v>
      </c>
      <c r="D36" s="39">
        <v>10272</v>
      </c>
      <c r="E36" s="39">
        <v>8611232.4535580501</v>
      </c>
      <c r="F36" s="74">
        <v>0</v>
      </c>
      <c r="G36" s="38">
        <v>0</v>
      </c>
      <c r="H36" s="39">
        <v>62</v>
      </c>
      <c r="I36" s="39">
        <v>66221.871176343382</v>
      </c>
      <c r="J36" s="74">
        <v>1579</v>
      </c>
      <c r="K36" s="39">
        <v>1056726.4216852342</v>
      </c>
      <c r="L36" s="39">
        <v>0</v>
      </c>
      <c r="M36" s="39">
        <v>0</v>
      </c>
      <c r="N36" s="75">
        <v>1579</v>
      </c>
      <c r="O36" s="43">
        <v>1056726.4216852342</v>
      </c>
      <c r="P36" s="39">
        <v>6078</v>
      </c>
      <c r="Q36" s="39">
        <v>4960552.290810667</v>
      </c>
      <c r="R36" s="74">
        <v>0</v>
      </c>
      <c r="S36" s="39">
        <v>0</v>
      </c>
      <c r="T36" s="39">
        <v>513</v>
      </c>
      <c r="U36" s="39">
        <v>520759.78597986756</v>
      </c>
      <c r="V36" s="39">
        <v>2040</v>
      </c>
      <c r="W36" s="39">
        <v>2006972.0839059372</v>
      </c>
      <c r="X36" s="75">
        <v>2553</v>
      </c>
      <c r="Y36" s="43">
        <v>2527731.8698858046</v>
      </c>
    </row>
    <row r="37" spans="2:25" x14ac:dyDescent="0.35">
      <c r="B37" s="120"/>
      <c r="C37" s="33" t="s">
        <v>1</v>
      </c>
      <c r="D37" s="37">
        <v>2746</v>
      </c>
      <c r="E37" s="37">
        <v>10380890.95862603</v>
      </c>
      <c r="F37" s="72">
        <v>0</v>
      </c>
      <c r="G37" s="35">
        <v>0</v>
      </c>
      <c r="H37" s="37">
        <v>46</v>
      </c>
      <c r="I37" s="37">
        <v>192859.90910422668</v>
      </c>
      <c r="J37" s="72">
        <v>363</v>
      </c>
      <c r="K37" s="37">
        <v>1321369.226653459</v>
      </c>
      <c r="L37" s="37">
        <v>0</v>
      </c>
      <c r="M37" s="37">
        <v>0</v>
      </c>
      <c r="N37" s="73">
        <v>363</v>
      </c>
      <c r="O37" s="42">
        <v>1321369.226653459</v>
      </c>
      <c r="P37" s="37">
        <v>1957</v>
      </c>
      <c r="Q37" s="37">
        <v>7117621.1326394649</v>
      </c>
      <c r="R37" s="72">
        <v>0</v>
      </c>
      <c r="S37" s="37">
        <v>0</v>
      </c>
      <c r="T37" s="37">
        <v>77</v>
      </c>
      <c r="U37" s="37">
        <v>365600.24760901561</v>
      </c>
      <c r="V37" s="37">
        <v>303</v>
      </c>
      <c r="W37" s="37">
        <v>1383440.4426198632</v>
      </c>
      <c r="X37" s="73">
        <v>380</v>
      </c>
      <c r="Y37" s="42">
        <v>1749040.6902288788</v>
      </c>
    </row>
    <row r="38" spans="2:25" x14ac:dyDescent="0.35">
      <c r="B38" s="120"/>
      <c r="C38" s="33" t="s">
        <v>33</v>
      </c>
      <c r="D38" s="37">
        <v>1235</v>
      </c>
      <c r="E38" s="37">
        <v>15964082.158757176</v>
      </c>
      <c r="F38" s="72">
        <v>0</v>
      </c>
      <c r="G38" s="35">
        <v>0</v>
      </c>
      <c r="H38" s="37">
        <v>15</v>
      </c>
      <c r="I38" s="37">
        <v>242516.62004450613</v>
      </c>
      <c r="J38" s="72">
        <v>176</v>
      </c>
      <c r="K38" s="37">
        <v>2383157.4269799301</v>
      </c>
      <c r="L38" s="37">
        <v>0</v>
      </c>
      <c r="M38" s="37">
        <v>0</v>
      </c>
      <c r="N38" s="73">
        <v>176</v>
      </c>
      <c r="O38" s="42">
        <v>2383157.4269799301</v>
      </c>
      <c r="P38" s="37">
        <v>903</v>
      </c>
      <c r="Q38" s="37">
        <v>10697309.995570313</v>
      </c>
      <c r="R38" s="72">
        <v>0</v>
      </c>
      <c r="S38" s="37">
        <v>0</v>
      </c>
      <c r="T38" s="37">
        <v>10</v>
      </c>
      <c r="U38" s="37">
        <v>156178.84367740719</v>
      </c>
      <c r="V38" s="37">
        <v>131</v>
      </c>
      <c r="W38" s="37">
        <v>2484919.2724850192</v>
      </c>
      <c r="X38" s="73">
        <v>141</v>
      </c>
      <c r="Y38" s="42">
        <v>2641098.1161624263</v>
      </c>
    </row>
    <row r="39" spans="2:25" x14ac:dyDescent="0.35">
      <c r="B39" s="121"/>
      <c r="C39" s="17" t="s">
        <v>34</v>
      </c>
      <c r="D39" s="41">
        <v>89</v>
      </c>
      <c r="E39" s="41">
        <v>3798887.8905623257</v>
      </c>
      <c r="F39" s="76">
        <v>0</v>
      </c>
      <c r="G39" s="40">
        <v>0</v>
      </c>
      <c r="H39" s="41">
        <v>0</v>
      </c>
      <c r="I39" s="41">
        <v>0</v>
      </c>
      <c r="J39" s="76">
        <v>13</v>
      </c>
      <c r="K39" s="41">
        <v>256766.24160277919</v>
      </c>
      <c r="L39" s="41">
        <v>0</v>
      </c>
      <c r="M39" s="41">
        <v>0</v>
      </c>
      <c r="N39" s="77">
        <v>13</v>
      </c>
      <c r="O39" s="44">
        <v>256766.24160277919</v>
      </c>
      <c r="P39" s="41">
        <v>55</v>
      </c>
      <c r="Q39" s="41">
        <v>2381251.5678300117</v>
      </c>
      <c r="R39" s="76">
        <v>0</v>
      </c>
      <c r="S39" s="41">
        <v>0</v>
      </c>
      <c r="T39" s="41">
        <v>0</v>
      </c>
      <c r="U39" s="41">
        <v>0</v>
      </c>
      <c r="V39" s="41">
        <v>21</v>
      </c>
      <c r="W39" s="41">
        <v>1160870.0811295351</v>
      </c>
      <c r="X39" s="77">
        <v>21</v>
      </c>
      <c r="Y39" s="44">
        <v>1160870.0811295351</v>
      </c>
    </row>
    <row r="40" spans="2:25" x14ac:dyDescent="0.35">
      <c r="B40" s="118" t="s">
        <v>28</v>
      </c>
      <c r="C40" s="6" t="s">
        <v>32</v>
      </c>
      <c r="D40" s="36">
        <v>578</v>
      </c>
      <c r="E40" s="36">
        <v>843235.58806705219</v>
      </c>
      <c r="F40" s="72">
        <v>5</v>
      </c>
      <c r="G40" s="35">
        <v>8929.3780301497718</v>
      </c>
      <c r="H40" s="36">
        <v>30</v>
      </c>
      <c r="I40" s="36">
        <v>58803.509009354661</v>
      </c>
      <c r="J40" s="72">
        <v>57</v>
      </c>
      <c r="K40" s="37">
        <v>30987.450418901855</v>
      </c>
      <c r="L40" s="37">
        <v>42</v>
      </c>
      <c r="M40" s="37">
        <v>49514.106598489023</v>
      </c>
      <c r="N40" s="73">
        <v>99</v>
      </c>
      <c r="O40" s="42">
        <v>80501.557017390878</v>
      </c>
      <c r="P40" s="36">
        <v>94</v>
      </c>
      <c r="Q40" s="36">
        <v>72141.963188258189</v>
      </c>
      <c r="R40" s="72">
        <v>38</v>
      </c>
      <c r="S40" s="37">
        <v>100405.14722603958</v>
      </c>
      <c r="T40" s="37">
        <v>22</v>
      </c>
      <c r="U40" s="37">
        <v>51631.952305878578</v>
      </c>
      <c r="V40" s="37">
        <v>290</v>
      </c>
      <c r="W40" s="37">
        <v>470822.0812899805</v>
      </c>
      <c r="X40" s="73">
        <v>350</v>
      </c>
      <c r="Y40" s="42">
        <v>622859.18082189863</v>
      </c>
    </row>
    <row r="41" spans="2:25" x14ac:dyDescent="0.35">
      <c r="B41" s="118"/>
      <c r="C41" s="6" t="s">
        <v>1</v>
      </c>
      <c r="D41" s="36">
        <v>455</v>
      </c>
      <c r="E41" s="36">
        <v>1539911.7411458588</v>
      </c>
      <c r="F41" s="72">
        <v>4</v>
      </c>
      <c r="G41" s="35">
        <v>13024.749809907151</v>
      </c>
      <c r="H41" s="36">
        <v>9</v>
      </c>
      <c r="I41" s="36">
        <v>25308.55316670271</v>
      </c>
      <c r="J41" s="72">
        <v>27</v>
      </c>
      <c r="K41" s="37">
        <v>95530.648792125619</v>
      </c>
      <c r="L41" s="37">
        <v>50</v>
      </c>
      <c r="M41" s="37">
        <v>123906.23208069702</v>
      </c>
      <c r="N41" s="73">
        <v>77</v>
      </c>
      <c r="O41" s="42">
        <v>219436.88087282266</v>
      </c>
      <c r="P41" s="36">
        <v>150</v>
      </c>
      <c r="Q41" s="36">
        <v>430698.87377834826</v>
      </c>
      <c r="R41" s="72">
        <v>23</v>
      </c>
      <c r="S41" s="37">
        <v>100745.43766698524</v>
      </c>
      <c r="T41" s="37">
        <v>15</v>
      </c>
      <c r="U41" s="37">
        <v>80723.079225118767</v>
      </c>
      <c r="V41" s="37">
        <v>177</v>
      </c>
      <c r="W41" s="37">
        <v>669974.166625974</v>
      </c>
      <c r="X41" s="73">
        <v>215</v>
      </c>
      <c r="Y41" s="42">
        <v>851442.68351807795</v>
      </c>
    </row>
    <row r="42" spans="2:25" x14ac:dyDescent="0.35">
      <c r="B42" s="118"/>
      <c r="C42" s="6" t="s">
        <v>33</v>
      </c>
      <c r="D42" s="36">
        <v>335</v>
      </c>
      <c r="E42" s="36">
        <v>3189149.4510327796</v>
      </c>
      <c r="F42" s="72">
        <v>1</v>
      </c>
      <c r="G42" s="35">
        <v>1051.3455434562716</v>
      </c>
      <c r="H42" s="36">
        <v>6</v>
      </c>
      <c r="I42" s="36">
        <v>59798.481524370247</v>
      </c>
      <c r="J42" s="72">
        <v>16</v>
      </c>
      <c r="K42" s="37">
        <v>264660.44122468628</v>
      </c>
      <c r="L42" s="37">
        <v>33</v>
      </c>
      <c r="M42" s="37">
        <v>196068.89121805917</v>
      </c>
      <c r="N42" s="73">
        <v>49</v>
      </c>
      <c r="O42" s="42">
        <v>460729.33244274539</v>
      </c>
      <c r="P42" s="36">
        <v>137</v>
      </c>
      <c r="Q42" s="36">
        <v>946990.20652105671</v>
      </c>
      <c r="R42" s="72">
        <v>34</v>
      </c>
      <c r="S42" s="37">
        <v>355068.49606908916</v>
      </c>
      <c r="T42" s="37">
        <v>10</v>
      </c>
      <c r="U42" s="37">
        <v>139163.36171355622</v>
      </c>
      <c r="V42" s="37">
        <v>98</v>
      </c>
      <c r="W42" s="37">
        <v>1226348.2272185057</v>
      </c>
      <c r="X42" s="73">
        <v>142</v>
      </c>
      <c r="Y42" s="42">
        <v>1720580.0850011511</v>
      </c>
    </row>
    <row r="43" spans="2:25" x14ac:dyDescent="0.35">
      <c r="B43" s="118"/>
      <c r="C43" s="6" t="s">
        <v>34</v>
      </c>
      <c r="D43" s="36">
        <v>35</v>
      </c>
      <c r="E43" s="36">
        <v>858064.29445905506</v>
      </c>
      <c r="F43" s="72">
        <v>1</v>
      </c>
      <c r="G43" s="35">
        <v>52304.941437450732</v>
      </c>
      <c r="H43" s="36">
        <v>2</v>
      </c>
      <c r="I43" s="36">
        <v>97905.411088865789</v>
      </c>
      <c r="J43" s="72">
        <v>0</v>
      </c>
      <c r="K43" s="37">
        <v>0</v>
      </c>
      <c r="L43" s="37">
        <v>3</v>
      </c>
      <c r="M43" s="37">
        <v>24030.755279000496</v>
      </c>
      <c r="N43" s="73">
        <v>3</v>
      </c>
      <c r="O43" s="42">
        <v>24030.755279000496</v>
      </c>
      <c r="P43" s="36">
        <v>15</v>
      </c>
      <c r="Q43" s="36">
        <v>220749.81472051117</v>
      </c>
      <c r="R43" s="72">
        <v>8</v>
      </c>
      <c r="S43" s="37">
        <v>307958.60691589175</v>
      </c>
      <c r="T43" s="37">
        <v>0</v>
      </c>
      <c r="U43" s="37">
        <v>0</v>
      </c>
      <c r="V43" s="37">
        <v>6</v>
      </c>
      <c r="W43" s="37">
        <v>155114.76501733507</v>
      </c>
      <c r="X43" s="73">
        <v>14</v>
      </c>
      <c r="Y43" s="42">
        <v>463073.37193322682</v>
      </c>
    </row>
    <row r="44" spans="2:25" x14ac:dyDescent="0.35">
      <c r="B44" s="119" t="s">
        <v>29</v>
      </c>
      <c r="C44" s="16" t="s">
        <v>32</v>
      </c>
      <c r="D44" s="39">
        <v>49</v>
      </c>
      <c r="E44" s="39">
        <v>491311.53601997893</v>
      </c>
      <c r="F44" s="74">
        <v>1</v>
      </c>
      <c r="G44" s="38">
        <v>6975.8843677407203</v>
      </c>
      <c r="H44" s="39">
        <v>3</v>
      </c>
      <c r="I44" s="39">
        <v>26159.566379027699</v>
      </c>
      <c r="J44" s="74">
        <v>11</v>
      </c>
      <c r="K44" s="39">
        <v>109207.46977698097</v>
      </c>
      <c r="L44" s="39">
        <v>2</v>
      </c>
      <c r="M44" s="39">
        <v>12207.797643546261</v>
      </c>
      <c r="N44" s="75">
        <v>13</v>
      </c>
      <c r="O44" s="43">
        <v>121415.26742052723</v>
      </c>
      <c r="P44" s="39">
        <v>22</v>
      </c>
      <c r="Q44" s="39">
        <v>179175.5899854204</v>
      </c>
      <c r="R44" s="74">
        <v>3</v>
      </c>
      <c r="S44" s="39">
        <v>22671.624195157339</v>
      </c>
      <c r="T44" s="39">
        <v>0</v>
      </c>
      <c r="U44" s="39">
        <v>0</v>
      </c>
      <c r="V44" s="39">
        <v>7</v>
      </c>
      <c r="W44" s="39">
        <v>134913.60367210553</v>
      </c>
      <c r="X44" s="75">
        <v>10</v>
      </c>
      <c r="Y44" s="43">
        <v>157585.22786726287</v>
      </c>
    </row>
    <row r="45" spans="2:25" x14ac:dyDescent="0.35">
      <c r="B45" s="120"/>
      <c r="C45" s="33" t="s">
        <v>1</v>
      </c>
      <c r="D45" s="36">
        <v>18</v>
      </c>
      <c r="E45" s="36">
        <v>115241.6097550767</v>
      </c>
      <c r="F45" s="72">
        <v>0</v>
      </c>
      <c r="G45" s="35">
        <v>0</v>
      </c>
      <c r="H45" s="36">
        <v>0</v>
      </c>
      <c r="I45" s="36">
        <v>0</v>
      </c>
      <c r="J45" s="72">
        <v>1</v>
      </c>
      <c r="K45" s="36">
        <v>13951.768735481441</v>
      </c>
      <c r="L45" s="36">
        <v>1</v>
      </c>
      <c r="M45" s="36">
        <v>5929.5017125796121</v>
      </c>
      <c r="N45" s="78">
        <v>2</v>
      </c>
      <c r="O45" s="42">
        <v>19881.270448061052</v>
      </c>
      <c r="P45" s="36">
        <v>14</v>
      </c>
      <c r="Q45" s="36">
        <v>86989.278065726787</v>
      </c>
      <c r="R45" s="72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8371.061241288864</v>
      </c>
      <c r="X45" s="78">
        <v>2</v>
      </c>
      <c r="Y45" s="42">
        <v>8371.061241288864</v>
      </c>
    </row>
    <row r="46" spans="2:25" x14ac:dyDescent="0.35">
      <c r="B46" s="120"/>
      <c r="C46" s="33" t="s">
        <v>33</v>
      </c>
      <c r="D46" s="36">
        <v>74</v>
      </c>
      <c r="E46" s="36">
        <v>663057.80915375543</v>
      </c>
      <c r="F46" s="72">
        <v>0</v>
      </c>
      <c r="G46" s="35">
        <v>0</v>
      </c>
      <c r="H46" s="36">
        <v>1</v>
      </c>
      <c r="I46" s="36">
        <v>52319.132758055399</v>
      </c>
      <c r="J46" s="72">
        <v>6</v>
      </c>
      <c r="K46" s="36">
        <v>65956.986696988504</v>
      </c>
      <c r="L46" s="36">
        <v>2</v>
      </c>
      <c r="M46" s="36">
        <v>13079.78318951385</v>
      </c>
      <c r="N46" s="78">
        <v>8</v>
      </c>
      <c r="O46" s="42">
        <v>79036.769886502356</v>
      </c>
      <c r="P46" s="36">
        <v>53</v>
      </c>
      <c r="Q46" s="36">
        <v>439097.04152743961</v>
      </c>
      <c r="R46" s="72">
        <v>2</v>
      </c>
      <c r="S46" s="36">
        <v>20927.653103222161</v>
      </c>
      <c r="T46" s="36">
        <v>0</v>
      </c>
      <c r="U46" s="36">
        <v>0</v>
      </c>
      <c r="V46" s="36">
        <v>10</v>
      </c>
      <c r="W46" s="36">
        <v>71677.211878535905</v>
      </c>
      <c r="X46" s="78">
        <v>12</v>
      </c>
      <c r="Y46" s="42">
        <v>92604.864981758059</v>
      </c>
    </row>
    <row r="47" spans="2:25" x14ac:dyDescent="0.35">
      <c r="B47" s="121"/>
      <c r="C47" s="17" t="s">
        <v>34</v>
      </c>
      <c r="D47" s="41">
        <v>16</v>
      </c>
      <c r="E47" s="41">
        <v>351659.45825282001</v>
      </c>
      <c r="F47" s="76">
        <v>0</v>
      </c>
      <c r="G47" s="40">
        <v>0</v>
      </c>
      <c r="H47" s="41">
        <v>1</v>
      </c>
      <c r="I47" s="41">
        <v>13951.768735481441</v>
      </c>
      <c r="J47" s="76">
        <v>3</v>
      </c>
      <c r="K47" s="41">
        <v>73316.544704954969</v>
      </c>
      <c r="L47" s="41">
        <v>0</v>
      </c>
      <c r="M47" s="41">
        <v>0</v>
      </c>
      <c r="N47" s="77">
        <v>3</v>
      </c>
      <c r="O47" s="44">
        <v>73316.544704954969</v>
      </c>
      <c r="P47" s="41">
        <v>8</v>
      </c>
      <c r="Q47" s="41">
        <v>114555.21761271285</v>
      </c>
      <c r="R47" s="76">
        <v>1</v>
      </c>
      <c r="S47" s="41">
        <v>9068.6496780629368</v>
      </c>
      <c r="T47" s="41">
        <v>0</v>
      </c>
      <c r="U47" s="41">
        <v>0</v>
      </c>
      <c r="V47" s="41">
        <v>3</v>
      </c>
      <c r="W47" s="41">
        <v>140767.27752160779</v>
      </c>
      <c r="X47" s="77">
        <v>4</v>
      </c>
      <c r="Y47" s="44">
        <v>149835.92719967072</v>
      </c>
    </row>
    <row r="48" spans="2:25" x14ac:dyDescent="0.35">
      <c r="B48" s="118" t="s">
        <v>0</v>
      </c>
      <c r="C48" s="6" t="s">
        <v>32</v>
      </c>
      <c r="D48" s="36">
        <v>238</v>
      </c>
      <c r="E48" s="36">
        <v>88050.438399453094</v>
      </c>
      <c r="F48" s="72">
        <v>13</v>
      </c>
      <c r="G48" s="35">
        <v>4862.1914043152819</v>
      </c>
      <c r="H48" s="36">
        <v>0</v>
      </c>
      <c r="I48" s="36">
        <v>0</v>
      </c>
      <c r="J48" s="72">
        <v>6</v>
      </c>
      <c r="K48" s="37">
        <v>1712.5796122803467</v>
      </c>
      <c r="L48" s="37">
        <v>19</v>
      </c>
      <c r="M48" s="37">
        <v>16278.22617212297</v>
      </c>
      <c r="N48" s="73">
        <v>25</v>
      </c>
      <c r="O48" s="42">
        <v>17990.805784403317</v>
      </c>
      <c r="P48" s="36">
        <v>181</v>
      </c>
      <c r="Q48" s="36">
        <v>48919.215038611517</v>
      </c>
      <c r="R48" s="72">
        <v>0</v>
      </c>
      <c r="S48" s="37">
        <v>0</v>
      </c>
      <c r="T48" s="37">
        <v>10</v>
      </c>
      <c r="U48" s="37">
        <v>12145.014684236594</v>
      </c>
      <c r="V48" s="37">
        <v>9</v>
      </c>
      <c r="W48" s="37">
        <v>4133.2114878863767</v>
      </c>
      <c r="X48" s="73">
        <v>19</v>
      </c>
      <c r="Y48" s="42">
        <v>16278.22617212297</v>
      </c>
    </row>
    <row r="49" spans="2:25" x14ac:dyDescent="0.35">
      <c r="B49" s="118"/>
      <c r="C49" s="6" t="s">
        <v>1</v>
      </c>
      <c r="D49" s="36">
        <v>10</v>
      </c>
      <c r="E49" s="36">
        <v>35836.314117097194</v>
      </c>
      <c r="F49" s="72">
        <v>0</v>
      </c>
      <c r="G49" s="35">
        <v>0</v>
      </c>
      <c r="H49" s="36">
        <v>0</v>
      </c>
      <c r="I49" s="36">
        <v>0</v>
      </c>
      <c r="J49" s="72">
        <v>0</v>
      </c>
      <c r="K49" s="37">
        <v>0</v>
      </c>
      <c r="L49" s="37">
        <v>4</v>
      </c>
      <c r="M49" s="37">
        <v>12905.386080320332</v>
      </c>
      <c r="N49" s="73">
        <v>4</v>
      </c>
      <c r="O49" s="42">
        <v>12905.386080320332</v>
      </c>
      <c r="P49" s="36">
        <v>3</v>
      </c>
      <c r="Q49" s="36">
        <v>8281.570864521349</v>
      </c>
      <c r="R49" s="72">
        <v>0</v>
      </c>
      <c r="S49" s="37">
        <v>0</v>
      </c>
      <c r="T49" s="37">
        <v>3</v>
      </c>
      <c r="U49" s="37">
        <v>14649.357172255512</v>
      </c>
      <c r="V49" s="37">
        <v>0</v>
      </c>
      <c r="W49" s="37">
        <v>0</v>
      </c>
      <c r="X49" s="73">
        <v>3</v>
      </c>
      <c r="Y49" s="42">
        <v>14649.357172255512</v>
      </c>
    </row>
    <row r="50" spans="2:25" x14ac:dyDescent="0.35">
      <c r="B50" s="70"/>
      <c r="C50" s="33" t="s">
        <v>33</v>
      </c>
      <c r="D50" s="36">
        <v>0</v>
      </c>
      <c r="E50" s="36">
        <v>0</v>
      </c>
      <c r="F50" s="72">
        <v>0</v>
      </c>
      <c r="G50" s="35">
        <v>0</v>
      </c>
      <c r="H50" s="36">
        <v>0</v>
      </c>
      <c r="I50" s="36">
        <v>0</v>
      </c>
      <c r="J50" s="72">
        <v>0</v>
      </c>
      <c r="K50" s="37">
        <v>0</v>
      </c>
      <c r="L50" s="37">
        <v>0</v>
      </c>
      <c r="M50" s="37">
        <v>0</v>
      </c>
      <c r="N50" s="73">
        <v>0</v>
      </c>
      <c r="O50" s="42">
        <v>0</v>
      </c>
      <c r="P50" s="36">
        <v>0</v>
      </c>
      <c r="Q50" s="36">
        <v>0</v>
      </c>
      <c r="R50" s="72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73">
        <v>0</v>
      </c>
      <c r="Y50" s="42">
        <v>0</v>
      </c>
    </row>
    <row r="51" spans="2:25" x14ac:dyDescent="0.35">
      <c r="B51" s="71"/>
      <c r="C51" s="17" t="s">
        <v>34</v>
      </c>
      <c r="D51" s="41">
        <v>0</v>
      </c>
      <c r="E51" s="41">
        <v>0</v>
      </c>
      <c r="F51" s="76">
        <v>0</v>
      </c>
      <c r="G51" s="40">
        <v>0</v>
      </c>
      <c r="H51" s="41">
        <v>0</v>
      </c>
      <c r="I51" s="41">
        <v>0</v>
      </c>
      <c r="J51" s="76">
        <v>0</v>
      </c>
      <c r="K51" s="41">
        <v>0</v>
      </c>
      <c r="L51" s="41">
        <v>0</v>
      </c>
      <c r="M51" s="41">
        <v>0</v>
      </c>
      <c r="N51" s="77">
        <v>0</v>
      </c>
      <c r="O51" s="44">
        <v>0</v>
      </c>
      <c r="P51" s="41">
        <v>0</v>
      </c>
      <c r="Q51" s="41">
        <v>0</v>
      </c>
      <c r="R51" s="76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77">
        <v>0</v>
      </c>
      <c r="Y51" s="44">
        <v>0</v>
      </c>
    </row>
    <row r="52" spans="2:25" x14ac:dyDescent="0.35">
      <c r="C52" s="7" t="s">
        <v>4</v>
      </c>
      <c r="D52" s="79">
        <v>375965</v>
      </c>
      <c r="E52" s="79">
        <v>464285841.77302545</v>
      </c>
      <c r="F52" s="80">
        <v>1579</v>
      </c>
      <c r="G52" s="81">
        <v>6593767.7998758303</v>
      </c>
      <c r="H52" s="79">
        <v>39509</v>
      </c>
      <c r="I52" s="79">
        <v>41822826.73811134</v>
      </c>
      <c r="J52" s="80">
        <v>42808</v>
      </c>
      <c r="K52" s="82">
        <v>55321631.882337749</v>
      </c>
      <c r="L52" s="82">
        <v>5985</v>
      </c>
      <c r="M52" s="82">
        <v>6608963.8682325194</v>
      </c>
      <c r="N52" s="83">
        <v>48793</v>
      </c>
      <c r="O52" s="84">
        <v>61930595.750570253</v>
      </c>
      <c r="P52" s="79">
        <v>225449</v>
      </c>
      <c r="Q52" s="79">
        <v>284162287.91075742</v>
      </c>
      <c r="R52" s="80">
        <v>684</v>
      </c>
      <c r="S52" s="82">
        <v>1616237.6047254638</v>
      </c>
      <c r="T52" s="82">
        <v>31916</v>
      </c>
      <c r="U52" s="82">
        <v>22196991.088516995</v>
      </c>
      <c r="V52" s="82">
        <v>28035</v>
      </c>
      <c r="W52" s="82">
        <v>45963134.880468227</v>
      </c>
      <c r="X52" s="83">
        <v>60635</v>
      </c>
      <c r="Y52" s="84">
        <v>69776363.57371068</v>
      </c>
    </row>
    <row r="53" spans="2:25" s="15" customFormat="1" x14ac:dyDescent="0.35">
      <c r="C53" s="24" t="s">
        <v>50</v>
      </c>
      <c r="D53" s="85"/>
      <c r="E53" s="86">
        <v>16938.776265907811</v>
      </c>
      <c r="F53" s="87"/>
      <c r="G53" s="88">
        <v>240.5637808917846</v>
      </c>
      <c r="H53" s="85"/>
      <c r="I53" s="86">
        <v>1525.8434377824997</v>
      </c>
      <c r="J53" s="87"/>
      <c r="K53" s="86">
        <v>2018.3272045110959</v>
      </c>
      <c r="L53" s="89"/>
      <c r="M53" s="86">
        <v>241.11818677466144</v>
      </c>
      <c r="N53" s="89"/>
      <c r="O53" s="88">
        <v>2259.4453912857571</v>
      </c>
      <c r="P53" s="85"/>
      <c r="Q53" s="86">
        <v>10367.237130788708</v>
      </c>
      <c r="R53" s="87"/>
      <c r="S53" s="86">
        <v>58.96601773261731</v>
      </c>
      <c r="T53" s="89"/>
      <c r="U53" s="86">
        <v>809.82410402371977</v>
      </c>
      <c r="V53" s="89"/>
      <c r="W53" s="86">
        <v>1676.8964034027285</v>
      </c>
      <c r="X53" s="89"/>
      <c r="Y53" s="88">
        <v>2545.6865251590652</v>
      </c>
    </row>
    <row r="54" spans="2:25" x14ac:dyDescent="0.35"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3"/>
      <c r="O54" s="123"/>
      <c r="P54" s="122"/>
      <c r="Q54" s="122"/>
      <c r="R54" s="122"/>
      <c r="S54" s="122"/>
      <c r="T54" s="122"/>
      <c r="U54" s="122"/>
      <c r="V54" s="122"/>
      <c r="W54" s="122"/>
      <c r="X54" s="123"/>
      <c r="Y54" s="123"/>
    </row>
    <row r="55" spans="2:25" x14ac:dyDescent="0.35">
      <c r="B55" s="6" t="s">
        <v>30</v>
      </c>
    </row>
    <row r="58" spans="2:25" x14ac:dyDescent="0.35">
      <c r="B58" s="6" t="s">
        <v>35</v>
      </c>
    </row>
    <row r="59" spans="2:25" x14ac:dyDescent="0.35">
      <c r="B59" s="6" t="s">
        <v>55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x14ac:dyDescent="0.35">
      <c r="B62" s="6" t="s">
        <v>54</v>
      </c>
    </row>
    <row r="63" spans="2:25" ht="15" customHeight="1" x14ac:dyDescent="0.35">
      <c r="B63" s="113" t="s">
        <v>88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</row>
    <row r="64" spans="2:25" ht="15" customHeight="1" x14ac:dyDescent="0.35"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</row>
    <row r="66" spans="2:22" x14ac:dyDescent="0.35">
      <c r="B66" s="114" t="s">
        <v>36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</row>
    <row r="67" spans="2:22" x14ac:dyDescent="0.35">
      <c r="B67" s="115" t="s">
        <v>37</v>
      </c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</row>
    <row r="68" spans="2:22" x14ac:dyDescent="0.35">
      <c r="B68" s="116" t="s">
        <v>38</v>
      </c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</row>
    <row r="69" spans="2:22" x14ac:dyDescent="0.35"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</row>
    <row r="70" spans="2:22" x14ac:dyDescent="0.3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</row>
    <row r="71" spans="2:22" x14ac:dyDescent="0.35">
      <c r="B71" s="116" t="s">
        <v>39</v>
      </c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</row>
    <row r="72" spans="2:22" x14ac:dyDescent="0.35"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</row>
    <row r="73" spans="2:22" x14ac:dyDescent="0.35">
      <c r="B73" s="112" t="s">
        <v>40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</row>
    <row r="74" spans="2:22" x14ac:dyDescent="0.35">
      <c r="B74" s="117" t="s">
        <v>41</v>
      </c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</row>
    <row r="75" spans="2:22" x14ac:dyDescent="0.35"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</row>
    <row r="76" spans="2:22" x14ac:dyDescent="0.35">
      <c r="B76" s="112" t="s">
        <v>42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</row>
    <row r="77" spans="2:22" x14ac:dyDescent="0.35">
      <c r="B77" s="112" t="s">
        <v>43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</row>
    <row r="78" spans="2:22" x14ac:dyDescent="0.35">
      <c r="B78" s="112" t="s">
        <v>44</v>
      </c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</row>
    <row r="79" spans="2:22" x14ac:dyDescent="0.35">
      <c r="B79" s="112" t="s">
        <v>45</v>
      </c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</row>
    <row r="82" spans="2:2" x14ac:dyDescent="0.35">
      <c r="B82" s="16" t="s">
        <v>46</v>
      </c>
    </row>
    <row r="83" spans="2:2" x14ac:dyDescent="0.35">
      <c r="B83" s="23" t="str">
        <f>+'Solicitudes y Curses'!B68</f>
        <v>Datos acumulados al 21/08/2020</v>
      </c>
    </row>
    <row r="84" spans="2:2" x14ac:dyDescent="0.35">
      <c r="B84" s="6" t="s">
        <v>30</v>
      </c>
    </row>
    <row r="86" spans="2:2" x14ac:dyDescent="0.35">
      <c r="B86" s="6" t="str">
        <f>+Indice!B24</f>
        <v>Actualización: 25/08/2020</v>
      </c>
    </row>
  </sheetData>
  <mergeCells count="38">
    <mergeCell ref="B76:V76"/>
    <mergeCell ref="B77:V77"/>
    <mergeCell ref="B78:V78"/>
    <mergeCell ref="B63:Y64"/>
    <mergeCell ref="B79:V79"/>
    <mergeCell ref="B66:V66"/>
    <mergeCell ref="B67:V67"/>
    <mergeCell ref="B68:V70"/>
    <mergeCell ref="B71:V72"/>
    <mergeCell ref="B73:V73"/>
    <mergeCell ref="B74:V75"/>
    <mergeCell ref="B28:B31"/>
    <mergeCell ref="B32:B35"/>
    <mergeCell ref="B36:B39"/>
    <mergeCell ref="B40:B43"/>
    <mergeCell ref="B48:B49"/>
    <mergeCell ref="B44:B47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Carolina Flores Tapia</cp:lastModifiedBy>
  <dcterms:created xsi:type="dcterms:W3CDTF">2020-05-27T13:45:00Z</dcterms:created>
  <dcterms:modified xsi:type="dcterms:W3CDTF">2020-08-25T19:26:56Z</dcterms:modified>
</cp:coreProperties>
</file>