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\CUADROS MENSUALES A PUBLICAR\"/>
    </mc:Choice>
  </mc:AlternateContent>
  <xr:revisionPtr revIDLastSave="0" documentId="8_{ED100043-AB98-49FB-8EDD-45545F2A3EF8}" xr6:coauthVersionLast="41" xr6:coauthVersionMax="41" xr10:uidLastSave="{00000000-0000-0000-0000-000000000000}"/>
  <bookViews>
    <workbookView xWindow="-108" yWindow="-108" windowWidth="23256" windowHeight="12576" xr2:uid="{82250932-A7AC-4954-BB46-0566A927AC36}"/>
  </bookViews>
  <sheets>
    <sheet name="Índice" sheetId="1" r:id="rId1"/>
    <sheet name="Balance Sistema" sheetId="2" r:id="rId2"/>
    <sheet name="Estado de Resultados" sheetId="3" r:id="rId3"/>
    <sheet name="Indicadores" sheetId="4" r:id="rId4"/>
    <sheet name="Anexos" sheetId="5" r:id="rId5"/>
    <sheet name="Activos Cooperativas" sheetId="6" r:id="rId6"/>
    <sheet name="Pasivos Cooperativas" sheetId="7" r:id="rId7"/>
    <sheet name="Estado Resultados Coop" sheetId="8" r:id="rId8"/>
    <sheet name="Margen Interes - Comisiones" sheetId="9" r:id="rId9"/>
    <sheet name="Indic. Riesgo crédito" sheetId="12" r:id="rId10"/>
    <sheet name="Indic. Activ. var. mensual" sheetId="15" r:id="rId11"/>
    <sheet name="Indic. Activ. var.12 meses" sheetId="16" r:id="rId12"/>
    <sheet name="Indic Rentabilidad - Eficiencia" sheetId="13" r:id="rId13"/>
    <sheet name="Definiciones Usadas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rkg6">[1]RANKING6!$A$4:$BS$30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rkg6">[1]RANKING6!$A$4:$BS$30</definedName>
    <definedName name="__xlnm.Recorder">#N/A</definedName>
    <definedName name="_CUA1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5">'Activos Cooperativas'!#REF!</definedName>
    <definedName name="_xlnm.Print_Area" localSheetId="4">Anexos!$B$1:$B$19</definedName>
    <definedName name="_xlnm.Print_Area" localSheetId="1">'Balance Sistema'!$B$3:$H$78</definedName>
    <definedName name="_xlnm.Print_Area" localSheetId="13">'Definiciones Usadas'!$A$1:$C$169</definedName>
    <definedName name="_xlnm.Print_Area" localSheetId="2">'Estado de Resultados'!$A$1:$G$46</definedName>
    <definedName name="_xlnm.Print_Area" localSheetId="7">'Estado Resultados Coop'!$A$3:$V$25</definedName>
    <definedName name="_xlnm.Print_Area" localSheetId="12">'Indic Rentabilidad - Eficiencia'!$A$1:$L$25</definedName>
    <definedName name="_xlnm.Print_Area" localSheetId="10">'Indic. Activ. var. mensual'!$A$4:$J$27</definedName>
    <definedName name="_xlnm.Print_Area" localSheetId="11">'Indic. Activ. var.12 meses'!$A$1:$J$29</definedName>
    <definedName name="_xlnm.Print_Area" localSheetId="9">'Indic. Riesgo crédito'!#REF!</definedName>
    <definedName name="_xlnm.Print_Area" localSheetId="3">Indicadores!$A$1:$F$65</definedName>
    <definedName name="_xlnm.Print_Area" localSheetId="0">Índice!$B$1:$B$43</definedName>
    <definedName name="_xlnm.Print_Area" localSheetId="8">'Margen Interes - Comisiones'!$A$1:$S$25</definedName>
    <definedName name="_xlnm.Print_Area" localSheetId="6">'Pasivos Cooperativas'!$A$1:$N$25</definedName>
    <definedName name="bacilea">[2]C04!$P$4:$T$51</definedName>
    <definedName name="bacileam">#REF!</definedName>
    <definedName name="BANCOS2">#REF!</definedName>
    <definedName name="based">[3]indicadores_c04!$A$53:$M$90</definedName>
    <definedName name="basilea">[2]C04!$P$4:$T$51</definedName>
    <definedName name="BASILEA2">'[4]Tabla C04'!#REF!</definedName>
    <definedName name="basileab">#REF!</definedName>
    <definedName name="basileac">[2]C04!$AF$4:$AJ$51</definedName>
    <definedName name="BASILEAN">[5]C04N!$F$4:$R$32</definedName>
    <definedName name="BASILEAN2">[5]C04N!$F$136:$U$164</definedName>
    <definedName name="BCOS">#REF!</definedName>
    <definedName name="Beg_Bal">#REF!</definedName>
    <definedName name="CAMPOS">'[6]Tabla C04'!#REF!</definedName>
    <definedName name="CAMPOS2">'[6]Tabla C04'!#REF!</definedName>
    <definedName name="ccc" localSheetId="4">'Estado de Resultados'!#REF!</definedName>
    <definedName name="ccc" localSheetId="1">'Balance Sistema'!#REF!</definedName>
    <definedName name="ccc" localSheetId="12">'Estado de Resultados'!#REF!</definedName>
    <definedName name="ccc" localSheetId="6">'Estado de Resultados'!#REF!</definedName>
    <definedName name="ccc">'Estado de Resultados'!#REF!</definedName>
    <definedName name="ChartRow">3</definedName>
    <definedName name="Clase">#REF!</definedName>
    <definedName name="COB">'[7]0'!$A$599:$L$625</definedName>
    <definedName name="Codigos_M6">#REF!</definedName>
    <definedName name="cognos">#REF!</definedName>
    <definedName name="COMPLE1">#REF!</definedName>
    <definedName name="COMPLE2">#REF!</definedName>
    <definedName name="ControlDatosGral">#REF!</definedName>
    <definedName name="Data">#REF!</definedName>
    <definedName name="Dic_97">#REF!</definedName>
    <definedName name="dolar_mes">[8]Parámetros!$B$2</definedName>
    <definedName name="dollar">'[9]0'!$L$4</definedName>
    <definedName name="DOLLARA">'[10]0'!$M$4</definedName>
    <definedName name="End_Bal">#REF!</definedName>
    <definedName name="Extra_Pay">#REF!</definedName>
    <definedName name="Fecha_1">#REF!</definedName>
    <definedName name="Fecha0">'[11]AUX y DEF'!$H$1</definedName>
    <definedName name="FechaInforme">#REF!</definedName>
    <definedName name="fice">[12]Parametros!#REF!</definedName>
    <definedName name="FINV">[12]Parametros!#REF!</definedName>
    <definedName name="Full_Print">#REF!</definedName>
    <definedName name="_xlnm.Recorder">#REF!</definedName>
    <definedName name="graf">#REF!</definedName>
    <definedName name="Graf3">'[8]Gráf 3'!$A$15:$D$95</definedName>
    <definedName name="Graf4">'[8]Gráf 4'!$A$26:$C$106</definedName>
    <definedName name="Graf5">'[8]Gráf 5'!$A$3:$C$83</definedName>
    <definedName name="Graf6">'[8]Gráf 6'!$A$4:$E$23</definedName>
    <definedName name="Graf8">'[8]Gráf 8'!$A$4:$E$84</definedName>
    <definedName name="Header_Row">ROW(#REF!)</definedName>
    <definedName name="HoraCombos">#REF!</definedName>
    <definedName name="IFIS">#REF!</definedName>
    <definedName name="IMACEC">#REF!</definedName>
    <definedName name="imacec2">'[13]Gráf 1'!$A$67:$C$120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eficiencia3'!$P$78:$Z$130</definedName>
    <definedName name="ind_efi1">'[2]Ind. de rentab. y eficiencia3'!$P$13:$Z$66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4">#REF!</definedName>
    <definedName name="INSTIT" localSheetId="0">#REF!</definedName>
    <definedName name="INSTIT1">#REF!</definedName>
    <definedName name="INSTIT2">#REF!</definedName>
    <definedName name="instit3">#REF!</definedName>
    <definedName name="InstitClase">#REF!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Luis_Raúl">'[9]0'!#REF!</definedName>
    <definedName name="Macro2">#REF!</definedName>
    <definedName name="MES">[14]PARAMETROS!$F$4:$G$15</definedName>
    <definedName name="Meses">[15]Parámetros!#REF!</definedName>
    <definedName name="Mony">#REF!</definedName>
    <definedName name="Num_Pmt_Per_Year">#REF!</definedName>
    <definedName name="Number_of_Payments">MATCH(0.01,End_Bal,-1)+1</definedName>
    <definedName name="Numero_Filas">#REF!</definedName>
    <definedName name="Oficinas">[16]Parametros!$B$3:$B$33</definedName>
    <definedName name="Part_Coloc">#REF!</definedName>
    <definedName name="Pay_Date">#REF!</definedName>
    <definedName name="Pay_Num">#REF!</definedName>
    <definedName name="Payment_Date">DATE(YEAR(Loan_Start),MONTH(Loan_Start)+Payment_Number,DAY(Loan_Start))</definedName>
    <definedName name="PosicionActual">#REF!</definedName>
    <definedName name="Princ">#REF!</definedName>
    <definedName name="Print_Area_Reset">OFFSET(Full_Print,0,0,Last_Row)</definedName>
    <definedName name="Rango">#REF!</definedName>
    <definedName name="RATING">'[17]1'!#REF!</definedName>
    <definedName name="RAUL">'[9]0'!#REF!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ectip">[12]Parametros!#REF!</definedName>
    <definedName name="SOCIEDADES">[12]Parametros!#REF!</definedName>
    <definedName name="SUCURSAL">[18]Parametros!#REF!</definedName>
    <definedName name="Tabla_indicadores">#REF!</definedName>
    <definedName name="TablaMeses">[16]Parametros!$G$8:$G$19</definedName>
    <definedName name="TablaMeses2">[12]Parametros!#REF!</definedName>
    <definedName name="TablasDin">#REF!</definedName>
    <definedName name="TablaYears">[16]Parametros!$H$8:$H$15</definedName>
    <definedName name="TipEmp">[12]Parametros!#REF!</definedName>
    <definedName name="TIPO_FONDO">[12]Parametros!#REF!</definedName>
    <definedName name="Total_Interest">#REF!</definedName>
    <definedName name="Total_Pay">#REF!</definedName>
    <definedName name="Total_Payment">Scheduled_Payment+Extra_Payment</definedName>
    <definedName name="UF">[19]PARAM!$J$2:$L$321</definedName>
    <definedName name="UFANT">#REF!</definedName>
    <definedName name="Unidad_de_Gestion">#REF!</definedName>
    <definedName name="US">'[9]0'!$AK$2:$AL$376</definedName>
    <definedName name="Values_Entered">IF(Loan_Amount*Interest_Rate*Loan_Years*Loan_Start&gt;0,1,0)</definedName>
    <definedName name="Var_mensual_ptje">#REF!</definedName>
    <definedName name="Var12_real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6" l="1"/>
  <c r="J22" i="16"/>
  <c r="I22" i="16"/>
  <c r="H22" i="16"/>
  <c r="G22" i="16"/>
  <c r="F22" i="16"/>
  <c r="E22" i="16"/>
  <c r="D22" i="16"/>
  <c r="C22" i="16"/>
  <c r="B22" i="16"/>
  <c r="K20" i="16"/>
  <c r="J20" i="16"/>
  <c r="I20" i="16"/>
  <c r="H20" i="16"/>
  <c r="G20" i="16"/>
  <c r="F20" i="16"/>
  <c r="E20" i="16"/>
  <c r="D20" i="16"/>
  <c r="C20" i="16"/>
  <c r="B20" i="16"/>
  <c r="K19" i="16"/>
  <c r="J19" i="16"/>
  <c r="I19" i="16"/>
  <c r="H19" i="16"/>
  <c r="G19" i="16"/>
  <c r="F19" i="16"/>
  <c r="E19" i="16"/>
  <c r="D19" i="16"/>
  <c r="C19" i="16"/>
  <c r="B19" i="16"/>
  <c r="K18" i="16"/>
  <c r="J18" i="16"/>
  <c r="I18" i="16"/>
  <c r="H18" i="16"/>
  <c r="G18" i="16"/>
  <c r="F18" i="16"/>
  <c r="E18" i="16"/>
  <c r="D18" i="16"/>
  <c r="C18" i="16"/>
  <c r="B18" i="16"/>
  <c r="K17" i="16"/>
  <c r="J17" i="16"/>
  <c r="I17" i="16"/>
  <c r="H17" i="16"/>
  <c r="G17" i="16"/>
  <c r="F17" i="16"/>
  <c r="E17" i="16"/>
  <c r="D17" i="16"/>
  <c r="C17" i="16"/>
  <c r="B17" i="16"/>
  <c r="K16" i="16"/>
  <c r="J16" i="16"/>
  <c r="I16" i="16"/>
  <c r="H16" i="16"/>
  <c r="G16" i="16"/>
  <c r="F16" i="16"/>
  <c r="E16" i="16"/>
  <c r="D16" i="16"/>
  <c r="C16" i="16"/>
  <c r="B16" i="16"/>
  <c r="K15" i="16"/>
  <c r="J15" i="16"/>
  <c r="I15" i="16"/>
  <c r="H15" i="16"/>
  <c r="G15" i="16"/>
  <c r="F15" i="16"/>
  <c r="E15" i="16"/>
  <c r="D15" i="16"/>
  <c r="C15" i="16"/>
  <c r="B15" i="16"/>
  <c r="K14" i="16"/>
  <c r="J14" i="16"/>
  <c r="I14" i="16"/>
  <c r="H14" i="16"/>
  <c r="G14" i="16"/>
  <c r="F14" i="16"/>
  <c r="E14" i="16"/>
  <c r="D14" i="16"/>
  <c r="C14" i="16"/>
  <c r="B14" i="16"/>
  <c r="A4" i="16"/>
  <c r="K22" i="15"/>
  <c r="J22" i="15"/>
  <c r="I22" i="15"/>
  <c r="H22" i="15"/>
  <c r="G22" i="15"/>
  <c r="F22" i="15"/>
  <c r="E22" i="15"/>
  <c r="D22" i="15"/>
  <c r="C22" i="15"/>
  <c r="B22" i="15"/>
  <c r="K20" i="15"/>
  <c r="J20" i="15"/>
  <c r="I20" i="15"/>
  <c r="H20" i="15"/>
  <c r="G20" i="15"/>
  <c r="F20" i="15"/>
  <c r="E20" i="15"/>
  <c r="D20" i="15"/>
  <c r="C20" i="15"/>
  <c r="B20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7" i="15"/>
  <c r="J17" i="15"/>
  <c r="I17" i="15"/>
  <c r="H17" i="15"/>
  <c r="G17" i="15"/>
  <c r="F17" i="15"/>
  <c r="E17" i="15"/>
  <c r="D17" i="15"/>
  <c r="C17" i="15"/>
  <c r="B17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4" i="15"/>
  <c r="J14" i="15"/>
  <c r="I14" i="15"/>
  <c r="H14" i="15"/>
  <c r="G14" i="15"/>
  <c r="F14" i="15"/>
  <c r="E14" i="15"/>
  <c r="D14" i="15"/>
  <c r="C14" i="15"/>
  <c r="B14" i="15"/>
  <c r="A4" i="15"/>
</calcChain>
</file>

<file path=xl/sharedStrings.xml><?xml version="1.0" encoding="utf-8"?>
<sst xmlns="http://schemas.openxmlformats.org/spreadsheetml/2006/main" count="758" uniqueCount="452">
  <si>
    <t>Resumen de Sistema de Cooperativas</t>
  </si>
  <si>
    <t>Principales Activos y Pasivos del sistema de Cooperativas</t>
  </si>
  <si>
    <t>Estado de Resultados Consolidado del sistema de Cooperativas</t>
  </si>
  <si>
    <t>Principales Indicadores</t>
  </si>
  <si>
    <t>Información por instituciones</t>
  </si>
  <si>
    <t>Principales Activos por Cooperativa</t>
  </si>
  <si>
    <t>Principales Pasivos por Cooperativa</t>
  </si>
  <si>
    <t>Estado de Resultado por Cooperativa</t>
  </si>
  <si>
    <t>Desglose del Margen de intereses y Comisiones por Cooperativa</t>
  </si>
  <si>
    <t>Indicadores de Actividad mensual por Cooperativa</t>
  </si>
  <si>
    <t>Indicadores de Actividad 12 meses por Cooperativa</t>
  </si>
  <si>
    <t>Indicadores de Riesgo de crédito por Cooperativa</t>
  </si>
  <si>
    <t>Indicadores de Rentabilidad y Eficiencia operativa por Cooperativa</t>
  </si>
  <si>
    <t>Definiciones usadas en este documento</t>
  </si>
  <si>
    <t>Nota: La información contenida en este reporte es provisoria y puede ser modificada en cualquier momento.</t>
  </si>
  <si>
    <t>Obtenga siempre la última versión desde el sitio web (www.cmfchile.cl)</t>
  </si>
  <si>
    <t>Para Imprimir: Control+P</t>
  </si>
  <si>
    <t>Volver</t>
  </si>
  <si>
    <t>Para Guardar: F12</t>
  </si>
  <si>
    <t>PRINCIPALES ACTIVOS Y PASIVOS</t>
  </si>
  <si>
    <t>BALANCE CONSOLIDADO</t>
  </si>
  <si>
    <t>Monto</t>
  </si>
  <si>
    <t>Variación real respecto a: (%)</t>
  </si>
  <si>
    <t>MM$</t>
  </si>
  <si>
    <t>mes anterior</t>
  </si>
  <si>
    <t>12 meses</t>
  </si>
  <si>
    <t>Créditos y cuentas por cobrar a clientes (neto de provisiones)</t>
  </si>
  <si>
    <t xml:space="preserve">   - Colocaciones Comerciales (empresas ) (1)</t>
  </si>
  <si>
    <t>- Colocaciones Comerciales (empresas)</t>
  </si>
  <si>
    <t xml:space="preserve">        Préstamos comerciales</t>
  </si>
  <si>
    <t xml:space="preserve">       - Préstamos comerciales</t>
  </si>
  <si>
    <t xml:space="preserve">        Préstamos con financiamiento o garantía de CORFO</t>
  </si>
  <si>
    <t xml:space="preserve">       Otros comerciales</t>
  </si>
  <si>
    <t xml:space="preserve">       - Préstamos con financiamiento o garantías de CORFO</t>
  </si>
  <si>
    <t xml:space="preserve">   - Colocaciones a personas (1)</t>
  </si>
  <si>
    <t xml:space="preserve">        - Colocaciones de consumo (1)</t>
  </si>
  <si>
    <t xml:space="preserve">             Créditos de consumo en cuotas con pago directo</t>
  </si>
  <si>
    <t xml:space="preserve">             Créditos de consumo en cuotas con descuento por planilla</t>
  </si>
  <si>
    <t xml:space="preserve">             Tarjetas de credito</t>
  </si>
  <si>
    <t>- Colocaciones a personas</t>
  </si>
  <si>
    <t xml:space="preserve">             Otros consumo</t>
  </si>
  <si>
    <t>- Colocaciones de consumo</t>
  </si>
  <si>
    <t xml:space="preserve">        - Colocaciones para vivienda (1)</t>
  </si>
  <si>
    <t xml:space="preserve">   - Provisiones constituidas </t>
  </si>
  <si>
    <t xml:space="preserve">             Créditos por tarjetas de crédito</t>
  </si>
  <si>
    <t xml:space="preserve">             Operaciones de leasing de consumo</t>
  </si>
  <si>
    <t xml:space="preserve">Instrumentos financieros no derivados </t>
  </si>
  <si>
    <t xml:space="preserve">             Otros créditos y cuentas por cobrar</t>
  </si>
  <si>
    <t xml:space="preserve">  - Instrumentos para negociación</t>
  </si>
  <si>
    <t xml:space="preserve">  - Instrumentos de inversión</t>
  </si>
  <si>
    <t>- Colocaciones para vivienda</t>
  </si>
  <si>
    <t xml:space="preserve">            Instrumentos de inversión disponibles para la venta</t>
  </si>
  <si>
    <t xml:space="preserve">             Préstamos con letras de crédito    </t>
  </si>
  <si>
    <t xml:space="preserve">            Instrumentos de inversión hasta el vencimiento</t>
  </si>
  <si>
    <t xml:space="preserve">             Préstamos con mutuos hipotecarios endosable    </t>
  </si>
  <si>
    <t xml:space="preserve">             Otros créditos con mutuos para vivienda   </t>
  </si>
  <si>
    <t xml:space="preserve">             Operaciones de leasing para vivienda    </t>
  </si>
  <si>
    <t>Activos totales</t>
  </si>
  <si>
    <t xml:space="preserve">             Otros créditos y cuentas por cobrar   </t>
  </si>
  <si>
    <t>Depósitos y captaciones totales</t>
  </si>
  <si>
    <t>- Provisiones constituidas</t>
  </si>
  <si>
    <t xml:space="preserve">     - Depósitos  a la vista </t>
  </si>
  <si>
    <t xml:space="preserve">       - Provisiones colocaciones comerciales      </t>
  </si>
  <si>
    <t xml:space="preserve">     - Depósitos a plazo</t>
  </si>
  <si>
    <t xml:space="preserve">     - Cuentas de ahorro</t>
  </si>
  <si>
    <t>Préstamos obtenidos</t>
  </si>
  <si>
    <t xml:space="preserve">     - Prestamos de bancos del país </t>
  </si>
  <si>
    <t xml:space="preserve">       -Provisiones colocaciones de consumo     </t>
  </si>
  <si>
    <t xml:space="preserve">    - Financiamiento del sector público</t>
  </si>
  <si>
    <t xml:space="preserve">     - Otros</t>
  </si>
  <si>
    <t xml:space="preserve">       -Provisiones colocaciones para vivienda     </t>
  </si>
  <si>
    <t>Instrumentos de deuda emitidos</t>
  </si>
  <si>
    <t xml:space="preserve"> - Bonos</t>
  </si>
  <si>
    <t xml:space="preserve">       -Del Estado y Banco Central de Chile  </t>
  </si>
  <si>
    <t>Provisiones adicionales para Colocaciones</t>
  </si>
  <si>
    <t xml:space="preserve">       -De instituciones financieras      </t>
  </si>
  <si>
    <t>Provisiones por riesgo de créditos contingentes</t>
  </si>
  <si>
    <t xml:space="preserve">       -De otros emisores      </t>
  </si>
  <si>
    <t xml:space="preserve">       -Inversiones en FFMM</t>
  </si>
  <si>
    <t>Pasivos</t>
  </si>
  <si>
    <t xml:space="preserve">       -Otros instrumentos</t>
  </si>
  <si>
    <t>Patrimonio</t>
  </si>
  <si>
    <t xml:space="preserve">    - Capital pagado</t>
  </si>
  <si>
    <t>Memo:</t>
  </si>
  <si>
    <t>Colocaciones (2)</t>
  </si>
  <si>
    <t>Operaciones de factoraje</t>
  </si>
  <si>
    <t>Préstamos estudiantiles</t>
  </si>
  <si>
    <t>Créditos contingentes</t>
  </si>
  <si>
    <t xml:space="preserve">Cartera con morosidad de 90 días o más </t>
  </si>
  <si>
    <t>Cartera deteriorada</t>
  </si>
  <si>
    <t>Depósitos y Captaciones totales</t>
  </si>
  <si>
    <t>SOCIOS</t>
  </si>
  <si>
    <t xml:space="preserve"> - Depósitos y otras captaciones a plazo</t>
  </si>
  <si>
    <t xml:space="preserve"> - Captaciones de socios</t>
  </si>
  <si>
    <t>Número de socios</t>
  </si>
  <si>
    <t xml:space="preserve">       -Depósitos a plazo</t>
  </si>
  <si>
    <t xml:space="preserve">       -Contratos de retrocompar</t>
  </si>
  <si>
    <t xml:space="preserve">       -Cuentas de Ahorro</t>
  </si>
  <si>
    <t>Notas:</t>
  </si>
  <si>
    <t xml:space="preserve"> - Captaciones de terceros</t>
  </si>
  <si>
    <t>(1) Las cifras están sin deducir las provisiones constituidas.</t>
  </si>
  <si>
    <t xml:space="preserve">(2) Corresponde a los activos que deben incluirse en el rubro “Créditos y cuentas por cobrar a clientes”, según lo indicado en el Capítulo H-3 del Compendio de Normas  </t>
  </si>
  <si>
    <t xml:space="preserve">Contables de Cooperativas. </t>
  </si>
  <si>
    <t xml:space="preserve"> - Bancos del país</t>
  </si>
  <si>
    <t>Fuente: Comisión del Mercado Financiero (Chile)</t>
  </si>
  <si>
    <t xml:space="preserve"> - Financiamientos del sector público</t>
  </si>
  <si>
    <t>Préstamos con financiamiento o garantías de CORFO</t>
  </si>
  <si>
    <t>Castigos de colocaciones en el ejercicio</t>
  </si>
  <si>
    <t>Gasto en provisiones neto</t>
  </si>
  <si>
    <t xml:space="preserve">Margen de intereses </t>
  </si>
  <si>
    <t>Ingresos por intereses y reajustes</t>
  </si>
  <si>
    <t>- Colocaciones Comerciales</t>
  </si>
  <si>
    <t>- Colocaciones Consumo</t>
  </si>
  <si>
    <t>- Colocaciones Vivienda</t>
  </si>
  <si>
    <t>- Instrumentos de Inversión</t>
  </si>
  <si>
    <t>- Otros ingresos por intereses y reajustes</t>
  </si>
  <si>
    <t>Gstos por intereses y reajustes</t>
  </si>
  <si>
    <t>- Intereses</t>
  </si>
  <si>
    <t>- Reajustes</t>
  </si>
  <si>
    <t>Ingresos por Comisiones</t>
  </si>
  <si>
    <t>- Comisiones por seguros</t>
  </si>
  <si>
    <t>- Comisiones por Tarjeta de Crédito</t>
  </si>
  <si>
    <t>- Comisiones por otros servicios prestados</t>
  </si>
  <si>
    <t>Gastos por Comisiones</t>
  </si>
  <si>
    <t>Resultado neto de operaciones financieras</t>
  </si>
  <si>
    <t>Resultado operacional bruto</t>
  </si>
  <si>
    <t>Provisiones por riesgo de crédito</t>
  </si>
  <si>
    <t>Provisiones para créditos y cuentas por cobrar</t>
  </si>
  <si>
    <t>Provisiones para créditos contingentes</t>
  </si>
  <si>
    <t>Provisiones adicionales</t>
  </si>
  <si>
    <t>Gastos de apoyo</t>
  </si>
  <si>
    <t>Resultado operacional neto</t>
  </si>
  <si>
    <t>Resultado por inversiones en sociedades</t>
  </si>
  <si>
    <t>Resultado antes de impuesto</t>
  </si>
  <si>
    <t>Impuestos</t>
  </si>
  <si>
    <t>Resultado del ejercicio</t>
  </si>
  <si>
    <t xml:space="preserve">ESTADO DE RESULTADOS </t>
  </si>
  <si>
    <t>ESTADO DE RESULTADOS CONSOLIDADO</t>
  </si>
  <si>
    <t>Monto acumul.</t>
  </si>
  <si>
    <t>Gastos por intereses y reajustes</t>
  </si>
  <si>
    <t>Margen de intereses</t>
  </si>
  <si>
    <t>Comisiones netas</t>
  </si>
  <si>
    <t>Recuperación de créditos castigados</t>
  </si>
  <si>
    <t>Otros ingresos operacionales netos</t>
  </si>
  <si>
    <t>Gasto en provisiones totales</t>
  </si>
  <si>
    <t>Gasto en provisiones por riesgo de crédito de Colocaciones</t>
  </si>
  <si>
    <t>Gasto en provisiones adicionales</t>
  </si>
  <si>
    <t>Gasto en provisiones por riesgo de crédito de Créditos contingentes</t>
  </si>
  <si>
    <t>Resultados por inversiones en sociedades</t>
  </si>
  <si>
    <t>Resultado antes de impuestos</t>
  </si>
  <si>
    <t>Resultado del periodo</t>
  </si>
  <si>
    <t>Resultado atribuible a participaciones no controladoras</t>
  </si>
  <si>
    <t>Resultado atribuible a propietarios de la controladora</t>
  </si>
  <si>
    <t>Castigos del ejercicio</t>
  </si>
  <si>
    <t>Gasto en provisiones neto (1)</t>
  </si>
  <si>
    <t>(1) Corresponde a los gastos en provisiones totales menos la recuperación de créditos castigados.</t>
  </si>
  <si>
    <t>PRINCIPALES INDICADORES</t>
  </si>
  <si>
    <t>INDICADORES (en %)</t>
  </si>
  <si>
    <t>Actividad variación mensual</t>
  </si>
  <si>
    <t>Colocaciones (1)</t>
  </si>
  <si>
    <t>Comercial (empresas)</t>
  </si>
  <si>
    <t>Personas</t>
  </si>
  <si>
    <t>Consumo</t>
  </si>
  <si>
    <t>Vivienda</t>
  </si>
  <si>
    <t>Actividad variación 12 meses</t>
  </si>
  <si>
    <t>Rentabilidad</t>
  </si>
  <si>
    <t>Rentabilidad sobre Patrimonio (ROE) antes de impuestos</t>
  </si>
  <si>
    <t>Rentabilidad sobre Patrimonio (ROE) después de impuestos</t>
  </si>
  <si>
    <t>Rentabilidad sobre Activos totales (ROA) antes de impuestos</t>
  </si>
  <si>
    <t>Rentabilidad sobre Activos totales (ROA) después de impuestos</t>
  </si>
  <si>
    <t>Rentabilidad Promedio</t>
  </si>
  <si>
    <t>Rentabilidad sobre Patrimonio promedio (ROAE) antes de impuestos</t>
  </si>
  <si>
    <t>Rentabilidad sobre Patrimonio promedio (ROAE) después de impuestos</t>
  </si>
  <si>
    <t>Rentabilidad sobre Activos totales promedio (ROAA) antes de impuestos</t>
  </si>
  <si>
    <t>Rentabilidad sobre Activos totales promedio (ROAA) después de impuestos</t>
  </si>
  <si>
    <t>Eficiencia operativa</t>
  </si>
  <si>
    <t>Gastos operacionales a Ingresos Operacionales</t>
  </si>
  <si>
    <t>Gastos operacionales a Activos totales</t>
  </si>
  <si>
    <t>Riesgo de crédito por provisiones</t>
  </si>
  <si>
    <t>Créditos con morosidad de 90 días o más</t>
  </si>
  <si>
    <t>Cartera Deteriorada</t>
  </si>
  <si>
    <t>(1) Corresponde a los activos que deben incluirse en el rubro “Créditos y cuentas por cobrar a clientes”, según lo indicado en el Capítulo H-3 del</t>
  </si>
  <si>
    <t xml:space="preserve">Compendio de Normas Contables de Cooperativas. </t>
  </si>
  <si>
    <t>ANEXOS</t>
  </si>
  <si>
    <t>Obtenga siempre la última versión desde el sitio web CMF (www.cmfchile.cl)</t>
  </si>
  <si>
    <t>(Cifras en millones de pesos)</t>
  </si>
  <si>
    <t>Activos</t>
  </si>
  <si>
    <t>Efectivo y depósitos en bancos</t>
  </si>
  <si>
    <t>Instrumentos financieros no derivados</t>
  </si>
  <si>
    <t xml:space="preserve">Colocaciones </t>
  </si>
  <si>
    <t>Provisiones Constituidas</t>
  </si>
  <si>
    <t>Activos Totales</t>
  </si>
  <si>
    <t>Instituciones</t>
  </si>
  <si>
    <t xml:space="preserve">Total </t>
  </si>
  <si>
    <t>Negociación</t>
  </si>
  <si>
    <t xml:space="preserve">Inversión </t>
  </si>
  <si>
    <t>Total</t>
  </si>
  <si>
    <t>Comerciales</t>
  </si>
  <si>
    <t>Disponible para la venta</t>
  </si>
  <si>
    <t>Al vencimiento</t>
  </si>
  <si>
    <t>En cuotas</t>
  </si>
  <si>
    <t>Dcto. Por Planilla</t>
  </si>
  <si>
    <t>Tarjetas de crédito</t>
  </si>
  <si>
    <t>Otros Consumo</t>
  </si>
  <si>
    <t>Ahorrocoop</t>
  </si>
  <si>
    <t>Capual</t>
  </si>
  <si>
    <t>Coocretal</t>
  </si>
  <si>
    <t>Coopeuch</t>
  </si>
  <si>
    <t>Detacoop</t>
  </si>
  <si>
    <t>Lautaro Rosas</t>
  </si>
  <si>
    <t>Oriencoop</t>
  </si>
  <si>
    <t>Total Cooperativas</t>
  </si>
  <si>
    <t>Depósitos y Captaciones Totales</t>
  </si>
  <si>
    <t>Préstamos Obtenidos</t>
  </si>
  <si>
    <t>Instrumentos de Deuda Emitidos (Bonos)</t>
  </si>
  <si>
    <t>Provisiones Adicionales para Colocaciones</t>
  </si>
  <si>
    <t>Provisiones por Riesgo de Crédito Contingentes</t>
  </si>
  <si>
    <t>Capital Pagado</t>
  </si>
  <si>
    <t>A la Vista</t>
  </si>
  <si>
    <t>A Plazo</t>
  </si>
  <si>
    <t>Cuentas de Ahorro</t>
  </si>
  <si>
    <t>de Bancos del país</t>
  </si>
  <si>
    <t>de otras instituciones</t>
  </si>
  <si>
    <t>Comisiones Netas</t>
  </si>
  <si>
    <t>Resultado neto</t>
  </si>
  <si>
    <t>Recuperac. de</t>
  </si>
  <si>
    <t>Otros</t>
  </si>
  <si>
    <t>Resultado</t>
  </si>
  <si>
    <t>Gasto en provisiones</t>
  </si>
  <si>
    <t xml:space="preserve">Result. por </t>
  </si>
  <si>
    <t xml:space="preserve">Resultado atribuible </t>
  </si>
  <si>
    <t>Resultado atribuible a</t>
  </si>
  <si>
    <t>Castigos</t>
  </si>
  <si>
    <t>de operaciones</t>
  </si>
  <si>
    <t>créditos</t>
  </si>
  <si>
    <t>ingresos oper.</t>
  </si>
  <si>
    <t>Operacional</t>
  </si>
  <si>
    <t>Por riesgo de crédito de colocaciones</t>
  </si>
  <si>
    <t>Por riesgo de crédito de créd. Conting.</t>
  </si>
  <si>
    <t>operacional</t>
  </si>
  <si>
    <t>inversión</t>
  </si>
  <si>
    <t>antes de</t>
  </si>
  <si>
    <t>Impuesto</t>
  </si>
  <si>
    <t>del ejercicio</t>
  </si>
  <si>
    <t>a propietarios de</t>
  </si>
  <si>
    <t xml:space="preserve">a participaciones </t>
  </si>
  <si>
    <t>del</t>
  </si>
  <si>
    <t>financieras</t>
  </si>
  <si>
    <t>castigados</t>
  </si>
  <si>
    <t>netos</t>
  </si>
  <si>
    <t>Bruto</t>
  </si>
  <si>
    <t>neto</t>
  </si>
  <si>
    <t>en sociedades</t>
  </si>
  <si>
    <t>la controladora</t>
  </si>
  <si>
    <t>no controladoras</t>
  </si>
  <si>
    <t>ejercicio</t>
  </si>
  <si>
    <t>Ingresos por comisiones y servicios</t>
  </si>
  <si>
    <t>Gastos por comisiones</t>
  </si>
  <si>
    <t>Colocaciones</t>
  </si>
  <si>
    <t>Instrumentos de Inversión</t>
  </si>
  <si>
    <t>Intereses</t>
  </si>
  <si>
    <t>Reajustes</t>
  </si>
  <si>
    <t>Seguros</t>
  </si>
  <si>
    <t>Total colocaciones</t>
  </si>
  <si>
    <t>crédito</t>
  </si>
  <si>
    <t>servicios</t>
  </si>
  <si>
    <t>(Cifras en porcentajes)</t>
  </si>
  <si>
    <t>Provisiones</t>
  </si>
  <si>
    <t>Morosidad 90 días o mas</t>
  </si>
  <si>
    <t xml:space="preserve">Cartera Deteriorada </t>
  </si>
  <si>
    <t>(Empresas)</t>
  </si>
  <si>
    <t>Rentabilidad sobre Patrimonio</t>
  </si>
  <si>
    <t>Rentabilidad sobre Activos totales</t>
  </si>
  <si>
    <t>Rentabilidad sobre Patrimonio Promedio</t>
  </si>
  <si>
    <t xml:space="preserve">Rentabilidad sobre Activos Promedio </t>
  </si>
  <si>
    <t>Eficiencia Operativa</t>
  </si>
  <si>
    <t>Gastos operacionales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</si>
  <si>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</si>
  <si>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</si>
  <si>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</si>
  <si>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</si>
  <si>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</si>
  <si>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Activos totales</t>
  </si>
  <si>
    <t>impuestos</t>
  </si>
  <si>
    <t>Definiciones de conceptos para cooperativas</t>
  </si>
  <si>
    <t>Archivos BC1, RC1, CC1, BC2, RC2, CC2</t>
  </si>
  <si>
    <t>Concepto</t>
  </si>
  <si>
    <t>Archivo: rubro; línea; ítem</t>
  </si>
  <si>
    <t>Efectivo y Depósitos en Bancos</t>
  </si>
  <si>
    <t>bc1: rubro 1100; línea 0; ítem 0</t>
  </si>
  <si>
    <t>bc1: rubro 1300; línea 0; ítem 0</t>
  </si>
  <si>
    <t>bc1: rubro 1301; línea 0; ítem 0</t>
  </si>
  <si>
    <t>bc1: rubro 1301; línea 1; ítem 0</t>
  </si>
  <si>
    <t>bc1: rubro 1301; línea 2; ítem 0</t>
  </si>
  <si>
    <t xml:space="preserve">       - Otros comerciales:</t>
  </si>
  <si>
    <t xml:space="preserve">                 Préstamos estudiantiles</t>
  </si>
  <si>
    <t>bc1: rubro 1301; línea 6; ítem 0</t>
  </si>
  <si>
    <t xml:space="preserve">                 Operaciones de factoraje</t>
  </si>
  <si>
    <t>bc1: rubro 1301; línea 7; ítem 0</t>
  </si>
  <si>
    <t xml:space="preserve">                 Operaciones de leasing comercial</t>
  </si>
  <si>
    <t>bc1: rubro 1301; línea 8; ítem 0</t>
  </si>
  <si>
    <t xml:space="preserve">                 Otros créditos y cuentas por cobrar</t>
  </si>
  <si>
    <t>bc1: rubro 1301; línea 9; ítem 0</t>
  </si>
  <si>
    <t>bc1: rubro 1302; línea 0; ítem 0 + bc1: rubro 1303; línea 0; ítem 0</t>
  </si>
  <si>
    <t>bc1: rubro 1302; línea 0; ítem 0</t>
  </si>
  <si>
    <t>bc1: rubro 1302; línea 1; ítem 0</t>
  </si>
  <si>
    <t>bc1: rubro 1302; línea 2; ítem 0</t>
  </si>
  <si>
    <t>bc1: rubro 1302; línea 6; ítem 0</t>
  </si>
  <si>
    <t>bc1: rubro 1302; línea 8; ítem 0</t>
  </si>
  <si>
    <t>bc1: rubro 1302; línea 9; ítem 0</t>
  </si>
  <si>
    <t>bc1: rubro 1303; línea 0; ítem 0</t>
  </si>
  <si>
    <t>bc1: rubro 1303; línea 1; ítem 0</t>
  </si>
  <si>
    <t>bc1: rubro 1303; línea 2; ítem 0</t>
  </si>
  <si>
    <t>bc1: rubro 1303; línea 4; ítem 0</t>
  </si>
  <si>
    <t>bc1: rubro 1303; línea 8; ítem 0</t>
  </si>
  <si>
    <t>bc1: rubro 1303; línea 9; ítem 0</t>
  </si>
  <si>
    <t>bc1: rubro 1309; línea 0; ítem 0</t>
  </si>
  <si>
    <t>bc1: rubro 1309; línea 1; ítem 0</t>
  </si>
  <si>
    <t xml:space="preserve">              Provisiones evaluación individual riesgo normal    </t>
  </si>
  <si>
    <t>bc1: rubro 1309; línea 1; ítem 21</t>
  </si>
  <si>
    <t xml:space="preserve">              Provisiones evaluación individual riesgo superior al normal  </t>
  </si>
  <si>
    <t>bc1: rubro 1309; línea 1; ítem 22</t>
  </si>
  <si>
    <t xml:space="preserve">              Provisiones evaluación grupal      </t>
  </si>
  <si>
    <t>bc1: rubro 1309; línea 1; ítem 23</t>
  </si>
  <si>
    <t>bc1: rubro 1309; línea 2; ítem 0</t>
  </si>
  <si>
    <t>bc1: rubro 1309; línea 3; ítem 0</t>
  </si>
  <si>
    <t>- Instrumentos financieros no derivados</t>
  </si>
  <si>
    <t>bc1: rubro 1200; línea 0; ítem 0 + bc1: rubro 1400; línea 0; ítem 0 + bc1: rubro 1450; línea 0; ítem 0</t>
  </si>
  <si>
    <t>- Instrumentos para Negociación</t>
  </si>
  <si>
    <t>bc1: rubro 1200; línea 0; ítem 0</t>
  </si>
  <si>
    <t>bc1: rubro 1200; línea 1; ítem 0</t>
  </si>
  <si>
    <t>bc1: rubro 1200; línea 2; ítem 0</t>
  </si>
  <si>
    <t>bc1: rubro 1200; línea 3; ítem 0</t>
  </si>
  <si>
    <t>bc1: rubro 1200; línea 4; ítem 0</t>
  </si>
  <si>
    <t>bc1: rubro 1200; línea 9; ítem 0</t>
  </si>
  <si>
    <t>- Instrumentos de inversión disponibles para la venta</t>
  </si>
  <si>
    <t>bc1: rubro 1400; línea 0; ítem 0</t>
  </si>
  <si>
    <t>bc1: rubro 1400; línea 1; ítem 0</t>
  </si>
  <si>
    <t>bc1: rubro 1400; línea 2; ítem 0</t>
  </si>
  <si>
    <t>bc1: rubro 1400; línea 3; ítem 0</t>
  </si>
  <si>
    <t>- Instrumentos de inversión hasta el vencimiento</t>
  </si>
  <si>
    <t>bc1: rubro 1450; línea 0; ítem 0</t>
  </si>
  <si>
    <t>bc1: rubro 1450; línea 1; ítem 0</t>
  </si>
  <si>
    <t>bc1: rubro 1450; línea 2; ítem 0</t>
  </si>
  <si>
    <t>bc1: rubro 1450; línea 3; ítem 0</t>
  </si>
  <si>
    <t>bc1: rubro 1000; línea 0; ítem 0</t>
  </si>
  <si>
    <t>bc1: rubro 2100; línea 0; ítem 0 + bc1: rubro 2200; línea 0; ítem 0</t>
  </si>
  <si>
    <t xml:space="preserve"> - Depósitos y otras obligaciones a la vista </t>
  </si>
  <si>
    <t>bc1: rubro 2100; línea 0; ítem 0</t>
  </si>
  <si>
    <t xml:space="preserve">       -Depósitos a la vista de socios</t>
  </si>
  <si>
    <t>bc1: rubro 2100; línea 1; ítem 0</t>
  </si>
  <si>
    <t xml:space="preserve">       -Depósitos a la vista de terceros</t>
  </si>
  <si>
    <t>bc1: rubro 2100; línea 2; ítem 0</t>
  </si>
  <si>
    <t xml:space="preserve">       -Otras obligaciones a la vista</t>
  </si>
  <si>
    <t>bc1: rubro 2100; línea 9; ítem 0</t>
  </si>
  <si>
    <t>bc1: rubro 2200; línea 0; ítem 0</t>
  </si>
  <si>
    <t>bc1: rubro 2200; línea 1; ítem 0</t>
  </si>
  <si>
    <t>bc1: rubro 2200; línea 1; ítem 01</t>
  </si>
  <si>
    <t>bc1: rubro 2200; línea 1; ítem 02</t>
  </si>
  <si>
    <t>bc1: rubro 2200; línea 1; ítem 03</t>
  </si>
  <si>
    <t>bc1: rubro 2200; línea 2; ítem 0</t>
  </si>
  <si>
    <t>bc1: rubro 2200; línea 2; ítem 01</t>
  </si>
  <si>
    <t>bc1: rubro 2200; línea 2; ítem 02</t>
  </si>
  <si>
    <t>bc1: rubro 2200; línea 2; ítem 03</t>
  </si>
  <si>
    <t>bc1: rubro 2300; línea 0; ítem 0</t>
  </si>
  <si>
    <t>bc1: rubro 2300; línea 1; ítem 0</t>
  </si>
  <si>
    <t>bc1: rubro 2300; línea 2; ítem 0</t>
  </si>
  <si>
    <t xml:space="preserve"> - Otros créditos obtenidos en el país</t>
  </si>
  <si>
    <t>bc1: rubro 2300; línea 3; ítem 0</t>
  </si>
  <si>
    <t xml:space="preserve"> - Préstamos de entidades del exterior</t>
  </si>
  <si>
    <t>bc1: rubro 2300; línea 4; ítem 0</t>
  </si>
  <si>
    <t>bc1: rubro 2400; línea 0; ítem 0</t>
  </si>
  <si>
    <t xml:space="preserve"> - Bonos </t>
  </si>
  <si>
    <t>bc1: rubro 2400; línea 1; ítem 0</t>
  </si>
  <si>
    <t>- Provisiones por riesgo de créditos contingentes</t>
  </si>
  <si>
    <t>bc1: rubro 2500; línea 3; ítem 0</t>
  </si>
  <si>
    <t>- Provisiones adicionales sobre colocaciones</t>
  </si>
  <si>
    <t>bc1: rubro 2500; línea 4; ítem 0</t>
  </si>
  <si>
    <t>bc1: rubro 2000; línea 0; ítem 0</t>
  </si>
  <si>
    <t xml:space="preserve">bc1: rubro 3000; línea 0; ítem 0 </t>
  </si>
  <si>
    <t>- Capital Pagado</t>
  </si>
  <si>
    <t>bc1: rubro 3100; línea 0; ítem 0</t>
  </si>
  <si>
    <t>- Reservas (pérdidas acumuladas)</t>
  </si>
  <si>
    <t>bc1: rubro 3200; línea 0; ítem 0</t>
  </si>
  <si>
    <t>- Remanente del ejercicio anterior</t>
  </si>
  <si>
    <t>bc1: rubro 3300; línea 0; ítem 0</t>
  </si>
  <si>
    <t>- Reajuste cuotas de participación</t>
  </si>
  <si>
    <t>bc1: rubro 3600; línea 0; ítem 0</t>
  </si>
  <si>
    <t>- Provisión para intereses al capital y excedentes</t>
  </si>
  <si>
    <t>bc1: rubro 3700; línea 0; ítem 0</t>
  </si>
  <si>
    <t>- Resultado del Ejercicio</t>
  </si>
  <si>
    <t>bc1: rubro 3500; línea 0; ítem 0</t>
  </si>
  <si>
    <t xml:space="preserve">bc1: rubro 5100; linea 0; item 0 </t>
  </si>
  <si>
    <t xml:space="preserve">bc1: rubro1301; linea 7; item 0 </t>
  </si>
  <si>
    <t>cc1 : rubro 6190; línea 0; ítem 0</t>
  </si>
  <si>
    <t xml:space="preserve">bc1: rubro1301; linea 6; item 02 </t>
  </si>
  <si>
    <t>cc1 : rubro 6120; línea 0; ítem 0</t>
  </si>
  <si>
    <t>cc1 : rubro 6110; línea 0; ítem 0</t>
  </si>
  <si>
    <t>cc1 : rubro 6316; línea 0; ítem 0</t>
  </si>
  <si>
    <t>rc1: rubro 4100; línea 0; ítem 0 - rc1: rubro 4150; línea 0; ítem 0</t>
  </si>
  <si>
    <t xml:space="preserve">rc1: rubro 4100; línea 0; ítem 0 </t>
  </si>
  <si>
    <t xml:space="preserve">rc1: rubro 4100; línea 1; ítem 0 </t>
  </si>
  <si>
    <t xml:space="preserve">rc1: rubro 4100; línea 2; ítem 0 </t>
  </si>
  <si>
    <t xml:space="preserve">rc1: rubro 4100; línea 3; ítem 0 </t>
  </si>
  <si>
    <t xml:space="preserve">rc1: rubro 4100; línea 4; ítem 0 </t>
  </si>
  <si>
    <t xml:space="preserve">rc1: rubro 4100; línea 5; ítem 0 </t>
  </si>
  <si>
    <t>rc1: rubro 4150; línea 0; ítem 0</t>
  </si>
  <si>
    <t>rc1: rubro 4150; línea 1; ítem 0</t>
  </si>
  <si>
    <t>rc1: rubro 4150; línea 2; ítem 0</t>
  </si>
  <si>
    <t xml:space="preserve">rc1: rubro 4200; línea 0; ítem 0 -  rc1: rubro 4250; línea 0; ítem 0    </t>
  </si>
  <si>
    <t>'rc1: rubro 4200; línea 0; ítem 0</t>
  </si>
  <si>
    <t xml:space="preserve">rc1: rubro 4200; línea 1; ítem 0 </t>
  </si>
  <si>
    <t xml:space="preserve">rc1: rubro 4200; línea 2; ítem 0 </t>
  </si>
  <si>
    <t xml:space="preserve">rc1: rubro 4200; línea 3; ítem 0 </t>
  </si>
  <si>
    <t>rc1: rubro 4250; línea 0; ítem 0</t>
  </si>
  <si>
    <t xml:space="preserve">rc1: rubro 4300; línea 0; ítem 0    </t>
  </si>
  <si>
    <t>Recuperación Créditos castigados</t>
  </si>
  <si>
    <t>rc1: rubro 4500; línea 4; ítem 0</t>
  </si>
  <si>
    <t>rc1: rubro 4400; línea 0; ítem 0 - rubro 4650; línea 0; ítem 0</t>
  </si>
  <si>
    <t>Otros ingresos operaciones</t>
  </si>
  <si>
    <t xml:space="preserve">rc1: rubro 4400; línea 0; ítem 0 </t>
  </si>
  <si>
    <t>Otros gastos operacionales</t>
  </si>
  <si>
    <t>rc1: rubro 4650; línea 0; ítem 0</t>
  </si>
  <si>
    <t>rc1: rubro 4100; línea 0; ítem 0 -  rc1: rubro 4150; línea 0; ítem 0 + rc1: rubro 4200; línea 0; ítem 0 - rc1: rubro 4250; línea 0; ítem 0 + rc1: rubro 4300; línea 0; ítem 0 + rc1: rubro 4500; línea 4; ítem 0 + rc1: rubro 4400; línea 0; ítem 0  - rubro 4650; línea 0; ítem 0</t>
  </si>
  <si>
    <t>rc1: rubro 4500; línea 0; ítem 0</t>
  </si>
  <si>
    <t>rc1: rubro 4500; línea 1; ítem 0</t>
  </si>
  <si>
    <t>rc1: rubro 4500; línea 2; ítem 0</t>
  </si>
  <si>
    <t>rc1: rubro 4500; línea 3; ítem 0</t>
  </si>
  <si>
    <t>rc1: rubro 4600; línea 0; ítem 0 + rc1: rubro 4610; línea 0; ítem 0 + rc1: rubro 4620; línea 0; ítem 0</t>
  </si>
  <si>
    <t xml:space="preserve">rc1: rubro 4100; línea 0; ítem 0 -  rc1: rubro 4150; línea 0; ítem 0 + rc1: rubro 4200; línea 0; ítem 0 -  rc1: rubro 4250; línea 0; ítem 0 + rc1: rubro 4300; línea 0; ítem 0  + rc1: rubro 4400; línea 0; ítem 0 +  rc1: rubro 4500; línea 4; ítem 0 - (rc1: rubro 4600; línea 0; ítem 0 + rc1: rubro 4610; línea 0; ítem 0 + rc1: rubro 4620; línea 0; ítem 0 +  rc1: rubro 4650; línea 0; ítem 0 + 'rc1: rubro 4500; línea 1; ítem 0 + 'rc1: rubro 4500; línea 2; ítem 0 +  'rc1: rubro 4500; línea 3; ítem 0)  </t>
  </si>
  <si>
    <t xml:space="preserve">rc1: rubro 4700; línea 0; ítem 0  </t>
  </si>
  <si>
    <t xml:space="preserve">rc1: rubro 4100; línea 0; ítem 0 -  rc1: rubro 4150; línea 0; ítem 0 + rc1: rubro 4200; línea 0; ítem 0 -  rc1: rubro 4250; línea 0; ítem 0 + rc1: rubro 4300; línea 0; ítem 0  + rc1: rubro 4400; línea 0; ítem 0 +  rc1: rubro 4500; línea 4; ítem 0 - (rc1: rubro 4600; línea 0; ítem 0 + rc1: rubro 4610; línea 0; ítem 0 + rc1: rubro 4620; línea 0; ítem 0 +  rc1: rubro 4650; línea 0; ítem 0 + 'rc1: rubro 4500; línea 1; ítem 0 + 'rc1: rubro 4500; línea 2; ítem 0 +  'rc1: rubro 4500; línea 3; ítem 0)  + rc1: rubro 4700; línea 0; ítem 0  </t>
  </si>
  <si>
    <t>rc1: rubro 4800; línea 0; ítem 0</t>
  </si>
  <si>
    <t>rc1: rubro 4100; línea 0; ítem 0 -  rc1: rubro 4150; línea 0; ítem 0 + rc1: rubro 4200; línea 0; ítem 0 -  rc1: rubro 4250; línea 0; ítem 0 + rc1: rubro 4300; línea 0; ítem 0  + rc1: rubro 4400; línea 0; ítem 0 +  rc1: rubro 4500; línea 4; ítem 0 - (rc1: rubro 4600; línea 0; ítem 0 + rc1: rubro 4610; línea 0; ítem 0 + rc1: rubro 4620; línea 0; ítem 0 +  rc1: rubro 4650; línea 0; ítem 0 + 'rc1: rubro 4500; línea 1; ítem 0 + rc1: rubro 4500; línea 2; ítem 0 +  rc1: rubro 4500; línea 3; ítem 0)  + rc1: rubro 4700; línea 0; ítem 0  -  rc1: rubro 4800; línea 0; ítem 0</t>
  </si>
  <si>
    <t>cc1 : rubro 6180; línea 0; ítem 0</t>
  </si>
  <si>
    <t xml:space="preserve">rc1: rubro 4500; línea 1; ítem 0 + 'rc1: rubro 4500; línea 2; ítem 0 + 'rc1: rubro 4500; línea 3; ítem 0  - 'rc1: rubro 4500; línea 4; ítem 0 </t>
  </si>
  <si>
    <t>REPORTE DE INFORMACIÓN FINANCIERA MENSUAL DE COOPERATIVAS AL MES DE OCTUBRE DE 2019</t>
  </si>
  <si>
    <t>INDICADORES DE RENTABILIDAD Y DE EFICIENCIA OPERATIVA POR COOPERATIVA AL MES DE OCTUBRE DE 2019</t>
  </si>
  <si>
    <t>INDICADORES DE RIESGO DE CRÉDITO POR COOPERATIVA AL MES DE OCTUBRE DE 2019</t>
  </si>
  <si>
    <t>---</t>
  </si>
  <si>
    <t>DESGLOSE DEL MARGEN DE INTERESES Y DE LAS COMISIONES POR COOPERATIVA AL MES DE OCTUBRE DE 2019</t>
  </si>
  <si>
    <t>ESTADO DE RESULTADOS  POR COOPERATIVA AL MES DE OCTUBRE DE 2019</t>
  </si>
  <si>
    <t>PRINCIPALES  PASIVOS CONSOLIDADOS POR COOPERATIVA AL MES DE OCTUBRE DE 2019</t>
  </si>
  <si>
    <t>PRINCIPALES ACTIVOS CONSOLIDADOS POR COOPERATIVA AL MES DE OCTUBRE DE 2019</t>
  </si>
  <si>
    <t>DE LAS COOPERATIVAS DE AHORRO Y CRÉDITO SUPERVISADAS POR LA CMF</t>
  </si>
  <si>
    <t>AL MES DE OCTUBRE DE 2019</t>
  </si>
  <si>
    <t>Provisiones constituidas</t>
  </si>
  <si>
    <t>Comerciales (empresas)</t>
  </si>
  <si>
    <t xml:space="preserve">Provisiones </t>
  </si>
  <si>
    <t>Constituidas</t>
  </si>
  <si>
    <t>Dcto. Por planilla</t>
  </si>
  <si>
    <t>(1) Las variaciones son reales y usan como deflactor la unidad de fomento (UF).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</si>
</sst>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mmm\-yyyy"/>
  </numFmts>
  <fonts count="56">
    <font>
      <sz val="10"/>
      <name val="Arial"/>
      <family val="2"/>
    </font>
    <font>
      <sz val="10"/>
      <name val="Arial"/>
      <family val="2"/>
    </font>
    <font>
      <b/>
      <sz val="9"/>
      <color rgb="FF5B2B82"/>
      <name val="Verdana"/>
      <family val="2"/>
    </font>
    <font>
      <sz val="8"/>
      <name val="Verdana"/>
      <family val="2"/>
    </font>
    <font>
      <sz val="8"/>
      <color rgb="FF5B2B82"/>
      <name val="Verdana"/>
      <family val="2"/>
    </font>
    <font>
      <b/>
      <sz val="8"/>
      <color theme="0"/>
      <name val="Verdana"/>
      <family val="2"/>
    </font>
    <font>
      <u/>
      <sz val="10"/>
      <color indexed="12"/>
      <name val="Arial"/>
      <family val="2"/>
    </font>
    <font>
      <u/>
      <sz val="8"/>
      <color rgb="FF5B2B82"/>
      <name val="Verdana"/>
      <family val="2"/>
    </font>
    <font>
      <sz val="8"/>
      <color rgb="FF0000FF"/>
      <name val="Verdana"/>
      <family val="2"/>
    </font>
    <font>
      <sz val="10"/>
      <name val="Palatino"/>
    </font>
    <font>
      <sz val="9"/>
      <color indexed="10"/>
      <name val="Verdana"/>
      <family val="2"/>
    </font>
    <font>
      <sz val="9"/>
      <name val="Verdana"/>
      <family val="2"/>
    </font>
    <font>
      <u/>
      <sz val="9"/>
      <color indexed="12"/>
      <name val="Verdana"/>
      <family val="2"/>
    </font>
    <font>
      <sz val="9"/>
      <color rgb="FFFF0000"/>
      <name val="Verdana"/>
      <family val="2"/>
    </font>
    <font>
      <b/>
      <sz val="9"/>
      <color rgb="FF007088"/>
      <name val="Verdana"/>
      <family val="2"/>
    </font>
    <font>
      <b/>
      <sz val="12"/>
      <color rgb="FF5B2B82"/>
      <name val="Verdana"/>
      <family val="2"/>
    </font>
    <font>
      <sz val="9"/>
      <color rgb="FF007088"/>
      <name val="Verdana"/>
      <family val="2"/>
    </font>
    <font>
      <b/>
      <sz val="9"/>
      <name val="Verdana"/>
      <family val="2"/>
    </font>
    <font>
      <b/>
      <sz val="10"/>
      <color indexed="21"/>
      <name val="Verdana"/>
      <family val="2"/>
    </font>
    <font>
      <sz val="10"/>
      <color indexed="21"/>
      <name val="Verdana"/>
      <family val="2"/>
    </font>
    <font>
      <b/>
      <sz val="10"/>
      <color theme="0"/>
      <name val="Verdana"/>
      <family val="2"/>
    </font>
    <font>
      <sz val="9"/>
      <color rgb="FF5B2B82"/>
      <name val="Verdana"/>
      <family val="2"/>
    </font>
    <font>
      <sz val="9"/>
      <color indexed="21"/>
      <name val="Verdana"/>
      <family val="2"/>
    </font>
    <font>
      <b/>
      <sz val="9"/>
      <color indexed="63"/>
      <name val="Verdana"/>
      <family val="2"/>
    </font>
    <font>
      <sz val="9"/>
      <color indexed="63"/>
      <name val="Verdana"/>
      <family val="2"/>
    </font>
    <font>
      <b/>
      <sz val="9"/>
      <color rgb="FFFF0000"/>
      <name val="Verdana"/>
      <family val="2"/>
    </font>
    <font>
      <b/>
      <sz val="9"/>
      <color indexed="21"/>
      <name val="Verdana"/>
      <family val="2"/>
    </font>
    <font>
      <b/>
      <sz val="9"/>
      <color indexed="9"/>
      <name val="Verdana"/>
      <family val="2"/>
    </font>
    <font>
      <b/>
      <sz val="9"/>
      <color rgb="FFFFC00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11"/>
      <color rgb="FFFF0000"/>
      <name val="Verdana"/>
      <family val="2"/>
    </font>
    <font>
      <b/>
      <sz val="11"/>
      <color indexed="21"/>
      <name val="Verdana"/>
      <family val="2"/>
    </font>
    <font>
      <b/>
      <sz val="11"/>
      <color indexed="9"/>
      <name val="Verdana"/>
      <family val="2"/>
    </font>
    <font>
      <sz val="10"/>
      <color indexed="63"/>
      <name val="Verdana"/>
      <family val="2"/>
    </font>
    <font>
      <b/>
      <sz val="11"/>
      <color rgb="FF5B2B82"/>
      <name val="Verdana"/>
      <family val="2"/>
    </font>
    <font>
      <b/>
      <sz val="10"/>
      <name val="Verdana"/>
      <family val="2"/>
    </font>
    <font>
      <sz val="8"/>
      <color indexed="21"/>
      <name val="Verdana"/>
      <family val="2"/>
    </font>
    <font>
      <b/>
      <sz val="10"/>
      <color rgb="FF5B2B82"/>
      <name val="Verdana"/>
      <family val="2"/>
    </font>
    <font>
      <sz val="8"/>
      <color indexed="10"/>
      <name val="Verdana"/>
      <family val="2"/>
    </font>
    <font>
      <sz val="10"/>
      <color rgb="FFFF0000"/>
      <name val="Verdana"/>
      <family val="2"/>
    </font>
    <font>
      <b/>
      <sz val="11"/>
      <name val="Verdana"/>
      <family val="2"/>
    </font>
    <font>
      <sz val="10"/>
      <color rgb="FF5B2B82"/>
      <name val="Arial"/>
      <family val="2"/>
    </font>
    <font>
      <u/>
      <sz val="10"/>
      <color rgb="FF5B2B82"/>
      <name val="Arial"/>
      <family val="2"/>
    </font>
    <font>
      <b/>
      <sz val="12"/>
      <color rgb="FF5B2B82"/>
      <name val="Arial"/>
      <family val="2"/>
    </font>
    <font>
      <sz val="9"/>
      <color rgb="FF5B2B82"/>
      <name val="Arial"/>
      <family val="2"/>
    </font>
    <font>
      <sz val="8"/>
      <color rgb="FF5B2B82"/>
      <name val="Arial"/>
      <family val="2"/>
    </font>
    <font>
      <b/>
      <sz val="14"/>
      <color rgb="FF5B2B82"/>
      <name val="Verdana"/>
      <family val="2"/>
    </font>
    <font>
      <sz val="10"/>
      <color rgb="FF007088"/>
      <name val="Verdana"/>
      <family val="2"/>
    </font>
    <font>
      <sz val="10"/>
      <color rgb="FF5B2B82"/>
      <name val="Verdana"/>
      <family val="2"/>
    </font>
    <font>
      <b/>
      <sz val="10"/>
      <color rgb="FF008080"/>
      <name val="Verdana"/>
      <family val="2"/>
    </font>
    <font>
      <b/>
      <sz val="10"/>
      <color rgb="FF007088"/>
      <name val="Verdana"/>
      <family val="2"/>
    </font>
    <font>
      <sz val="8"/>
      <color indexed="10"/>
      <name val="Arial"/>
      <family val="2"/>
    </font>
    <font>
      <b/>
      <sz val="16"/>
      <color rgb="FF5B2B8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" fillId="0" borderId="0">
      <alignment vertical="top"/>
    </xf>
    <xf numFmtId="164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>
      <alignment vertical="top"/>
    </xf>
  </cellStyleXfs>
  <cellXfs count="54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2" borderId="0" xfId="0" applyFont="1" applyFill="1"/>
    <xf numFmtId="0" fontId="3" fillId="0" borderId="0" xfId="0" applyFont="1"/>
    <xf numFmtId="0" fontId="5" fillId="3" borderId="0" xfId="0" applyFont="1" applyFill="1"/>
    <xf numFmtId="0" fontId="7" fillId="0" borderId="0" xfId="2" applyFont="1" applyFill="1" applyAlignment="1" applyProtection="1"/>
    <xf numFmtId="0" fontId="8" fillId="0" borderId="0" xfId="0" applyFont="1" applyFill="1"/>
    <xf numFmtId="0" fontId="8" fillId="0" borderId="0" xfId="0" applyFont="1"/>
    <xf numFmtId="0" fontId="4" fillId="0" borderId="0" xfId="0" applyFont="1" applyFill="1"/>
    <xf numFmtId="0" fontId="7" fillId="2" borderId="0" xfId="2" applyFont="1" applyFill="1" applyAlignment="1" applyProtection="1"/>
    <xf numFmtId="0" fontId="4" fillId="0" borderId="0" xfId="3" applyFont="1" applyFill="1"/>
    <xf numFmtId="0" fontId="4" fillId="0" borderId="0" xfId="0" applyFont="1"/>
    <xf numFmtId="0" fontId="4" fillId="0" borderId="0" xfId="4" applyFont="1" applyAlignment="1">
      <alignment horizontal="left" vertical="center"/>
    </xf>
    <xf numFmtId="0" fontId="10" fillId="2" borderId="0" xfId="5" applyFont="1" applyFill="1" applyAlignment="1">
      <alignment horizontal="left"/>
    </xf>
    <xf numFmtId="0" fontId="11" fillId="2" borderId="0" xfId="5" applyFont="1" applyFill="1"/>
    <xf numFmtId="0" fontId="12" fillId="2" borderId="0" xfId="2" applyFont="1" applyFill="1" applyAlignment="1" applyProtection="1">
      <alignment horizontal="center"/>
    </xf>
    <xf numFmtId="0" fontId="14" fillId="2" borderId="0" xfId="5" applyFont="1" applyFill="1" applyAlignment="1">
      <alignment horizontal="center"/>
    </xf>
    <xf numFmtId="0" fontId="16" fillId="2" borderId="0" xfId="5" applyFont="1" applyFill="1"/>
    <xf numFmtId="0" fontId="17" fillId="2" borderId="0" xfId="5" applyFont="1" applyFill="1" applyAlignment="1">
      <alignment horizontal="center"/>
    </xf>
    <xf numFmtId="0" fontId="18" fillId="2" borderId="0" xfId="5" applyFont="1" applyFill="1" applyBorder="1" applyAlignment="1">
      <alignment horizontal="centerContinuous"/>
    </xf>
    <xf numFmtId="0" fontId="19" fillId="2" borderId="0" xfId="5" applyFont="1" applyFill="1" applyBorder="1" applyAlignment="1">
      <alignment horizontal="centerContinuous"/>
    </xf>
    <xf numFmtId="4" fontId="19" fillId="2" borderId="0" xfId="5" applyNumberFormat="1" applyFont="1" applyFill="1" applyBorder="1" applyAlignment="1">
      <alignment horizontal="centerContinuous"/>
    </xf>
    <xf numFmtId="0" fontId="11" fillId="0" borderId="0" xfId="0" applyFont="1"/>
    <xf numFmtId="0" fontId="11" fillId="2" borderId="0" xfId="5" applyFont="1" applyFill="1" applyBorder="1"/>
    <xf numFmtId="0" fontId="21" fillId="0" borderId="0" xfId="0" applyFont="1"/>
    <xf numFmtId="0" fontId="2" fillId="2" borderId="12" xfId="5" applyFont="1" applyFill="1" applyBorder="1" applyAlignment="1">
      <alignment vertical="center"/>
    </xf>
    <xf numFmtId="0" fontId="2" fillId="2" borderId="0" xfId="5" applyFont="1" applyFill="1" applyBorder="1" applyAlignment="1">
      <alignment vertical="center"/>
    </xf>
    <xf numFmtId="0" fontId="2" fillId="2" borderId="12" xfId="5" applyFont="1" applyFill="1" applyBorder="1" applyAlignment="1">
      <alignment horizontal="center" vertical="center"/>
    </xf>
    <xf numFmtId="0" fontId="2" fillId="2" borderId="0" xfId="5" applyFont="1" applyFill="1" applyBorder="1" applyAlignment="1">
      <alignment horizontal="center" vertical="center"/>
    </xf>
    <xf numFmtId="0" fontId="2" fillId="2" borderId="13" xfId="5" applyFont="1" applyFill="1" applyBorder="1" applyAlignment="1">
      <alignment horizontal="centerContinuous" vertical="center"/>
    </xf>
    <xf numFmtId="0" fontId="2" fillId="2" borderId="14" xfId="5" applyFont="1" applyFill="1" applyBorder="1" applyAlignment="1">
      <alignment horizontal="centerContinuous" vertical="center"/>
    </xf>
    <xf numFmtId="0" fontId="2" fillId="2" borderId="15" xfId="5" applyFont="1" applyFill="1" applyBorder="1" applyAlignment="1">
      <alignment horizontal="centerContinuous" vertical="center"/>
    </xf>
    <xf numFmtId="0" fontId="21" fillId="2" borderId="0" xfId="5" applyFont="1" applyFill="1"/>
    <xf numFmtId="0" fontId="2" fillId="2" borderId="17" xfId="5" applyFont="1" applyFill="1" applyBorder="1" applyAlignment="1">
      <alignment vertical="center"/>
    </xf>
    <xf numFmtId="0" fontId="2" fillId="2" borderId="17" xfId="5" applyFont="1" applyFill="1" applyBorder="1" applyAlignment="1">
      <alignment horizontal="center" vertical="center"/>
    </xf>
    <xf numFmtId="10" fontId="2" fillId="2" borderId="16" xfId="5" applyNumberFormat="1" applyFont="1" applyFill="1" applyBorder="1" applyAlignment="1">
      <alignment horizontal="center" vertical="center"/>
    </xf>
    <xf numFmtId="165" fontId="2" fillId="4" borderId="16" xfId="5" applyNumberFormat="1" applyFont="1" applyFill="1" applyBorder="1" applyAlignment="1">
      <alignment horizontal="center" vertical="center"/>
    </xf>
    <xf numFmtId="0" fontId="22" fillId="2" borderId="0" xfId="5" applyFont="1" applyFill="1" applyBorder="1" applyAlignment="1">
      <alignment vertical="center"/>
    </xf>
    <xf numFmtId="3" fontId="22" fillId="2" borderId="0" xfId="5" applyNumberFormat="1" applyFont="1" applyFill="1" applyBorder="1" applyAlignment="1">
      <alignment horizontal="center" vertical="center"/>
    </xf>
    <xf numFmtId="10" fontId="22" fillId="2" borderId="0" xfId="5" applyNumberFormat="1" applyFont="1" applyFill="1" applyBorder="1" applyAlignment="1">
      <alignment horizontal="center" vertical="center"/>
    </xf>
    <xf numFmtId="0" fontId="13" fillId="0" borderId="0" xfId="0" applyFont="1"/>
    <xf numFmtId="0" fontId="17" fillId="0" borderId="16" xfId="5" applyFont="1" applyFill="1" applyBorder="1"/>
    <xf numFmtId="0" fontId="17" fillId="2" borderId="0" xfId="5" applyFont="1" applyFill="1" applyBorder="1"/>
    <xf numFmtId="3" fontId="17" fillId="2" borderId="12" xfId="5" applyNumberFormat="1" applyFont="1" applyFill="1" applyBorder="1" applyAlignment="1">
      <alignment horizontal="right" vertical="center"/>
    </xf>
    <xf numFmtId="3" fontId="17" fillId="2" borderId="0" xfId="5" applyNumberFormat="1" applyFont="1" applyFill="1" applyBorder="1"/>
    <xf numFmtId="4" fontId="17" fillId="2" borderId="16" xfId="5" applyNumberFormat="1" applyFont="1" applyFill="1" applyBorder="1" applyAlignment="1">
      <alignment horizontal="center" vertical="center"/>
    </xf>
    <xf numFmtId="0" fontId="17" fillId="0" borderId="12" xfId="5" applyFont="1" applyFill="1" applyBorder="1"/>
    <xf numFmtId="4" fontId="17" fillId="2" borderId="12" xfId="5" applyNumberFormat="1" applyFont="1" applyFill="1" applyBorder="1" applyAlignment="1">
      <alignment horizontal="center" vertical="center"/>
    </xf>
    <xf numFmtId="0" fontId="11" fillId="0" borderId="18" xfId="5" applyFont="1" applyFill="1" applyBorder="1"/>
    <xf numFmtId="3" fontId="11" fillId="2" borderId="18" xfId="5" applyNumberFormat="1" applyFont="1" applyFill="1" applyBorder="1" applyAlignment="1">
      <alignment horizontal="right" vertical="center"/>
    </xf>
    <xf numFmtId="4" fontId="11" fillId="2" borderId="18" xfId="5" applyNumberFormat="1" applyFont="1" applyFill="1" applyBorder="1" applyAlignment="1">
      <alignment horizontal="center" vertical="center"/>
    </xf>
    <xf numFmtId="3" fontId="11" fillId="2" borderId="0" xfId="5" applyNumberFormat="1" applyFont="1" applyFill="1" applyBorder="1"/>
    <xf numFmtId="0" fontId="17" fillId="0" borderId="18" xfId="5" applyFont="1" applyFill="1" applyBorder="1"/>
    <xf numFmtId="3" fontId="17" fillId="2" borderId="18" xfId="5" applyNumberFormat="1" applyFont="1" applyFill="1" applyBorder="1" applyAlignment="1">
      <alignment horizontal="right" vertical="center"/>
    </xf>
    <xf numFmtId="4" fontId="17" fillId="2" borderId="18" xfId="5" applyNumberFormat="1" applyFont="1" applyFill="1" applyBorder="1" applyAlignment="1">
      <alignment horizontal="center" vertical="center"/>
    </xf>
    <xf numFmtId="0" fontId="17" fillId="0" borderId="17" xfId="5" applyFont="1" applyFill="1" applyBorder="1"/>
    <xf numFmtId="3" fontId="17" fillId="2" borderId="17" xfId="5" applyNumberFormat="1" applyFont="1" applyFill="1" applyBorder="1" applyAlignment="1">
      <alignment horizontal="right" vertical="center"/>
    </xf>
    <xf numFmtId="4" fontId="17" fillId="2" borderId="17" xfId="5" applyNumberFormat="1" applyFont="1" applyFill="1" applyBorder="1" applyAlignment="1">
      <alignment horizontal="center" vertical="center"/>
    </xf>
    <xf numFmtId="3" fontId="17" fillId="2" borderId="16" xfId="5" applyNumberFormat="1" applyFont="1" applyFill="1" applyBorder="1" applyAlignment="1">
      <alignment horizontal="right" vertical="center"/>
    </xf>
    <xf numFmtId="0" fontId="11" fillId="0" borderId="16" xfId="5" applyFont="1" applyFill="1" applyBorder="1"/>
    <xf numFmtId="3" fontId="11" fillId="2" borderId="16" xfId="5" applyNumberFormat="1" applyFont="1" applyFill="1" applyBorder="1" applyAlignment="1">
      <alignment horizontal="right" vertical="center"/>
    </xf>
    <xf numFmtId="4" fontId="11" fillId="2" borderId="16" xfId="5" applyNumberFormat="1" applyFont="1" applyFill="1" applyBorder="1" applyAlignment="1">
      <alignment horizontal="center" vertical="center"/>
    </xf>
    <xf numFmtId="0" fontId="11" fillId="0" borderId="0" xfId="5" applyFont="1" applyFill="1" applyBorder="1"/>
    <xf numFmtId="3" fontId="11" fillId="2" borderId="0" xfId="5" applyNumberFormat="1" applyFont="1" applyFill="1" applyBorder="1" applyAlignment="1">
      <alignment horizontal="right" vertical="center"/>
    </xf>
    <xf numFmtId="4" fontId="11" fillId="2" borderId="0" xfId="5" applyNumberFormat="1" applyFont="1" applyFill="1" applyBorder="1" applyAlignment="1">
      <alignment horizontal="center" vertical="center"/>
    </xf>
    <xf numFmtId="0" fontId="23" fillId="0" borderId="0" xfId="5" applyFont="1" applyFill="1" applyBorder="1"/>
    <xf numFmtId="0" fontId="23" fillId="2" borderId="0" xfId="5" applyFont="1" applyFill="1" applyBorder="1"/>
    <xf numFmtId="3" fontId="24" fillId="2" borderId="0" xfId="5" applyNumberFormat="1" applyFont="1" applyFill="1" applyBorder="1" applyAlignment="1">
      <alignment horizontal="right" vertical="center"/>
    </xf>
    <xf numFmtId="3" fontId="24" fillId="2" borderId="0" xfId="5" applyNumberFormat="1" applyFont="1" applyFill="1" applyBorder="1"/>
    <xf numFmtId="4" fontId="24" fillId="2" borderId="0" xfId="5" applyNumberFormat="1" applyFont="1" applyFill="1" applyBorder="1" applyAlignment="1">
      <alignment horizontal="center" vertical="center"/>
    </xf>
    <xf numFmtId="0" fontId="11" fillId="0" borderId="18" xfId="5" quotePrefix="1" applyFont="1" applyFill="1" applyBorder="1"/>
    <xf numFmtId="0" fontId="11" fillId="0" borderId="0" xfId="0" applyFont="1" applyBorder="1"/>
    <xf numFmtId="0" fontId="25" fillId="0" borderId="0" xfId="5" applyFont="1" applyFill="1" applyBorder="1"/>
    <xf numFmtId="0" fontId="17" fillId="0" borderId="0" xfId="5" applyFont="1" applyFill="1" applyBorder="1"/>
    <xf numFmtId="3" fontId="17" fillId="2" borderId="0" xfId="1" applyNumberFormat="1" applyFont="1" applyFill="1" applyBorder="1" applyAlignment="1">
      <alignment horizontal="right" vertical="center"/>
    </xf>
    <xf numFmtId="10" fontId="17" fillId="2" borderId="0" xfId="1" applyNumberFormat="1" applyFont="1" applyFill="1" applyBorder="1"/>
    <xf numFmtId="4" fontId="17" fillId="2" borderId="0" xfId="1" applyNumberFormat="1" applyFont="1" applyFill="1" applyBorder="1" applyAlignment="1">
      <alignment horizontal="center" vertical="center"/>
    </xf>
    <xf numFmtId="0" fontId="26" fillId="0" borderId="0" xfId="5" applyFont="1" applyFill="1" applyBorder="1"/>
    <xf numFmtId="0" fontId="26" fillId="2" borderId="0" xfId="5" applyFont="1" applyFill="1" applyBorder="1"/>
    <xf numFmtId="3" fontId="17" fillId="2" borderId="0" xfId="5" applyNumberFormat="1" applyFont="1" applyFill="1" applyBorder="1" applyAlignment="1">
      <alignment horizontal="right" vertical="center"/>
    </xf>
    <xf numFmtId="4" fontId="17" fillId="2" borderId="0" xfId="5" applyNumberFormat="1" applyFont="1" applyFill="1" applyBorder="1" applyAlignment="1">
      <alignment horizontal="center" vertical="center"/>
    </xf>
    <xf numFmtId="0" fontId="11" fillId="0" borderId="16" xfId="5" applyFont="1" applyFill="1" applyBorder="1" applyAlignment="1">
      <alignment horizontal="left" vertical="center" wrapText="1"/>
    </xf>
    <xf numFmtId="3" fontId="11" fillId="2" borderId="16" xfId="1" applyNumberFormat="1" applyFont="1" applyFill="1" applyBorder="1" applyAlignment="1">
      <alignment horizontal="right" vertical="center"/>
    </xf>
    <xf numFmtId="4" fontId="11" fillId="2" borderId="16" xfId="1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left" vertical="center" wrapText="1"/>
    </xf>
    <xf numFmtId="3" fontId="11" fillId="2" borderId="0" xfId="1" applyNumberFormat="1" applyFont="1" applyFill="1" applyBorder="1" applyAlignment="1">
      <alignment horizontal="right" vertical="center"/>
    </xf>
    <xf numFmtId="4" fontId="11" fillId="2" borderId="0" xfId="1" applyNumberFormat="1" applyFont="1" applyFill="1" applyBorder="1" applyAlignment="1">
      <alignment horizontal="center" vertical="center"/>
    </xf>
    <xf numFmtId="0" fontId="11" fillId="0" borderId="12" xfId="5" applyFont="1" applyFill="1" applyBorder="1"/>
    <xf numFmtId="3" fontId="11" fillId="2" borderId="12" xfId="5" applyNumberFormat="1" applyFont="1" applyFill="1" applyBorder="1" applyAlignment="1">
      <alignment horizontal="right" vertical="center"/>
    </xf>
    <xf numFmtId="4" fontId="11" fillId="2" borderId="12" xfId="5" applyNumberFormat="1" applyFont="1" applyFill="1" applyBorder="1" applyAlignment="1">
      <alignment horizontal="center" vertical="center"/>
    </xf>
    <xf numFmtId="0" fontId="11" fillId="0" borderId="17" xfId="5" quotePrefix="1" applyFont="1" applyFill="1" applyBorder="1"/>
    <xf numFmtId="3" fontId="11" fillId="2" borderId="17" xfId="5" applyNumberFormat="1" applyFont="1" applyFill="1" applyBorder="1" applyAlignment="1">
      <alignment horizontal="right" vertical="center"/>
    </xf>
    <xf numFmtId="4" fontId="11" fillId="2" borderId="17" xfId="5" applyNumberFormat="1" applyFont="1" applyFill="1" applyBorder="1" applyAlignment="1">
      <alignment horizontal="center" vertical="center"/>
    </xf>
    <xf numFmtId="0" fontId="11" fillId="0" borderId="17" xfId="5" applyFont="1" applyFill="1" applyBorder="1"/>
    <xf numFmtId="3" fontId="11" fillId="2" borderId="0" xfId="1" applyNumberFormat="1" applyFont="1" applyFill="1" applyBorder="1" applyAlignment="1">
      <alignment horizontal="right"/>
    </xf>
    <xf numFmtId="4" fontId="11" fillId="2" borderId="0" xfId="1" applyNumberFormat="1" applyFont="1" applyFill="1" applyBorder="1" applyAlignment="1">
      <alignment horizontal="center"/>
    </xf>
    <xf numFmtId="0" fontId="27" fillId="3" borderId="9" xfId="5" applyFont="1" applyFill="1" applyBorder="1" applyAlignment="1">
      <alignment vertical="center"/>
    </xf>
    <xf numFmtId="0" fontId="27" fillId="3" borderId="10" xfId="5" applyFont="1" applyFill="1" applyBorder="1" applyAlignment="1">
      <alignment vertical="center"/>
    </xf>
    <xf numFmtId="0" fontId="27" fillId="3" borderId="11" xfId="5" applyFont="1" applyFill="1" applyBorder="1" applyAlignment="1">
      <alignment vertical="center"/>
    </xf>
    <xf numFmtId="0" fontId="11" fillId="2" borderId="16" xfId="5" applyFont="1" applyFill="1" applyBorder="1"/>
    <xf numFmtId="0" fontId="28" fillId="2" borderId="0" xfId="5" applyFont="1" applyFill="1" applyAlignment="1">
      <alignment horizontal="center"/>
    </xf>
    <xf numFmtId="3" fontId="11" fillId="2" borderId="0" xfId="5" applyNumberFormat="1" applyFont="1" applyFill="1"/>
    <xf numFmtId="0" fontId="13" fillId="2" borderId="0" xfId="5" applyFont="1" applyFill="1"/>
    <xf numFmtId="0" fontId="29" fillId="2" borderId="0" xfId="5" applyFont="1" applyFill="1"/>
    <xf numFmtId="0" fontId="30" fillId="2" borderId="0" xfId="2" applyFont="1" applyFill="1" applyAlignment="1" applyProtection="1">
      <alignment horizontal="center"/>
    </xf>
    <xf numFmtId="0" fontId="29" fillId="0" borderId="0" xfId="0" applyFont="1"/>
    <xf numFmtId="0" fontId="31" fillId="2" borderId="0" xfId="5" applyFont="1" applyFill="1"/>
    <xf numFmtId="0" fontId="29" fillId="2" borderId="0" xfId="5" applyFont="1" applyFill="1" applyBorder="1"/>
    <xf numFmtId="3" fontId="29" fillId="2" borderId="0" xfId="5" applyNumberFormat="1" applyFont="1" applyFill="1" applyBorder="1"/>
    <xf numFmtId="2" fontId="29" fillId="2" borderId="0" xfId="5" applyNumberFormat="1" applyFont="1" applyFill="1" applyBorder="1" applyAlignment="1">
      <alignment horizontal="center"/>
    </xf>
    <xf numFmtId="0" fontId="34" fillId="2" borderId="0" xfId="5" applyFont="1" applyFill="1" applyBorder="1"/>
    <xf numFmtId="3" fontId="34" fillId="2" borderId="0" xfId="5" applyNumberFormat="1" applyFont="1" applyFill="1"/>
    <xf numFmtId="0" fontId="34" fillId="2" borderId="0" xfId="5" applyFont="1" applyFill="1"/>
    <xf numFmtId="0" fontId="18" fillId="2" borderId="12" xfId="5" applyFont="1" applyFill="1" applyBorder="1" applyAlignment="1">
      <alignment vertical="center"/>
    </xf>
    <xf numFmtId="0" fontId="18" fillId="2" borderId="0" xfId="5" applyFont="1" applyFill="1" applyBorder="1" applyAlignment="1">
      <alignment vertical="center"/>
    </xf>
    <xf numFmtId="10" fontId="32" fillId="2" borderId="0" xfId="5" applyNumberFormat="1" applyFont="1" applyFill="1" applyBorder="1" applyAlignment="1">
      <alignment horizontal="center" vertical="center"/>
    </xf>
    <xf numFmtId="0" fontId="36" fillId="2" borderId="17" xfId="5" applyFont="1" applyFill="1" applyBorder="1" applyAlignment="1">
      <alignment vertical="top"/>
    </xf>
    <xf numFmtId="0" fontId="36" fillId="2" borderId="0" xfId="5" applyFont="1" applyFill="1" applyBorder="1" applyAlignment="1">
      <alignment vertical="top"/>
    </xf>
    <xf numFmtId="3" fontId="32" fillId="2" borderId="0" xfId="5" applyNumberFormat="1" applyFont="1" applyFill="1" applyBorder="1" applyAlignment="1">
      <alignment horizontal="center" vertical="center"/>
    </xf>
    <xf numFmtId="3" fontId="29" fillId="0" borderId="12" xfId="5" applyNumberFormat="1" applyFont="1" applyFill="1" applyBorder="1" applyAlignment="1">
      <alignment horizontal="left"/>
    </xf>
    <xf numFmtId="3" fontId="29" fillId="2" borderId="12" xfId="1" applyNumberFormat="1" applyFont="1" applyFill="1" applyBorder="1" applyAlignment="1">
      <alignment horizontal="right" vertical="center"/>
    </xf>
    <xf numFmtId="4" fontId="29" fillId="2" borderId="12" xfId="1" applyNumberFormat="1" applyFont="1" applyFill="1" applyBorder="1" applyAlignment="1">
      <alignment horizontal="center" vertical="center"/>
    </xf>
    <xf numFmtId="3" fontId="29" fillId="0" borderId="17" xfId="5" applyNumberFormat="1" applyFont="1" applyFill="1" applyBorder="1" applyAlignment="1">
      <alignment horizontal="left"/>
    </xf>
    <xf numFmtId="3" fontId="29" fillId="2" borderId="17" xfId="1" applyNumberFormat="1" applyFont="1" applyFill="1" applyBorder="1" applyAlignment="1">
      <alignment horizontal="right" vertical="center"/>
    </xf>
    <xf numFmtId="4" fontId="29" fillId="2" borderId="17" xfId="1" applyNumberFormat="1" applyFont="1" applyFill="1" applyBorder="1" applyAlignment="1">
      <alignment horizontal="center" vertical="center"/>
    </xf>
    <xf numFmtId="3" fontId="36" fillId="0" borderId="25" xfId="5" applyNumberFormat="1" applyFont="1" applyFill="1" applyBorder="1" applyAlignment="1">
      <alignment horizontal="left"/>
    </xf>
    <xf numFmtId="3" fontId="36" fillId="2" borderId="16" xfId="1" applyNumberFormat="1" applyFont="1" applyFill="1" applyBorder="1" applyAlignment="1">
      <alignment horizontal="right" vertical="center"/>
    </xf>
    <xf numFmtId="3" fontId="36" fillId="2" borderId="0" xfId="5" applyNumberFormat="1" applyFont="1" applyFill="1" applyBorder="1"/>
    <xf numFmtId="4" fontId="36" fillId="2" borderId="16" xfId="1" applyNumberFormat="1" applyFont="1" applyFill="1" applyBorder="1" applyAlignment="1">
      <alignment horizontal="center" vertical="center"/>
    </xf>
    <xf numFmtId="3" fontId="29" fillId="2" borderId="18" xfId="5" applyNumberFormat="1" applyFont="1" applyFill="1" applyBorder="1" applyAlignment="1">
      <alignment horizontal="left"/>
    </xf>
    <xf numFmtId="3" fontId="29" fillId="2" borderId="18" xfId="1" applyNumberFormat="1" applyFont="1" applyFill="1" applyBorder="1" applyAlignment="1">
      <alignment horizontal="right" vertical="center"/>
    </xf>
    <xf numFmtId="4" fontId="29" fillId="2" borderId="18" xfId="1" applyNumberFormat="1" applyFont="1" applyFill="1" applyBorder="1" applyAlignment="1">
      <alignment horizontal="center" vertical="center"/>
    </xf>
    <xf numFmtId="0" fontId="29" fillId="2" borderId="18" xfId="5" applyFont="1" applyFill="1" applyBorder="1"/>
    <xf numFmtId="0" fontId="29" fillId="0" borderId="18" xfId="5" applyFont="1" applyFill="1" applyBorder="1"/>
    <xf numFmtId="0" fontId="29" fillId="0" borderId="0" xfId="5" applyFont="1" applyFill="1" applyBorder="1"/>
    <xf numFmtId="3" fontId="29" fillId="0" borderId="18" xfId="5" applyNumberFormat="1" applyFont="1" applyFill="1" applyBorder="1" applyAlignment="1">
      <alignment horizontal="right"/>
    </xf>
    <xf numFmtId="3" fontId="29" fillId="0" borderId="0" xfId="5" applyNumberFormat="1" applyFont="1" applyFill="1" applyBorder="1" applyAlignment="1">
      <alignment horizontal="right"/>
    </xf>
    <xf numFmtId="4" fontId="29" fillId="0" borderId="18" xfId="5" applyNumberFormat="1" applyFont="1" applyFill="1" applyBorder="1" applyAlignment="1">
      <alignment horizontal="center"/>
    </xf>
    <xf numFmtId="3" fontId="29" fillId="2" borderId="18" xfId="5" applyNumberFormat="1" applyFont="1" applyFill="1" applyBorder="1" applyAlignment="1">
      <alignment horizontal="right"/>
    </xf>
    <xf numFmtId="3" fontId="29" fillId="2" borderId="0" xfId="5" applyNumberFormat="1" applyFont="1" applyFill="1" applyBorder="1" applyAlignment="1">
      <alignment horizontal="right"/>
    </xf>
    <xf numFmtId="4" fontId="29" fillId="2" borderId="18" xfId="5" applyNumberFormat="1" applyFont="1" applyFill="1" applyBorder="1" applyAlignment="1">
      <alignment horizontal="center"/>
    </xf>
    <xf numFmtId="0" fontId="36" fillId="2" borderId="16" xfId="5" applyFont="1" applyFill="1" applyBorder="1"/>
    <xf numFmtId="0" fontId="36" fillId="2" borderId="0" xfId="5" applyFont="1" applyFill="1" applyBorder="1"/>
    <xf numFmtId="3" fontId="36" fillId="2" borderId="26" xfId="5" applyNumberFormat="1" applyFont="1" applyFill="1" applyBorder="1" applyAlignment="1">
      <alignment horizontal="right"/>
    </xf>
    <xf numFmtId="3" fontId="36" fillId="2" borderId="0" xfId="5" applyNumberFormat="1" applyFont="1" applyFill="1" applyBorder="1" applyAlignment="1">
      <alignment horizontal="right"/>
    </xf>
    <xf numFmtId="4" fontId="36" fillId="2" borderId="26" xfId="5" applyNumberFormat="1" applyFont="1" applyFill="1" applyBorder="1" applyAlignment="1">
      <alignment horizontal="center"/>
    </xf>
    <xf numFmtId="0" fontId="36" fillId="0" borderId="12" xfId="5" applyFont="1" applyFill="1" applyBorder="1"/>
    <xf numFmtId="3" fontId="36" fillId="2" borderId="18" xfId="5" applyNumberFormat="1" applyFont="1" applyFill="1" applyBorder="1" applyAlignment="1">
      <alignment horizontal="right"/>
    </xf>
    <xf numFmtId="4" fontId="36" fillId="2" borderId="18" xfId="5" applyNumberFormat="1" applyFont="1" applyFill="1" applyBorder="1" applyAlignment="1">
      <alignment horizontal="center"/>
    </xf>
    <xf numFmtId="3" fontId="29" fillId="0" borderId="18" xfId="5" applyNumberFormat="1" applyFont="1" applyFill="1" applyBorder="1" applyAlignment="1">
      <alignment horizontal="left" indent="1"/>
    </xf>
    <xf numFmtId="0" fontId="36" fillId="0" borderId="17" xfId="5" applyFont="1" applyFill="1" applyBorder="1"/>
    <xf numFmtId="0" fontId="36" fillId="2" borderId="26" xfId="5" applyFont="1" applyFill="1" applyBorder="1"/>
    <xf numFmtId="0" fontId="29" fillId="2" borderId="25" xfId="5" applyFont="1" applyFill="1" applyBorder="1"/>
    <xf numFmtId="0" fontId="36" fillId="2" borderId="27" xfId="5" applyFont="1" applyFill="1" applyBorder="1"/>
    <xf numFmtId="3" fontId="36" fillId="2" borderId="27" xfId="5" applyNumberFormat="1" applyFont="1" applyFill="1" applyBorder="1" applyAlignment="1">
      <alignment horizontal="right"/>
    </xf>
    <xf numFmtId="4" fontId="36" fillId="2" borderId="27" xfId="5" applyNumberFormat="1" applyFont="1" applyFill="1" applyBorder="1" applyAlignment="1">
      <alignment horizontal="center"/>
    </xf>
    <xf numFmtId="3" fontId="29" fillId="2" borderId="0" xfId="5" applyNumberFormat="1" applyFont="1" applyFill="1" applyAlignment="1">
      <alignment horizontal="right"/>
    </xf>
    <xf numFmtId="4" fontId="29" fillId="2" borderId="0" xfId="5" applyNumberFormat="1" applyFont="1" applyFill="1" applyAlignment="1">
      <alignment horizontal="center"/>
    </xf>
    <xf numFmtId="0" fontId="18" fillId="2" borderId="0" xfId="5" applyFont="1" applyFill="1"/>
    <xf numFmtId="3" fontId="29" fillId="2" borderId="26" xfId="5" applyNumberFormat="1" applyFont="1" applyFill="1" applyBorder="1" applyAlignment="1">
      <alignment horizontal="right"/>
    </xf>
    <xf numFmtId="4" fontId="29" fillId="2" borderId="16" xfId="5" applyNumberFormat="1" applyFont="1" applyFill="1" applyBorder="1" applyAlignment="1">
      <alignment horizontal="center"/>
    </xf>
    <xf numFmtId="0" fontId="36" fillId="2" borderId="0" xfId="5" applyFont="1" applyFill="1"/>
    <xf numFmtId="0" fontId="38" fillId="2" borderId="0" xfId="5" applyFont="1" applyFill="1"/>
    <xf numFmtId="0" fontId="29" fillId="2" borderId="28" xfId="5" applyFont="1" applyFill="1" applyBorder="1"/>
    <xf numFmtId="3" fontId="29" fillId="2" borderId="28" xfId="5" applyNumberFormat="1" applyFont="1" applyFill="1" applyBorder="1" applyAlignment="1">
      <alignment horizontal="right"/>
    </xf>
    <xf numFmtId="4" fontId="29" fillId="2" borderId="29" xfId="5" applyNumberFormat="1" applyFont="1" applyFill="1" applyBorder="1" applyAlignment="1">
      <alignment horizontal="center"/>
    </xf>
    <xf numFmtId="4" fontId="29" fillId="2" borderId="30" xfId="5" applyNumberFormat="1" applyFont="1" applyFill="1" applyBorder="1" applyAlignment="1">
      <alignment horizontal="center"/>
    </xf>
    <xf numFmtId="3" fontId="29" fillId="0" borderId="31" xfId="5" applyNumberFormat="1" applyFont="1" applyFill="1" applyBorder="1" applyAlignment="1">
      <alignment horizontal="left"/>
    </xf>
    <xf numFmtId="4" fontId="29" fillId="2" borderId="32" xfId="5" applyNumberFormat="1" applyFont="1" applyFill="1" applyBorder="1" applyAlignment="1">
      <alignment horizontal="center"/>
    </xf>
    <xf numFmtId="4" fontId="29" fillId="2" borderId="33" xfId="5" applyNumberFormat="1" applyFont="1" applyFill="1" applyBorder="1" applyAlignment="1">
      <alignment horizontal="center"/>
    </xf>
    <xf numFmtId="3" fontId="29" fillId="2" borderId="0" xfId="5" applyNumberFormat="1" applyFont="1" applyFill="1"/>
    <xf numFmtId="0" fontId="29" fillId="0" borderId="0" xfId="6" applyFont="1" applyAlignment="1"/>
    <xf numFmtId="0" fontId="10" fillId="2" borderId="0" xfId="5" applyFont="1" applyFill="1" applyAlignment="1">
      <alignment vertical="center"/>
    </xf>
    <xf numFmtId="0" fontId="39" fillId="2" borderId="0" xfId="5" applyFont="1" applyFill="1"/>
    <xf numFmtId="0" fontId="38" fillId="2" borderId="16" xfId="5" applyFont="1" applyFill="1" applyBorder="1" applyAlignment="1">
      <alignment vertical="top"/>
    </xf>
    <xf numFmtId="0" fontId="38" fillId="2" borderId="0" xfId="5" applyFont="1" applyFill="1" applyBorder="1" applyAlignment="1">
      <alignment vertical="top"/>
    </xf>
    <xf numFmtId="165" fontId="35" fillId="2" borderId="16" xfId="5" applyNumberFormat="1" applyFont="1" applyFill="1" applyBorder="1" applyAlignment="1">
      <alignment horizontal="center" vertical="center"/>
    </xf>
    <xf numFmtId="165" fontId="32" fillId="2" borderId="0" xfId="5" applyNumberFormat="1" applyFont="1" applyFill="1" applyBorder="1" applyAlignment="1">
      <alignment horizontal="center" vertical="center"/>
    </xf>
    <xf numFmtId="0" fontId="36" fillId="0" borderId="0" xfId="5" applyFont="1" applyFill="1" applyBorder="1"/>
    <xf numFmtId="4" fontId="29" fillId="0" borderId="12" xfId="7" applyNumberFormat="1" applyFont="1" applyFill="1" applyBorder="1" applyAlignment="1">
      <alignment horizontal="center"/>
    </xf>
    <xf numFmtId="0" fontId="40" fillId="0" borderId="0" xfId="6" applyFont="1" applyAlignment="1"/>
    <xf numFmtId="0" fontId="29" fillId="0" borderId="18" xfId="5" applyFont="1" applyFill="1" applyBorder="1" applyAlignment="1">
      <alignment horizontal="left" indent="1"/>
    </xf>
    <xf numFmtId="4" fontId="29" fillId="0" borderId="18" xfId="7" applyNumberFormat="1" applyFont="1" applyFill="1" applyBorder="1" applyAlignment="1">
      <alignment horizontal="center"/>
    </xf>
    <xf numFmtId="0" fontId="40" fillId="0" borderId="0" xfId="0" applyFont="1"/>
    <xf numFmtId="0" fontId="29" fillId="0" borderId="17" xfId="5" applyFont="1" applyFill="1" applyBorder="1" applyAlignment="1">
      <alignment horizontal="left" indent="1"/>
    </xf>
    <xf numFmtId="4" fontId="29" fillId="0" borderId="17" xfId="7" applyNumberFormat="1" applyFont="1" applyFill="1" applyBorder="1" applyAlignment="1">
      <alignment horizontal="center"/>
    </xf>
    <xf numFmtId="0" fontId="29" fillId="0" borderId="0" xfId="5" applyFont="1" applyFill="1" applyBorder="1" applyAlignment="1">
      <alignment horizontal="left" vertical="top" indent="1"/>
    </xf>
    <xf numFmtId="4" fontId="29" fillId="0" borderId="0" xfId="5" applyNumberFormat="1" applyFont="1" applyFill="1" applyBorder="1" applyAlignment="1">
      <alignment horizontal="center" vertical="top"/>
    </xf>
    <xf numFmtId="0" fontId="36" fillId="0" borderId="0" xfId="5" applyFont="1" applyFill="1" applyBorder="1" applyAlignment="1">
      <alignment vertical="top"/>
    </xf>
    <xf numFmtId="10" fontId="41" fillId="0" borderId="0" xfId="5" applyNumberFormat="1" applyFont="1" applyFill="1" applyBorder="1" applyAlignment="1">
      <alignment horizontal="center" vertical="center"/>
    </xf>
    <xf numFmtId="0" fontId="29" fillId="0" borderId="21" xfId="5" applyFont="1" applyFill="1" applyBorder="1"/>
    <xf numFmtId="0" fontId="36" fillId="0" borderId="21" xfId="5" applyFont="1" applyFill="1" applyBorder="1"/>
    <xf numFmtId="0" fontId="29" fillId="0" borderId="14" xfId="0" applyFont="1" applyFill="1" applyBorder="1"/>
    <xf numFmtId="0" fontId="29" fillId="0" borderId="0" xfId="0" applyFont="1" applyFill="1" applyBorder="1"/>
    <xf numFmtId="0" fontId="29" fillId="0" borderId="0" xfId="0" applyFont="1" applyFill="1"/>
    <xf numFmtId="0" fontId="36" fillId="0" borderId="12" xfId="5" applyFont="1" applyFill="1" applyBorder="1" applyAlignment="1">
      <alignment horizontal="left" indent="1"/>
    </xf>
    <xf numFmtId="0" fontId="29" fillId="0" borderId="0" xfId="5" applyFont="1" applyFill="1" applyBorder="1" applyAlignment="1">
      <alignment horizontal="left" indent="1"/>
    </xf>
    <xf numFmtId="4" fontId="29" fillId="0" borderId="0" xfId="7" applyNumberFormat="1" applyFont="1" applyFill="1" applyBorder="1" applyAlignment="1">
      <alignment horizontal="center"/>
    </xf>
    <xf numFmtId="22" fontId="37" fillId="0" borderId="0" xfId="4" applyNumberFormat="1" applyFont="1" applyAlignment="1">
      <alignment horizontal="left" vertical="center"/>
    </xf>
    <xf numFmtId="0" fontId="42" fillId="0" borderId="0" xfId="0" applyFont="1"/>
    <xf numFmtId="0" fontId="43" fillId="2" borderId="0" xfId="2" applyFont="1" applyFill="1" applyAlignment="1" applyProtection="1">
      <alignment horizontal="center"/>
    </xf>
    <xf numFmtId="0" fontId="42" fillId="0" borderId="0" xfId="0" applyFont="1" applyFill="1"/>
    <xf numFmtId="0" fontId="44" fillId="0" borderId="0" xfId="0" applyFont="1" applyFill="1"/>
    <xf numFmtId="0" fontId="42" fillId="2" borderId="0" xfId="0" applyFont="1" applyFill="1"/>
    <xf numFmtId="0" fontId="43" fillId="0" borderId="0" xfId="2" applyFont="1" applyFill="1" applyAlignment="1" applyProtection="1"/>
    <xf numFmtId="0" fontId="43" fillId="2" borderId="0" xfId="2" applyFont="1" applyFill="1" applyAlignment="1" applyProtection="1"/>
    <xf numFmtId="0" fontId="45" fillId="0" borderId="0" xfId="3" applyFont="1" applyFill="1"/>
    <xf numFmtId="0" fontId="46" fillId="0" borderId="0" xfId="4" applyFont="1" applyAlignment="1">
      <alignment horizontal="left" vertical="center"/>
    </xf>
    <xf numFmtId="0" fontId="29" fillId="0" borderId="0" xfId="5" applyFont="1"/>
    <xf numFmtId="0" fontId="48" fillId="2" borderId="0" xfId="5" applyFont="1" applyFill="1"/>
    <xf numFmtId="0" fontId="48" fillId="0" borderId="0" xfId="5" applyFont="1"/>
    <xf numFmtId="0" fontId="38" fillId="2" borderId="0" xfId="5" applyFont="1" applyFill="1" applyBorder="1" applyAlignment="1">
      <alignment horizontal="center"/>
    </xf>
    <xf numFmtId="0" fontId="49" fillId="2" borderId="0" xfId="5" applyFont="1" applyFill="1"/>
    <xf numFmtId="0" fontId="49" fillId="0" borderId="0" xfId="5" applyFont="1"/>
    <xf numFmtId="0" fontId="49" fillId="2" borderId="12" xfId="5" applyFont="1" applyFill="1" applyBorder="1" applyAlignment="1">
      <alignment horizontal="center"/>
    </xf>
    <xf numFmtId="0" fontId="38" fillId="2" borderId="13" xfId="5" applyFont="1" applyFill="1" applyBorder="1" applyAlignment="1">
      <alignment horizontal="center"/>
    </xf>
    <xf numFmtId="0" fontId="38" fillId="2" borderId="14" xfId="5" applyFont="1" applyFill="1" applyBorder="1" applyAlignment="1">
      <alignment horizontal="center"/>
    </xf>
    <xf numFmtId="0" fontId="38" fillId="2" borderId="14" xfId="5" applyFont="1" applyFill="1" applyBorder="1" applyAlignment="1"/>
    <xf numFmtId="0" fontId="38" fillId="2" borderId="15" xfId="5" applyFont="1" applyFill="1" applyBorder="1" applyAlignment="1"/>
    <xf numFmtId="0" fontId="38" fillId="2" borderId="18" xfId="5" applyFont="1" applyFill="1" applyBorder="1" applyAlignment="1">
      <alignment horizontal="center"/>
    </xf>
    <xf numFmtId="0" fontId="38" fillId="2" borderId="17" xfId="5" applyFont="1" applyFill="1" applyBorder="1" applyAlignment="1">
      <alignment horizontal="center"/>
    </xf>
    <xf numFmtId="0" fontId="38" fillId="2" borderId="17" xfId="5" applyFont="1" applyFill="1" applyBorder="1" applyAlignment="1">
      <alignment horizontal="center" vertical="center"/>
    </xf>
    <xf numFmtId="0" fontId="18" fillId="2" borderId="0" xfId="5" applyFont="1" applyFill="1" applyBorder="1" applyAlignment="1">
      <alignment horizontal="center"/>
    </xf>
    <xf numFmtId="0" fontId="50" fillId="0" borderId="0" xfId="5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36" fillId="0" borderId="0" xfId="5" applyFont="1" applyBorder="1" applyAlignment="1">
      <alignment horizontal="center" vertical="center" wrapText="1"/>
    </xf>
    <xf numFmtId="0" fontId="18" fillId="2" borderId="0" xfId="5" applyFont="1" applyFill="1" applyBorder="1" applyAlignment="1">
      <alignment horizontal="center" vertical="center"/>
    </xf>
    <xf numFmtId="0" fontId="29" fillId="0" borderId="0" xfId="5" applyFont="1" applyBorder="1" applyAlignment="1">
      <alignment horizontal="center" vertical="center" wrapText="1"/>
    </xf>
    <xf numFmtId="0" fontId="18" fillId="2" borderId="37" xfId="5" applyFont="1" applyFill="1" applyBorder="1" applyAlignment="1">
      <alignment horizontal="center"/>
    </xf>
    <xf numFmtId="0" fontId="18" fillId="2" borderId="0" xfId="5" applyFont="1" applyFill="1" applyBorder="1" applyAlignment="1">
      <alignment horizontal="center" vertical="center" wrapText="1"/>
    </xf>
    <xf numFmtId="3" fontId="29" fillId="2" borderId="12" xfId="5" applyNumberFormat="1" applyFont="1" applyFill="1" applyBorder="1"/>
    <xf numFmtId="3" fontId="36" fillId="2" borderId="12" xfId="5" applyNumberFormat="1" applyFont="1" applyFill="1" applyBorder="1"/>
    <xf numFmtId="3" fontId="29" fillId="2" borderId="18" xfId="5" applyNumberFormat="1" applyFont="1" applyFill="1" applyBorder="1"/>
    <xf numFmtId="3" fontId="36" fillId="2" borderId="18" xfId="5" applyNumberFormat="1" applyFont="1" applyFill="1" applyBorder="1"/>
    <xf numFmtId="3" fontId="29" fillId="2" borderId="17" xfId="5" applyNumberFormat="1" applyFont="1" applyFill="1" applyBorder="1"/>
    <xf numFmtId="3" fontId="36" fillId="2" borderId="17" xfId="5" applyNumberFormat="1" applyFont="1" applyFill="1" applyBorder="1"/>
    <xf numFmtId="3" fontId="38" fillId="2" borderId="16" xfId="5" applyNumberFormat="1" applyFont="1" applyFill="1" applyBorder="1"/>
    <xf numFmtId="0" fontId="3" fillId="2" borderId="0" xfId="5" applyFont="1" applyFill="1" applyAlignment="1">
      <alignment horizontal="center" vertical="center"/>
    </xf>
    <xf numFmtId="0" fontId="3" fillId="2" borderId="0" xfId="5" applyFont="1" applyFill="1" applyAlignment="1">
      <alignment horizontal="center"/>
    </xf>
    <xf numFmtId="0" fontId="51" fillId="2" borderId="0" xfId="5" applyFont="1" applyFill="1" applyAlignment="1">
      <alignment horizontal="center"/>
    </xf>
    <xf numFmtId="0" fontId="48" fillId="0" borderId="0" xfId="0" applyFont="1"/>
    <xf numFmtId="0" fontId="49" fillId="2" borderId="13" xfId="5" applyFont="1" applyFill="1" applyBorder="1" applyAlignment="1">
      <alignment horizontal="center"/>
    </xf>
    <xf numFmtId="0" fontId="49" fillId="0" borderId="0" xfId="0" applyFont="1"/>
    <xf numFmtId="0" fontId="38" fillId="2" borderId="16" xfId="5" applyFont="1" applyFill="1" applyBorder="1" applyAlignment="1">
      <alignment horizontal="center" vertical="center" wrapText="1"/>
    </xf>
    <xf numFmtId="0" fontId="38" fillId="2" borderId="13" xfId="5" applyFont="1" applyFill="1" applyBorder="1" applyAlignment="1">
      <alignment horizontal="center" vertical="center" wrapText="1"/>
    </xf>
    <xf numFmtId="0" fontId="38" fillId="2" borderId="36" xfId="5" applyFont="1" applyFill="1" applyBorder="1" applyAlignment="1">
      <alignment horizontal="center" vertical="center" wrapText="1"/>
    </xf>
    <xf numFmtId="0" fontId="50" fillId="2" borderId="0" xfId="5" applyFont="1" applyFill="1" applyBorder="1" applyAlignment="1">
      <alignment horizontal="center" vertical="center"/>
    </xf>
    <xf numFmtId="0" fontId="18" fillId="2" borderId="37" xfId="5" applyFont="1" applyFill="1" applyBorder="1" applyAlignment="1">
      <alignment horizontal="center" vertical="center" wrapText="1"/>
    </xf>
    <xf numFmtId="0" fontId="40" fillId="2" borderId="0" xfId="5" applyFont="1" applyFill="1" applyBorder="1"/>
    <xf numFmtId="0" fontId="51" fillId="2" borderId="0" xfId="5" applyFont="1" applyFill="1" applyBorder="1" applyAlignment="1">
      <alignment horizontal="center"/>
    </xf>
    <xf numFmtId="0" fontId="48" fillId="2" borderId="0" xfId="5" applyFont="1" applyFill="1" applyBorder="1"/>
    <xf numFmtId="0" fontId="48" fillId="2" borderId="0" xfId="5" applyFont="1" applyFill="1" applyAlignment="1">
      <alignment horizontal="center"/>
    </xf>
    <xf numFmtId="0" fontId="38" fillId="2" borderId="12" xfId="5" applyFont="1" applyFill="1" applyBorder="1" applyAlignment="1">
      <alignment horizontal="center"/>
    </xf>
    <xf numFmtId="0" fontId="38" fillId="2" borderId="24" xfId="5" applyFont="1" applyFill="1" applyBorder="1" applyAlignment="1">
      <alignment horizontal="center"/>
    </xf>
    <xf numFmtId="0" fontId="38" fillId="2" borderId="21" xfId="5" applyFont="1" applyFill="1" applyBorder="1" applyAlignment="1">
      <alignment horizontal="center"/>
    </xf>
    <xf numFmtId="0" fontId="38" fillId="2" borderId="34" xfId="5" applyFont="1" applyFill="1" applyBorder="1" applyAlignment="1">
      <alignment horizontal="center"/>
    </xf>
    <xf numFmtId="0" fontId="38" fillId="2" borderId="17" xfId="5" quotePrefix="1" applyFont="1" applyFill="1" applyBorder="1" applyAlignment="1">
      <alignment horizontal="center"/>
    </xf>
    <xf numFmtId="0" fontId="38" fillId="2" borderId="18" xfId="5" quotePrefix="1" applyFont="1" applyFill="1" applyBorder="1" applyAlignment="1">
      <alignment horizontal="center"/>
    </xf>
    <xf numFmtId="0" fontId="50" fillId="2" borderId="0" xfId="5" applyFont="1" applyFill="1" applyBorder="1" applyAlignment="1">
      <alignment horizontal="center"/>
    </xf>
    <xf numFmtId="0" fontId="50" fillId="2" borderId="0" xfId="5" quotePrefix="1" applyFont="1" applyFill="1" applyBorder="1" applyAlignment="1">
      <alignment horizontal="center"/>
    </xf>
    <xf numFmtId="3" fontId="49" fillId="2" borderId="18" xfId="5" applyNumberFormat="1" applyFont="1" applyFill="1" applyBorder="1"/>
    <xf numFmtId="3" fontId="38" fillId="2" borderId="18" xfId="5" applyNumberFormat="1" applyFont="1" applyFill="1" applyBorder="1"/>
    <xf numFmtId="0" fontId="38" fillId="2" borderId="17" xfId="5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18" fillId="2" borderId="0" xfId="5" applyFont="1" applyFill="1" applyBorder="1" applyAlignment="1">
      <alignment horizontal="center" wrapText="1"/>
    </xf>
    <xf numFmtId="0" fontId="29" fillId="0" borderId="0" xfId="0" applyFont="1" applyBorder="1"/>
    <xf numFmtId="3" fontId="29" fillId="2" borderId="35" xfId="5" applyNumberFormat="1" applyFont="1" applyFill="1" applyBorder="1"/>
    <xf numFmtId="3" fontId="36" fillId="2" borderId="35" xfId="5" applyNumberFormat="1" applyFont="1" applyFill="1" applyBorder="1"/>
    <xf numFmtId="3" fontId="18" fillId="2" borderId="0" xfId="5" applyNumberFormat="1" applyFont="1" applyFill="1" applyBorder="1"/>
    <xf numFmtId="0" fontId="29" fillId="0" borderId="0" xfId="5" applyFont="1" applyFill="1"/>
    <xf numFmtId="0" fontId="48" fillId="0" borderId="0" xfId="5" applyFont="1" applyFill="1"/>
    <xf numFmtId="0" fontId="49" fillId="0" borderId="0" xfId="5" applyFont="1" applyFill="1"/>
    <xf numFmtId="0" fontId="49" fillId="0" borderId="0" xfId="5" applyFont="1" applyFill="1" applyBorder="1"/>
    <xf numFmtId="4" fontId="38" fillId="2" borderId="16" xfId="5" applyNumberFormat="1" applyFont="1" applyFill="1" applyBorder="1" applyAlignment="1">
      <alignment horizontal="center"/>
    </xf>
    <xf numFmtId="0" fontId="48" fillId="2" borderId="0" xfId="9" applyFont="1" applyFill="1" applyAlignment="1">
      <alignment horizontal="center"/>
    </xf>
    <xf numFmtId="0" fontId="38" fillId="0" borderId="21" xfId="9" applyFont="1" applyFill="1" applyBorder="1" applyAlignment="1">
      <alignment horizontal="center"/>
    </xf>
    <xf numFmtId="0" fontId="38" fillId="0" borderId="34" xfId="9" applyFont="1" applyFill="1" applyBorder="1" applyAlignment="1">
      <alignment horizontal="center"/>
    </xf>
    <xf numFmtId="0" fontId="38" fillId="0" borderId="16" xfId="9" applyFont="1" applyFill="1" applyBorder="1" applyAlignment="1">
      <alignment horizontal="center"/>
    </xf>
    <xf numFmtId="0" fontId="18" fillId="2" borderId="37" xfId="9" applyFont="1" applyFill="1" applyBorder="1" applyAlignment="1">
      <alignment horizontal="center"/>
    </xf>
    <xf numFmtId="0" fontId="29" fillId="2" borderId="0" xfId="9" applyFont="1" applyFill="1" applyBorder="1"/>
    <xf numFmtId="0" fontId="29" fillId="2" borderId="0" xfId="9" applyFont="1" applyFill="1" applyBorder="1" applyAlignment="1">
      <alignment horizontal="center"/>
    </xf>
    <xf numFmtId="4" fontId="36" fillId="2" borderId="12" xfId="1" applyNumberFormat="1" applyFont="1" applyFill="1" applyBorder="1" applyAlignment="1">
      <alignment horizontal="center"/>
    </xf>
    <xf numFmtId="4" fontId="29" fillId="2" borderId="12" xfId="1" applyNumberFormat="1" applyFont="1" applyFill="1" applyBorder="1" applyAlignment="1">
      <alignment horizontal="center"/>
    </xf>
    <xf numFmtId="4" fontId="36" fillId="2" borderId="18" xfId="1" applyNumberFormat="1" applyFont="1" applyFill="1" applyBorder="1" applyAlignment="1">
      <alignment horizontal="center"/>
    </xf>
    <xf numFmtId="4" fontId="29" fillId="2" borderId="18" xfId="1" applyNumberFormat="1" applyFont="1" applyFill="1" applyBorder="1" applyAlignment="1">
      <alignment horizontal="center"/>
    </xf>
    <xf numFmtId="4" fontId="36" fillId="2" borderId="17" xfId="1" applyNumberFormat="1" applyFont="1" applyFill="1" applyBorder="1" applyAlignment="1">
      <alignment horizontal="center"/>
    </xf>
    <xf numFmtId="4" fontId="29" fillId="2" borderId="17" xfId="1" applyNumberFormat="1" applyFont="1" applyFill="1" applyBorder="1" applyAlignment="1">
      <alignment horizontal="center"/>
    </xf>
    <xf numFmtId="0" fontId="18" fillId="2" borderId="0" xfId="5" applyFont="1" applyFill="1" applyBorder="1"/>
    <xf numFmtId="0" fontId="29" fillId="2" borderId="0" xfId="9" applyFont="1" applyFill="1"/>
    <xf numFmtId="0" fontId="49" fillId="0" borderId="0" xfId="5" applyFont="1" applyBorder="1"/>
    <xf numFmtId="0" fontId="49" fillId="2" borderId="0" xfId="9" applyFont="1" applyFill="1" applyAlignment="1">
      <alignment horizontal="center"/>
    </xf>
    <xf numFmtId="0" fontId="49" fillId="4" borderId="0" xfId="10" applyFont="1" applyFill="1" applyBorder="1" applyAlignment="1">
      <alignment horizontal="center" vertical="center" wrapText="1"/>
    </xf>
    <xf numFmtId="0" fontId="38" fillId="4" borderId="0" xfId="5" applyFont="1" applyFill="1" applyBorder="1" applyAlignment="1">
      <alignment horizontal="center" vertical="center" wrapText="1"/>
    </xf>
    <xf numFmtId="0" fontId="18" fillId="2" borderId="0" xfId="9" applyFont="1" applyFill="1" applyBorder="1" applyAlignment="1">
      <alignment horizontal="center" vertical="center"/>
    </xf>
    <xf numFmtId="0" fontId="50" fillId="4" borderId="0" xfId="5" applyFont="1" applyFill="1" applyBorder="1" applyAlignment="1">
      <alignment horizontal="center" vertical="center" wrapText="1"/>
    </xf>
    <xf numFmtId="4" fontId="29" fillId="2" borderId="0" xfId="1" applyNumberFormat="1" applyFont="1" applyFill="1" applyBorder="1" applyAlignment="1">
      <alignment horizontal="center"/>
    </xf>
    <xf numFmtId="4" fontId="49" fillId="2" borderId="0" xfId="1" applyNumberFormat="1" applyFont="1" applyFill="1" applyBorder="1" applyAlignment="1">
      <alignment horizontal="center"/>
    </xf>
    <xf numFmtId="0" fontId="1" fillId="2" borderId="0" xfId="5" applyFont="1" applyFill="1"/>
    <xf numFmtId="0" fontId="6" fillId="2" borderId="0" xfId="2" applyFill="1" applyAlignment="1" applyProtection="1">
      <alignment horizontal="right"/>
    </xf>
    <xf numFmtId="0" fontId="52" fillId="2" borderId="0" xfId="5" applyFont="1" applyFill="1"/>
    <xf numFmtId="0" fontId="42" fillId="2" borderId="0" xfId="5" applyFont="1" applyFill="1"/>
    <xf numFmtId="0" fontId="53" fillId="2" borderId="0" xfId="5" applyFont="1" applyFill="1" applyBorder="1" applyAlignment="1">
      <alignment horizontal="center"/>
    </xf>
    <xf numFmtId="0" fontId="54" fillId="0" borderId="16" xfId="5" applyFont="1" applyFill="1" applyBorder="1" applyAlignment="1">
      <alignment horizontal="center" vertical="center"/>
    </xf>
    <xf numFmtId="0" fontId="1" fillId="0" borderId="0" xfId="0" applyFont="1" applyFill="1"/>
    <xf numFmtId="0" fontId="54" fillId="0" borderId="0" xfId="5" applyFont="1" applyFill="1" applyBorder="1" applyAlignment="1">
      <alignment horizontal="center" vertical="center"/>
    </xf>
    <xf numFmtId="0" fontId="54" fillId="0" borderId="16" xfId="5" applyFont="1" applyFill="1" applyBorder="1" applyAlignment="1">
      <alignment horizontal="left" vertical="center"/>
    </xf>
    <xf numFmtId="0" fontId="55" fillId="2" borderId="0" xfId="5" applyFont="1" applyFill="1" applyBorder="1" applyAlignment="1">
      <alignment horizontal="center"/>
    </xf>
    <xf numFmtId="0" fontId="55" fillId="0" borderId="0" xfId="5" applyFont="1" applyFill="1" applyBorder="1" applyAlignment="1">
      <alignment horizontal="center"/>
    </xf>
    <xf numFmtId="0" fontId="1" fillId="0" borderId="0" xfId="5" applyFont="1" applyFill="1" applyBorder="1"/>
    <xf numFmtId="0" fontId="54" fillId="0" borderId="16" xfId="5" applyFont="1" applyFill="1" applyBorder="1" applyAlignment="1">
      <alignment wrapText="1"/>
    </xf>
    <xf numFmtId="3" fontId="54" fillId="0" borderId="38" xfId="5" quotePrefix="1" applyNumberFormat="1" applyFont="1" applyFill="1" applyBorder="1" applyAlignment="1">
      <alignment horizontal="left" wrapText="1"/>
    </xf>
    <xf numFmtId="0" fontId="54" fillId="0" borderId="12" xfId="5" quotePrefix="1" applyFont="1" applyFill="1" applyBorder="1" applyAlignment="1">
      <alignment wrapText="1"/>
    </xf>
    <xf numFmtId="0" fontId="0" fillId="0" borderId="16" xfId="5" applyFont="1" applyFill="1" applyBorder="1" applyAlignment="1">
      <alignment wrapText="1"/>
    </xf>
    <xf numFmtId="3" fontId="0" fillId="0" borderId="16" xfId="5" quotePrefix="1" applyNumberFormat="1" applyFont="1" applyFill="1" applyBorder="1" applyAlignment="1">
      <alignment horizontal="left" wrapText="1"/>
    </xf>
    <xf numFmtId="0" fontId="0" fillId="0" borderId="12" xfId="5" applyFont="1" applyFill="1" applyBorder="1" applyAlignment="1">
      <alignment wrapText="1"/>
    </xf>
    <xf numFmtId="0" fontId="1" fillId="0" borderId="12" xfId="5" applyFont="1" applyFill="1" applyBorder="1" applyAlignment="1">
      <alignment wrapText="1"/>
    </xf>
    <xf numFmtId="3" fontId="0" fillId="0" borderId="15" xfId="5" quotePrefix="1" applyNumberFormat="1" applyFont="1" applyFill="1" applyBorder="1" applyAlignment="1">
      <alignment horizontal="left" wrapText="1"/>
    </xf>
    <xf numFmtId="0" fontId="1" fillId="0" borderId="16" xfId="5" applyFont="1" applyFill="1" applyBorder="1" applyAlignment="1">
      <alignment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0" fontId="54" fillId="0" borderId="16" xfId="5" quotePrefix="1" applyFont="1" applyFill="1" applyBorder="1" applyAlignment="1">
      <alignment vertical="center" wrapText="1"/>
    </xf>
    <xf numFmtId="0" fontId="54" fillId="0" borderId="16" xfId="5" applyFont="1" applyFill="1" applyBorder="1" applyAlignment="1">
      <alignment vertical="center" wrapText="1"/>
    </xf>
    <xf numFmtId="0" fontId="54" fillId="0" borderId="17" xfId="5" quotePrefix="1" applyFont="1" applyFill="1" applyBorder="1" applyAlignment="1">
      <alignment wrapText="1"/>
    </xf>
    <xf numFmtId="3" fontId="54" fillId="0" borderId="36" xfId="5" quotePrefix="1" applyNumberFormat="1" applyFont="1" applyFill="1" applyBorder="1" applyAlignment="1">
      <alignment horizontal="left" wrapText="1"/>
    </xf>
    <xf numFmtId="0" fontId="54" fillId="0" borderId="0" xfId="0" applyFont="1" applyFill="1"/>
    <xf numFmtId="0" fontId="54" fillId="2" borderId="0" xfId="5" applyFont="1" applyFill="1"/>
    <xf numFmtId="0" fontId="54" fillId="0" borderId="16" xfId="5" quotePrefix="1" applyFont="1" applyFill="1" applyBorder="1" applyAlignment="1">
      <alignment wrapText="1"/>
    </xf>
    <xf numFmtId="3" fontId="54" fillId="0" borderId="16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6" xfId="5" applyFont="1" applyFill="1" applyBorder="1"/>
    <xf numFmtId="0" fontId="1" fillId="2" borderId="0" xfId="5" applyFont="1" applyFill="1" applyBorder="1"/>
    <xf numFmtId="0" fontId="1" fillId="0" borderId="0" xfId="0" applyFont="1" applyFill="1" applyBorder="1"/>
    <xf numFmtId="0" fontId="54" fillId="0" borderId="0" xfId="5" applyFont="1" applyFill="1" applyBorder="1" applyAlignment="1">
      <alignment wrapText="1"/>
    </xf>
    <xf numFmtId="3" fontId="54" fillId="0" borderId="0" xfId="5" quotePrefix="1" applyNumberFormat="1" applyFont="1" applyFill="1" applyBorder="1" applyAlignment="1">
      <alignment horizontal="left" wrapText="1"/>
    </xf>
    <xf numFmtId="49" fontId="54" fillId="0" borderId="16" xfId="0" quotePrefix="1" applyNumberFormat="1" applyFont="1" applyFill="1" applyBorder="1"/>
    <xf numFmtId="0" fontId="1" fillId="0" borderId="16" xfId="0" applyFont="1" applyFill="1" applyBorder="1"/>
    <xf numFmtId="3" fontId="54" fillId="0" borderId="15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0" fontId="1" fillId="0" borderId="0" xfId="5" applyFont="1" applyFill="1"/>
    <xf numFmtId="0" fontId="1" fillId="0" borderId="17" xfId="0" applyFont="1" applyFill="1" applyBorder="1"/>
    <xf numFmtId="0" fontId="1" fillId="0" borderId="0" xfId="0" applyFont="1"/>
    <xf numFmtId="0" fontId="1" fillId="0" borderId="16" xfId="5" quotePrefix="1" applyFont="1" applyFill="1" applyBorder="1" applyAlignment="1">
      <alignment wrapText="1"/>
    </xf>
    <xf numFmtId="0" fontId="0" fillId="0" borderId="0" xfId="0" applyFill="1"/>
    <xf numFmtId="0" fontId="1" fillId="0" borderId="0" xfId="5" quotePrefix="1" applyFont="1" applyFill="1" applyBorder="1" applyAlignment="1">
      <alignment wrapText="1"/>
    </xf>
    <xf numFmtId="0" fontId="1" fillId="0" borderId="16" xfId="5" applyFont="1" applyFill="1" applyBorder="1" applyAlignment="1">
      <alignment horizontal="left" vertical="center" wrapText="1"/>
    </xf>
    <xf numFmtId="3" fontId="1" fillId="0" borderId="16" xfId="1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vertical="center" wrapText="1"/>
    </xf>
    <xf numFmtId="3" fontId="1" fillId="0" borderId="0" xfId="1" quotePrefix="1" applyNumberFormat="1" applyFont="1" applyFill="1" applyBorder="1" applyAlignment="1">
      <alignment horizontal="left" wrapText="1"/>
    </xf>
    <xf numFmtId="3" fontId="1" fillId="0" borderId="0" xfId="5" quotePrefix="1" applyNumberFormat="1" applyFont="1" applyFill="1" applyBorder="1" applyAlignment="1">
      <alignment horizontal="left"/>
    </xf>
    <xf numFmtId="3" fontId="54" fillId="0" borderId="16" xfId="5" applyNumberFormat="1" applyFont="1" applyFill="1" applyBorder="1" applyAlignment="1">
      <alignment horizontal="left" wrapText="1"/>
    </xf>
    <xf numFmtId="0" fontId="54" fillId="0" borderId="16" xfId="5" applyFont="1" applyFill="1" applyBorder="1" applyAlignment="1">
      <alignment horizontal="left" wrapText="1"/>
    </xf>
    <xf numFmtId="0" fontId="54" fillId="0" borderId="0" xfId="5" applyFont="1" applyFill="1"/>
    <xf numFmtId="0" fontId="1" fillId="0" borderId="16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0" fontId="54" fillId="0" borderId="16" xfId="5" quotePrefix="1" applyFont="1" applyFill="1" applyBorder="1" applyAlignment="1">
      <alignment horizontal="left" wrapText="1"/>
    </xf>
    <xf numFmtId="0" fontId="54" fillId="0" borderId="16" xfId="0" applyFont="1" applyFill="1" applyBorder="1" applyAlignment="1">
      <alignment wrapText="1"/>
    </xf>
    <xf numFmtId="0" fontId="54" fillId="0" borderId="16" xfId="0" applyFont="1" applyFill="1" applyBorder="1"/>
    <xf numFmtId="0" fontId="54" fillId="0" borderId="0" xfId="0" applyFont="1" applyFill="1" applyBorder="1" applyAlignment="1">
      <alignment wrapText="1"/>
    </xf>
    <xf numFmtId="0" fontId="54" fillId="0" borderId="0" xfId="0" applyFont="1" applyFill="1" applyBorder="1"/>
    <xf numFmtId="3" fontId="1" fillId="0" borderId="16" xfId="5" applyNumberFormat="1" applyFont="1" applyFill="1" applyBorder="1" applyAlignment="1">
      <alignment horizontal="left" wrapText="1"/>
    </xf>
    <xf numFmtId="3" fontId="54" fillId="0" borderId="0" xfId="5" applyNumberFormat="1" applyFont="1" applyFill="1" applyBorder="1" applyAlignment="1">
      <alignment horizontal="left" wrapText="1"/>
    </xf>
    <xf numFmtId="0" fontId="54" fillId="0" borderId="12" xfId="5" applyFont="1" applyFill="1" applyBorder="1" applyAlignment="1">
      <alignment wrapText="1"/>
    </xf>
    <xf numFmtId="3" fontId="1" fillId="0" borderId="38" xfId="5" quotePrefix="1" applyNumberFormat="1" applyFont="1" applyFill="1" applyBorder="1" applyAlignment="1">
      <alignment horizontal="left" wrapText="1"/>
    </xf>
    <xf numFmtId="3" fontId="54" fillId="0" borderId="16" xfId="5" quotePrefix="1" applyNumberFormat="1" applyFont="1" applyFill="1" applyBorder="1" applyAlignment="1">
      <alignment horizontal="left" vertical="center" wrapText="1"/>
    </xf>
    <xf numFmtId="3" fontId="54" fillId="0" borderId="16" xfId="5" applyNumberFormat="1" applyFont="1" applyFill="1" applyBorder="1" applyAlignment="1">
      <alignment horizontal="left" vertical="top" wrapText="1"/>
    </xf>
    <xf numFmtId="3" fontId="1" fillId="0" borderId="15" xfId="5" quotePrefix="1" applyNumberFormat="1" applyFont="1" applyFill="1" applyBorder="1" applyAlignment="1">
      <alignment horizontal="left" wrapText="1"/>
    </xf>
    <xf numFmtId="3" fontId="54" fillId="0" borderId="16" xfId="5" applyNumberFormat="1" applyFont="1" applyFill="1" applyBorder="1" applyAlignment="1">
      <alignment horizontal="left" vertical="center" wrapText="1"/>
    </xf>
    <xf numFmtId="3" fontId="1" fillId="0" borderId="16" xfId="5" quotePrefix="1" applyNumberFormat="1" applyFont="1" applyFill="1" applyBorder="1" applyAlignment="1">
      <alignment horizontal="left" vertical="center"/>
    </xf>
    <xf numFmtId="3" fontId="1" fillId="0" borderId="16" xfId="1" quotePrefix="1" applyNumberFormat="1" applyFont="1" applyFill="1" applyBorder="1" applyAlignment="1">
      <alignment horizontal="left" vertical="center" wrapText="1"/>
    </xf>
    <xf numFmtId="0" fontId="40" fillId="2" borderId="0" xfId="5" applyFont="1" applyFill="1"/>
    <xf numFmtId="3" fontId="38" fillId="2" borderId="12" xfId="5" applyNumberFormat="1" applyFont="1" applyFill="1" applyBorder="1" applyAlignment="1">
      <alignment horizontal="center" vertical="center"/>
    </xf>
    <xf numFmtId="3" fontId="38" fillId="2" borderId="0" xfId="5" applyNumberFormat="1" applyFont="1" applyFill="1" applyBorder="1" applyAlignment="1">
      <alignment horizontal="center" vertical="center"/>
    </xf>
    <xf numFmtId="3" fontId="38" fillId="2" borderId="17" xfId="5" applyNumberFormat="1" applyFont="1" applyFill="1" applyBorder="1" applyAlignment="1">
      <alignment horizontal="center" vertical="center"/>
    </xf>
    <xf numFmtId="10" fontId="38" fillId="2" borderId="22" xfId="5" applyNumberFormat="1" applyFont="1" applyFill="1" applyBorder="1" applyAlignment="1">
      <alignment horizontal="center" vertical="center"/>
    </xf>
    <xf numFmtId="10" fontId="38" fillId="2" borderId="23" xfId="5" applyNumberFormat="1" applyFont="1" applyFill="1" applyBorder="1" applyAlignment="1">
      <alignment horizontal="center" vertical="center"/>
    </xf>
    <xf numFmtId="0" fontId="10" fillId="2" borderId="0" xfId="5" applyFont="1" applyFill="1"/>
    <xf numFmtId="0" fontId="16" fillId="2" borderId="0" xfId="5" applyFont="1" applyFill="1" applyAlignment="1">
      <alignment horizontal="center"/>
    </xf>
    <xf numFmtId="0" fontId="16" fillId="2" borderId="0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6" fillId="2" borderId="37" xfId="5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6" fillId="2" borderId="0" xfId="5" applyFont="1" applyFill="1" applyBorder="1" applyAlignment="1">
      <alignment horizontal="center" vertical="center" wrapText="1"/>
    </xf>
    <xf numFmtId="3" fontId="11" fillId="2" borderId="12" xfId="5" applyNumberFormat="1" applyFont="1" applyFill="1" applyBorder="1"/>
    <xf numFmtId="4" fontId="17" fillId="2" borderId="12" xfId="1" applyNumberFormat="1" applyFont="1" applyFill="1" applyBorder="1" applyAlignment="1">
      <alignment horizontal="center"/>
    </xf>
    <xf numFmtId="4" fontId="11" fillId="2" borderId="12" xfId="1" applyNumberFormat="1" applyFont="1" applyFill="1" applyBorder="1" applyAlignment="1">
      <alignment horizontal="center"/>
    </xf>
    <xf numFmtId="3" fontId="11" fillId="2" borderId="18" xfId="5" applyNumberFormat="1" applyFont="1" applyFill="1" applyBorder="1"/>
    <xf numFmtId="4" fontId="17" fillId="2" borderId="18" xfId="1" applyNumberFormat="1" applyFont="1" applyFill="1" applyBorder="1" applyAlignment="1">
      <alignment horizontal="center"/>
    </xf>
    <xf numFmtId="4" fontId="11" fillId="2" borderId="18" xfId="1" applyNumberFormat="1" applyFont="1" applyFill="1" applyBorder="1" applyAlignment="1">
      <alignment horizontal="center"/>
    </xf>
    <xf numFmtId="3" fontId="11" fillId="2" borderId="17" xfId="5" applyNumberFormat="1" applyFont="1" applyFill="1" applyBorder="1"/>
    <xf numFmtId="4" fontId="17" fillId="2" borderId="17" xfId="1" applyNumberFormat="1" applyFont="1" applyFill="1" applyBorder="1" applyAlignment="1">
      <alignment horizontal="center"/>
    </xf>
    <xf numFmtId="4" fontId="11" fillId="2" borderId="17" xfId="1" applyNumberFormat="1" applyFont="1" applyFill="1" applyBorder="1" applyAlignment="1">
      <alignment horizontal="center"/>
    </xf>
    <xf numFmtId="3" fontId="2" fillId="2" borderId="16" xfId="5" applyNumberFormat="1" applyFont="1" applyFill="1" applyBorder="1"/>
    <xf numFmtId="4" fontId="2" fillId="2" borderId="16" xfId="5" applyNumberFormat="1" applyFont="1" applyFill="1" applyBorder="1" applyAlignment="1">
      <alignment horizontal="center"/>
    </xf>
    <xf numFmtId="0" fontId="39" fillId="0" borderId="0" xfId="5" applyFont="1" applyFill="1"/>
    <xf numFmtId="0" fontId="48" fillId="0" borderId="0" xfId="5" applyFont="1" applyFill="1" applyAlignment="1">
      <alignment horizontal="center"/>
    </xf>
    <xf numFmtId="0" fontId="48" fillId="0" borderId="0" xfId="5" applyFont="1" applyFill="1" applyBorder="1" applyAlignment="1">
      <alignment horizontal="center"/>
    </xf>
    <xf numFmtId="0" fontId="38" fillId="0" borderId="16" xfId="5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/>
    </xf>
    <xf numFmtId="0" fontId="38" fillId="0" borderId="0" xfId="5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vertical="center" wrapText="1"/>
    </xf>
    <xf numFmtId="3" fontId="29" fillId="0" borderId="12" xfId="5" applyNumberFormat="1" applyFont="1" applyFill="1" applyBorder="1"/>
    <xf numFmtId="4" fontId="36" fillId="0" borderId="12" xfId="1" applyNumberFormat="1" applyFont="1" applyFill="1" applyBorder="1" applyAlignment="1">
      <alignment horizontal="center"/>
    </xf>
    <xf numFmtId="4" fontId="29" fillId="0" borderId="12" xfId="1" applyNumberFormat="1" applyFont="1" applyFill="1" applyBorder="1" applyAlignment="1">
      <alignment horizontal="center"/>
    </xf>
    <xf numFmtId="3" fontId="29" fillId="0" borderId="18" xfId="5" applyNumberFormat="1" applyFont="1" applyFill="1" applyBorder="1"/>
    <xf numFmtId="4" fontId="36" fillId="0" borderId="18" xfId="1" applyNumberFormat="1" applyFont="1" applyFill="1" applyBorder="1" applyAlignment="1">
      <alignment horizontal="center"/>
    </xf>
    <xf numFmtId="4" fontId="29" fillId="0" borderId="18" xfId="1" applyNumberFormat="1" applyFont="1" applyFill="1" applyBorder="1" applyAlignment="1">
      <alignment horizontal="center"/>
    </xf>
    <xf numFmtId="3" fontId="29" fillId="0" borderId="17" xfId="5" applyNumberFormat="1" applyFont="1" applyFill="1" applyBorder="1"/>
    <xf numFmtId="4" fontId="36" fillId="0" borderId="17" xfId="1" applyNumberFormat="1" applyFont="1" applyFill="1" applyBorder="1" applyAlignment="1">
      <alignment horizontal="center"/>
    </xf>
    <xf numFmtId="4" fontId="29" fillId="0" borderId="17" xfId="1" applyNumberFormat="1" applyFont="1" applyFill="1" applyBorder="1" applyAlignment="1">
      <alignment horizontal="center"/>
    </xf>
    <xf numFmtId="3" fontId="38" fillId="0" borderId="16" xfId="5" applyNumberFormat="1" applyFont="1" applyFill="1" applyBorder="1"/>
    <xf numFmtId="0" fontId="18" fillId="0" borderId="0" xfId="5" applyFont="1" applyFill="1" applyBorder="1"/>
    <xf numFmtId="3" fontId="29" fillId="0" borderId="0" xfId="5" applyNumberFormat="1" applyFont="1" applyFill="1" applyBorder="1"/>
    <xf numFmtId="0" fontId="49" fillId="0" borderId="0" xfId="0" applyFont="1" applyAlignment="1">
      <alignment vertical="center"/>
    </xf>
    <xf numFmtId="0" fontId="15" fillId="2" borderId="1" xfId="5" applyFont="1" applyFill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/>
    </xf>
    <xf numFmtId="0" fontId="15" fillId="2" borderId="0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6" xfId="5" applyFont="1" applyFill="1" applyBorder="1" applyAlignment="1">
      <alignment horizontal="center"/>
    </xf>
    <xf numFmtId="0" fontId="15" fillId="2" borderId="7" xfId="5" applyFont="1" applyFill="1" applyBorder="1" applyAlignment="1">
      <alignment horizontal="center"/>
    </xf>
    <xf numFmtId="0" fontId="15" fillId="2" borderId="8" xfId="5" applyFont="1" applyFill="1" applyBorder="1" applyAlignment="1">
      <alignment horizontal="center"/>
    </xf>
    <xf numFmtId="0" fontId="20" fillId="3" borderId="9" xfId="5" applyFont="1" applyFill="1" applyBorder="1" applyAlignment="1">
      <alignment horizontal="center" vertical="center"/>
    </xf>
    <xf numFmtId="0" fontId="20" fillId="3" borderId="10" xfId="5" applyFont="1" applyFill="1" applyBorder="1" applyAlignment="1">
      <alignment horizontal="center" vertical="center"/>
    </xf>
    <xf numFmtId="0" fontId="20" fillId="3" borderId="11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 wrapText="1"/>
    </xf>
    <xf numFmtId="0" fontId="15" fillId="2" borderId="0" xfId="5" applyFont="1" applyFill="1" applyBorder="1" applyAlignment="1">
      <alignment horizontal="center" vertical="center" wrapText="1"/>
    </xf>
    <xf numFmtId="0" fontId="15" fillId="2" borderId="5" xfId="5" applyFont="1" applyFill="1" applyBorder="1" applyAlignment="1">
      <alignment horizontal="center" vertical="center" wrapText="1"/>
    </xf>
    <xf numFmtId="0" fontId="33" fillId="3" borderId="9" xfId="5" applyFont="1" applyFill="1" applyBorder="1" applyAlignment="1">
      <alignment horizontal="center" vertical="center"/>
    </xf>
    <xf numFmtId="0" fontId="33" fillId="3" borderId="10" xfId="5" applyFont="1" applyFill="1" applyBorder="1" applyAlignment="1">
      <alignment horizontal="center" vertical="center"/>
    </xf>
    <xf numFmtId="10" fontId="38" fillId="2" borderId="19" xfId="5" applyNumberFormat="1" applyFont="1" applyFill="1" applyBorder="1" applyAlignment="1">
      <alignment horizontal="center" vertical="center"/>
    </xf>
    <xf numFmtId="10" fontId="38" fillId="2" borderId="20" xfId="5" applyNumberFormat="1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center"/>
    </xf>
    <xf numFmtId="0" fontId="15" fillId="2" borderId="2" xfId="5" applyFont="1" applyFill="1" applyBorder="1" applyAlignment="1">
      <alignment horizontal="center"/>
    </xf>
    <xf numFmtId="0" fontId="15" fillId="2" borderId="3" xfId="5" applyFont="1" applyFill="1" applyBorder="1" applyAlignment="1">
      <alignment horizontal="center"/>
    </xf>
    <xf numFmtId="0" fontId="33" fillId="3" borderId="13" xfId="5" applyFont="1" applyFill="1" applyBorder="1" applyAlignment="1">
      <alignment horizontal="center" vertical="center"/>
    </xf>
    <xf numFmtId="0" fontId="33" fillId="3" borderId="14" xfId="5" applyFont="1" applyFill="1" applyBorder="1" applyAlignment="1">
      <alignment horizontal="center" vertical="center"/>
    </xf>
    <xf numFmtId="0" fontId="33" fillId="3" borderId="15" xfId="5" applyFont="1" applyFill="1" applyBorder="1" applyAlignment="1">
      <alignment horizontal="center" vertical="center"/>
    </xf>
    <xf numFmtId="0" fontId="47" fillId="2" borderId="1" xfId="5" applyFont="1" applyFill="1" applyBorder="1" applyAlignment="1">
      <alignment horizontal="center"/>
    </xf>
    <xf numFmtId="0" fontId="47" fillId="2" borderId="2" xfId="5" applyFont="1" applyFill="1" applyBorder="1" applyAlignment="1">
      <alignment horizontal="center"/>
    </xf>
    <xf numFmtId="0" fontId="47" fillId="2" borderId="3" xfId="5" applyFont="1" applyFill="1" applyBorder="1" applyAlignment="1">
      <alignment horizontal="center"/>
    </xf>
    <xf numFmtId="0" fontId="38" fillId="2" borderId="6" xfId="5" applyFont="1" applyFill="1" applyBorder="1" applyAlignment="1">
      <alignment horizontal="center"/>
    </xf>
    <xf numFmtId="0" fontId="38" fillId="2" borderId="7" xfId="5" applyFont="1" applyFill="1" applyBorder="1" applyAlignment="1">
      <alignment horizontal="center"/>
    </xf>
    <xf numFmtId="0" fontId="38" fillId="2" borderId="8" xfId="5" applyFont="1" applyFill="1" applyBorder="1" applyAlignment="1">
      <alignment horizontal="center"/>
    </xf>
    <xf numFmtId="0" fontId="38" fillId="0" borderId="12" xfId="5" applyFont="1" applyFill="1" applyBorder="1" applyAlignment="1">
      <alignment horizontal="center" vertical="center" wrapText="1"/>
    </xf>
    <xf numFmtId="0" fontId="38" fillId="0" borderId="18" xfId="5" applyFont="1" applyFill="1" applyBorder="1" applyAlignment="1">
      <alignment horizontal="center" vertical="center" wrapText="1"/>
    </xf>
    <xf numFmtId="0" fontId="38" fillId="0" borderId="17" xfId="5" applyFont="1" applyFill="1" applyBorder="1" applyAlignment="1">
      <alignment horizontal="center" vertical="center" wrapText="1"/>
    </xf>
    <xf numFmtId="0" fontId="38" fillId="0" borderId="34" xfId="5" applyFont="1" applyFill="1" applyBorder="1" applyAlignment="1">
      <alignment horizontal="center" vertical="center" wrapText="1"/>
    </xf>
    <xf numFmtId="0" fontId="38" fillId="0" borderId="35" xfId="5" applyFont="1" applyFill="1" applyBorder="1" applyAlignment="1">
      <alignment horizontal="center" vertical="center" wrapText="1"/>
    </xf>
    <xf numFmtId="0" fontId="38" fillId="0" borderId="36" xfId="5" applyFont="1" applyFill="1" applyBorder="1" applyAlignment="1">
      <alignment horizontal="center" vertical="center" wrapText="1"/>
    </xf>
    <xf numFmtId="0" fontId="38" fillId="2" borderId="13" xfId="5" applyFont="1" applyFill="1" applyBorder="1" applyAlignment="1">
      <alignment horizontal="center"/>
    </xf>
    <xf numFmtId="0" fontId="38" fillId="2" borderId="14" xfId="5" applyFont="1" applyFill="1" applyBorder="1" applyAlignment="1">
      <alignment horizontal="center"/>
    </xf>
    <xf numFmtId="0" fontId="38" fillId="2" borderId="15" xfId="5" applyFont="1" applyFill="1" applyBorder="1" applyAlignment="1">
      <alignment horizontal="center"/>
    </xf>
    <xf numFmtId="0" fontId="38" fillId="2" borderId="12" xfId="5" applyFont="1" applyFill="1" applyBorder="1" applyAlignment="1">
      <alignment horizontal="center" vertical="center" wrapText="1"/>
    </xf>
    <xf numFmtId="0" fontId="38" fillId="2" borderId="18" xfId="5" applyFont="1" applyFill="1" applyBorder="1" applyAlignment="1">
      <alignment horizontal="center" vertical="center" wrapText="1"/>
    </xf>
    <xf numFmtId="0" fontId="38" fillId="2" borderId="17" xfId="5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13" xfId="5" applyFont="1" applyFill="1" applyBorder="1" applyAlignment="1">
      <alignment horizontal="center" vertical="center" wrapText="1"/>
    </xf>
    <xf numFmtId="0" fontId="38" fillId="0" borderId="15" xfId="5" applyFont="1" applyFill="1" applyBorder="1" applyAlignment="1">
      <alignment horizontal="center" vertical="center" wrapText="1"/>
    </xf>
    <xf numFmtId="0" fontId="38" fillId="0" borderId="18" xfId="5" applyFont="1" applyBorder="1" applyAlignment="1">
      <alignment horizontal="center" vertical="center" wrapText="1"/>
    </xf>
    <xf numFmtId="0" fontId="38" fillId="0" borderId="17" xfId="5" applyFont="1" applyBorder="1" applyAlignment="1">
      <alignment horizontal="center" vertical="center" wrapText="1"/>
    </xf>
    <xf numFmtId="0" fontId="38" fillId="2" borderId="12" xfId="5" applyFont="1" applyFill="1" applyBorder="1" applyAlignment="1">
      <alignment horizontal="center" vertical="center"/>
    </xf>
    <xf numFmtId="0" fontId="38" fillId="2" borderId="18" xfId="5" applyFont="1" applyFill="1" applyBorder="1" applyAlignment="1">
      <alignment horizontal="center" vertical="center"/>
    </xf>
    <xf numFmtId="0" fontId="38" fillId="2" borderId="17" xfId="5" applyFont="1" applyFill="1" applyBorder="1" applyAlignment="1">
      <alignment horizontal="center" vertical="center"/>
    </xf>
    <xf numFmtId="0" fontId="38" fillId="0" borderId="37" xfId="5" applyFont="1" applyFill="1" applyBorder="1" applyAlignment="1">
      <alignment horizontal="center" vertical="center" wrapText="1"/>
    </xf>
    <xf numFmtId="0" fontId="49" fillId="0" borderId="17" xfId="5" applyFont="1" applyBorder="1" applyAlignment="1">
      <alignment horizontal="center" vertical="center" wrapText="1"/>
    </xf>
    <xf numFmtId="0" fontId="38" fillId="2" borderId="34" xfId="5" applyFont="1" applyFill="1" applyBorder="1" applyAlignment="1">
      <alignment horizontal="center"/>
    </xf>
    <xf numFmtId="0" fontId="38" fillId="2" borderId="35" xfId="5" applyFont="1" applyFill="1" applyBorder="1" applyAlignment="1">
      <alignment horizontal="center"/>
    </xf>
    <xf numFmtId="0" fontId="38" fillId="2" borderId="13" xfId="5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 vertical="center" wrapText="1"/>
    </xf>
    <xf numFmtId="0" fontId="38" fillId="2" borderId="37" xfId="5" applyFont="1" applyFill="1" applyBorder="1" applyAlignment="1">
      <alignment horizontal="center"/>
    </xf>
    <xf numFmtId="0" fontId="38" fillId="0" borderId="13" xfId="5" applyFont="1" applyFill="1" applyBorder="1" applyAlignment="1">
      <alignment horizontal="center"/>
    </xf>
    <xf numFmtId="0" fontId="38" fillId="0" borderId="15" xfId="5" applyFont="1" applyFill="1" applyBorder="1" applyAlignment="1">
      <alignment horizontal="center"/>
    </xf>
    <xf numFmtId="0" fontId="38" fillId="2" borderId="38" xfId="5" applyFont="1" applyFill="1" applyBorder="1" applyAlignment="1">
      <alignment horizontal="center" vertical="center" wrapText="1"/>
    </xf>
    <xf numFmtId="0" fontId="38" fillId="2" borderId="36" xfId="5" applyFont="1" applyFill="1" applyBorder="1" applyAlignment="1">
      <alignment horizontal="center" vertical="center" wrapText="1"/>
    </xf>
    <xf numFmtId="0" fontId="38" fillId="0" borderId="12" xfId="5" applyFont="1" applyFill="1" applyBorder="1" applyAlignment="1">
      <alignment horizontal="center" vertical="center"/>
    </xf>
    <xf numFmtId="0" fontId="38" fillId="0" borderId="17" xfId="5" applyFont="1" applyFill="1" applyBorder="1" applyAlignment="1">
      <alignment horizontal="center" vertical="center"/>
    </xf>
    <xf numFmtId="0" fontId="38" fillId="0" borderId="14" xfId="5" applyFont="1" applyFill="1" applyBorder="1" applyAlignment="1">
      <alignment horizontal="center"/>
    </xf>
    <xf numFmtId="0" fontId="38" fillId="0" borderId="12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2" borderId="13" xfId="5" applyFont="1" applyFill="1" applyBorder="1" applyAlignment="1">
      <alignment horizontal="center" vertical="center"/>
    </xf>
    <xf numFmtId="0" fontId="38" fillId="2" borderId="14" xfId="5" applyFont="1" applyFill="1" applyBorder="1" applyAlignment="1">
      <alignment horizontal="center" vertical="center"/>
    </xf>
    <xf numFmtId="0" fontId="38" fillId="2" borderId="15" xfId="5" applyFont="1" applyFill="1" applyBorder="1" applyAlignment="1">
      <alignment horizontal="center" vertical="center"/>
    </xf>
    <xf numFmtId="0" fontId="38" fillId="2" borderId="6" xfId="9" applyFont="1" applyFill="1" applyBorder="1" applyAlignment="1">
      <alignment horizontal="center"/>
    </xf>
    <xf numFmtId="0" fontId="38" fillId="2" borderId="7" xfId="9" applyFont="1" applyFill="1" applyBorder="1" applyAlignment="1">
      <alignment horizontal="center"/>
    </xf>
    <xf numFmtId="0" fontId="38" fillId="2" borderId="8" xfId="9" applyFont="1" applyFill="1" applyBorder="1" applyAlignment="1">
      <alignment horizontal="center"/>
    </xf>
    <xf numFmtId="0" fontId="49" fillId="0" borderId="18" xfId="0" applyFont="1" applyBorder="1" applyAlignment="1">
      <alignment vertical="center"/>
    </xf>
    <xf numFmtId="0" fontId="49" fillId="0" borderId="17" xfId="0" applyFont="1" applyBorder="1" applyAlignment="1">
      <alignment vertical="center"/>
    </xf>
    <xf numFmtId="0" fontId="38" fillId="2" borderId="16" xfId="5" applyFont="1" applyFill="1" applyBorder="1" applyAlignment="1">
      <alignment horizontal="center"/>
    </xf>
    <xf numFmtId="0" fontId="38" fillId="0" borderId="17" xfId="9" applyFont="1" applyFill="1" applyBorder="1" applyAlignment="1">
      <alignment horizontal="center"/>
    </xf>
    <xf numFmtId="0" fontId="2" fillId="2" borderId="13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12" xfId="5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47" fillId="2" borderId="1" xfId="5" applyFont="1" applyFill="1" applyBorder="1" applyAlignment="1">
      <alignment horizontal="center" vertical="center"/>
    </xf>
    <xf numFmtId="0" fontId="47" fillId="2" borderId="2" xfId="5" applyFont="1" applyFill="1" applyBorder="1" applyAlignment="1">
      <alignment horizontal="center" vertical="center"/>
    </xf>
    <xf numFmtId="0" fontId="47" fillId="2" borderId="3" xfId="5" applyFont="1" applyFill="1" applyBorder="1" applyAlignment="1">
      <alignment horizontal="center" vertical="center"/>
    </xf>
    <xf numFmtId="0" fontId="2" fillId="2" borderId="6" xfId="5" applyFont="1" applyFill="1" applyBorder="1" applyAlignment="1">
      <alignment horizontal="center"/>
    </xf>
    <xf numFmtId="0" fontId="2" fillId="2" borderId="7" xfId="5" applyFont="1" applyFill="1" applyBorder="1" applyAlignment="1">
      <alignment horizontal="center"/>
    </xf>
    <xf numFmtId="0" fontId="2" fillId="2" borderId="8" xfId="5" applyFont="1" applyFill="1" applyBorder="1" applyAlignment="1">
      <alignment horizontal="center"/>
    </xf>
    <xf numFmtId="0" fontId="21" fillId="0" borderId="1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" fillId="2" borderId="15" xfId="5" applyFont="1" applyFill="1" applyBorder="1" applyAlignment="1">
      <alignment horizontal="center"/>
    </xf>
    <xf numFmtId="0" fontId="2" fillId="2" borderId="12" xfId="5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/>
    </xf>
    <xf numFmtId="0" fontId="47" fillId="0" borderId="1" xfId="5" applyFont="1" applyFill="1" applyBorder="1" applyAlignment="1">
      <alignment horizontal="center" vertical="center"/>
    </xf>
    <xf numFmtId="0" fontId="47" fillId="0" borderId="2" xfId="5" applyFont="1" applyFill="1" applyBorder="1" applyAlignment="1">
      <alignment horizontal="center" vertical="center"/>
    </xf>
    <xf numFmtId="0" fontId="47" fillId="0" borderId="3" xfId="5" applyFont="1" applyFill="1" applyBorder="1" applyAlignment="1">
      <alignment horizontal="center" vertical="center"/>
    </xf>
    <xf numFmtId="0" fontId="38" fillId="0" borderId="6" xfId="5" applyFont="1" applyFill="1" applyBorder="1" applyAlignment="1">
      <alignment horizontal="center"/>
    </xf>
    <xf numFmtId="0" fontId="38" fillId="0" borderId="7" xfId="5" applyFont="1" applyFill="1" applyBorder="1" applyAlignment="1">
      <alignment horizontal="center"/>
    </xf>
    <xf numFmtId="0" fontId="38" fillId="0" borderId="8" xfId="5" applyFont="1" applyFill="1" applyBorder="1" applyAlignment="1">
      <alignment horizontal="center"/>
    </xf>
    <xf numFmtId="0" fontId="49" fillId="0" borderId="18" xfId="0" applyFont="1" applyFill="1" applyBorder="1" applyAlignment="1">
      <alignment vertical="center"/>
    </xf>
    <xf numFmtId="0" fontId="49" fillId="0" borderId="17" xfId="0" applyFont="1" applyFill="1" applyBorder="1" applyAlignment="1">
      <alignment vertical="center"/>
    </xf>
    <xf numFmtId="0" fontId="49" fillId="0" borderId="18" xfId="0" applyFont="1" applyFill="1" applyBorder="1" applyAlignment="1">
      <alignment vertical="center" wrapText="1"/>
    </xf>
    <xf numFmtId="0" fontId="49" fillId="0" borderId="17" xfId="0" applyFont="1" applyFill="1" applyBorder="1" applyAlignment="1">
      <alignment vertical="center" wrapText="1"/>
    </xf>
    <xf numFmtId="0" fontId="49" fillId="0" borderId="18" xfId="0" applyFont="1" applyFill="1" applyBorder="1" applyAlignment="1">
      <alignment horizontal="center" vertical="center"/>
    </xf>
    <xf numFmtId="0" fontId="49" fillId="0" borderId="18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38" fillId="2" borderId="12" xfId="9" applyFont="1" applyFill="1" applyBorder="1" applyAlignment="1">
      <alignment horizontal="center" vertical="center"/>
    </xf>
    <xf numFmtId="0" fontId="38" fillId="2" borderId="18" xfId="9" applyFont="1" applyFill="1" applyBorder="1" applyAlignment="1">
      <alignment horizontal="center" vertical="center"/>
    </xf>
    <xf numFmtId="0" fontId="38" fillId="2" borderId="17" xfId="9" applyFont="1" applyFill="1" applyBorder="1" applyAlignment="1">
      <alignment horizontal="center" vertical="center"/>
    </xf>
    <xf numFmtId="0" fontId="38" fillId="4" borderId="24" xfId="5" applyFont="1" applyFill="1" applyBorder="1" applyAlignment="1">
      <alignment horizontal="center" vertical="center" wrapText="1"/>
    </xf>
    <xf numFmtId="0" fontId="49" fillId="4" borderId="38" xfId="10" applyFont="1" applyFill="1" applyBorder="1" applyAlignment="1">
      <alignment horizontal="center" vertical="center" wrapText="1"/>
    </xf>
    <xf numFmtId="0" fontId="49" fillId="4" borderId="34" xfId="10" applyFont="1" applyFill="1" applyBorder="1" applyAlignment="1">
      <alignment horizontal="center" vertical="center" wrapText="1"/>
    </xf>
    <xf numFmtId="0" fontId="49" fillId="4" borderId="36" xfId="10" applyFont="1" applyFill="1" applyBorder="1" applyAlignment="1">
      <alignment horizontal="center" vertical="center" wrapText="1"/>
    </xf>
    <xf numFmtId="0" fontId="38" fillId="4" borderId="12" xfId="5" applyFont="1" applyFill="1" applyBorder="1" applyAlignment="1">
      <alignment horizontal="center"/>
    </xf>
    <xf numFmtId="0" fontId="38" fillId="4" borderId="34" xfId="5" applyFont="1" applyFill="1" applyBorder="1" applyAlignment="1">
      <alignment horizontal="center" vertical="center"/>
    </xf>
    <xf numFmtId="0" fontId="38" fillId="4" borderId="36" xfId="5" applyFont="1" applyFill="1" applyBorder="1" applyAlignment="1">
      <alignment horizontal="center" vertical="center"/>
    </xf>
    <xf numFmtId="0" fontId="38" fillId="4" borderId="12" xfId="5" applyFont="1" applyFill="1" applyBorder="1" applyAlignment="1">
      <alignment horizontal="center" vertical="center" wrapText="1"/>
    </xf>
    <xf numFmtId="0" fontId="38" fillId="4" borderId="18" xfId="5" applyFont="1" applyFill="1" applyBorder="1" applyAlignment="1">
      <alignment horizontal="center" vertical="center" wrapText="1"/>
    </xf>
    <xf numFmtId="0" fontId="38" fillId="4" borderId="17" xfId="5" applyFont="1" applyFill="1" applyBorder="1" applyAlignment="1">
      <alignment horizontal="center" vertical="center" wrapText="1"/>
    </xf>
    <xf numFmtId="0" fontId="53" fillId="2" borderId="13" xfId="5" applyFont="1" applyFill="1" applyBorder="1" applyAlignment="1">
      <alignment horizontal="center"/>
    </xf>
    <xf numFmtId="0" fontId="53" fillId="2" borderId="15" xfId="5" applyFont="1" applyFill="1" applyBorder="1" applyAlignment="1">
      <alignment horizontal="center"/>
    </xf>
    <xf numFmtId="0" fontId="44" fillId="2" borderId="13" xfId="5" applyFont="1" applyFill="1" applyBorder="1" applyAlignment="1">
      <alignment horizontal="center"/>
    </xf>
    <xf numFmtId="0" fontId="44" fillId="2" borderId="15" xfId="5" applyFont="1" applyFill="1" applyBorder="1" applyAlignment="1">
      <alignment horizontal="center"/>
    </xf>
  </cellXfs>
  <cellStyles count="11">
    <cellStyle name="Hipervínculo" xfId="2" builtinId="8"/>
    <cellStyle name="Millares 3" xfId="7" xr:uid="{DEF2FC6C-1E28-41E8-98EA-73EC1209540E}"/>
    <cellStyle name="Normal" xfId="0" builtinId="0"/>
    <cellStyle name="Normal 5" xfId="10" xr:uid="{DAB289C1-5404-4FD0-B0AD-686265EE6B2A}"/>
    <cellStyle name="Normal 7" xfId="8" xr:uid="{018D0E46-89C4-42F6-8DF1-5B51AC77C0D0}"/>
    <cellStyle name="Normal 8" xfId="6" xr:uid="{EFE90F46-833F-416D-835F-5C55D407A49F}"/>
    <cellStyle name="Normal_Información de Instrumentos financieros  2008 (prototipo)" xfId="3" xr:uid="{97A150D2-B765-45F7-88E3-D3AFB288DF9F}"/>
    <cellStyle name="Normal_Información Financiera Mensual" xfId="4" xr:uid="{B0705ABA-8407-4E8B-A12B-88F7FCB6236C}"/>
    <cellStyle name="Normal_Información Financiera Mensual - 2008 (prot)" xfId="5" xr:uid="{8BF9E43C-D31C-4256-BA8D-FB953A5A8E20}"/>
    <cellStyle name="Normal_Información Financiera Mensual - 2008 (prototipo)" xfId="9" xr:uid="{B4AA4753-41E4-4C23-BB70-33178E6BFEB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121920</xdr:rowOff>
    </xdr:from>
    <xdr:to>
      <xdr:col>1</xdr:col>
      <xdr:colOff>1066801</xdr:colOff>
      <xdr:row>3</xdr:row>
      <xdr:rowOff>105401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E39B9E-314A-4CB1-9ADE-4A3D66BB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21920"/>
          <a:ext cx="1783080" cy="372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57150</xdr:rowOff>
    </xdr:from>
    <xdr:to>
      <xdr:col>0</xdr:col>
      <xdr:colOff>821479</xdr:colOff>
      <xdr:row>4</xdr:row>
      <xdr:rowOff>95925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DE5BC4-BCCD-4452-9C1C-359A5E98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44830"/>
          <a:ext cx="728134" cy="34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56745</xdr:colOff>
      <xdr:row>3</xdr:row>
      <xdr:rowOff>55728</xdr:rowOff>
    </xdr:from>
    <xdr:to>
      <xdr:col>0</xdr:col>
      <xdr:colOff>1122365</xdr:colOff>
      <xdr:row>5</xdr:row>
      <xdr:rowOff>3322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6A5629-9664-47BE-84C0-86C76130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5" y="497688"/>
          <a:ext cx="1069430" cy="430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59265</xdr:colOff>
      <xdr:row>3</xdr:row>
      <xdr:rowOff>33866</xdr:rowOff>
    </xdr:from>
    <xdr:to>
      <xdr:col>0</xdr:col>
      <xdr:colOff>1048469</xdr:colOff>
      <xdr:row>4</xdr:row>
      <xdr:rowOff>174242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D1DE69-DE4B-4ACB-B099-96057A5E5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5" y="521546"/>
          <a:ext cx="989204" cy="397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0</xdr:col>
      <xdr:colOff>817669</xdr:colOff>
      <xdr:row>4</xdr:row>
      <xdr:rowOff>111165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3A5A42-C72C-4D76-8E20-F6705C48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3405"/>
          <a:ext cx="728134" cy="34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95250</xdr:rowOff>
    </xdr:from>
    <xdr:to>
      <xdr:col>0</xdr:col>
      <xdr:colOff>832909</xdr:colOff>
      <xdr:row>4</xdr:row>
      <xdr:rowOff>101640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F15FFC-9324-467A-904E-A2958D3AE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30530"/>
          <a:ext cx="728134" cy="34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56148</xdr:colOff>
      <xdr:row>2</xdr:row>
      <xdr:rowOff>51044</xdr:rowOff>
    </xdr:from>
    <xdr:to>
      <xdr:col>1</xdr:col>
      <xdr:colOff>1270000</xdr:colOff>
      <xdr:row>3</xdr:row>
      <xdr:rowOff>126426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5D85AC-A321-4961-8069-305F57FEE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48" y="348224"/>
          <a:ext cx="1213852" cy="311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37157</xdr:colOff>
      <xdr:row>2</xdr:row>
      <xdr:rowOff>14533</xdr:rowOff>
    </xdr:from>
    <xdr:to>
      <xdr:col>1</xdr:col>
      <xdr:colOff>1044804</xdr:colOff>
      <xdr:row>3</xdr:row>
      <xdr:rowOff>110579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3EE2C0-E386-473C-A7C5-1A99BA8BC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77" y="342193"/>
          <a:ext cx="1007647" cy="309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56148</xdr:colOff>
      <xdr:row>2</xdr:row>
      <xdr:rowOff>72190</xdr:rowOff>
    </xdr:from>
    <xdr:to>
      <xdr:col>1</xdr:col>
      <xdr:colOff>1147012</xdr:colOff>
      <xdr:row>3</xdr:row>
      <xdr:rowOff>67519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F57DF8-0F01-4699-9017-A2A668640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68" y="399850"/>
          <a:ext cx="1090864" cy="30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746760</xdr:colOff>
      <xdr:row>1</xdr:row>
      <xdr:rowOff>121920</xdr:rowOff>
    </xdr:from>
    <xdr:to>
      <xdr:col>1</xdr:col>
      <xdr:colOff>1045144</xdr:colOff>
      <xdr:row>3</xdr:row>
      <xdr:rowOff>94790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DBD77-D54E-4F37-B7BB-C7889747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289560"/>
          <a:ext cx="1090864" cy="30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1083244</xdr:colOff>
      <xdr:row>4</xdr:row>
      <xdr:rowOff>60388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31122D-4208-4DF9-99AC-881242FA6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993"/>
          <a:ext cx="1090864" cy="30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80682</xdr:colOff>
      <xdr:row>3</xdr:row>
      <xdr:rowOff>134471</xdr:rowOff>
    </xdr:from>
    <xdr:to>
      <xdr:col>0</xdr:col>
      <xdr:colOff>1169641</xdr:colOff>
      <xdr:row>4</xdr:row>
      <xdr:rowOff>134011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E6DB18-2D5C-4350-82E0-13FEC0BD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" y="530711"/>
          <a:ext cx="1090864" cy="30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53788</xdr:colOff>
      <xdr:row>2</xdr:row>
      <xdr:rowOff>71718</xdr:rowOff>
    </xdr:from>
    <xdr:to>
      <xdr:col>0</xdr:col>
      <xdr:colOff>1144652</xdr:colOff>
      <xdr:row>3</xdr:row>
      <xdr:rowOff>94342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596A07-91A8-4AFD-BBA0-BB2CF575B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" y="403412"/>
          <a:ext cx="1090864" cy="30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47625</xdr:rowOff>
    </xdr:from>
    <xdr:to>
      <xdr:col>0</xdr:col>
      <xdr:colOff>1127059</xdr:colOff>
      <xdr:row>3</xdr:row>
      <xdr:rowOff>170990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25778E-1F0A-45C0-8278-0C6E02E19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5285"/>
          <a:ext cx="1090864" cy="348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-rlagos\uaf\Documentos_rlagos\SBIF\PUBLICACIONES%20WEB\Informaci&#243;n%20Financiera%20Mes\NUEVOS%20INFORMES\LTP\Reportes_a_ene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-rlagos\uaf\FICHAS%20DAVID\Cuadros%20y%20Gr&#225;fico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-rlagos\uaf\COOPERATIVAS\2017\M6\Base%20M6%20LARGA_NEW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TRABAJOS%20SBIF\INFORME%20TRIMESTRAL\Panorama%20Bancari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os%20Informe%20Orienco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habinde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ciones\Modelo%20Proyecci&#243;n%20I\Modelo%20Proyecci&#243;n%20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-rlagos\uaf\Mis%20documentos\SBIF\COOPERATIVAS\REPORTE%20COOPERATIVAS\SALIDAS%20WEB\2016\Planilla%20ingreso%20datos%20Mar-16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-rlagos\uaf\Documentos_rlagos\SBIF\PUBLICACIONES%20WEB\Informaci&#243;n%20Financiera%20Mes\NUEVOS%20INFORMES\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%20Septiembre%20(22.10.08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_rlagos\SBIF\PUBLICACIONES%20WEB\Adecuaci&#243;n%20de%20Capital\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_rlagos\SBIF\PUBLICACIONES%20WEB\Riesgo\INDICADORES%20DE%20RIESGO%20DE%20CREDITO%20Y%20CONTINGENTES_NEW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S%20SISTE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COOPERATIVAS/REPORTES%202017/Reportes_Cooperativ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  <sheetName val="Indicadores 2  (2)"/>
      <sheetName val="Indicadores 4"/>
      <sheetName val="Resultados RK ROE"/>
      <sheetName val="Activos"/>
      <sheetName val="Descalce"/>
      <sheetName val="INFORME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INSTITUCION1</v>
          </cell>
        </row>
      </sheetData>
      <sheetData sheetId="15"/>
      <sheetData sheetId="16"/>
      <sheetData sheetId="17">
        <row r="1">
          <cell r="A1" t="str">
            <v>INSTITUCION1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D2" t="str">
            <v>Colocaciones a Personas</v>
          </cell>
        </row>
      </sheetData>
      <sheetData sheetId="28"/>
      <sheetData sheetId="29"/>
      <sheetData sheetId="30"/>
      <sheetData sheetId="31">
        <row r="2">
          <cell r="D2" t="str">
            <v>Colocaciones a Personas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0.21090935423807117</v>
          </cell>
          <cell r="E4" t="str">
            <v>Santander-Chile</v>
          </cell>
          <cell r="F4">
            <v>1</v>
          </cell>
          <cell r="G4">
            <v>0.2227943497076845</v>
          </cell>
          <cell r="I4" t="str">
            <v>Santander-Chile</v>
          </cell>
          <cell r="J4">
            <v>1</v>
          </cell>
          <cell r="K4">
            <v>0.2227943497076845</v>
          </cell>
          <cell r="M4" t="str">
            <v>Corpbanca</v>
          </cell>
          <cell r="N4">
            <v>1</v>
          </cell>
          <cell r="O4">
            <v>0.218728573170166</v>
          </cell>
          <cell r="Q4" t="str">
            <v>Citibank</v>
          </cell>
          <cell r="R4">
            <v>1</v>
          </cell>
          <cell r="S4">
            <v>0.202040575130121</v>
          </cell>
          <cell r="U4" t="str">
            <v>Citibank</v>
          </cell>
          <cell r="V4">
            <v>1</v>
          </cell>
          <cell r="W4">
            <v>0.202040575130121</v>
          </cell>
          <cell r="Y4" t="str">
            <v>Bilbao Vizcaya</v>
          </cell>
          <cell r="Z4">
            <v>1</v>
          </cell>
          <cell r="AA4">
            <v>9.9340111833962005E-3</v>
          </cell>
          <cell r="AC4" t="str">
            <v>Bilbao Vizcaya</v>
          </cell>
          <cell r="AD4">
            <v>1</v>
          </cell>
          <cell r="AE4">
            <v>1.14010770996177E-2</v>
          </cell>
          <cell r="AG4" t="str">
            <v>Bilbao Vizcaya</v>
          </cell>
          <cell r="AH4">
            <v>1</v>
          </cell>
          <cell r="AI4">
            <v>1.14010770996177E-2</v>
          </cell>
          <cell r="AK4" t="str">
            <v>Santander-Chile</v>
          </cell>
          <cell r="AL4">
            <v>1</v>
          </cell>
          <cell r="AM4">
            <v>0.36219083378254152</v>
          </cell>
          <cell r="AO4" t="str">
            <v>Santander-Chile</v>
          </cell>
          <cell r="AP4">
            <v>1</v>
          </cell>
          <cell r="AQ4">
            <v>0.38597650433606323</v>
          </cell>
          <cell r="AS4" t="str">
            <v>Santander-Chile</v>
          </cell>
          <cell r="AT4">
            <v>1</v>
          </cell>
          <cell r="AU4">
            <v>0.38597650433606323</v>
          </cell>
          <cell r="AW4" t="str">
            <v>Citibank</v>
          </cell>
          <cell r="AX4">
            <v>1</v>
          </cell>
          <cell r="AY4">
            <v>0.18770777633539901</v>
          </cell>
          <cell r="BA4" t="str">
            <v>Citibank</v>
          </cell>
          <cell r="BB4">
            <v>1</v>
          </cell>
          <cell r="BC4">
            <v>0.24269223444655799</v>
          </cell>
          <cell r="BE4" t="str">
            <v>Citibank</v>
          </cell>
          <cell r="BF4">
            <v>1</v>
          </cell>
          <cell r="BG4">
            <v>0.24269223444655799</v>
          </cell>
          <cell r="BI4" t="str">
            <v>Chile</v>
          </cell>
          <cell r="BJ4">
            <v>1</v>
          </cell>
          <cell r="BK4">
            <v>0.29945150731269499</v>
          </cell>
          <cell r="BM4" t="str">
            <v>Chile</v>
          </cell>
          <cell r="BN4">
            <v>1</v>
          </cell>
          <cell r="BO4">
            <v>0.30536891615998202</v>
          </cell>
          <cell r="BQ4" t="str">
            <v>Chile</v>
          </cell>
          <cell r="BR4">
            <v>1</v>
          </cell>
          <cell r="BS4">
            <v>0.30536891615998202</v>
          </cell>
        </row>
        <row r="5">
          <cell r="A5" t="str">
            <v>Chile</v>
          </cell>
          <cell r="B5">
            <v>2</v>
          </cell>
          <cell r="C5">
            <v>0.18453282985665326</v>
          </cell>
          <cell r="E5" t="str">
            <v>Chile</v>
          </cell>
          <cell r="F5">
            <v>2</v>
          </cell>
          <cell r="G5">
            <v>0.18005838811728275</v>
          </cell>
          <cell r="I5" t="str">
            <v>Chile</v>
          </cell>
          <cell r="J5">
            <v>2</v>
          </cell>
          <cell r="K5">
            <v>0.18005838811728275</v>
          </cell>
          <cell r="M5" t="str">
            <v>Scotiabank</v>
          </cell>
          <cell r="N5">
            <v>2</v>
          </cell>
          <cell r="O5">
            <v>0.189075432569248</v>
          </cell>
          <cell r="Q5" t="str">
            <v>Desarrollo</v>
          </cell>
          <cell r="R5">
            <v>2</v>
          </cell>
          <cell r="S5">
            <v>0.19340547982855</v>
          </cell>
          <cell r="U5" t="str">
            <v>Desarrollo</v>
          </cell>
          <cell r="V5">
            <v>2</v>
          </cell>
          <cell r="W5">
            <v>0.19340547982855</v>
          </cell>
          <cell r="Y5" t="str">
            <v>Scotiabank</v>
          </cell>
          <cell r="Z5">
            <v>2</v>
          </cell>
          <cell r="AA5">
            <v>1.1110674900786599E-2</v>
          </cell>
          <cell r="AC5" t="str">
            <v>Credito</v>
          </cell>
          <cell r="AD5">
            <v>2</v>
          </cell>
          <cell r="AE5">
            <v>1.2706314824070699E-2</v>
          </cell>
          <cell r="AG5" t="str">
            <v>Credito</v>
          </cell>
          <cell r="AH5">
            <v>2</v>
          </cell>
          <cell r="AI5">
            <v>1.2706314824070699E-2</v>
          </cell>
          <cell r="AK5" t="str">
            <v>Chile</v>
          </cell>
          <cell r="AL5">
            <v>2</v>
          </cell>
          <cell r="AM5">
            <v>0.45536127501044521</v>
          </cell>
          <cell r="AO5" t="str">
            <v>Desarrollo</v>
          </cell>
          <cell r="AP5">
            <v>2</v>
          </cell>
          <cell r="AQ5">
            <v>0.45967459468241051</v>
          </cell>
          <cell r="AS5" t="str">
            <v>Desarrollo</v>
          </cell>
          <cell r="AT5">
            <v>2</v>
          </cell>
          <cell r="AU5">
            <v>0.45967459468241051</v>
          </cell>
          <cell r="AW5" t="str">
            <v>Scotiabank</v>
          </cell>
          <cell r="AX5">
            <v>2</v>
          </cell>
          <cell r="AY5">
            <v>0.14510021225314099</v>
          </cell>
          <cell r="BA5" t="str">
            <v>Corpbanca</v>
          </cell>
          <cell r="BB5">
            <v>2</v>
          </cell>
          <cell r="BC5">
            <v>0.13591886100221301</v>
          </cell>
          <cell r="BE5" t="str">
            <v>Corpbanca</v>
          </cell>
          <cell r="BF5">
            <v>2</v>
          </cell>
          <cell r="BG5">
            <v>0.13591886100221301</v>
          </cell>
          <cell r="BI5" t="str">
            <v>Santander-Chile</v>
          </cell>
          <cell r="BJ5">
            <v>2</v>
          </cell>
          <cell r="BK5">
            <v>0.27328489748821899</v>
          </cell>
          <cell r="BM5" t="str">
            <v>Santander-Chile</v>
          </cell>
          <cell r="BN5">
            <v>2</v>
          </cell>
          <cell r="BO5">
            <v>0.29755635217975901</v>
          </cell>
          <cell r="BQ5" t="str">
            <v>Santander-Chile</v>
          </cell>
          <cell r="BR5">
            <v>2</v>
          </cell>
          <cell r="BS5">
            <v>0.29755635217975901</v>
          </cell>
        </row>
        <row r="6">
          <cell r="A6" t="str">
            <v>Estado</v>
          </cell>
          <cell r="B6">
            <v>3</v>
          </cell>
          <cell r="C6">
            <v>0.12846645696368594</v>
          </cell>
          <cell r="E6" t="str">
            <v>Estado</v>
          </cell>
          <cell r="F6">
            <v>3</v>
          </cell>
          <cell r="G6">
            <v>0.13260177331104248</v>
          </cell>
          <cell r="I6" t="str">
            <v>Estado</v>
          </cell>
          <cell r="J6">
            <v>3</v>
          </cell>
          <cell r="K6">
            <v>0.13260177331104248</v>
          </cell>
          <cell r="M6" t="str">
            <v>Bilbao Vizcaya</v>
          </cell>
          <cell r="N6">
            <v>3</v>
          </cell>
          <cell r="O6">
            <v>0.15906764285915401</v>
          </cell>
          <cell r="Q6" t="str">
            <v>Bilbao Vizcaya</v>
          </cell>
          <cell r="R6">
            <v>3</v>
          </cell>
          <cell r="S6">
            <v>0.172518548844279</v>
          </cell>
          <cell r="U6" t="str">
            <v>Bilbao Vizcaya</v>
          </cell>
          <cell r="V6">
            <v>3</v>
          </cell>
          <cell r="W6">
            <v>0.172518548844279</v>
          </cell>
          <cell r="Y6" t="str">
            <v>Corpbanca</v>
          </cell>
          <cell r="Z6">
            <v>3</v>
          </cell>
          <cell r="AA6">
            <v>1.2672429012481098E-2</v>
          </cell>
          <cell r="AC6" t="str">
            <v>Corpbanca</v>
          </cell>
          <cell r="AD6">
            <v>3</v>
          </cell>
          <cell r="AE6">
            <v>1.39635205403758E-2</v>
          </cell>
          <cell r="AG6" t="str">
            <v>Corpbanca</v>
          </cell>
          <cell r="AH6">
            <v>3</v>
          </cell>
          <cell r="AI6">
            <v>1.39635205403758E-2</v>
          </cell>
          <cell r="AK6" t="str">
            <v>Corpbanca</v>
          </cell>
          <cell r="AL6">
            <v>3</v>
          </cell>
          <cell r="AM6">
            <v>0.46114589388845512</v>
          </cell>
          <cell r="AO6" t="str">
            <v>Chile</v>
          </cell>
          <cell r="AP6">
            <v>3</v>
          </cell>
          <cell r="AQ6">
            <v>0.48934541134310161</v>
          </cell>
          <cell r="AS6" t="str">
            <v>Chile</v>
          </cell>
          <cell r="AT6">
            <v>3</v>
          </cell>
          <cell r="AU6">
            <v>0.48934541134310161</v>
          </cell>
          <cell r="AW6" t="str">
            <v>Santander-Chile</v>
          </cell>
          <cell r="AX6">
            <v>3</v>
          </cell>
          <cell r="AY6">
            <v>0.11879447212112799</v>
          </cell>
          <cell r="BA6" t="str">
            <v>Santander-Chile</v>
          </cell>
          <cell r="BB6">
            <v>3</v>
          </cell>
          <cell r="BC6">
            <v>0.12642205769950801</v>
          </cell>
          <cell r="BE6" t="str">
            <v>Santander-Chile</v>
          </cell>
          <cell r="BF6">
            <v>3</v>
          </cell>
          <cell r="BG6">
            <v>0.12642205769950801</v>
          </cell>
          <cell r="BI6" t="str">
            <v>Credito</v>
          </cell>
          <cell r="BJ6">
            <v>3</v>
          </cell>
          <cell r="BK6">
            <v>0.23810348890216498</v>
          </cell>
          <cell r="BM6" t="str">
            <v>Credito</v>
          </cell>
          <cell r="BN6">
            <v>3</v>
          </cell>
          <cell r="BO6">
            <v>0.25704073334370997</v>
          </cell>
          <cell r="BQ6" t="str">
            <v>Credito</v>
          </cell>
          <cell r="BR6">
            <v>3</v>
          </cell>
          <cell r="BS6">
            <v>0.25704073334370997</v>
          </cell>
        </row>
        <row r="7">
          <cell r="A7" t="str">
            <v>Credito</v>
          </cell>
          <cell r="B7">
            <v>4</v>
          </cell>
          <cell r="C7">
            <v>0.12359614792213119</v>
          </cell>
          <cell r="E7" t="str">
            <v>Credito</v>
          </cell>
          <cell r="F7">
            <v>4</v>
          </cell>
          <cell r="G7">
            <v>0.12399198991451656</v>
          </cell>
          <cell r="I7" t="str">
            <v>Credito</v>
          </cell>
          <cell r="J7">
            <v>4</v>
          </cell>
          <cell r="K7">
            <v>0.12399198991451656</v>
          </cell>
          <cell r="M7" t="str">
            <v>Chile</v>
          </cell>
          <cell r="N7">
            <v>4</v>
          </cell>
          <cell r="O7">
            <v>0.15639655912490402</v>
          </cell>
          <cell r="Q7" t="str">
            <v>Credito</v>
          </cell>
          <cell r="R7">
            <v>4</v>
          </cell>
          <cell r="S7">
            <v>0.15888852438255699</v>
          </cell>
          <cell r="U7" t="str">
            <v>Credito</v>
          </cell>
          <cell r="V7">
            <v>4</v>
          </cell>
          <cell r="W7">
            <v>0.15888852438255699</v>
          </cell>
          <cell r="Y7" t="str">
            <v>Credito</v>
          </cell>
          <cell r="Z7">
            <v>4</v>
          </cell>
          <cell r="AA7">
            <v>1.31635211103937E-2</v>
          </cell>
          <cell r="AC7" t="str">
            <v>Scotiabank</v>
          </cell>
          <cell r="AD7">
            <v>4</v>
          </cell>
          <cell r="AE7">
            <v>1.4056094090170499E-2</v>
          </cell>
          <cell r="AG7" t="str">
            <v>Scotiabank</v>
          </cell>
          <cell r="AH7">
            <v>4</v>
          </cell>
          <cell r="AI7">
            <v>1.4056094090170499E-2</v>
          </cell>
          <cell r="AK7" t="str">
            <v>Credito</v>
          </cell>
          <cell r="AL7">
            <v>4</v>
          </cell>
          <cell r="AM7">
            <v>0.49636788474198773</v>
          </cell>
          <cell r="AO7" t="str">
            <v>Corpbanca</v>
          </cell>
          <cell r="AP7">
            <v>4</v>
          </cell>
          <cell r="AQ7">
            <v>0.4920471967323492</v>
          </cell>
          <cell r="AS7" t="str">
            <v>Corpbanca</v>
          </cell>
          <cell r="AT7">
            <v>4</v>
          </cell>
          <cell r="AU7">
            <v>0.4920471967323492</v>
          </cell>
          <cell r="AW7" t="str">
            <v>Corpbanca</v>
          </cell>
          <cell r="AX7">
            <v>4</v>
          </cell>
          <cell r="AY7">
            <v>0.11584587722733901</v>
          </cell>
          <cell r="BA7" t="str">
            <v>Scotiabank</v>
          </cell>
          <cell r="BB7">
            <v>4</v>
          </cell>
          <cell r="BC7">
            <v>0.12185045811629401</v>
          </cell>
          <cell r="BE7" t="str">
            <v>Scotiabank</v>
          </cell>
          <cell r="BF7">
            <v>4</v>
          </cell>
          <cell r="BG7">
            <v>0.12185045811629401</v>
          </cell>
          <cell r="BI7" t="str">
            <v>Corpbanca</v>
          </cell>
          <cell r="BJ7">
            <v>4</v>
          </cell>
          <cell r="BK7">
            <v>0.11772609017841401</v>
          </cell>
          <cell r="BM7" t="str">
            <v>Desarrollo</v>
          </cell>
          <cell r="BN7">
            <v>4</v>
          </cell>
          <cell r="BO7">
            <v>0.17543541657190601</v>
          </cell>
          <cell r="BQ7" t="str">
            <v>Desarrollo</v>
          </cell>
          <cell r="BR7">
            <v>4</v>
          </cell>
          <cell r="BS7">
            <v>0.17543541657190601</v>
          </cell>
        </row>
        <row r="8">
          <cell r="A8" t="str">
            <v>Bilbao Vizcaya</v>
          </cell>
          <cell r="B8">
            <v>5</v>
          </cell>
          <cell r="C8">
            <v>8.3315459996438759E-2</v>
          </cell>
          <cell r="E8" t="str">
            <v>Bilbao Vizcaya</v>
          </cell>
          <cell r="F8">
            <v>5</v>
          </cell>
          <cell r="G8">
            <v>8.1107930699739872E-2</v>
          </cell>
          <cell r="I8" t="str">
            <v>Bilbao Vizcaya</v>
          </cell>
          <cell r="J8">
            <v>5</v>
          </cell>
          <cell r="K8">
            <v>8.1107930699739872E-2</v>
          </cell>
          <cell r="M8" t="str">
            <v>Desarrollo</v>
          </cell>
          <cell r="N8">
            <v>5</v>
          </cell>
          <cell r="O8">
            <v>0.153245320283146</v>
          </cell>
          <cell r="Q8" t="str">
            <v>Estado</v>
          </cell>
          <cell r="R8">
            <v>5</v>
          </cell>
          <cell r="S8">
            <v>0.15074415437868902</v>
          </cell>
          <cell r="U8" t="str">
            <v>Estado</v>
          </cell>
          <cell r="V8">
            <v>5</v>
          </cell>
          <cell r="W8">
            <v>0.15074415437868902</v>
          </cell>
          <cell r="Y8" t="str">
            <v>Chile</v>
          </cell>
          <cell r="Z8">
            <v>5</v>
          </cell>
          <cell r="AA8">
            <v>1.3372194423995301E-2</v>
          </cell>
          <cell r="AC8" t="str">
            <v>Citibank</v>
          </cell>
          <cell r="AD8">
            <v>5</v>
          </cell>
          <cell r="AE8">
            <v>1.43896501164965E-2</v>
          </cell>
          <cell r="AG8" t="str">
            <v>Citibank</v>
          </cell>
          <cell r="AH8">
            <v>5</v>
          </cell>
          <cell r="AI8">
            <v>1.43896501164965E-2</v>
          </cell>
          <cell r="AK8" t="str">
            <v>Desarrollo</v>
          </cell>
          <cell r="AL8">
            <v>5</v>
          </cell>
          <cell r="AM8">
            <v>0.50299464622357914</v>
          </cell>
          <cell r="AO8" t="str">
            <v>Credito</v>
          </cell>
          <cell r="AP8">
            <v>5</v>
          </cell>
          <cell r="AQ8">
            <v>0.50349043873280519</v>
          </cell>
          <cell r="AS8" t="str">
            <v>Credito</v>
          </cell>
          <cell r="AT8">
            <v>5</v>
          </cell>
          <cell r="AU8">
            <v>0.50349043873280519</v>
          </cell>
          <cell r="AW8" t="str">
            <v>Desarrollo</v>
          </cell>
          <cell r="AX8">
            <v>5</v>
          </cell>
          <cell r="AY8">
            <v>0.11457236039878201</v>
          </cell>
          <cell r="BA8" t="str">
            <v>Desarrollo</v>
          </cell>
          <cell r="BB8">
            <v>5</v>
          </cell>
          <cell r="BC8">
            <v>0.115956397930496</v>
          </cell>
          <cell r="BE8" t="str">
            <v>Desarrollo</v>
          </cell>
          <cell r="BF8">
            <v>5</v>
          </cell>
          <cell r="BG8">
            <v>0.115956397930496</v>
          </cell>
          <cell r="BI8" t="str">
            <v>Estado</v>
          </cell>
          <cell r="BJ8">
            <v>5</v>
          </cell>
          <cell r="BK8">
            <v>9.9406453516878587E-2</v>
          </cell>
          <cell r="BM8" t="str">
            <v>Scotiabank</v>
          </cell>
          <cell r="BN8">
            <v>5</v>
          </cell>
          <cell r="BO8">
            <v>0.12024140600021101</v>
          </cell>
          <cell r="BQ8" t="str">
            <v>Scotiabank</v>
          </cell>
          <cell r="BR8">
            <v>5</v>
          </cell>
          <cell r="BS8">
            <v>0.12024140600021101</v>
          </cell>
        </row>
        <row r="9">
          <cell r="A9" t="str">
            <v>Corpbanca</v>
          </cell>
          <cell r="B9">
            <v>6</v>
          </cell>
          <cell r="C9">
            <v>6.817962870384553E-2</v>
          </cell>
          <cell r="E9" t="str">
            <v>Corpbanca</v>
          </cell>
          <cell r="F9">
            <v>6</v>
          </cell>
          <cell r="G9">
            <v>6.3123946844333881E-2</v>
          </cell>
          <cell r="I9" t="str">
            <v>Corpbanca</v>
          </cell>
          <cell r="J9">
            <v>6</v>
          </cell>
          <cell r="K9">
            <v>6.3123946844333881E-2</v>
          </cell>
          <cell r="M9" t="str">
            <v>Credito</v>
          </cell>
          <cell r="N9">
            <v>6</v>
          </cell>
          <cell r="O9">
            <v>0.124754689296702</v>
          </cell>
          <cell r="Q9" t="str">
            <v>Chile</v>
          </cell>
          <cell r="R9">
            <v>6</v>
          </cell>
          <cell r="S9">
            <v>0.150425224154978</v>
          </cell>
          <cell r="U9" t="str">
            <v>Chile</v>
          </cell>
          <cell r="V9">
            <v>6</v>
          </cell>
          <cell r="W9">
            <v>0.150425224154978</v>
          </cell>
          <cell r="Y9" t="str">
            <v>Santander-Chile</v>
          </cell>
          <cell r="Z9">
            <v>6</v>
          </cell>
          <cell r="AA9">
            <v>1.7144226987093201E-2</v>
          </cell>
          <cell r="AC9" t="str">
            <v>Santander-Chile</v>
          </cell>
          <cell r="AD9">
            <v>6</v>
          </cell>
          <cell r="AE9">
            <v>1.45702284567655E-2</v>
          </cell>
          <cell r="AG9" t="str">
            <v>Santander-Chile</v>
          </cell>
          <cell r="AH9">
            <v>6</v>
          </cell>
          <cell r="AI9">
            <v>1.45702284567655E-2</v>
          </cell>
          <cell r="AK9" t="str">
            <v>Estado</v>
          </cell>
          <cell r="AL9">
            <v>6</v>
          </cell>
          <cell r="AM9">
            <v>0.5695685109298303</v>
          </cell>
          <cell r="AO9" t="str">
            <v>Estado</v>
          </cell>
          <cell r="AP9">
            <v>6</v>
          </cell>
          <cell r="AQ9">
            <v>0.56884261904781397</v>
          </cell>
          <cell r="AS9" t="str">
            <v>Estado</v>
          </cell>
          <cell r="AT9">
            <v>6</v>
          </cell>
          <cell r="AU9">
            <v>0.56884261904781397</v>
          </cell>
          <cell r="AW9" t="str">
            <v>Chile</v>
          </cell>
          <cell r="AX9">
            <v>6</v>
          </cell>
          <cell r="AY9">
            <v>0.10876428979014699</v>
          </cell>
          <cell r="BA9" t="str">
            <v>Estado</v>
          </cell>
          <cell r="BB9">
            <v>6</v>
          </cell>
          <cell r="BC9">
            <v>0.111344252827541</v>
          </cell>
          <cell r="BE9" t="str">
            <v>Estado</v>
          </cell>
          <cell r="BF9">
            <v>6</v>
          </cell>
          <cell r="BG9">
            <v>0.111344252827541</v>
          </cell>
          <cell r="BI9" t="str">
            <v>Bilbao Vizcaya</v>
          </cell>
          <cell r="BJ9">
            <v>6</v>
          </cell>
          <cell r="BK9">
            <v>9.5055960556897093E-2</v>
          </cell>
          <cell r="BM9" t="str">
            <v>Estado</v>
          </cell>
          <cell r="BN9">
            <v>6</v>
          </cell>
          <cell r="BO9">
            <v>0.10956042493141799</v>
          </cell>
          <cell r="BQ9" t="str">
            <v>Estado</v>
          </cell>
          <cell r="BR9">
            <v>6</v>
          </cell>
          <cell r="BS9">
            <v>0.10956042493141799</v>
          </cell>
        </row>
        <row r="10">
          <cell r="A10" t="str">
            <v>Desarrollo</v>
          </cell>
          <cell r="B10">
            <v>7</v>
          </cell>
          <cell r="C10">
            <v>3.9918563497052924E-2</v>
          </cell>
          <cell r="E10" t="str">
            <v>Desarrollo</v>
          </cell>
          <cell r="F10">
            <v>7</v>
          </cell>
          <cell r="G10">
            <v>3.9057074528229388E-2</v>
          </cell>
          <cell r="I10" t="str">
            <v>Desarrollo</v>
          </cell>
          <cell r="J10">
            <v>7</v>
          </cell>
          <cell r="K10">
            <v>3.9057074528229388E-2</v>
          </cell>
          <cell r="M10" t="str">
            <v>Estado</v>
          </cell>
          <cell r="N10">
            <v>7</v>
          </cell>
          <cell r="O10">
            <v>9.316802868922959E-2</v>
          </cell>
          <cell r="Q10" t="str">
            <v>Corpbanca</v>
          </cell>
          <cell r="R10">
            <v>7</v>
          </cell>
          <cell r="S10">
            <v>0.146561822323796</v>
          </cell>
          <cell r="U10" t="str">
            <v>Corpbanca</v>
          </cell>
          <cell r="V10">
            <v>7</v>
          </cell>
          <cell r="W10">
            <v>0.146561822323796</v>
          </cell>
          <cell r="Y10" t="str">
            <v>Citibank</v>
          </cell>
          <cell r="Z10">
            <v>7</v>
          </cell>
          <cell r="AA10">
            <v>1.87395840577133E-2</v>
          </cell>
          <cell r="AC10" t="str">
            <v>Chile</v>
          </cell>
          <cell r="AD10">
            <v>7</v>
          </cell>
          <cell r="AE10">
            <v>1.48365923202416E-2</v>
          </cell>
          <cell r="AG10" t="str">
            <v>Chile</v>
          </cell>
          <cell r="AH10">
            <v>7</v>
          </cell>
          <cell r="AI10">
            <v>1.48365923202416E-2</v>
          </cell>
          <cell r="AK10" t="str">
            <v>Bilbao Vizcaya</v>
          </cell>
          <cell r="AL10">
            <v>7</v>
          </cell>
          <cell r="AM10">
            <v>0.61970806409650092</v>
          </cell>
          <cell r="AO10" t="str">
            <v>Bilbao Vizcaya</v>
          </cell>
          <cell r="AP10">
            <v>7</v>
          </cell>
          <cell r="AQ10">
            <v>0.59862987545802582</v>
          </cell>
          <cell r="AS10" t="str">
            <v>Bilbao Vizcaya</v>
          </cell>
          <cell r="AT10">
            <v>7</v>
          </cell>
          <cell r="AU10">
            <v>0.59862987545802582</v>
          </cell>
          <cell r="AW10" t="str">
            <v>Estado</v>
          </cell>
          <cell r="AX10">
            <v>7</v>
          </cell>
          <cell r="AY10">
            <v>0.10335675245715199</v>
          </cell>
          <cell r="BA10" t="str">
            <v>Chile</v>
          </cell>
          <cell r="BB10">
            <v>7</v>
          </cell>
          <cell r="BC10">
            <v>0.106694942877853</v>
          </cell>
          <cell r="BE10" t="str">
            <v>Chile</v>
          </cell>
          <cell r="BF10">
            <v>7</v>
          </cell>
          <cell r="BG10">
            <v>0.106694942877853</v>
          </cell>
          <cell r="BI10" t="str">
            <v>Citibank</v>
          </cell>
          <cell r="BJ10">
            <v>7</v>
          </cell>
          <cell r="BK10">
            <v>7.4044047028371904E-2</v>
          </cell>
          <cell r="BM10" t="str">
            <v>Citibank</v>
          </cell>
          <cell r="BN10">
            <v>7</v>
          </cell>
          <cell r="BO10">
            <v>0.10905710821593401</v>
          </cell>
          <cell r="BQ10" t="str">
            <v>Citibank</v>
          </cell>
          <cell r="BR10">
            <v>7</v>
          </cell>
          <cell r="BS10">
            <v>0.10905710821593401</v>
          </cell>
        </row>
        <row r="11">
          <cell r="A11" t="str">
            <v>Scotiabank</v>
          </cell>
          <cell r="B11">
            <v>8</v>
          </cell>
          <cell r="C11">
            <v>2.5967523370008131E-2</v>
          </cell>
          <cell r="E11" t="str">
            <v>Scotiabank</v>
          </cell>
          <cell r="F11">
            <v>8</v>
          </cell>
          <cell r="G11">
            <v>2.4641527846112017E-2</v>
          </cell>
          <cell r="I11" t="str">
            <v>Scotiabank</v>
          </cell>
          <cell r="J11">
            <v>8</v>
          </cell>
          <cell r="K11">
            <v>2.4641527846112017E-2</v>
          </cell>
          <cell r="M11" t="str">
            <v>Santander-Chile</v>
          </cell>
          <cell r="N11">
            <v>8</v>
          </cell>
          <cell r="O11">
            <v>6.8164588948741903E-2</v>
          </cell>
          <cell r="Q11" t="str">
            <v>Santander-Chile</v>
          </cell>
          <cell r="R11">
            <v>8</v>
          </cell>
          <cell r="S11">
            <v>0.13692898018990701</v>
          </cell>
          <cell r="U11" t="str">
            <v>Santander-Chile</v>
          </cell>
          <cell r="V11">
            <v>8</v>
          </cell>
          <cell r="W11">
            <v>0.13692898018990701</v>
          </cell>
          <cell r="Y11" t="str">
            <v>Estado</v>
          </cell>
          <cell r="Z11">
            <v>8</v>
          </cell>
          <cell r="AA11">
            <v>1.97259471941123E-2</v>
          </cell>
          <cell r="AC11" t="str">
            <v>Estado</v>
          </cell>
          <cell r="AD11">
            <v>8</v>
          </cell>
          <cell r="AE11">
            <v>1.6683726309123001E-2</v>
          </cell>
          <cell r="AG11" t="str">
            <v>Estado</v>
          </cell>
          <cell r="AH11">
            <v>8</v>
          </cell>
          <cell r="AI11">
            <v>1.6683726309123001E-2</v>
          </cell>
          <cell r="AK11" t="str">
            <v>Scotiabank</v>
          </cell>
          <cell r="AL11">
            <v>8</v>
          </cell>
          <cell r="AM11">
            <v>0.62072517740601463</v>
          </cell>
          <cell r="AO11" t="str">
            <v>Scotiabank</v>
          </cell>
          <cell r="AP11">
            <v>8</v>
          </cell>
          <cell r="AQ11">
            <v>0.64405623837205794</v>
          </cell>
          <cell r="AS11" t="str">
            <v>Scotiabank</v>
          </cell>
          <cell r="AT11">
            <v>8</v>
          </cell>
          <cell r="AU11">
            <v>0.64405623837205794</v>
          </cell>
          <cell r="AW11" t="str">
            <v>Credito</v>
          </cell>
          <cell r="AX11">
            <v>8</v>
          </cell>
          <cell r="AY11">
            <v>0.10249817336831199</v>
          </cell>
          <cell r="BA11" t="str">
            <v>Bilbao Vizcaya</v>
          </cell>
          <cell r="BB11">
            <v>8</v>
          </cell>
          <cell r="BC11">
            <v>0.102975585579153</v>
          </cell>
          <cell r="BE11" t="str">
            <v>Bilbao Vizcaya</v>
          </cell>
          <cell r="BF11">
            <v>8</v>
          </cell>
          <cell r="BG11">
            <v>0.102975585579153</v>
          </cell>
          <cell r="BI11" t="str">
            <v>Scotiabank</v>
          </cell>
          <cell r="BJ11">
            <v>8</v>
          </cell>
          <cell r="BK11">
            <v>2.28023817559776E-2</v>
          </cell>
          <cell r="BM11" t="str">
            <v>Bilbao Vizcaya</v>
          </cell>
          <cell r="BN11">
            <v>8</v>
          </cell>
          <cell r="BO11">
            <v>0.10820438399162401</v>
          </cell>
          <cell r="BQ11" t="str">
            <v>Bilbao Vizcaya</v>
          </cell>
          <cell r="BR11">
            <v>8</v>
          </cell>
          <cell r="BS11">
            <v>0.10820438399162401</v>
          </cell>
        </row>
        <row r="12">
          <cell r="A12" t="str">
            <v>Citibank</v>
          </cell>
          <cell r="B12">
            <v>9</v>
          </cell>
          <cell r="C12">
            <v>1.7448363382427941E-2</v>
          </cell>
          <cell r="E12" t="str">
            <v>Citibank</v>
          </cell>
          <cell r="F12">
            <v>9</v>
          </cell>
          <cell r="G12">
            <v>1.9574159461466321E-2</v>
          </cell>
          <cell r="I12" t="str">
            <v>Citibank</v>
          </cell>
          <cell r="J12">
            <v>9</v>
          </cell>
          <cell r="K12">
            <v>1.9574159461466321E-2</v>
          </cell>
          <cell r="M12" t="str">
            <v>Citibank</v>
          </cell>
          <cell r="N12">
            <v>9</v>
          </cell>
          <cell r="O12">
            <v>5.8149403362137697E-3</v>
          </cell>
          <cell r="Q12" t="str">
            <v>Scotiabank</v>
          </cell>
          <cell r="R12">
            <v>9</v>
          </cell>
          <cell r="S12">
            <v>5.0969932792966202E-2</v>
          </cell>
          <cell r="U12" t="str">
            <v>Scotiabank</v>
          </cell>
          <cell r="V12">
            <v>9</v>
          </cell>
          <cell r="W12">
            <v>5.0969932792966202E-2</v>
          </cell>
          <cell r="Y12" t="str">
            <v>Desarrollo</v>
          </cell>
          <cell r="Z12">
            <v>9</v>
          </cell>
          <cell r="AA12">
            <v>3.3694266370602001E-2</v>
          </cell>
          <cell r="AC12" t="str">
            <v>Desarrollo</v>
          </cell>
          <cell r="AD12">
            <v>9</v>
          </cell>
          <cell r="AE12">
            <v>2.31164831229713E-2</v>
          </cell>
          <cell r="AG12" t="str">
            <v>Desarrollo</v>
          </cell>
          <cell r="AH12">
            <v>9</v>
          </cell>
          <cell r="AI12">
            <v>2.31164831229713E-2</v>
          </cell>
          <cell r="AK12" t="str">
            <v>Citibank</v>
          </cell>
          <cell r="AL12">
            <v>9</v>
          </cell>
          <cell r="AM12">
            <v>0.70810056893725204</v>
          </cell>
          <cell r="AO12" t="str">
            <v>Citibank</v>
          </cell>
          <cell r="AP12">
            <v>9</v>
          </cell>
          <cell r="AQ12">
            <v>0.71495346634108725</v>
          </cell>
          <cell r="AS12" t="str">
            <v>Citibank</v>
          </cell>
          <cell r="AT12">
            <v>9</v>
          </cell>
          <cell r="AU12">
            <v>0.71495346634108725</v>
          </cell>
          <cell r="AW12" t="str">
            <v>Bilbao Vizcaya</v>
          </cell>
          <cell r="AX12">
            <v>9</v>
          </cell>
          <cell r="AY12">
            <v>0.10190376573264701</v>
          </cell>
          <cell r="BA12" t="str">
            <v>Credito</v>
          </cell>
          <cell r="BB12">
            <v>9</v>
          </cell>
          <cell r="BC12">
            <v>0.102480474782012</v>
          </cell>
          <cell r="BE12" t="str">
            <v>Credito</v>
          </cell>
          <cell r="BF12">
            <v>9</v>
          </cell>
          <cell r="BG12">
            <v>0.102480474782012</v>
          </cell>
          <cell r="BI12" t="str">
            <v>Desarrollo</v>
          </cell>
          <cell r="BJ12">
            <v>9</v>
          </cell>
          <cell r="BK12">
            <v>4.2971848833895498E-3</v>
          </cell>
          <cell r="BM12" t="str">
            <v>Corpbanca</v>
          </cell>
          <cell r="BN12">
            <v>9</v>
          </cell>
          <cell r="BO12">
            <v>9.921347923129159E-2</v>
          </cell>
          <cell r="BQ12" t="str">
            <v>Corpbanca</v>
          </cell>
          <cell r="BR12">
            <v>9</v>
          </cell>
          <cell r="BS12">
            <v>9.921347923129159E-2</v>
          </cell>
        </row>
        <row r="14">
          <cell r="A14" t="str">
            <v>Itaú Chile</v>
          </cell>
          <cell r="B14">
            <v>1</v>
          </cell>
          <cell r="C14">
            <v>3.0362221413337023E-2</v>
          </cell>
          <cell r="E14" t="str">
            <v>Security</v>
          </cell>
          <cell r="F14">
            <v>1</v>
          </cell>
          <cell r="G14">
            <v>3.0519060691655615E-2</v>
          </cell>
          <cell r="I14" t="str">
            <v>Security</v>
          </cell>
          <cell r="J14">
            <v>1</v>
          </cell>
          <cell r="K14">
            <v>3.0519060691655615E-2</v>
          </cell>
          <cell r="M14" t="str">
            <v>JP Morgan Chase</v>
          </cell>
          <cell r="N14">
            <v>1</v>
          </cell>
          <cell r="O14">
            <v>3.5030255615290002</v>
          </cell>
          <cell r="Q14" t="str">
            <v>HSBC</v>
          </cell>
          <cell r="R14">
            <v>1</v>
          </cell>
          <cell r="S14">
            <v>0.48859087599679202</v>
          </cell>
          <cell r="U14" t="str">
            <v>HSBC</v>
          </cell>
          <cell r="V14">
            <v>1</v>
          </cell>
          <cell r="W14">
            <v>0.48859087599679202</v>
          </cell>
          <cell r="Y14" t="str">
            <v>Penta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N. Argentina</v>
          </cell>
          <cell r="AL14">
            <v>1</v>
          </cell>
          <cell r="AM14">
            <v>-1.9818795419414597</v>
          </cell>
          <cell r="AO14" t="str">
            <v>Deutsche</v>
          </cell>
          <cell r="AP14">
            <v>1</v>
          </cell>
          <cell r="AQ14">
            <v>0.28953867515899118</v>
          </cell>
          <cell r="AS14" t="str">
            <v>Deutsche</v>
          </cell>
          <cell r="AT14">
            <v>1</v>
          </cell>
          <cell r="AU14">
            <v>0.28953867515899118</v>
          </cell>
          <cell r="AW14" t="str">
            <v>N. Argentina</v>
          </cell>
          <cell r="AX14">
            <v>1</v>
          </cell>
          <cell r="AY14">
            <v>1.1541455566855401</v>
          </cell>
          <cell r="BA14" t="str">
            <v>JP Morgan Chase</v>
          </cell>
          <cell r="BB14">
            <v>1</v>
          </cell>
          <cell r="BC14">
            <v>1.7759062594090098</v>
          </cell>
          <cell r="BE14" t="str">
            <v>JP Morgan Chase</v>
          </cell>
          <cell r="BF14">
            <v>1</v>
          </cell>
          <cell r="BG14">
            <v>1.7759062594090098</v>
          </cell>
          <cell r="BI14" t="str">
            <v>Falabella</v>
          </cell>
          <cell r="BJ14">
            <v>1</v>
          </cell>
          <cell r="BK14">
            <v>0.221105423703364</v>
          </cell>
          <cell r="BM14" t="str">
            <v>Falabella</v>
          </cell>
          <cell r="BN14">
            <v>1</v>
          </cell>
          <cell r="BO14">
            <v>0.34591843472752698</v>
          </cell>
          <cell r="BQ14" t="str">
            <v>Falabella</v>
          </cell>
          <cell r="BR14">
            <v>1</v>
          </cell>
          <cell r="BS14">
            <v>0.34591843472752698</v>
          </cell>
        </row>
        <row r="15">
          <cell r="A15" t="str">
            <v>Security</v>
          </cell>
          <cell r="B15">
            <v>2</v>
          </cell>
          <cell r="C15">
            <v>3.0269490025500681E-2</v>
          </cell>
          <cell r="E15" t="str">
            <v>Bice</v>
          </cell>
          <cell r="F15">
            <v>2</v>
          </cell>
          <cell r="G15">
            <v>2.6024499635980882E-2</v>
          </cell>
          <cell r="I15" t="str">
            <v>Bice</v>
          </cell>
          <cell r="J15">
            <v>2</v>
          </cell>
          <cell r="K15">
            <v>2.6024499635980882E-2</v>
          </cell>
          <cell r="M15" t="str">
            <v>Internacional</v>
          </cell>
          <cell r="N15">
            <v>2</v>
          </cell>
          <cell r="O15">
            <v>0.64827299890943801</v>
          </cell>
          <cell r="Q15" t="str">
            <v>Ripley</v>
          </cell>
          <cell r="R15">
            <v>2</v>
          </cell>
          <cell r="S15">
            <v>0.40907806245406297</v>
          </cell>
          <cell r="U15" t="str">
            <v>Ripley</v>
          </cell>
          <cell r="V15">
            <v>2</v>
          </cell>
          <cell r="W15">
            <v>0.40907806245406297</v>
          </cell>
          <cell r="Y15" t="str">
            <v>Deutsche</v>
          </cell>
          <cell r="Z15">
            <v>1</v>
          </cell>
          <cell r="AA15">
            <v>0</v>
          </cell>
          <cell r="AC15" t="str">
            <v>Of Tokyo</v>
          </cell>
          <cell r="AD15">
            <v>2</v>
          </cell>
          <cell r="AE15">
            <v>2.9419363146597297E-3</v>
          </cell>
          <cell r="AG15" t="str">
            <v>Of Tokyo</v>
          </cell>
          <cell r="AH15">
            <v>2</v>
          </cell>
          <cell r="AI15">
            <v>2.9419363146597297E-3</v>
          </cell>
          <cell r="AK15" t="str">
            <v>Deutsche</v>
          </cell>
          <cell r="AL15">
            <v>2</v>
          </cell>
          <cell r="AM15">
            <v>0.27177110960318257</v>
          </cell>
          <cell r="AO15" t="str">
            <v>Falabella</v>
          </cell>
          <cell r="AP15">
            <v>2</v>
          </cell>
          <cell r="AQ15">
            <v>0.38612251121631369</v>
          </cell>
          <cell r="AS15" t="str">
            <v>Falabella</v>
          </cell>
          <cell r="AT15">
            <v>2</v>
          </cell>
          <cell r="AU15">
            <v>0.38612251121631369</v>
          </cell>
          <cell r="AW15" t="str">
            <v>JP Morgan Chase</v>
          </cell>
          <cell r="AX15">
            <v>2</v>
          </cell>
          <cell r="AY15">
            <v>1.0460872102332801</v>
          </cell>
          <cell r="BA15" t="str">
            <v>N. Argentina</v>
          </cell>
          <cell r="BB15">
            <v>2</v>
          </cell>
          <cell r="BC15">
            <v>1.14367497602001</v>
          </cell>
          <cell r="BE15" t="str">
            <v>N. Argentina</v>
          </cell>
          <cell r="BF15">
            <v>2</v>
          </cell>
          <cell r="BG15">
            <v>1.14367497602001</v>
          </cell>
          <cell r="BI15" t="str">
            <v>Bice</v>
          </cell>
          <cell r="BJ15">
            <v>2</v>
          </cell>
          <cell r="BK15">
            <v>0.19841612675483</v>
          </cell>
          <cell r="BM15" t="str">
            <v>Bice</v>
          </cell>
          <cell r="BN15">
            <v>2</v>
          </cell>
          <cell r="BO15">
            <v>0.19004937388388199</v>
          </cell>
          <cell r="BQ15" t="str">
            <v>Bice</v>
          </cell>
          <cell r="BR15">
            <v>2</v>
          </cell>
          <cell r="BS15">
            <v>0.19004937388388199</v>
          </cell>
        </row>
        <row r="16">
          <cell r="A16" t="str">
            <v>Bice</v>
          </cell>
          <cell r="B16">
            <v>3</v>
          </cell>
          <cell r="C16">
            <v>2.7224320408186467E-2</v>
          </cell>
          <cell r="E16" t="str">
            <v>Itaú Chile</v>
          </cell>
          <cell r="F16">
            <v>3</v>
          </cell>
          <cell r="G16">
            <v>2.5779220745522045E-2</v>
          </cell>
          <cell r="I16" t="str">
            <v>Itaú Chile</v>
          </cell>
          <cell r="J16">
            <v>3</v>
          </cell>
          <cell r="K16">
            <v>2.5779220745522045E-2</v>
          </cell>
          <cell r="M16" t="str">
            <v>Monex</v>
          </cell>
          <cell r="N16">
            <v>3</v>
          </cell>
          <cell r="O16">
            <v>0.42728210489353996</v>
          </cell>
          <cell r="Q16" t="str">
            <v>Rabobank Chile</v>
          </cell>
          <cell r="R16">
            <v>3</v>
          </cell>
          <cell r="S16">
            <v>0.24370675163675901</v>
          </cell>
          <cell r="U16" t="str">
            <v>Rabobank Chile</v>
          </cell>
          <cell r="V16">
            <v>3</v>
          </cell>
          <cell r="W16">
            <v>0.24370675163675901</v>
          </cell>
          <cell r="Y16" t="str">
            <v>JP Morgan Chase</v>
          </cell>
          <cell r="Z16">
            <v>3</v>
          </cell>
          <cell r="AA16">
            <v>1.9054163796015399E-3</v>
          </cell>
          <cell r="AC16" t="str">
            <v>N. Argentina</v>
          </cell>
          <cell r="AD16">
            <v>3</v>
          </cell>
          <cell r="AE16">
            <v>4.7874390815008799E-3</v>
          </cell>
          <cell r="AG16" t="str">
            <v>N. Argentina</v>
          </cell>
          <cell r="AH16">
            <v>3</v>
          </cell>
          <cell r="AI16">
            <v>4.7874390815008799E-3</v>
          </cell>
          <cell r="AK16" t="str">
            <v>JP Morgan Chase</v>
          </cell>
          <cell r="AL16">
            <v>3</v>
          </cell>
          <cell r="AM16">
            <v>0.3631090822963538</v>
          </cell>
          <cell r="AO16" t="str">
            <v>JP Morgan Chase</v>
          </cell>
          <cell r="AP16">
            <v>3</v>
          </cell>
          <cell r="AQ16">
            <v>0.43861394096762746</v>
          </cell>
          <cell r="AS16" t="str">
            <v>JP Morgan Chase</v>
          </cell>
          <cell r="AT16">
            <v>3</v>
          </cell>
          <cell r="AU16">
            <v>0.43861394096762746</v>
          </cell>
          <cell r="AW16" t="str">
            <v>Do Brasil</v>
          </cell>
          <cell r="AX16">
            <v>3</v>
          </cell>
          <cell r="AY16">
            <v>0.58154492512995803</v>
          </cell>
          <cell r="BA16" t="str">
            <v>Do Brasil</v>
          </cell>
          <cell r="BB16">
            <v>3</v>
          </cell>
          <cell r="BC16">
            <v>0.64906045849986493</v>
          </cell>
          <cell r="BE16" t="str">
            <v>Do Brasil</v>
          </cell>
          <cell r="BF16">
            <v>3</v>
          </cell>
          <cell r="BG16">
            <v>0.64906045849986493</v>
          </cell>
          <cell r="BI16" t="str">
            <v>Security</v>
          </cell>
          <cell r="BJ16">
            <v>3</v>
          </cell>
          <cell r="BK16">
            <v>0.194530338495187</v>
          </cell>
          <cell r="BM16" t="str">
            <v>Deutsche</v>
          </cell>
          <cell r="BN16">
            <v>3</v>
          </cell>
          <cell r="BO16">
            <v>0.18319791841637101</v>
          </cell>
          <cell r="BQ16" t="str">
            <v>Deutsche</v>
          </cell>
          <cell r="BR16">
            <v>3</v>
          </cell>
          <cell r="BS16">
            <v>0.18319791841637101</v>
          </cell>
        </row>
        <row r="17">
          <cell r="A17" t="str">
            <v>Falabella</v>
          </cell>
          <cell r="B17">
            <v>4</v>
          </cell>
          <cell r="C17">
            <v>8.2256825976838796E-3</v>
          </cell>
          <cell r="E17" t="str">
            <v>Falabella</v>
          </cell>
          <cell r="F17">
            <v>4</v>
          </cell>
          <cell r="G17">
            <v>8.414940238723875E-3</v>
          </cell>
          <cell r="I17" t="str">
            <v>Falabella</v>
          </cell>
          <cell r="J17">
            <v>4</v>
          </cell>
          <cell r="K17">
            <v>8.414940238723875E-3</v>
          </cell>
          <cell r="M17" t="str">
            <v>Itaú Chile</v>
          </cell>
          <cell r="N17">
            <v>4</v>
          </cell>
          <cell r="O17">
            <v>0.32895496674436403</v>
          </cell>
          <cell r="Q17" t="str">
            <v>Falabella</v>
          </cell>
          <cell r="R17">
            <v>4</v>
          </cell>
          <cell r="S17">
            <v>0.23879270982706299</v>
          </cell>
          <cell r="U17" t="str">
            <v>Falabella</v>
          </cell>
          <cell r="V17">
            <v>4</v>
          </cell>
          <cell r="W17">
            <v>0.23879270982706299</v>
          </cell>
          <cell r="Y17" t="str">
            <v>N. Argentina</v>
          </cell>
          <cell r="Z17">
            <v>4</v>
          </cell>
          <cell r="AA17">
            <v>4.2048490270286095E-3</v>
          </cell>
          <cell r="AC17" t="str">
            <v>Deutsche</v>
          </cell>
          <cell r="AD17">
            <v>4</v>
          </cell>
          <cell r="AE17">
            <v>4.9999850044151299E-3</v>
          </cell>
          <cell r="AG17" t="str">
            <v>Deutsche</v>
          </cell>
          <cell r="AH17">
            <v>4</v>
          </cell>
          <cell r="AI17">
            <v>4.9999850044151299E-3</v>
          </cell>
          <cell r="AK17" t="str">
            <v>Falabella</v>
          </cell>
          <cell r="AL17">
            <v>4</v>
          </cell>
          <cell r="AM17">
            <v>0.36707738711318105</v>
          </cell>
          <cell r="AO17" t="str">
            <v>Paris</v>
          </cell>
          <cell r="AP17">
            <v>4</v>
          </cell>
          <cell r="AQ17">
            <v>0.4805556990717969</v>
          </cell>
          <cell r="AS17" t="str">
            <v>Paris</v>
          </cell>
          <cell r="AT17">
            <v>4</v>
          </cell>
          <cell r="AU17">
            <v>0.4805556990717969</v>
          </cell>
          <cell r="AW17" t="str">
            <v>Of Tokyo</v>
          </cell>
          <cell r="AX17">
            <v>4</v>
          </cell>
          <cell r="AY17">
            <v>0.56654625777984402</v>
          </cell>
          <cell r="BA17" t="str">
            <v>Of Tokyo</v>
          </cell>
          <cell r="BB17">
            <v>4</v>
          </cell>
          <cell r="BC17">
            <v>0.63615071732467598</v>
          </cell>
          <cell r="BE17" t="str">
            <v>Of Tokyo</v>
          </cell>
          <cell r="BF17">
            <v>4</v>
          </cell>
          <cell r="BG17">
            <v>0.63615071732467598</v>
          </cell>
          <cell r="BI17" t="str">
            <v>Deutsche</v>
          </cell>
          <cell r="BJ17">
            <v>4</v>
          </cell>
          <cell r="BK17">
            <v>0.13740546474909998</v>
          </cell>
          <cell r="BM17" t="str">
            <v>Ripley</v>
          </cell>
          <cell r="BN17">
            <v>4</v>
          </cell>
          <cell r="BO17">
            <v>0.17158435707227301</v>
          </cell>
          <cell r="BQ17" t="str">
            <v>Ripley</v>
          </cell>
          <cell r="BR17">
            <v>4</v>
          </cell>
          <cell r="BS17">
            <v>0.17158435707227301</v>
          </cell>
        </row>
        <row r="18">
          <cell r="A18" t="str">
            <v>Ripley</v>
          </cell>
          <cell r="B18">
            <v>5</v>
          </cell>
          <cell r="C18">
            <v>3.6985093242475724E-3</v>
          </cell>
          <cell r="E18" t="str">
            <v>Ripley</v>
          </cell>
          <cell r="F18">
            <v>5</v>
          </cell>
          <cell r="G18">
            <v>4.0493130337122705E-3</v>
          </cell>
          <cell r="I18" t="str">
            <v>Ripley</v>
          </cell>
          <cell r="J18">
            <v>5</v>
          </cell>
          <cell r="K18">
            <v>4.0493130337122705E-3</v>
          </cell>
          <cell r="M18" t="str">
            <v>Of Tokyo</v>
          </cell>
          <cell r="N18">
            <v>5</v>
          </cell>
          <cell r="O18">
            <v>0.23010732556951999</v>
          </cell>
          <cell r="Q18" t="str">
            <v>Itaú Chile</v>
          </cell>
          <cell r="R18">
            <v>5</v>
          </cell>
          <cell r="S18">
            <v>0.23637960357898</v>
          </cell>
          <cell r="U18" t="str">
            <v>Itaú Chile</v>
          </cell>
          <cell r="V18">
            <v>5</v>
          </cell>
          <cell r="W18">
            <v>0.23637960357898</v>
          </cell>
          <cell r="Y18" t="str">
            <v>Do Brasil</v>
          </cell>
          <cell r="Z18">
            <v>5</v>
          </cell>
          <cell r="AA18">
            <v>6.0572153072126402E-3</v>
          </cell>
          <cell r="AC18" t="str">
            <v>ABN Amro</v>
          </cell>
          <cell r="AD18">
            <v>5</v>
          </cell>
          <cell r="AE18">
            <v>7.0953299079587499E-3</v>
          </cell>
          <cell r="AG18" t="str">
            <v>ABN Amro</v>
          </cell>
          <cell r="AH18">
            <v>5</v>
          </cell>
          <cell r="AI18">
            <v>7.0953299079587499E-3</v>
          </cell>
          <cell r="AK18" t="str">
            <v>Bice</v>
          </cell>
          <cell r="AL18">
            <v>5</v>
          </cell>
          <cell r="AM18">
            <v>0.48976855303495492</v>
          </cell>
          <cell r="AO18" t="str">
            <v>Of Tokyo</v>
          </cell>
          <cell r="AP18">
            <v>5</v>
          </cell>
          <cell r="AQ18">
            <v>0.51444356944677383</v>
          </cell>
          <cell r="AS18" t="str">
            <v>Of Tokyo</v>
          </cell>
          <cell r="AT18">
            <v>5</v>
          </cell>
          <cell r="AU18">
            <v>0.51444356944677383</v>
          </cell>
          <cell r="AW18" t="str">
            <v>Penta</v>
          </cell>
          <cell r="AX18">
            <v>5</v>
          </cell>
          <cell r="AY18">
            <v>0.37980290259598598</v>
          </cell>
          <cell r="BA18" t="str">
            <v>Deutsche</v>
          </cell>
          <cell r="BB18">
            <v>5</v>
          </cell>
          <cell r="BC18">
            <v>0.61932934682032703</v>
          </cell>
          <cell r="BE18" t="str">
            <v>Deutsche</v>
          </cell>
          <cell r="BF18">
            <v>5</v>
          </cell>
          <cell r="BG18">
            <v>0.61932934682032703</v>
          </cell>
          <cell r="BI18" t="str">
            <v>Paris</v>
          </cell>
          <cell r="BJ18">
            <v>5</v>
          </cell>
          <cell r="BK18">
            <v>0.123655220215342</v>
          </cell>
          <cell r="BM18" t="str">
            <v>Security</v>
          </cell>
          <cell r="BN18">
            <v>5</v>
          </cell>
          <cell r="BO18">
            <v>0.154648810865333</v>
          </cell>
          <cell r="BQ18" t="str">
            <v>Security</v>
          </cell>
          <cell r="BR18">
            <v>5</v>
          </cell>
          <cell r="BS18">
            <v>0.154648810865333</v>
          </cell>
        </row>
        <row r="19">
          <cell r="A19" t="str">
            <v>HSBC</v>
          </cell>
          <cell r="B19">
            <v>6</v>
          </cell>
          <cell r="C19">
            <v>3.6052493030185057E-3</v>
          </cell>
          <cell r="E19" t="str">
            <v>HSBC</v>
          </cell>
          <cell r="F19">
            <v>6</v>
          </cell>
          <cell r="G19">
            <v>3.8616995854402446E-3</v>
          </cell>
          <cell r="I19" t="str">
            <v>HSBC</v>
          </cell>
          <cell r="J19">
            <v>6</v>
          </cell>
          <cell r="K19">
            <v>3.8616995854402446E-3</v>
          </cell>
          <cell r="M19" t="str">
            <v>Do Brasil</v>
          </cell>
          <cell r="N19">
            <v>6</v>
          </cell>
          <cell r="O19">
            <v>0.209612392121904</v>
          </cell>
          <cell r="Q19" t="str">
            <v>Paris</v>
          </cell>
          <cell r="R19">
            <v>6</v>
          </cell>
          <cell r="S19">
            <v>0.20488391470379699</v>
          </cell>
          <cell r="U19" t="str">
            <v>Paris</v>
          </cell>
          <cell r="V19">
            <v>6</v>
          </cell>
          <cell r="W19">
            <v>0.20488391470379699</v>
          </cell>
          <cell r="Y19" t="str">
            <v>Of Tokyo</v>
          </cell>
          <cell r="Z19">
            <v>6</v>
          </cell>
          <cell r="AA19">
            <v>6.2135759428610104E-3</v>
          </cell>
          <cell r="AC19" t="str">
            <v>HSBC</v>
          </cell>
          <cell r="AD19">
            <v>6</v>
          </cell>
          <cell r="AE19">
            <v>8.8716377851500699E-3</v>
          </cell>
          <cell r="AG19" t="str">
            <v>HSBC</v>
          </cell>
          <cell r="AH19">
            <v>6</v>
          </cell>
          <cell r="AI19">
            <v>8.8716377851500699E-3</v>
          </cell>
          <cell r="AK19" t="str">
            <v>Paris</v>
          </cell>
          <cell r="AL19">
            <v>6</v>
          </cell>
          <cell r="AM19">
            <v>0.5071574306579808</v>
          </cell>
          <cell r="AO19" t="str">
            <v>Ripley</v>
          </cell>
          <cell r="AP19">
            <v>6</v>
          </cell>
          <cell r="AQ19">
            <v>0.51627387323688922</v>
          </cell>
          <cell r="AS19" t="str">
            <v>Ripley</v>
          </cell>
          <cell r="AT19">
            <v>6</v>
          </cell>
          <cell r="AU19">
            <v>0.51627387323688922</v>
          </cell>
          <cell r="AW19" t="str">
            <v>Deutsche</v>
          </cell>
          <cell r="AX19">
            <v>6</v>
          </cell>
          <cell r="AY19">
            <v>0.31851996492771301</v>
          </cell>
          <cell r="BA19" t="str">
            <v>HSBC</v>
          </cell>
          <cell r="BB19">
            <v>6</v>
          </cell>
          <cell r="BC19">
            <v>0.39887950399279198</v>
          </cell>
          <cell r="BE19" t="str">
            <v>HSBC</v>
          </cell>
          <cell r="BF19">
            <v>6</v>
          </cell>
          <cell r="BG19">
            <v>0.39887950399279198</v>
          </cell>
          <cell r="BI19" t="str">
            <v>Itaú Chile</v>
          </cell>
          <cell r="BJ19">
            <v>6</v>
          </cell>
          <cell r="BK19">
            <v>0.104536010524358</v>
          </cell>
          <cell r="BM19" t="str">
            <v>Paris</v>
          </cell>
          <cell r="BN19">
            <v>6</v>
          </cell>
          <cell r="BO19">
            <v>0.12998142815175201</v>
          </cell>
          <cell r="BQ19" t="str">
            <v>Paris</v>
          </cell>
          <cell r="BR19">
            <v>6</v>
          </cell>
          <cell r="BS19">
            <v>0.12998142815175201</v>
          </cell>
        </row>
        <row r="20">
          <cell r="A20" t="str">
            <v>Internacional</v>
          </cell>
          <cell r="B20">
            <v>7</v>
          </cell>
          <cell r="C20">
            <v>3.54593727964266E-3</v>
          </cell>
          <cell r="E20" t="str">
            <v>ABN Amro</v>
          </cell>
          <cell r="F20">
            <v>7</v>
          </cell>
          <cell r="G20">
            <v>3.5755780802298729E-3</v>
          </cell>
          <cell r="I20" t="str">
            <v>ABN Amro</v>
          </cell>
          <cell r="J20">
            <v>7</v>
          </cell>
          <cell r="K20">
            <v>3.5755780802298729E-3</v>
          </cell>
          <cell r="M20" t="str">
            <v>N. Argentina</v>
          </cell>
          <cell r="N20">
            <v>7</v>
          </cell>
          <cell r="O20">
            <v>0.19600891520923</v>
          </cell>
          <cell r="Q20" t="str">
            <v>Bice</v>
          </cell>
          <cell r="R20">
            <v>7</v>
          </cell>
          <cell r="S20">
            <v>0.17138520711989302</v>
          </cell>
          <cell r="U20" t="str">
            <v>Bice</v>
          </cell>
          <cell r="V20">
            <v>7</v>
          </cell>
          <cell r="W20">
            <v>0.17138520711989302</v>
          </cell>
          <cell r="Y20" t="str">
            <v>ABN Amro</v>
          </cell>
          <cell r="Z20">
            <v>7</v>
          </cell>
          <cell r="AA20">
            <v>7.3551590117737001E-3</v>
          </cell>
          <cell r="AC20" t="str">
            <v>Do Brasil</v>
          </cell>
          <cell r="AD20">
            <v>7</v>
          </cell>
          <cell r="AE20">
            <v>8.9720779374924797E-3</v>
          </cell>
          <cell r="AG20" t="str">
            <v>Do Brasil</v>
          </cell>
          <cell r="AH20">
            <v>7</v>
          </cell>
          <cell r="AI20">
            <v>8.9720779374924797E-3</v>
          </cell>
          <cell r="AK20" t="str">
            <v>Security</v>
          </cell>
          <cell r="AL20">
            <v>7</v>
          </cell>
          <cell r="AM20">
            <v>0.54491708766125591</v>
          </cell>
          <cell r="AO20" t="str">
            <v>Bice</v>
          </cell>
          <cell r="AP20">
            <v>7</v>
          </cell>
          <cell r="AQ20">
            <v>0.54417570486451661</v>
          </cell>
          <cell r="AS20" t="str">
            <v>Bice</v>
          </cell>
          <cell r="AT20">
            <v>7</v>
          </cell>
          <cell r="AU20">
            <v>0.54417570486451661</v>
          </cell>
          <cell r="AW20" t="str">
            <v>HSBC</v>
          </cell>
          <cell r="AX20">
            <v>7</v>
          </cell>
          <cell r="AY20">
            <v>0.26581591697600798</v>
          </cell>
          <cell r="BA20" t="str">
            <v>ABN Amro</v>
          </cell>
          <cell r="BB20">
            <v>7</v>
          </cell>
          <cell r="BC20">
            <v>0.37344912097197402</v>
          </cell>
          <cell r="BE20" t="str">
            <v>ABN Amro</v>
          </cell>
          <cell r="BF20">
            <v>7</v>
          </cell>
          <cell r="BG20">
            <v>0.37344912097197402</v>
          </cell>
          <cell r="BI20" t="str">
            <v>Internacional</v>
          </cell>
          <cell r="BJ20">
            <v>7</v>
          </cell>
          <cell r="BK20">
            <v>9.9861960468434693E-2</v>
          </cell>
          <cell r="BM20" t="str">
            <v>Internacional</v>
          </cell>
          <cell r="BN20">
            <v>7</v>
          </cell>
          <cell r="BO20">
            <v>0.102607179853361</v>
          </cell>
          <cell r="BQ20" t="str">
            <v>Internacional</v>
          </cell>
          <cell r="BR20">
            <v>7</v>
          </cell>
          <cell r="BS20">
            <v>0.102607179853361</v>
          </cell>
        </row>
        <row r="21">
          <cell r="A21" t="str">
            <v>ABN Amro</v>
          </cell>
          <cell r="B21">
            <v>8</v>
          </cell>
          <cell r="C21">
            <v>3.5131980851789827E-3</v>
          </cell>
          <cell r="E21" t="str">
            <v>Paris</v>
          </cell>
          <cell r="F21">
            <v>8</v>
          </cell>
          <cell r="G21">
            <v>3.2657665652635992E-3</v>
          </cell>
          <cell r="I21" t="str">
            <v>Paris</v>
          </cell>
          <cell r="J21">
            <v>8</v>
          </cell>
          <cell r="K21">
            <v>3.2657665652635992E-3</v>
          </cell>
          <cell r="M21" t="str">
            <v>Bice</v>
          </cell>
          <cell r="N21">
            <v>8</v>
          </cell>
          <cell r="O21">
            <v>0.18037816215743199</v>
          </cell>
          <cell r="Q21" t="str">
            <v>Security</v>
          </cell>
          <cell r="R21">
            <v>8</v>
          </cell>
          <cell r="S21">
            <v>0.165941269554857</v>
          </cell>
          <cell r="U21" t="str">
            <v>Security</v>
          </cell>
          <cell r="V21">
            <v>8</v>
          </cell>
          <cell r="W21">
            <v>0.165941269554857</v>
          </cell>
          <cell r="Y21" t="str">
            <v>Security</v>
          </cell>
          <cell r="Z21">
            <v>8</v>
          </cell>
          <cell r="AA21">
            <v>9.9775268201155801E-3</v>
          </cell>
          <cell r="AC21" t="str">
            <v>Bice</v>
          </cell>
          <cell r="AD21">
            <v>8</v>
          </cell>
          <cell r="AE21">
            <v>1.0064004378116199E-2</v>
          </cell>
          <cell r="AG21" t="str">
            <v>Bice</v>
          </cell>
          <cell r="AH21">
            <v>8</v>
          </cell>
          <cell r="AI21">
            <v>1.0064004378116199E-2</v>
          </cell>
          <cell r="AK21" t="str">
            <v>Itaú Chile</v>
          </cell>
          <cell r="AL21">
            <v>8</v>
          </cell>
          <cell r="AM21">
            <v>0.6408261811794006</v>
          </cell>
          <cell r="AO21" t="str">
            <v>Security</v>
          </cell>
          <cell r="AP21">
            <v>8</v>
          </cell>
          <cell r="AQ21">
            <v>0.56568931058152816</v>
          </cell>
          <cell r="AS21" t="str">
            <v>Security</v>
          </cell>
          <cell r="AT21">
            <v>8</v>
          </cell>
          <cell r="AU21">
            <v>0.56568931058152816</v>
          </cell>
          <cell r="AW21" t="str">
            <v>ABN Amro</v>
          </cell>
          <cell r="AX21">
            <v>8</v>
          </cell>
          <cell r="AY21">
            <v>0.25720370760590799</v>
          </cell>
          <cell r="BA21" t="str">
            <v>Penta</v>
          </cell>
          <cell r="BB21">
            <v>8</v>
          </cell>
          <cell r="BC21">
            <v>0.355176491616222</v>
          </cell>
          <cell r="BE21" t="str">
            <v>Penta</v>
          </cell>
          <cell r="BF21">
            <v>8</v>
          </cell>
          <cell r="BG21">
            <v>0.355176491616222</v>
          </cell>
          <cell r="BI21" t="str">
            <v>JP Morgan Chase</v>
          </cell>
          <cell r="BJ21">
            <v>8</v>
          </cell>
          <cell r="BK21">
            <v>8.1886134911149502E-2</v>
          </cell>
          <cell r="BM21" t="str">
            <v>Of Tokyo</v>
          </cell>
          <cell r="BN21">
            <v>8</v>
          </cell>
          <cell r="BO21">
            <v>6.7114552266196101E-2</v>
          </cell>
          <cell r="BQ21" t="str">
            <v>Of Tokyo</v>
          </cell>
          <cell r="BR21">
            <v>8</v>
          </cell>
          <cell r="BS21">
            <v>6.7114552266196101E-2</v>
          </cell>
        </row>
        <row r="22">
          <cell r="A22" t="str">
            <v>Paris</v>
          </cell>
          <cell r="B22">
            <v>9</v>
          </cell>
          <cell r="C22">
            <v>2.6239192966574965E-3</v>
          </cell>
          <cell r="E22" t="str">
            <v>Rabobank Chile</v>
          </cell>
          <cell r="F22">
            <v>9</v>
          </cell>
          <cell r="G22">
            <v>2.9434621959394522E-3</v>
          </cell>
          <cell r="I22" t="str">
            <v>Rabobank Chile</v>
          </cell>
          <cell r="J22">
            <v>9</v>
          </cell>
          <cell r="K22">
            <v>2.9434621959394522E-3</v>
          </cell>
          <cell r="M22" t="str">
            <v>Security</v>
          </cell>
          <cell r="N22">
            <v>9</v>
          </cell>
          <cell r="O22">
            <v>0.11912976903179499</v>
          </cell>
          <cell r="Q22" t="str">
            <v>Of Tokyo</v>
          </cell>
          <cell r="R22">
            <v>9</v>
          </cell>
          <cell r="S22">
            <v>0.13891620243274</v>
          </cell>
          <cell r="U22" t="str">
            <v>Of Tokyo</v>
          </cell>
          <cell r="V22">
            <v>9</v>
          </cell>
          <cell r="W22">
            <v>0.13891620243274</v>
          </cell>
          <cell r="Y22" t="str">
            <v>HSBC</v>
          </cell>
          <cell r="Z22">
            <v>9</v>
          </cell>
          <cell r="AA22">
            <v>1.0293395556407701E-2</v>
          </cell>
          <cell r="AC22" t="str">
            <v>Security</v>
          </cell>
          <cell r="AD22">
            <v>9</v>
          </cell>
          <cell r="AE22">
            <v>1.02037590330348E-2</v>
          </cell>
          <cell r="AG22" t="str">
            <v>Security</v>
          </cell>
          <cell r="AH22">
            <v>9</v>
          </cell>
          <cell r="AI22">
            <v>1.02037590330348E-2</v>
          </cell>
          <cell r="AK22" t="str">
            <v>Ripley</v>
          </cell>
          <cell r="AL22">
            <v>9</v>
          </cell>
          <cell r="AM22">
            <v>0.6444817564691111</v>
          </cell>
          <cell r="AO22" t="str">
            <v>Itaú Chile</v>
          </cell>
          <cell r="AP22">
            <v>9</v>
          </cell>
          <cell r="AQ22">
            <v>0.62426005390227812</v>
          </cell>
          <cell r="AS22" t="str">
            <v>Itaú Chile</v>
          </cell>
          <cell r="AT22">
            <v>9</v>
          </cell>
          <cell r="AU22">
            <v>0.62426005390227812</v>
          </cell>
          <cell r="AW22" t="str">
            <v>Rabobank Chile</v>
          </cell>
          <cell r="AX22">
            <v>9</v>
          </cell>
          <cell r="AY22">
            <v>0.23249289608297299</v>
          </cell>
          <cell r="BA22" t="str">
            <v>Monex</v>
          </cell>
          <cell r="BB22">
            <v>9</v>
          </cell>
          <cell r="BC22">
            <v>0.29341475702235398</v>
          </cell>
          <cell r="BE22" t="str">
            <v>Monex</v>
          </cell>
          <cell r="BF22">
            <v>9</v>
          </cell>
          <cell r="BG22">
            <v>0.29341475702235398</v>
          </cell>
          <cell r="BI22" t="str">
            <v>Monex</v>
          </cell>
          <cell r="BJ22">
            <v>9</v>
          </cell>
          <cell r="BK22">
            <v>4.7824401171509698E-2</v>
          </cell>
          <cell r="BM22" t="str">
            <v>Rabobank Chile</v>
          </cell>
          <cell r="BN22">
            <v>9</v>
          </cell>
          <cell r="BO22">
            <v>5.9182432846189403E-2</v>
          </cell>
          <cell r="BQ22" t="str">
            <v>Rabobank Chile</v>
          </cell>
          <cell r="BR22">
            <v>9</v>
          </cell>
          <cell r="BS22">
            <v>5.9182432846189403E-2</v>
          </cell>
        </row>
        <row r="23">
          <cell r="A23" t="str">
            <v>Rabobank Chile</v>
          </cell>
          <cell r="B23">
            <v>10</v>
          </cell>
          <cell r="C23">
            <v>2.5049987178346988E-3</v>
          </cell>
          <cell r="E23" t="str">
            <v>Internacional</v>
          </cell>
          <cell r="F23">
            <v>10</v>
          </cell>
          <cell r="G23">
            <v>2.427439486447542E-3</v>
          </cell>
          <cell r="I23" t="str">
            <v>Internacional</v>
          </cell>
          <cell r="J23">
            <v>10</v>
          </cell>
          <cell r="K23">
            <v>2.427439486447542E-3</v>
          </cell>
          <cell r="M23" t="str">
            <v>ABN Amro</v>
          </cell>
          <cell r="N23">
            <v>10</v>
          </cell>
          <cell r="O23">
            <v>0.108671486273689</v>
          </cell>
          <cell r="Q23" t="str">
            <v>Monex</v>
          </cell>
          <cell r="R23">
            <v>10</v>
          </cell>
          <cell r="S23">
            <v>0.11643961923471099</v>
          </cell>
          <cell r="U23" t="str">
            <v>Monex</v>
          </cell>
          <cell r="V23">
            <v>10</v>
          </cell>
          <cell r="W23">
            <v>0.11643961923471099</v>
          </cell>
          <cell r="Y23" t="str">
            <v>Bice</v>
          </cell>
          <cell r="Z23">
            <v>10</v>
          </cell>
          <cell r="AA23">
            <v>1.05560507921981E-2</v>
          </cell>
          <cell r="AC23" t="str">
            <v>Itaú Chile</v>
          </cell>
          <cell r="AD23">
            <v>10</v>
          </cell>
          <cell r="AE23">
            <v>1.5089972984803902E-2</v>
          </cell>
          <cell r="AG23" t="str">
            <v>Itaú Chile</v>
          </cell>
          <cell r="AH23">
            <v>10</v>
          </cell>
          <cell r="AI23">
            <v>1.5089972984803902E-2</v>
          </cell>
          <cell r="AK23" t="str">
            <v>Of Tokyo</v>
          </cell>
          <cell r="AL23">
            <v>10</v>
          </cell>
          <cell r="AM23">
            <v>0.65514985155115046</v>
          </cell>
          <cell r="AO23" t="str">
            <v>Internacional</v>
          </cell>
          <cell r="AP23">
            <v>10</v>
          </cell>
          <cell r="AQ23">
            <v>0.72459291872852971</v>
          </cell>
          <cell r="AS23" t="str">
            <v>Internacional</v>
          </cell>
          <cell r="AT23">
            <v>10</v>
          </cell>
          <cell r="AU23">
            <v>0.72459291872852971</v>
          </cell>
          <cell r="AW23" t="str">
            <v>Monex</v>
          </cell>
          <cell r="AX23">
            <v>10</v>
          </cell>
          <cell r="AY23">
            <v>0.22591197969683802</v>
          </cell>
          <cell r="BA23" t="str">
            <v>Internacional</v>
          </cell>
          <cell r="BB23">
            <v>10</v>
          </cell>
          <cell r="BC23">
            <v>0.16820544161422202</v>
          </cell>
          <cell r="BE23" t="str">
            <v>Internacional</v>
          </cell>
          <cell r="BF23">
            <v>10</v>
          </cell>
          <cell r="BG23">
            <v>0.16820544161422202</v>
          </cell>
          <cell r="BI23" t="str">
            <v>Of Tokyo</v>
          </cell>
          <cell r="BJ23">
            <v>10</v>
          </cell>
          <cell r="BK23">
            <v>2.52825394017787E-2</v>
          </cell>
          <cell r="BM23" t="str">
            <v>JP Morgan Chase</v>
          </cell>
          <cell r="BN23">
            <v>10</v>
          </cell>
          <cell r="BO23">
            <v>5.1754324559909207E-2</v>
          </cell>
          <cell r="BQ23" t="str">
            <v>JP Morgan Chase</v>
          </cell>
          <cell r="BR23">
            <v>10</v>
          </cell>
          <cell r="BS23">
            <v>5.1754324559909207E-2</v>
          </cell>
        </row>
        <row r="24">
          <cell r="A24" t="str">
            <v>Of Tokyo</v>
          </cell>
          <cell r="B24">
            <v>11</v>
          </cell>
          <cell r="C24">
            <v>8.7510605077411848E-4</v>
          </cell>
          <cell r="E24" t="str">
            <v>Of Tokyo</v>
          </cell>
          <cell r="F24">
            <v>11</v>
          </cell>
          <cell r="G24">
            <v>8.0272019437073678E-4</v>
          </cell>
          <cell r="I24" t="str">
            <v>Of Tokyo</v>
          </cell>
          <cell r="J24">
            <v>11</v>
          </cell>
          <cell r="K24">
            <v>8.0272019437073678E-4</v>
          </cell>
          <cell r="M24" t="str">
            <v>Falabella</v>
          </cell>
          <cell r="N24">
            <v>11</v>
          </cell>
          <cell r="O24">
            <v>0.10297944335006499</v>
          </cell>
          <cell r="Q24" t="str">
            <v>ABN Amro</v>
          </cell>
          <cell r="R24">
            <v>11</v>
          </cell>
          <cell r="S24">
            <v>0.11158414477845299</v>
          </cell>
          <cell r="U24" t="str">
            <v>ABN Amro</v>
          </cell>
          <cell r="V24">
            <v>11</v>
          </cell>
          <cell r="W24">
            <v>0.11158414477845299</v>
          </cell>
          <cell r="Y24" t="str">
            <v>Itaú Chile</v>
          </cell>
          <cell r="Z24">
            <v>11</v>
          </cell>
          <cell r="AA24">
            <v>1.2630971266203701E-2</v>
          </cell>
          <cell r="AC24" t="str">
            <v>Monex</v>
          </cell>
          <cell r="AD24">
            <v>11</v>
          </cell>
          <cell r="AE24">
            <v>1.7256181739251E-2</v>
          </cell>
          <cell r="AG24" t="str">
            <v>Monex</v>
          </cell>
          <cell r="AH24">
            <v>11</v>
          </cell>
          <cell r="AI24">
            <v>1.7256181739251E-2</v>
          </cell>
          <cell r="AK24" t="str">
            <v>Internacional</v>
          </cell>
          <cell r="AL24">
            <v>11</v>
          </cell>
          <cell r="AM24">
            <v>0.68158725506830986</v>
          </cell>
          <cell r="AO24" t="str">
            <v>Rabobank Chile</v>
          </cell>
          <cell r="AP24">
            <v>11</v>
          </cell>
          <cell r="AQ24">
            <v>0.74065804335796259</v>
          </cell>
          <cell r="AS24" t="str">
            <v>Rabobank Chile</v>
          </cell>
          <cell r="AT24">
            <v>11</v>
          </cell>
          <cell r="AU24">
            <v>0.74065804335796259</v>
          </cell>
          <cell r="AW24" t="str">
            <v>Paris</v>
          </cell>
          <cell r="AX24">
            <v>11</v>
          </cell>
          <cell r="AY24">
            <v>0.15099630366685701</v>
          </cell>
          <cell r="BA24" t="str">
            <v>Itaú Chile</v>
          </cell>
          <cell r="BB24">
            <v>11</v>
          </cell>
          <cell r="BC24">
            <v>0.12896462667886899</v>
          </cell>
          <cell r="BE24" t="str">
            <v>Itaú Chile</v>
          </cell>
          <cell r="BF24">
            <v>11</v>
          </cell>
          <cell r="BG24">
            <v>0.12896462667886899</v>
          </cell>
          <cell r="BI24" t="str">
            <v>ABN Amro</v>
          </cell>
          <cell r="BJ24">
            <v>11</v>
          </cell>
          <cell r="BK24">
            <v>1.9027329417675501E-2</v>
          </cell>
          <cell r="BM24" t="str">
            <v>Monex</v>
          </cell>
          <cell r="BN24">
            <v>11</v>
          </cell>
          <cell r="BO24">
            <v>4.7788714314540098E-2</v>
          </cell>
          <cell r="BQ24" t="str">
            <v>Monex</v>
          </cell>
          <cell r="BR24">
            <v>11</v>
          </cell>
          <cell r="BS24">
            <v>4.7788714314540098E-2</v>
          </cell>
        </row>
        <row r="25">
          <cell r="A25" t="str">
            <v>Do Brasil</v>
          </cell>
          <cell r="B25">
            <v>12</v>
          </cell>
          <cell r="C25">
            <v>6.4442212405918932E-4</v>
          </cell>
          <cell r="E25" t="str">
            <v>Do Brasil</v>
          </cell>
          <cell r="F25">
            <v>12</v>
          </cell>
          <cell r="G25">
            <v>6.0113321012267686E-4</v>
          </cell>
          <cell r="I25" t="str">
            <v>Do Brasil</v>
          </cell>
          <cell r="J25">
            <v>12</v>
          </cell>
          <cell r="K25">
            <v>6.0113321012267686E-4</v>
          </cell>
          <cell r="M25" t="str">
            <v>HSBC</v>
          </cell>
          <cell r="N25">
            <v>12</v>
          </cell>
          <cell r="O25">
            <v>5.3424277469386695E-2</v>
          </cell>
          <cell r="Q25" t="str">
            <v>Penta</v>
          </cell>
          <cell r="R25">
            <v>12</v>
          </cell>
          <cell r="S25">
            <v>0</v>
          </cell>
          <cell r="U25" t="str">
            <v>Penta</v>
          </cell>
          <cell r="V25">
            <v>12</v>
          </cell>
          <cell r="W25">
            <v>0</v>
          </cell>
          <cell r="Y25" t="str">
            <v>Internacional</v>
          </cell>
          <cell r="Z25">
            <v>12</v>
          </cell>
          <cell r="AA25">
            <v>1.5910794756744499E-2</v>
          </cell>
          <cell r="AC25" t="str">
            <v>JP Morgan Chase</v>
          </cell>
          <cell r="AD25">
            <v>12</v>
          </cell>
          <cell r="AE25">
            <v>1.9999979671288099E-2</v>
          </cell>
          <cell r="AG25" t="str">
            <v>JP Morgan Chase</v>
          </cell>
          <cell r="AH25">
            <v>12</v>
          </cell>
          <cell r="AI25">
            <v>1.9999979671288099E-2</v>
          </cell>
          <cell r="AK25" t="str">
            <v>ABN Amro</v>
          </cell>
          <cell r="AL25">
            <v>12</v>
          </cell>
          <cell r="AM25">
            <v>0.77564871106775157</v>
          </cell>
          <cell r="AO25" t="str">
            <v>HSBC</v>
          </cell>
          <cell r="AP25">
            <v>12</v>
          </cell>
          <cell r="AQ25">
            <v>0.74167150523195158</v>
          </cell>
          <cell r="AS25" t="str">
            <v>HSBC</v>
          </cell>
          <cell r="AT25">
            <v>12</v>
          </cell>
          <cell r="AU25">
            <v>0.74167150523195158</v>
          </cell>
          <cell r="AW25" t="str">
            <v>Ripley</v>
          </cell>
          <cell r="AX25">
            <v>12</v>
          </cell>
          <cell r="AY25">
            <v>0.13642961915500901</v>
          </cell>
          <cell r="BA25" t="str">
            <v>Falabella</v>
          </cell>
          <cell r="BB25">
            <v>12</v>
          </cell>
          <cell r="BC25">
            <v>0.12599044470185</v>
          </cell>
          <cell r="BE25" t="str">
            <v>Falabella</v>
          </cell>
          <cell r="BF25">
            <v>12</v>
          </cell>
          <cell r="BG25">
            <v>0.12599044470185</v>
          </cell>
          <cell r="BI25" t="str">
            <v>HSBC</v>
          </cell>
          <cell r="BJ25">
            <v>12</v>
          </cell>
          <cell r="BK25">
            <v>-8.3860555420421992E-3</v>
          </cell>
          <cell r="BM25" t="str">
            <v>Itaú Chile</v>
          </cell>
          <cell r="BN25">
            <v>12</v>
          </cell>
          <cell r="BO25">
            <v>3.8733090436422597E-2</v>
          </cell>
          <cell r="BQ25" t="str">
            <v>Itaú Chile</v>
          </cell>
          <cell r="BR25">
            <v>12</v>
          </cell>
          <cell r="BS25">
            <v>3.8733090436422597E-2</v>
          </cell>
        </row>
        <row r="26">
          <cell r="A26" t="str">
            <v>Monex</v>
          </cell>
          <cell r="B26">
            <v>13</v>
          </cell>
          <cell r="C26">
            <v>5.322492592499371E-4</v>
          </cell>
          <cell r="E26" t="str">
            <v>Monex</v>
          </cell>
          <cell r="F26">
            <v>13</v>
          </cell>
          <cell r="G26">
            <v>4.2077676654399276E-4</v>
          </cell>
          <cell r="I26" t="str">
            <v>Monex</v>
          </cell>
          <cell r="J26">
            <v>13</v>
          </cell>
          <cell r="K26">
            <v>4.2077676654399276E-4</v>
          </cell>
          <cell r="M26" t="str">
            <v>Ripley</v>
          </cell>
          <cell r="N26">
            <v>13</v>
          </cell>
          <cell r="O26">
            <v>3.0604118193413798E-2</v>
          </cell>
          <cell r="Q26" t="str">
            <v>Internacional</v>
          </cell>
          <cell r="R26">
            <v>13</v>
          </cell>
          <cell r="S26">
            <v>-3.57495793205371E-2</v>
          </cell>
          <cell r="U26" t="str">
            <v>Internacional</v>
          </cell>
          <cell r="V26">
            <v>13</v>
          </cell>
          <cell r="W26">
            <v>-3.57495793205371E-2</v>
          </cell>
          <cell r="Y26" t="str">
            <v>Monex</v>
          </cell>
          <cell r="Z26">
            <v>13</v>
          </cell>
          <cell r="AA26">
            <v>1.90040682066E-2</v>
          </cell>
          <cell r="AC26" t="str">
            <v>Rabobank Chile</v>
          </cell>
          <cell r="AD26">
            <v>13</v>
          </cell>
          <cell r="AE26">
            <v>2.2753544284321799E-2</v>
          </cell>
          <cell r="AG26" t="str">
            <v>Rabobank Chile</v>
          </cell>
          <cell r="AH26">
            <v>13</v>
          </cell>
          <cell r="AI26">
            <v>2.2753544284321799E-2</v>
          </cell>
          <cell r="AK26" t="str">
            <v>Monex</v>
          </cell>
          <cell r="AL26">
            <v>13</v>
          </cell>
          <cell r="AM26">
            <v>0.84014407294922888</v>
          </cell>
          <cell r="AO26" t="str">
            <v>ABN Amro</v>
          </cell>
          <cell r="AP26">
            <v>13</v>
          </cell>
          <cell r="AQ26">
            <v>0.75348151325345425</v>
          </cell>
          <cell r="AS26" t="str">
            <v>ABN Amro</v>
          </cell>
          <cell r="AT26">
            <v>13</v>
          </cell>
          <cell r="AU26">
            <v>0.75348151325345425</v>
          </cell>
          <cell r="AW26" t="str">
            <v>Falabella</v>
          </cell>
          <cell r="AX26">
            <v>13</v>
          </cell>
          <cell r="AY26">
            <v>0.130977371951183</v>
          </cell>
          <cell r="BA26" t="str">
            <v>Paris</v>
          </cell>
          <cell r="BB26">
            <v>13</v>
          </cell>
          <cell r="BC26">
            <v>0.120631127167074</v>
          </cell>
          <cell r="BE26" t="str">
            <v>Paris</v>
          </cell>
          <cell r="BF26">
            <v>13</v>
          </cell>
          <cell r="BG26">
            <v>0.120631127167074</v>
          </cell>
          <cell r="BI26" t="str">
            <v>Penta</v>
          </cell>
          <cell r="BJ26">
            <v>13</v>
          </cell>
          <cell r="BK26">
            <v>-2.1697554117695098E-2</v>
          </cell>
          <cell r="BM26" t="str">
            <v>ABN Amro</v>
          </cell>
          <cell r="BN26">
            <v>13</v>
          </cell>
          <cell r="BO26">
            <v>3.09189384958749E-2</v>
          </cell>
          <cell r="BQ26" t="str">
            <v>ABN Amro</v>
          </cell>
          <cell r="BR26">
            <v>13</v>
          </cell>
          <cell r="BS26">
            <v>3.09189384958749E-2</v>
          </cell>
        </row>
        <row r="27">
          <cell r="A27" t="str">
            <v>JP Morgan Chase</v>
          </cell>
          <cell r="B27">
            <v>14</v>
          </cell>
          <cell r="C27">
            <v>2.6778896853342515E-4</v>
          </cell>
          <cell r="E27" t="str">
            <v>N. Argentina</v>
          </cell>
          <cell r="F27">
            <v>14</v>
          </cell>
          <cell r="G27">
            <v>2.2981752462758627E-4</v>
          </cell>
          <cell r="I27" t="str">
            <v>N. Argentina</v>
          </cell>
          <cell r="J27">
            <v>14</v>
          </cell>
          <cell r="K27">
            <v>2.2981752462758627E-4</v>
          </cell>
          <cell r="M27" t="str">
            <v>Penta</v>
          </cell>
          <cell r="N27">
            <v>14</v>
          </cell>
          <cell r="O27">
            <v>0</v>
          </cell>
          <cell r="Q27" t="str">
            <v>Do Brasil</v>
          </cell>
          <cell r="R27">
            <v>14</v>
          </cell>
          <cell r="S27">
            <v>-6.7419743131280005E-2</v>
          </cell>
          <cell r="U27" t="str">
            <v>Do Brasil</v>
          </cell>
          <cell r="V27">
            <v>14</v>
          </cell>
          <cell r="W27">
            <v>-6.7419743131280005E-2</v>
          </cell>
          <cell r="Y27" t="str">
            <v>Falabella</v>
          </cell>
          <cell r="Z27">
            <v>14</v>
          </cell>
          <cell r="AA27">
            <v>3.3814229207753205E-2</v>
          </cell>
          <cell r="AC27" t="str">
            <v>Internacional</v>
          </cell>
          <cell r="AD27">
            <v>14</v>
          </cell>
          <cell r="AE27">
            <v>2.9396114358809601E-2</v>
          </cell>
          <cell r="AG27" t="str">
            <v>Internacional</v>
          </cell>
          <cell r="AH27">
            <v>14</v>
          </cell>
          <cell r="AI27">
            <v>2.9396114358809601E-2</v>
          </cell>
          <cell r="AK27" t="str">
            <v>Rabobank Chile</v>
          </cell>
          <cell r="AL27">
            <v>14</v>
          </cell>
          <cell r="AM27">
            <v>0.89716195605958093</v>
          </cell>
          <cell r="AO27" t="str">
            <v>N. Argentina</v>
          </cell>
          <cell r="AP27">
            <v>14</v>
          </cell>
          <cell r="AQ27">
            <v>0.7755440738559688</v>
          </cell>
          <cell r="AS27" t="str">
            <v>N. Argentina</v>
          </cell>
          <cell r="AT27">
            <v>14</v>
          </cell>
          <cell r="AU27">
            <v>0.7755440738559688</v>
          </cell>
          <cell r="AW27" t="str">
            <v>Bice</v>
          </cell>
          <cell r="AX27">
            <v>14</v>
          </cell>
          <cell r="AY27">
            <v>0.11700204283518699</v>
          </cell>
          <cell r="BA27" t="str">
            <v>Security</v>
          </cell>
          <cell r="BB27">
            <v>14</v>
          </cell>
          <cell r="BC27">
            <v>0.115877904512129</v>
          </cell>
          <cell r="BE27" t="str">
            <v>Security</v>
          </cell>
          <cell r="BF27">
            <v>14</v>
          </cell>
          <cell r="BG27">
            <v>0.115877904512129</v>
          </cell>
          <cell r="BI27" t="str">
            <v>Do Brasil</v>
          </cell>
          <cell r="BJ27">
            <v>14</v>
          </cell>
          <cell r="BK27">
            <v>-4.9524500909551197E-2</v>
          </cell>
          <cell r="BM27" t="str">
            <v>HSBC</v>
          </cell>
          <cell r="BN27">
            <v>14</v>
          </cell>
          <cell r="BO27">
            <v>1.7991070232263998E-2</v>
          </cell>
          <cell r="BQ27" t="str">
            <v>HSBC</v>
          </cell>
          <cell r="BR27">
            <v>14</v>
          </cell>
          <cell r="BS27">
            <v>1.7991070232263998E-2</v>
          </cell>
        </row>
        <row r="28">
          <cell r="A28" t="str">
            <v>N. Argentina</v>
          </cell>
          <cell r="B28">
            <v>15</v>
          </cell>
          <cell r="C28">
            <v>2.4359650475247195E-4</v>
          </cell>
          <cell r="E28" t="str">
            <v>JP Morgan Chase</v>
          </cell>
          <cell r="F28">
            <v>15</v>
          </cell>
          <cell r="G28">
            <v>6.7101893773839085E-5</v>
          </cell>
          <cell r="I28" t="str">
            <v>JP Morgan Chase</v>
          </cell>
          <cell r="J28">
            <v>15</v>
          </cell>
          <cell r="K28">
            <v>6.7101893773839085E-5</v>
          </cell>
          <cell r="M28" t="str">
            <v>Rabobank Chile</v>
          </cell>
          <cell r="N28">
            <v>15</v>
          </cell>
          <cell r="O28">
            <v>-3.9725154748769899E-2</v>
          </cell>
          <cell r="Q28" t="str">
            <v>N. Argentina</v>
          </cell>
          <cell r="R28">
            <v>15</v>
          </cell>
          <cell r="S28">
            <v>-0.18733185825496398</v>
          </cell>
          <cell r="U28" t="str">
            <v>N. Argentina</v>
          </cell>
          <cell r="V28">
            <v>15</v>
          </cell>
          <cell r="W28">
            <v>-0.18733185825496398</v>
          </cell>
          <cell r="Y28" t="str">
            <v>Rabobank Chile</v>
          </cell>
          <cell r="Z28">
            <v>15</v>
          </cell>
          <cell r="AA28">
            <v>3.9596739180035902E-2</v>
          </cell>
          <cell r="AC28" t="str">
            <v>Falabella</v>
          </cell>
          <cell r="AD28">
            <v>15</v>
          </cell>
          <cell r="AE28">
            <v>3.1632363533136698E-2</v>
          </cell>
          <cell r="AG28" t="str">
            <v>Falabella</v>
          </cell>
          <cell r="AH28">
            <v>15</v>
          </cell>
          <cell r="AI28">
            <v>3.1632363533136698E-2</v>
          </cell>
          <cell r="AK28" t="str">
            <v>HSBC</v>
          </cell>
          <cell r="AL28">
            <v>15</v>
          </cell>
          <cell r="AM28">
            <v>0.9833241282945504</v>
          </cell>
          <cell r="AO28" t="str">
            <v>Do Brasil</v>
          </cell>
          <cell r="AP28">
            <v>15</v>
          </cell>
          <cell r="AQ28">
            <v>0.79903141730087246</v>
          </cell>
          <cell r="AS28" t="str">
            <v>Do Brasil</v>
          </cell>
          <cell r="AT28">
            <v>15</v>
          </cell>
          <cell r="AU28">
            <v>0.79903141730087246</v>
          </cell>
          <cell r="AW28" t="str">
            <v>Internacional</v>
          </cell>
          <cell r="AX28">
            <v>15</v>
          </cell>
          <cell r="AY28">
            <v>0.11566506970909099</v>
          </cell>
          <cell r="BA28" t="str">
            <v>Bice</v>
          </cell>
          <cell r="BB28">
            <v>15</v>
          </cell>
          <cell r="BC28">
            <v>0.11438750767395099</v>
          </cell>
          <cell r="BE28" t="str">
            <v>Bice</v>
          </cell>
          <cell r="BF28">
            <v>15</v>
          </cell>
          <cell r="BG28">
            <v>0.11438750767395099</v>
          </cell>
          <cell r="BI28" t="str">
            <v>N. Argentina</v>
          </cell>
          <cell r="BJ28">
            <v>15</v>
          </cell>
          <cell r="BK28">
            <v>-6.0300958002805202E-2</v>
          </cell>
          <cell r="BM28" t="str">
            <v>Do Brasil</v>
          </cell>
          <cell r="BN28">
            <v>15</v>
          </cell>
          <cell r="BO28">
            <v>1.59395835283258E-2</v>
          </cell>
          <cell r="BQ28" t="str">
            <v>Do Brasil</v>
          </cell>
          <cell r="BR28">
            <v>15</v>
          </cell>
          <cell r="BS28">
            <v>1.59395835283258E-2</v>
          </cell>
        </row>
        <row r="29">
          <cell r="A29" t="str">
            <v>Deutsche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6.6329700397694752E-5</v>
          </cell>
          <cell r="I29" t="str">
            <v>Deutsche</v>
          </cell>
          <cell r="J29">
            <v>16</v>
          </cell>
          <cell r="K29">
            <v>6.6329700397694752E-5</v>
          </cell>
          <cell r="M29" t="str">
            <v>Paris</v>
          </cell>
          <cell r="N29">
            <v>16</v>
          </cell>
          <cell r="O29">
            <v>-9.3408084515598302E-2</v>
          </cell>
          <cell r="Q29" t="str">
            <v>Deutsche</v>
          </cell>
          <cell r="R29">
            <v>16</v>
          </cell>
          <cell r="S29">
            <v>-0.69835469465179101</v>
          </cell>
          <cell r="U29" t="str">
            <v>Deutsche</v>
          </cell>
          <cell r="V29">
            <v>16</v>
          </cell>
          <cell r="W29">
            <v>-0.69835469465179101</v>
          </cell>
          <cell r="Y29" t="str">
            <v>Ripley</v>
          </cell>
          <cell r="Z29">
            <v>16</v>
          </cell>
          <cell r="AA29">
            <v>5.3553261279330897E-2</v>
          </cell>
          <cell r="AC29" t="str">
            <v>Ripley</v>
          </cell>
          <cell r="AD29">
            <v>16</v>
          </cell>
          <cell r="AE29">
            <v>3.4708300597139703E-2</v>
          </cell>
          <cell r="AG29" t="str">
            <v>Ripley</v>
          </cell>
          <cell r="AH29">
            <v>16</v>
          </cell>
          <cell r="AI29">
            <v>3.4708300597139703E-2</v>
          </cell>
          <cell r="AK29" t="str">
            <v>Penta</v>
          </cell>
          <cell r="AL29">
            <v>16</v>
          </cell>
          <cell r="AM29">
            <v>2.2229657574164734</v>
          </cell>
          <cell r="AO29" t="str">
            <v>Monex</v>
          </cell>
          <cell r="AP29">
            <v>16</v>
          </cell>
          <cell r="AQ29">
            <v>0.89482606676362952</v>
          </cell>
          <cell r="AS29" t="str">
            <v>Monex</v>
          </cell>
          <cell r="AT29">
            <v>16</v>
          </cell>
          <cell r="AU29">
            <v>0.89482606676362952</v>
          </cell>
          <cell r="AW29" t="str">
            <v>Security</v>
          </cell>
          <cell r="AX29">
            <v>16</v>
          </cell>
          <cell r="AY29">
            <v>0.107690984199296</v>
          </cell>
          <cell r="BA29" t="str">
            <v>Rabobank Chile</v>
          </cell>
          <cell r="BB29">
            <v>16</v>
          </cell>
          <cell r="BC29">
            <v>0.11093371117019099</v>
          </cell>
          <cell r="BE29" t="str">
            <v>Rabobank Chile</v>
          </cell>
          <cell r="BF29">
            <v>16</v>
          </cell>
          <cell r="BG29">
            <v>0.11093371117019099</v>
          </cell>
          <cell r="BI29" t="str">
            <v>Rabobank Chile</v>
          </cell>
          <cell r="BJ29">
            <v>16</v>
          </cell>
          <cell r="BK29">
            <v>-6.3964296412771099E-2</v>
          </cell>
          <cell r="BM29" t="str">
            <v>N. Argentina</v>
          </cell>
          <cell r="BN29">
            <v>16</v>
          </cell>
          <cell r="BO29">
            <v>9.7249065634627801E-3</v>
          </cell>
          <cell r="BQ29" t="str">
            <v>N. Argentina</v>
          </cell>
          <cell r="BR29">
            <v>16</v>
          </cell>
          <cell r="BS29">
            <v>9.7249065634627801E-3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Deutsche</v>
          </cell>
          <cell r="N30">
            <v>17</v>
          </cell>
          <cell r="O30">
            <v>-1</v>
          </cell>
          <cell r="Q30" t="str">
            <v>JP Morgan Chase</v>
          </cell>
          <cell r="R30">
            <v>17</v>
          </cell>
          <cell r="S30">
            <v>-0.88029270905687995</v>
          </cell>
          <cell r="U30" t="str">
            <v>JP Morgan Chase</v>
          </cell>
          <cell r="V30">
            <v>17</v>
          </cell>
          <cell r="W30">
            <v>-0.88029270905687995</v>
          </cell>
          <cell r="Y30" t="str">
            <v>Paris</v>
          </cell>
          <cell r="Z30">
            <v>17</v>
          </cell>
          <cell r="AA30">
            <v>7.5881225420846507E-2</v>
          </cell>
          <cell r="AC30" t="str">
            <v>Paris</v>
          </cell>
          <cell r="AD30">
            <v>17</v>
          </cell>
          <cell r="AE30">
            <v>6.7481806767173108E-2</v>
          </cell>
          <cell r="AG30" t="str">
            <v>Paris</v>
          </cell>
          <cell r="AH30">
            <v>17</v>
          </cell>
          <cell r="AI30">
            <v>6.7481806767173108E-2</v>
          </cell>
          <cell r="AK30" t="str">
            <v>Do Brasil</v>
          </cell>
          <cell r="AL30">
            <v>17</v>
          </cell>
          <cell r="AM30">
            <v>14.75385368187691</v>
          </cell>
          <cell r="AO30" t="str">
            <v>Penta</v>
          </cell>
          <cell r="AP30">
            <v>17</v>
          </cell>
          <cell r="AQ30">
            <v>3.5079700137355321</v>
          </cell>
          <cell r="AS30" t="str">
            <v>Penta</v>
          </cell>
          <cell r="AT30">
            <v>17</v>
          </cell>
          <cell r="AU30">
            <v>3.5079700137355321</v>
          </cell>
          <cell r="AW30" t="str">
            <v>Itaú Chile</v>
          </cell>
          <cell r="AX30">
            <v>17</v>
          </cell>
          <cell r="AY30">
            <v>0.106414813538663</v>
          </cell>
          <cell r="BA30" t="str">
            <v>Ripley</v>
          </cell>
          <cell r="BB30">
            <v>17</v>
          </cell>
          <cell r="BC30">
            <v>0.102976836651401</v>
          </cell>
          <cell r="BE30" t="str">
            <v>Ripley</v>
          </cell>
          <cell r="BF30">
            <v>17</v>
          </cell>
          <cell r="BG30">
            <v>0.102976836651401</v>
          </cell>
          <cell r="BI30" t="str">
            <v>Ripley</v>
          </cell>
          <cell r="BJ30">
            <v>17</v>
          </cell>
          <cell r="BK30">
            <v>-0.16650241586617501</v>
          </cell>
          <cell r="BM30" t="str">
            <v>Penta</v>
          </cell>
          <cell r="BN30">
            <v>17</v>
          </cell>
          <cell r="BO30">
            <v>-0.22586293706349403</v>
          </cell>
          <cell r="BQ30" t="str">
            <v>Penta</v>
          </cell>
          <cell r="BR30">
            <v>17</v>
          </cell>
          <cell r="BS30">
            <v>-0.22586293706349403</v>
          </cell>
        </row>
        <row r="32">
          <cell r="M32" t="str">
            <v>Sist. financiero</v>
          </cell>
          <cell r="O32">
            <v>0.12835694668611899</v>
          </cell>
          <cell r="Q32" t="str">
            <v>Sist. financiero</v>
          </cell>
          <cell r="S32">
            <v>0.15407983958250901</v>
          </cell>
          <cell r="U32" t="str">
            <v>Sist. financiero</v>
          </cell>
          <cell r="W32">
            <v>0.15407983958250901</v>
          </cell>
          <cell r="Y32" t="str">
            <v>Sist. financiero</v>
          </cell>
          <cell r="AA32">
            <v>1.5784514601106799E-2</v>
          </cell>
          <cell r="AC32" t="str">
            <v>Sist. financiero</v>
          </cell>
          <cell r="AE32">
            <v>1.4847619387277E-2</v>
          </cell>
          <cell r="AG32" t="str">
            <v>Sist. financiero</v>
          </cell>
          <cell r="AI32">
            <v>1.4847619387277E-2</v>
          </cell>
          <cell r="AK32" t="str">
            <v>Sist. financiero</v>
          </cell>
          <cell r="AM32">
            <v>0.49018581684321555</v>
          </cell>
          <cell r="AO32" t="str">
            <v>Sist. financiero</v>
          </cell>
          <cell r="AQ32">
            <v>0.50163326888791337</v>
          </cell>
          <cell r="AS32" t="str">
            <v>Sist. financiero</v>
          </cell>
          <cell r="AU32">
            <v>0.50163326888791337</v>
          </cell>
          <cell r="AW32" t="str">
            <v>Sist. financiero</v>
          </cell>
          <cell r="AY32">
            <v>0.120064165575267</v>
          </cell>
          <cell r="BA32" t="str">
            <v>Sist. financiero</v>
          </cell>
          <cell r="BC32">
            <v>0.12535401625883</v>
          </cell>
          <cell r="BE32" t="str">
            <v>Sist. financiero</v>
          </cell>
          <cell r="BG32">
            <v>0.12535401625883</v>
          </cell>
          <cell r="BI32" t="str">
            <v>Sist. financiero</v>
          </cell>
          <cell r="BK32">
            <v>0.16225949279568902</v>
          </cell>
          <cell r="BM32" t="str">
            <v>Sist. financiero</v>
          </cell>
          <cell r="BO32">
            <v>0.18611241588265201</v>
          </cell>
          <cell r="BQ32" t="str">
            <v>Sist. financiero</v>
          </cell>
          <cell r="BS32">
            <v>0.18611241588265201</v>
          </cell>
        </row>
      </sheetData>
      <sheetData sheetId="45"/>
      <sheetData sheetId="46"/>
      <sheetData sheetId="47"/>
      <sheetData sheetId="48">
        <row r="4">
          <cell r="A4" t="str">
            <v>Santander-Chile</v>
          </cell>
        </row>
      </sheetData>
      <sheetData sheetId="49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MB1"/>
      <sheetName val="Tabla MB3"/>
      <sheetName val="Tabla MC1"/>
      <sheetName val="Tabla MR1"/>
      <sheetName val="Tabla Basilea"/>
      <sheetName val="AUX y DEF"/>
      <sheetName val="Resumen Indicadores"/>
      <sheetName val="Resultado Mensual"/>
      <sheetName val="Colocaciones 12m Evo"/>
      <sheetName val="Col 12m x Banco Evo"/>
      <sheetName val="Col 12m x Banco Evo (2)"/>
      <sheetName val="Col Comles 12m Evo"/>
      <sheetName val="Col Comles 12m Evo (2)"/>
      <sheetName val="Col Comles x Prod."/>
      <sheetName val="Col consumo 1m"/>
      <sheetName val="Col Consumo 12m Evo"/>
      <sheetName val="Col Consumo 12m Evo (2)"/>
      <sheetName val="Col Consumo x Prod."/>
      <sheetName val="Col Vivienda 12m Evo"/>
      <sheetName val="Col Vivienda 12m Evo (2)"/>
      <sheetName val="Resumen Riesgo x Banco"/>
      <sheetName val="Indicadores Riesgo"/>
      <sheetName val="Indicadores Riesgo Evo"/>
      <sheetName val="Mora y Cob"/>
      <sheetName val="Resumen Rent y Ef x Banco"/>
      <sheetName val="Resultado del MES"/>
      <sheetName val="AdeC x Banco"/>
      <sheetName val="Cartera Comercial"/>
      <sheetName val="Bancos Y Filiales"/>
      <sheetName val="Mora Vivienda"/>
      <sheetName val="NoCuadra"/>
    </sheetNames>
    <sheetDataSet>
      <sheetData sheetId="0"/>
      <sheetData sheetId="1"/>
      <sheetData sheetId="2"/>
      <sheetData sheetId="3"/>
      <sheetData sheetId="4"/>
      <sheetData sheetId="5">
        <row r="1">
          <cell r="H1">
            <v>42947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Parametros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Resumen"/>
      <sheetName val="Cuadro actividad"/>
      <sheetName val="Cuadro riesgo-solvencia"/>
      <sheetName val="Cuadro resultados 1"/>
      <sheetName val="Coloc. 12 meses y particip"/>
      <sheetName val="Riesgo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</sheetNames>
    <sheetDataSet>
      <sheetData sheetId="0">
        <row r="1">
          <cell r="M1" t="str">
            <v>Periodo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7">
          <cell r="A67">
            <v>37652</v>
          </cell>
          <cell r="B67">
            <v>98.92642106040239</v>
          </cell>
        </row>
        <row r="68">
          <cell r="A68">
            <v>37680</v>
          </cell>
          <cell r="B68">
            <v>92.340444955747174</v>
          </cell>
        </row>
        <row r="69">
          <cell r="A69">
            <v>37711</v>
          </cell>
          <cell r="B69">
            <v>106.73038944641375</v>
          </cell>
        </row>
        <row r="70">
          <cell r="A70">
            <v>37741</v>
          </cell>
          <cell r="B70">
            <v>102.57619304364714</v>
          </cell>
        </row>
        <row r="71">
          <cell r="A71">
            <v>37772</v>
          </cell>
          <cell r="B71">
            <v>102.01707935838971</v>
          </cell>
        </row>
        <row r="72">
          <cell r="A72">
            <v>37802</v>
          </cell>
          <cell r="B72">
            <v>98.711687232361655</v>
          </cell>
        </row>
        <row r="73">
          <cell r="A73">
            <v>37833</v>
          </cell>
          <cell r="B73">
            <v>99.79672907808272</v>
          </cell>
        </row>
        <row r="74">
          <cell r="A74">
            <v>37864</v>
          </cell>
          <cell r="B74">
            <v>97.273935461823726</v>
          </cell>
        </row>
        <row r="75">
          <cell r="A75">
            <v>37894</v>
          </cell>
          <cell r="B75">
            <v>96.650672882266477</v>
          </cell>
        </row>
        <row r="76">
          <cell r="A76">
            <v>37925</v>
          </cell>
          <cell r="B76">
            <v>102.12620261655177</v>
          </cell>
        </row>
        <row r="77">
          <cell r="A77">
            <v>37955</v>
          </cell>
          <cell r="B77">
            <v>98.88988454970243</v>
          </cell>
        </row>
        <row r="78">
          <cell r="A78">
            <v>37986</v>
          </cell>
          <cell r="B78">
            <v>103.96036031461125</v>
          </cell>
        </row>
        <row r="79">
          <cell r="A79">
            <v>38017</v>
          </cell>
          <cell r="B79">
            <v>101.88740455853633</v>
          </cell>
          <cell r="C79">
            <v>2.9931169715783357E-2</v>
          </cell>
        </row>
        <row r="80">
          <cell r="A80">
            <v>38046</v>
          </cell>
          <cell r="B80">
            <v>95.98364983046163</v>
          </cell>
          <cell r="C80">
            <v>3.9454053708106063E-2</v>
          </cell>
        </row>
        <row r="81">
          <cell r="A81">
            <v>38077</v>
          </cell>
          <cell r="B81">
            <v>112.5543044793548</v>
          </cell>
          <cell r="C81">
            <v>5.4566605285976788E-2</v>
          </cell>
        </row>
        <row r="82">
          <cell r="A82">
            <v>38107</v>
          </cell>
          <cell r="B82">
            <v>107.60159572532038</v>
          </cell>
          <cell r="C82">
            <v>4.8991900874454153E-2</v>
          </cell>
        </row>
        <row r="83">
          <cell r="A83">
            <v>38138</v>
          </cell>
          <cell r="B83">
            <v>107.08467334605946</v>
          </cell>
          <cell r="C83">
            <v>4.9673976353185934E-2</v>
          </cell>
        </row>
        <row r="84">
          <cell r="A84">
            <v>38168</v>
          </cell>
          <cell r="B84">
            <v>103.35354310657452</v>
          </cell>
          <cell r="C84">
            <v>4.7024379831399399E-2</v>
          </cell>
        </row>
        <row r="85">
          <cell r="A85">
            <v>38199</v>
          </cell>
          <cell r="B85">
            <v>105.64324804848575</v>
          </cell>
          <cell r="C85">
            <v>5.8584274498902689E-2</v>
          </cell>
        </row>
        <row r="86">
          <cell r="A86">
            <v>38230</v>
          </cell>
          <cell r="B86">
            <v>104.94166439197308</v>
          </cell>
          <cell r="C86">
            <v>7.8826140771888875E-2</v>
          </cell>
        </row>
        <row r="87">
          <cell r="A87">
            <v>38260</v>
          </cell>
          <cell r="B87">
            <v>103.79151591447527</v>
          </cell>
          <cell r="C87">
            <v>7.3883014150426973E-2</v>
          </cell>
        </row>
        <row r="88">
          <cell r="A88">
            <v>38291</v>
          </cell>
          <cell r="B88">
            <v>108.72431427367384</v>
          </cell>
          <cell r="C88">
            <v>6.460743166859606E-2</v>
          </cell>
        </row>
        <row r="89">
          <cell r="A89">
            <v>38321</v>
          </cell>
          <cell r="B89">
            <v>107.49266680533852</v>
          </cell>
          <cell r="C89">
            <v>8.6993551411340686E-2</v>
          </cell>
        </row>
        <row r="90">
          <cell r="A90">
            <v>38352</v>
          </cell>
          <cell r="B90">
            <v>112.7437980323772</v>
          </cell>
          <cell r="C90">
            <v>8.4488334699735157E-2</v>
          </cell>
        </row>
        <row r="91">
          <cell r="A91">
            <v>38383</v>
          </cell>
          <cell r="B91">
            <v>109.30064200172704</v>
          </cell>
          <cell r="C91">
            <v>7.2759115567927246E-2</v>
          </cell>
        </row>
        <row r="92">
          <cell r="A92">
            <v>38411</v>
          </cell>
          <cell r="B92">
            <v>101.6401118495365</v>
          </cell>
          <cell r="C92">
            <v>5.8931516243297954E-2</v>
          </cell>
        </row>
        <row r="93">
          <cell r="A93">
            <v>38442</v>
          </cell>
          <cell r="B93">
            <v>118.98868643795907</v>
          </cell>
          <cell r="C93">
            <v>5.7166911459921144E-2</v>
          </cell>
        </row>
        <row r="94">
          <cell r="A94">
            <v>38472</v>
          </cell>
          <cell r="B94">
            <v>115.61429554340444</v>
          </cell>
          <cell r="C94">
            <v>7.4466366080094604E-2</v>
          </cell>
        </row>
        <row r="95">
          <cell r="A95">
            <v>38503</v>
          </cell>
          <cell r="B95">
            <v>114.53725938533381</v>
          </cell>
          <cell r="C95">
            <v>6.9595263322046685E-2</v>
          </cell>
        </row>
        <row r="96">
          <cell r="A96">
            <v>38533</v>
          </cell>
          <cell r="B96">
            <v>111.06374262253102</v>
          </cell>
          <cell r="C96">
            <v>7.4600243825274859E-2</v>
          </cell>
        </row>
        <row r="97">
          <cell r="A97">
            <v>38564</v>
          </cell>
          <cell r="B97">
            <v>110.20100334570077</v>
          </cell>
          <cell r="C97">
            <v>4.3142892531316424E-2</v>
          </cell>
        </row>
        <row r="98">
          <cell r="A98">
            <v>38595</v>
          </cell>
          <cell r="B98">
            <v>111.28069088689155</v>
          </cell>
          <cell r="C98">
            <v>6.0405240679633598E-2</v>
          </cell>
        </row>
        <row r="99">
          <cell r="A99">
            <v>38625</v>
          </cell>
          <cell r="B99">
            <v>109.22081842595355</v>
          </cell>
          <cell r="C99">
            <v>5.2309694714855581E-2</v>
          </cell>
        </row>
        <row r="100">
          <cell r="A100">
            <v>38656</v>
          </cell>
          <cell r="B100">
            <v>112.12443331889328</v>
          </cell>
          <cell r="C100">
            <v>3.1272848837297529E-2</v>
          </cell>
        </row>
        <row r="101">
          <cell r="A101">
            <v>38686</v>
          </cell>
          <cell r="B101">
            <v>112.48899231079218</v>
          </cell>
          <cell r="C101">
            <v>4.6480617273191749E-2</v>
          </cell>
        </row>
        <row r="102">
          <cell r="A102">
            <v>38717</v>
          </cell>
          <cell r="B102">
            <v>118.01658378156216</v>
          </cell>
          <cell r="C102">
            <v>4.6767856336281666E-2</v>
          </cell>
        </row>
        <row r="103">
          <cell r="A103">
            <v>38748</v>
          </cell>
          <cell r="B103">
            <v>114.52817992802964</v>
          </cell>
          <cell r="C103">
            <v>4.7827147494888589E-2</v>
          </cell>
        </row>
        <row r="104">
          <cell r="A104">
            <v>38776</v>
          </cell>
          <cell r="B104">
            <v>106.96901699276253</v>
          </cell>
          <cell r="C104">
            <v>5.2429154654165533E-2</v>
          </cell>
        </row>
        <row r="105">
          <cell r="A105">
            <v>38807</v>
          </cell>
          <cell r="B105">
            <v>124.90969176182737</v>
          </cell>
          <cell r="C105">
            <v>4.9761078142126713E-2</v>
          </cell>
        </row>
        <row r="106">
          <cell r="A106">
            <v>38837</v>
          </cell>
          <cell r="B106">
            <v>118.00675684752963</v>
          </cell>
          <cell r="C106">
            <v>2.0693473007643792E-2</v>
          </cell>
        </row>
        <row r="107">
          <cell r="A107">
            <v>38868</v>
          </cell>
          <cell r="B107">
            <v>121.68632638520143</v>
          </cell>
          <cell r="C107">
            <v>6.2416955305489186E-2</v>
          </cell>
        </row>
        <row r="108">
          <cell r="A108">
            <v>38898</v>
          </cell>
          <cell r="B108">
            <v>115.19057182975429</v>
          </cell>
          <cell r="C108">
            <v>3.7157303632824545E-2</v>
          </cell>
        </row>
        <row r="109">
          <cell r="A109">
            <v>38929</v>
          </cell>
          <cell r="B109">
            <v>113.50467153414353</v>
          </cell>
          <cell r="C109">
            <v>2.9978567237533671E-2</v>
          </cell>
        </row>
        <row r="110">
          <cell r="A110">
            <v>38960</v>
          </cell>
          <cell r="B110">
            <v>113.49775914939609</v>
          </cell>
          <cell r="C110">
            <v>1.9923207205444271E-2</v>
          </cell>
        </row>
        <row r="111">
          <cell r="A111">
            <v>38990</v>
          </cell>
          <cell r="B111">
            <v>112.24032569290645</v>
          </cell>
          <cell r="C111">
            <v>2.7645894898690848E-2</v>
          </cell>
        </row>
        <row r="112">
          <cell r="A112">
            <v>39021</v>
          </cell>
          <cell r="B112">
            <v>118.28888956475249</v>
          </cell>
          <cell r="C112">
            <v>5.4978705919760396E-2</v>
          </cell>
        </row>
        <row r="113">
          <cell r="A113">
            <v>39051</v>
          </cell>
          <cell r="B113">
            <v>116.97877286301508</v>
          </cell>
          <cell r="C113">
            <v>3.9913065803080849E-2</v>
          </cell>
        </row>
        <row r="114">
          <cell r="A114">
            <v>39082</v>
          </cell>
          <cell r="B114">
            <v>122.00180446792652</v>
          </cell>
          <cell r="C114">
            <v>3.3768310848080851E-2</v>
          </cell>
        </row>
        <row r="115">
          <cell r="A115">
            <v>39113</v>
          </cell>
          <cell r="B115">
            <v>120.7</v>
          </cell>
          <cell r="C115">
            <v>5.3889095905031992E-2</v>
          </cell>
        </row>
        <row r="116">
          <cell r="A116">
            <v>39141</v>
          </cell>
          <cell r="B116">
            <v>112.7</v>
          </cell>
          <cell r="C116">
            <v>5.3576102392576264E-2</v>
          </cell>
        </row>
        <row r="117">
          <cell r="A117">
            <v>39172</v>
          </cell>
          <cell r="B117">
            <v>133.19999999999999</v>
          </cell>
          <cell r="C117">
            <v>6.6370416268260568E-2</v>
          </cell>
        </row>
        <row r="118">
          <cell r="A118">
            <v>39202</v>
          </cell>
          <cell r="B118">
            <v>125.8</v>
          </cell>
          <cell r="C118">
            <v>6.6040651914022197E-2</v>
          </cell>
        </row>
        <row r="119">
          <cell r="A119">
            <v>39233</v>
          </cell>
          <cell r="B119">
            <v>127.6</v>
          </cell>
          <cell r="C119">
            <v>4.8597683819286974E-2</v>
          </cell>
        </row>
        <row r="120">
          <cell r="A120">
            <v>39263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base_de_datos_MB1"/>
      <sheetName val="base_de_datos_MR1"/>
      <sheetName val="C_54"/>
      <sheetName val="Tabla_1"/>
      <sheetName val="Tabla_2"/>
      <sheetName val="evolucion colocaciones"/>
      <sheetName val="evolucion ftes financiamiento"/>
      <sheetName val="capital"/>
      <sheetName val="evolucion resultado"/>
      <sheetName val="Hoja2"/>
      <sheetName val="gastos"/>
      <sheetName val="consejo_administración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_Inicio"/>
      <sheetName val="Menu_Opciones"/>
      <sheetName val="Habindex"/>
      <sheetName val="GrandesEmpresas"/>
      <sheetName val="EmpresasLigadas"/>
      <sheetName val="SociasCCHC"/>
      <sheetName val="Diálogo1"/>
      <sheetName val="Diálogo2"/>
      <sheetName val="Diálogo3"/>
      <sheetName val="Diálogo4"/>
      <sheetName val="Diálogo5"/>
      <sheetName val="Diálogo6"/>
      <sheetName val="Diálogo8"/>
      <sheetName val="Módulo1"/>
      <sheetName val="Módulo3"/>
      <sheetName val="MóduloFormato"/>
      <sheetName val="Parametros"/>
      <sheetName val="Copia de hab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B3" t="str">
            <v>SIN ASIGNAR</v>
          </cell>
        </row>
        <row r="4">
          <cell r="B4" t="str">
            <v>A</v>
          </cell>
        </row>
        <row r="5">
          <cell r="B5" t="str">
            <v>B</v>
          </cell>
        </row>
        <row r="6">
          <cell r="B6" t="str">
            <v>C</v>
          </cell>
        </row>
        <row r="7">
          <cell r="B7" t="str">
            <v>D</v>
          </cell>
        </row>
        <row r="8">
          <cell r="B8" t="str">
            <v>E</v>
          </cell>
          <cell r="G8" t="str">
            <v>Enero</v>
          </cell>
          <cell r="H8">
            <v>1998</v>
          </cell>
        </row>
        <row r="9">
          <cell r="B9" t="str">
            <v>TODOS</v>
          </cell>
          <cell r="G9" t="str">
            <v>Febrero</v>
          </cell>
          <cell r="H9">
            <v>1999</v>
          </cell>
        </row>
        <row r="10">
          <cell r="G10" t="str">
            <v>Marzo</v>
          </cell>
          <cell r="H10">
            <v>2000</v>
          </cell>
        </row>
        <row r="11">
          <cell r="G11" t="str">
            <v>Abril</v>
          </cell>
          <cell r="H11">
            <v>2001</v>
          </cell>
        </row>
        <row r="12">
          <cell r="G12" t="str">
            <v>Mayo</v>
          </cell>
          <cell r="H12">
            <v>2002</v>
          </cell>
        </row>
        <row r="13">
          <cell r="G13" t="str">
            <v>Junio</v>
          </cell>
          <cell r="H13">
            <v>2003</v>
          </cell>
        </row>
        <row r="14">
          <cell r="G14" t="str">
            <v>Julio</v>
          </cell>
          <cell r="H14">
            <v>2004</v>
          </cell>
        </row>
        <row r="15">
          <cell r="G15" t="str">
            <v>Agosto</v>
          </cell>
          <cell r="H15">
            <v>2005</v>
          </cell>
        </row>
        <row r="16">
          <cell r="G16" t="str">
            <v>Septiembre</v>
          </cell>
        </row>
        <row r="17">
          <cell r="G17" t="str">
            <v>Octubre</v>
          </cell>
        </row>
        <row r="18">
          <cell r="G18" t="str">
            <v>Noviembre</v>
          </cell>
        </row>
        <row r="19">
          <cell r="G19" t="str">
            <v>Diciembre</v>
          </cell>
        </row>
      </sheetData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dices"/>
      <sheetName val="Supuestos"/>
      <sheetName val="1"/>
      <sheetName val="2"/>
      <sheetName val="Resumen"/>
      <sheetName val="Activos"/>
      <sheetName val="Pasivos"/>
      <sheetName val="Resultados"/>
      <sheetName val="Activos_Prom"/>
      <sheetName val="Tendencias"/>
      <sheetName val="Gtasas"/>
      <sheetName val="tasas"/>
      <sheetName val="Otros"/>
      <sheetName val="Derivados"/>
      <sheetName val="Div-imp"/>
      <sheetName val="No Derivados"/>
      <sheetName val="Usos"/>
      <sheetName val="Fuentes"/>
      <sheetName val="Apuntes"/>
      <sheetName val="APRC"/>
      <sheetName val="APRC (2)"/>
      <sheetName val="Deuda"/>
      <sheetName val="Pasivos_Prom"/>
      <sheetName val="Ratios"/>
      <sheetName val="C04"/>
      <sheetName val="C41_1"/>
      <sheetName val="C43"/>
      <sheetName val="P40"/>
      <sheetName val="P36"/>
      <sheetName val="Bancos"/>
      <sheetName val="Datos"/>
      <sheetName val="3"/>
      <sheetName val="4"/>
      <sheetName val="5"/>
      <sheetName val="Colocaciones"/>
      <sheetName val="Tendenciaschart"/>
      <sheetName val="Basilea"/>
      <sheetName val="APC"/>
      <sheetName val="Estructuras"/>
      <sheetName val="MC1"/>
      <sheetName val="MC2"/>
      <sheetName val="MB1"/>
      <sheetName val="MR1"/>
      <sheetName val="BaseDatos"/>
      <sheetName val="CM"/>
      <sheetName val="Historico"/>
      <sheetName val="Relaciones"/>
      <sheetName val="Hoja1"/>
      <sheetName val="Series"/>
      <sheetName val="Patrimonio"/>
      <sheetName val="Modelo Proyección I"/>
      <sheetName val="Pla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Socios"/>
      <sheetName val="Otros"/>
      <sheetName val="C_54"/>
      <sheetName val="677 M1"/>
      <sheetName val="677"/>
      <sheetName val="676 M1"/>
      <sheetName val="676"/>
      <sheetName val="675 M1"/>
      <sheetName val="675"/>
      <sheetName val="674 M1"/>
      <sheetName val="674"/>
      <sheetName val="673 M1"/>
      <sheetName val="673"/>
      <sheetName val="672 M1"/>
      <sheetName val="672"/>
      <sheetName val="671 M1"/>
      <sheetName val="671"/>
      <sheetName val="Base"/>
      <sheetName val="tabla"/>
      <sheetName val="Validador"/>
      <sheetName val="Formulario M1"/>
      <sheetName val="castigos y otros"/>
      <sheetName val="tabla Lautaro Rosas 2013"/>
      <sheetName val="8315 Capual"/>
      <sheetName val="Hoja1"/>
      <sheetName val="Socios (2)"/>
      <sheetName val="677 (201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0.86487180547313047</v>
          </cell>
          <cell r="D386">
            <v>0.83283560370502907</v>
          </cell>
          <cell r="E386">
            <v>0.83568554302560338</v>
          </cell>
          <cell r="F386">
            <v>0.86654832335179499</v>
          </cell>
          <cell r="G386">
            <v>0.83994459828616608</v>
          </cell>
          <cell r="H386" t="str">
            <v>---</v>
          </cell>
          <cell r="I386" t="str">
            <v>---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0.10288201839306019</v>
          </cell>
          <cell r="D387">
            <v>9.3434770743692844E-2</v>
          </cell>
          <cell r="E387">
            <v>9.7850008964863636E-2</v>
          </cell>
          <cell r="F387">
            <v>9.6366767817600257E-2</v>
          </cell>
          <cell r="G387">
            <v>9.2463574883097241E-2</v>
          </cell>
          <cell r="H387">
            <v>8.95698848454754E-2</v>
          </cell>
          <cell r="I387">
            <v>7.616398203881547E-2</v>
          </cell>
          <cell r="J387">
            <v>9.9002486021835354E-2</v>
          </cell>
          <cell r="K387">
            <v>8.0309615487017344E-2</v>
          </cell>
          <cell r="L387">
            <v>6.8926240695186033E-2</v>
          </cell>
          <cell r="M387">
            <v>6.7820059817292749E-2</v>
          </cell>
          <cell r="N387">
            <v>6.60459941883111E-2</v>
          </cell>
          <cell r="O387">
            <v>7.2222256411428612E-2</v>
          </cell>
        </row>
        <row r="388">
          <cell r="A388">
            <v>504</v>
          </cell>
          <cell r="B388" t="str">
            <v>Bilbao Vizcaya Argentaria, Chile</v>
          </cell>
          <cell r="C388">
            <v>0.77071161574418079</v>
          </cell>
          <cell r="D388">
            <v>0.77325382787450869</v>
          </cell>
          <cell r="E388">
            <v>0.78696911348216936</v>
          </cell>
          <cell r="F388">
            <v>0.77456977826174356</v>
          </cell>
          <cell r="G388">
            <v>0.77522469593847509</v>
          </cell>
          <cell r="H388">
            <v>0.77021200560843883</v>
          </cell>
          <cell r="I388">
            <v>0.77118385484299468</v>
          </cell>
          <cell r="J388">
            <v>0.76146127541334763</v>
          </cell>
          <cell r="K388">
            <v>0.72082924275786764</v>
          </cell>
          <cell r="L388">
            <v>0.72283922452130756</v>
          </cell>
          <cell r="M388">
            <v>0.7689766726759486</v>
          </cell>
          <cell r="N388">
            <v>0.76216970826991937</v>
          </cell>
          <cell r="O388">
            <v>0.72665190233808175</v>
          </cell>
        </row>
        <row r="389">
          <cell r="A389">
            <v>55</v>
          </cell>
          <cell r="B389" t="str">
            <v>Consorcio</v>
          </cell>
          <cell r="C389">
            <v>4.6524970852933278E-2</v>
          </cell>
          <cell r="D389">
            <v>4.6990040336617023E-2</v>
          </cell>
          <cell r="E389">
            <v>4.7852248546615218E-2</v>
          </cell>
          <cell r="F389">
            <v>1.4830381715926768</v>
          </cell>
          <cell r="G389">
            <v>2.9562117615737422E-2</v>
          </cell>
          <cell r="H389">
            <v>3.0433650922591551E-2</v>
          </cell>
          <cell r="I389">
            <v>1.894608108221215E-2</v>
          </cell>
          <cell r="J389">
            <v>2.1259786127679398E-2</v>
          </cell>
          <cell r="K389">
            <v>3.2019439046773348</v>
          </cell>
          <cell r="L389">
            <v>3.1312693457988712E-2</v>
          </cell>
          <cell r="M389">
            <v>4.2159772532312109E-2</v>
          </cell>
          <cell r="N389">
            <v>4.2906605378622807E-2</v>
          </cell>
          <cell r="O389">
            <v>3.7630813205787428E-2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0.72347737794597289</v>
          </cell>
          <cell r="D391">
            <v>0.66724598606050933</v>
          </cell>
          <cell r="E391">
            <v>0.68921455818828437</v>
          </cell>
          <cell r="F391">
            <v>0.68800104854998323</v>
          </cell>
          <cell r="G391">
            <v>0.71037727359580827</v>
          </cell>
          <cell r="H391">
            <v>0.71991600154525459</v>
          </cell>
          <cell r="I391">
            <v>0.70414081411890439</v>
          </cell>
          <cell r="J391">
            <v>0.69409371723887203</v>
          </cell>
          <cell r="K391">
            <v>0.63870951945469379</v>
          </cell>
          <cell r="L391">
            <v>0.66424262745258589</v>
          </cell>
          <cell r="M391">
            <v>0.6667430271666086</v>
          </cell>
          <cell r="N391">
            <v>0.67229432072841699</v>
          </cell>
          <cell r="O391">
            <v>0.68545119367332052</v>
          </cell>
        </row>
        <row r="392">
          <cell r="A392">
            <v>16</v>
          </cell>
          <cell r="B392" t="str">
            <v>De Crédito e Inversiones</v>
          </cell>
          <cell r="C392">
            <v>1.0697453128604397</v>
          </cell>
          <cell r="D392">
            <v>1.0368492893535284</v>
          </cell>
          <cell r="E392">
            <v>1.0147257274252472</v>
          </cell>
          <cell r="F392">
            <v>1.0147976941175387</v>
          </cell>
          <cell r="G392">
            <v>1.0059586577651733</v>
          </cell>
          <cell r="H392">
            <v>0.99823872065342001</v>
          </cell>
          <cell r="I392">
            <v>1.0059171469789565</v>
          </cell>
          <cell r="J392">
            <v>0.99445527612358531</v>
          </cell>
          <cell r="K392">
            <v>0.93733169076564582</v>
          </cell>
          <cell r="L392">
            <v>0.99975476932099072</v>
          </cell>
          <cell r="M392">
            <v>1.0207397786490566</v>
          </cell>
          <cell r="N392">
            <v>1.0671604826478474</v>
          </cell>
          <cell r="O392">
            <v>1.0676302824655359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0.77669210616711915</v>
          </cell>
          <cell r="D394">
            <v>0.78284064580091661</v>
          </cell>
          <cell r="E394">
            <v>0.82524215894521968</v>
          </cell>
          <cell r="F394">
            <v>0.83722541918573612</v>
          </cell>
          <cell r="G394">
            <v>0.77398161718576897</v>
          </cell>
          <cell r="H394">
            <v>0.77963870401521251</v>
          </cell>
          <cell r="I394">
            <v>0.77626637318321334</v>
          </cell>
          <cell r="J394">
            <v>0.77521957708182543</v>
          </cell>
          <cell r="K394">
            <v>0.73502317553284335</v>
          </cell>
          <cell r="L394">
            <v>0.7786925772817227</v>
          </cell>
          <cell r="M394">
            <v>0.82059611398649712</v>
          </cell>
          <cell r="N394">
            <v>0.79188840007673078</v>
          </cell>
          <cell r="O394">
            <v>0.76878010469546154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0.92630524567803074</v>
          </cell>
          <cell r="D396">
            <v>0.93148856119910184</v>
          </cell>
          <cell r="E396">
            <v>0.97956817515121331</v>
          </cell>
          <cell r="F396">
            <v>1.0258331159795799</v>
          </cell>
          <cell r="G396">
            <v>1.204938103659366</v>
          </cell>
          <cell r="H396">
            <v>1.2872864338519874</v>
          </cell>
          <cell r="I396">
            <v>1.2452598873125154</v>
          </cell>
          <cell r="J396">
            <v>1.4776296762299201</v>
          </cell>
          <cell r="K396">
            <v>1.3072869039710076</v>
          </cell>
          <cell r="L396">
            <v>1.5135508074427029</v>
          </cell>
          <cell r="M396">
            <v>1.7214266311268058</v>
          </cell>
          <cell r="N396">
            <v>1.7983909133932798</v>
          </cell>
          <cell r="O396">
            <v>1.711617198630053</v>
          </cell>
        </row>
        <row r="397">
          <cell r="A397">
            <v>39</v>
          </cell>
          <cell r="B397" t="str">
            <v>Itaú Corpbanca</v>
          </cell>
          <cell r="C397">
            <v>0.82451535376048424</v>
          </cell>
          <cell r="D397">
            <v>0.77866778890028987</v>
          </cell>
          <cell r="E397">
            <v>0.78306450181793685</v>
          </cell>
          <cell r="F397">
            <v>0.78396726337635336</v>
          </cell>
          <cell r="G397">
            <v>0.73984340613857624</v>
          </cell>
          <cell r="H397">
            <v>0.71075728317950704</v>
          </cell>
          <cell r="I397">
            <v>0.71217948927428054</v>
          </cell>
          <cell r="J397">
            <v>0.72986212051598542</v>
          </cell>
          <cell r="K397">
            <v>0.72298221258017337</v>
          </cell>
          <cell r="L397">
            <v>0.76695444532296586</v>
          </cell>
          <cell r="M397">
            <v>0.7511046700554479</v>
          </cell>
          <cell r="N397">
            <v>0.7687998135784625</v>
          </cell>
          <cell r="O397">
            <v>0.77432896418232477</v>
          </cell>
        </row>
        <row r="398">
          <cell r="A398">
            <v>57</v>
          </cell>
          <cell r="B398" t="str">
            <v>Paris</v>
          </cell>
          <cell r="C398">
            <v>0.72138818483135114</v>
          </cell>
          <cell r="D398">
            <v>0.76523104091042882</v>
          </cell>
          <cell r="E398">
            <v>0.79567779960707274</v>
          </cell>
          <cell r="F398">
            <v>0.66422127490829774</v>
          </cell>
          <cell r="G398">
            <v>0.71113782051282048</v>
          </cell>
          <cell r="H398">
            <v>0.69437455972627549</v>
          </cell>
          <cell r="I398">
            <v>0.67574485512439841</v>
          </cell>
          <cell r="J398">
            <v>0.71170706549767926</v>
          </cell>
          <cell r="K398">
            <v>0.70459019790695265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2.3462510151438627</v>
          </cell>
          <cell r="D400">
            <v>2.3034428896697667</v>
          </cell>
          <cell r="E400">
            <v>1.7021775448732357</v>
          </cell>
          <cell r="F400">
            <v>2.0036265041626176</v>
          </cell>
          <cell r="G400">
            <v>1.8920848301354691</v>
          </cell>
          <cell r="H400">
            <v>2.2451077971260753</v>
          </cell>
          <cell r="I400">
            <v>2.5871858355565731</v>
          </cell>
          <cell r="J400">
            <v>2.8586028284782636</v>
          </cell>
          <cell r="K400">
            <v>2.7446331755041582</v>
          </cell>
          <cell r="L400">
            <v>2.5520245801247703</v>
          </cell>
          <cell r="M400">
            <v>2.3550418121404086</v>
          </cell>
          <cell r="N400">
            <v>2.3596222461843026</v>
          </cell>
          <cell r="O400">
            <v>2.4472799683129107</v>
          </cell>
        </row>
        <row r="401">
          <cell r="A401">
            <v>53</v>
          </cell>
          <cell r="B401" t="str">
            <v>Ripley</v>
          </cell>
          <cell r="C401">
            <v>0.26784858848376036</v>
          </cell>
          <cell r="D401">
            <v>0.26938505749530461</v>
          </cell>
          <cell r="E401">
            <v>0.25102120941266887</v>
          </cell>
          <cell r="F401">
            <v>0.24151063022178099</v>
          </cell>
          <cell r="G401">
            <v>0.23573746814638963</v>
          </cell>
          <cell r="H401">
            <v>0.24128297982410762</v>
          </cell>
          <cell r="I401">
            <v>0.24115556801411481</v>
          </cell>
          <cell r="J401">
            <v>0.24693074083310509</v>
          </cell>
          <cell r="K401">
            <v>0.25328620526770151</v>
          </cell>
          <cell r="L401">
            <v>0.26411557795060919</v>
          </cell>
          <cell r="M401">
            <v>0.27583022467404644</v>
          </cell>
          <cell r="N401">
            <v>0.27501081844028424</v>
          </cell>
          <cell r="O401">
            <v>0.2850784574900101</v>
          </cell>
        </row>
        <row r="402">
          <cell r="A402">
            <v>37</v>
          </cell>
          <cell r="B402" t="str">
            <v>Santander-Chile</v>
          </cell>
          <cell r="C402">
            <v>1.3259178534960034</v>
          </cell>
          <cell r="D402">
            <v>1.2743160333250201</v>
          </cell>
          <cell r="E402">
            <v>1.2907870815910953</v>
          </cell>
          <cell r="F402">
            <v>1.3155641337562443</v>
          </cell>
          <cell r="G402">
            <v>1.2841661093406125</v>
          </cell>
          <cell r="H402">
            <v>1.2591745525824305</v>
          </cell>
          <cell r="I402">
            <v>1.2387531668543459</v>
          </cell>
          <cell r="J402">
            <v>1.2157217850530599</v>
          </cell>
          <cell r="K402">
            <v>1.1990168876089102</v>
          </cell>
          <cell r="L402">
            <v>1.2108303138910652</v>
          </cell>
          <cell r="M402">
            <v>1.2144049536689183</v>
          </cell>
          <cell r="N402">
            <v>1.2029032120222782</v>
          </cell>
          <cell r="O402">
            <v>1.1866376038072457</v>
          </cell>
        </row>
        <row r="403">
          <cell r="A403">
            <v>14</v>
          </cell>
          <cell r="B403" t="str">
            <v>Scotiabank Chile</v>
          </cell>
          <cell r="C403">
            <v>0.28907327465247906</v>
          </cell>
          <cell r="D403">
            <v>0.31176908976247208</v>
          </cell>
          <cell r="E403">
            <v>0.31506509436145164</v>
          </cell>
          <cell r="F403">
            <v>0.34395899270839869</v>
          </cell>
          <cell r="G403">
            <v>0.40466364625997853</v>
          </cell>
          <cell r="H403">
            <v>0.43386183365007869</v>
          </cell>
          <cell r="I403">
            <v>0.43640781985499233</v>
          </cell>
          <cell r="J403">
            <v>0.40933664992223001</v>
          </cell>
          <cell r="K403">
            <v>0.42218725362096216</v>
          </cell>
          <cell r="L403">
            <v>0.41916100723847849</v>
          </cell>
          <cell r="M403">
            <v>0.41703064202091905</v>
          </cell>
          <cell r="N403">
            <v>0.41898322508528274</v>
          </cell>
          <cell r="O403">
            <v>0.41749532007187301</v>
          </cell>
        </row>
        <row r="404">
          <cell r="A404">
            <v>49</v>
          </cell>
          <cell r="B404" t="str">
            <v>Security</v>
          </cell>
          <cell r="C404">
            <v>0.41228987063332462</v>
          </cell>
          <cell r="D404">
            <v>0.43246544134697523</v>
          </cell>
          <cell r="E404">
            <v>0.43693489812574177</v>
          </cell>
          <cell r="F404">
            <v>0.4225237208477432</v>
          </cell>
          <cell r="G404">
            <v>0.45784321018433033</v>
          </cell>
          <cell r="H404">
            <v>0.46683005524717919</v>
          </cell>
          <cell r="I404">
            <v>0.42511603263374759</v>
          </cell>
          <cell r="J404">
            <v>0.40858826185475583</v>
          </cell>
          <cell r="K404">
            <v>0.44064285496591027</v>
          </cell>
          <cell r="L404">
            <v>0.42571479686797303</v>
          </cell>
          <cell r="M404">
            <v>0.422231546620005</v>
          </cell>
          <cell r="N404">
            <v>0.446943616852781</v>
          </cell>
          <cell r="O404">
            <v>0.46106241979772761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0.74791398780648799</v>
          </cell>
          <cell r="D407">
            <v>0.61459966211244221</v>
          </cell>
          <cell r="E407">
            <v>0.62199098137568054</v>
          </cell>
          <cell r="F407">
            <v>0.60972507649784902</v>
          </cell>
          <cell r="G407">
            <v>0.61482544100482828</v>
          </cell>
          <cell r="H407">
            <v>0.6046219861677492</v>
          </cell>
          <cell r="I407">
            <v>0.57716062665773582</v>
          </cell>
          <cell r="J407">
            <v>0.61146746422571685</v>
          </cell>
          <cell r="K407">
            <v>0.64845539254594853</v>
          </cell>
          <cell r="L407">
            <v>0.67673708911959007</v>
          </cell>
          <cell r="M407">
            <v>0.68891880164881769</v>
          </cell>
          <cell r="N407">
            <v>0.69556654390026496</v>
          </cell>
          <cell r="O407">
            <v>0.69144835436685204</v>
          </cell>
        </row>
        <row r="409">
          <cell r="A409">
            <v>980</v>
          </cell>
          <cell r="B409" t="str">
            <v>Sucursales de bancos extranjeros</v>
          </cell>
          <cell r="C409">
            <v>0.15423411195854186</v>
          </cell>
          <cell r="D409">
            <v>0.13477270583161499</v>
          </cell>
          <cell r="E409">
            <v>0.15214910612400154</v>
          </cell>
          <cell r="F409">
            <v>0.16776412364215912</v>
          </cell>
          <cell r="G409">
            <v>0.20583661147196047</v>
          </cell>
          <cell r="H409">
            <v>0.18019641409135959</v>
          </cell>
          <cell r="I409">
            <v>0.15069886599103341</v>
          </cell>
          <cell r="J409">
            <v>0.16771629112193812</v>
          </cell>
          <cell r="K409">
            <v>0.11358537928997781</v>
          </cell>
          <cell r="L409">
            <v>0.13392348951044269</v>
          </cell>
          <cell r="M409">
            <v>1.6907281269188481</v>
          </cell>
          <cell r="N409">
            <v>1.6909165175993353</v>
          </cell>
          <cell r="O409">
            <v>1.4291357384162771</v>
          </cell>
        </row>
        <row r="410">
          <cell r="A410">
            <v>43</v>
          </cell>
          <cell r="B410" t="str">
            <v>De la Nación Argentina</v>
          </cell>
          <cell r="C410">
            <v>1.44248106743599</v>
          </cell>
          <cell r="D410">
            <v>1.3749484394335214</v>
          </cell>
          <cell r="E410">
            <v>1.3607293509320997</v>
          </cell>
          <cell r="F410">
            <v>1.3848497438027974</v>
          </cell>
          <cell r="G410">
            <v>1.3672409078479628</v>
          </cell>
          <cell r="H410">
            <v>1.7094017094017095</v>
          </cell>
          <cell r="I410">
            <v>2.5227043390514634</v>
          </cell>
          <cell r="J410">
            <v>2.1041557075223567</v>
          </cell>
          <cell r="K410">
            <v>2.4576062914721062</v>
          </cell>
          <cell r="L410">
            <v>2.0024028834601522</v>
          </cell>
          <cell r="M410">
            <v>2.0132876988121602</v>
          </cell>
          <cell r="N410">
            <v>1.872308556450103</v>
          </cell>
          <cell r="O410">
            <v>1.8048912553018679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9.5307079409858567E-2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6.0938246620007313</v>
          </cell>
          <cell r="N412">
            <v>5.767819706498952</v>
          </cell>
          <cell r="O412">
            <v>5.6746274749948968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0.84727297627548259</v>
          </cell>
          <cell r="D416">
            <v>0.80083794406863584</v>
          </cell>
          <cell r="E416">
            <v>0.80406450711864552</v>
          </cell>
          <cell r="F416">
            <v>0.82858956626679214</v>
          </cell>
          <cell r="G416">
            <v>0.80679280373147488</v>
          </cell>
          <cell r="H416" t="str">
            <v>---</v>
          </cell>
          <cell r="I416" t="str">
            <v>---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0.87251423340490164</v>
          </cell>
          <cell r="D424">
            <v>0.84068710238663336</v>
          </cell>
          <cell r="E424">
            <v>0.8452317000001639</v>
          </cell>
          <cell r="F424">
            <v>0.85370843515204953</v>
          </cell>
          <cell r="G424">
            <v>0.84887264960027442</v>
          </cell>
          <cell r="H424" t="str">
            <v>---</v>
          </cell>
          <cell r="I424" t="str">
            <v>---</v>
          </cell>
          <cell r="J424" t="str">
            <v>---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0.10294302247202507</v>
          </cell>
          <cell r="D425">
            <v>9.3491764479050735E-2</v>
          </cell>
          <cell r="E425">
            <v>9.7907712431765867E-2</v>
          </cell>
          <cell r="F425">
            <v>9.6459416557351699E-2</v>
          </cell>
          <cell r="G425">
            <v>9.2591995686998954E-2</v>
          </cell>
          <cell r="H425">
            <v>8.9730968175353448E-2</v>
          </cell>
          <cell r="I425">
            <v>7.6322201013773266E-2</v>
          </cell>
          <cell r="J425">
            <v>9.9270717382037049E-2</v>
          </cell>
          <cell r="K425">
            <v>8.0527676066548676E-2</v>
          </cell>
          <cell r="L425">
            <v>6.9106790154573744E-2</v>
          </cell>
          <cell r="M425">
            <v>6.7969644756651681E-2</v>
          </cell>
          <cell r="N425">
            <v>6.6228752357727849E-2</v>
          </cell>
          <cell r="O425">
            <v>7.2398820115150697E-2</v>
          </cell>
        </row>
        <row r="426">
          <cell r="A426">
            <v>504</v>
          </cell>
          <cell r="B426" t="str">
            <v>Bilbao Vizcaya Argentaria, Chile</v>
          </cell>
          <cell r="C426">
            <v>0.77229352183122857</v>
          </cell>
          <cell r="D426">
            <v>0.77373414208431712</v>
          </cell>
          <cell r="E426">
            <v>0.79034604238671347</v>
          </cell>
          <cell r="F426">
            <v>0.77648220084249475</v>
          </cell>
          <cell r="G426">
            <v>0.77614075283792405</v>
          </cell>
          <cell r="H426">
            <v>0.77293665943675494</v>
          </cell>
          <cell r="I426">
            <v>0.77326286200780636</v>
          </cell>
          <cell r="J426">
            <v>0.76347958059684218</v>
          </cell>
          <cell r="K426">
            <v>0.72229602591784692</v>
          </cell>
          <cell r="L426">
            <v>0.72374262358941011</v>
          </cell>
          <cell r="M426">
            <v>0.76942887769763635</v>
          </cell>
          <cell r="N426">
            <v>0.76412826960611324</v>
          </cell>
          <cell r="O426">
            <v>0.72743994147029045</v>
          </cell>
        </row>
        <row r="427">
          <cell r="A427">
            <v>55</v>
          </cell>
          <cell r="B427" t="str">
            <v>Consorcio</v>
          </cell>
          <cell r="C427">
            <v>4.6524970852933278E-2</v>
          </cell>
          <cell r="D427">
            <v>4.6990040336617023E-2</v>
          </cell>
          <cell r="E427">
            <v>4.7852248546615218E-2</v>
          </cell>
          <cell r="F427">
            <v>4.5177268246158912E-2</v>
          </cell>
          <cell r="G427">
            <v>2.9562117615737422E-2</v>
          </cell>
          <cell r="H427">
            <v>3.0433650922591551E-2</v>
          </cell>
          <cell r="I427">
            <v>1.894608108221215E-2</v>
          </cell>
          <cell r="J427">
            <v>2.1259786127679398E-2</v>
          </cell>
          <cell r="K427">
            <v>1.7543503777609774E-2</v>
          </cell>
          <cell r="L427">
            <v>3.1312693457988712E-2</v>
          </cell>
          <cell r="M427">
            <v>4.2159772532312109E-2</v>
          </cell>
          <cell r="N427">
            <v>4.2906605378622807E-2</v>
          </cell>
          <cell r="O427">
            <v>3.7630813205787428E-2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0.73300314090597085</v>
          </cell>
          <cell r="D429">
            <v>0.6761327179003479</v>
          </cell>
          <cell r="E429">
            <v>0.7000862043277476</v>
          </cell>
          <cell r="F429">
            <v>0.7056175280284771</v>
          </cell>
          <cell r="G429">
            <v>0.72262377553513746</v>
          </cell>
          <cell r="H429">
            <v>0.73265368886231985</v>
          </cell>
          <cell r="I429">
            <v>0.71727202513323296</v>
          </cell>
          <cell r="J429">
            <v>0.70337518908445185</v>
          </cell>
          <cell r="K429">
            <v>0.65061565697441381</v>
          </cell>
          <cell r="L429">
            <v>0.67608877553069835</v>
          </cell>
          <cell r="M429">
            <v>0.67678436674563869</v>
          </cell>
          <cell r="N429">
            <v>0.68051957081695624</v>
          </cell>
          <cell r="O429">
            <v>0.69378876381384169</v>
          </cell>
        </row>
        <row r="430">
          <cell r="A430">
            <v>16</v>
          </cell>
          <cell r="B430" t="str">
            <v>De Crédito e Inversiones</v>
          </cell>
          <cell r="C430">
            <v>1.078709171151834</v>
          </cell>
          <cell r="D430">
            <v>1.0457280553272048</v>
          </cell>
          <cell r="E430">
            <v>1.0235638815403001</v>
          </cell>
          <cell r="F430">
            <v>1.0248059570467161</v>
          </cell>
          <cell r="G430">
            <v>1.0178799036582857</v>
          </cell>
          <cell r="H430">
            <v>1.0117847945095837</v>
          </cell>
          <cell r="I430">
            <v>1.0178018150583352</v>
          </cell>
          <cell r="J430">
            <v>1.0076441787107397</v>
          </cell>
          <cell r="K430">
            <v>0.94786859518177413</v>
          </cell>
          <cell r="L430">
            <v>1.0115993706863193</v>
          </cell>
          <cell r="M430">
            <v>1.0326937450560825</v>
          </cell>
          <cell r="N430">
            <v>1.0790830730158971</v>
          </cell>
          <cell r="O430">
            <v>1.0805220439764891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0.77669210616711915</v>
          </cell>
          <cell r="D432">
            <v>0.78284064580091661</v>
          </cell>
          <cell r="E432">
            <v>0.82524215894521968</v>
          </cell>
          <cell r="F432">
            <v>0.83722541918573612</v>
          </cell>
          <cell r="G432">
            <v>0.77398161718576897</v>
          </cell>
          <cell r="H432">
            <v>0.77963870401521251</v>
          </cell>
          <cell r="I432">
            <v>0.77626637318321334</v>
          </cell>
          <cell r="J432">
            <v>0.77521957708182543</v>
          </cell>
          <cell r="K432">
            <v>0.73502317553284335</v>
          </cell>
          <cell r="L432">
            <v>0.7786925772817227</v>
          </cell>
          <cell r="M432">
            <v>0.82059611398649712</v>
          </cell>
          <cell r="N432">
            <v>0.79188840007673078</v>
          </cell>
          <cell r="O432">
            <v>0.76878010469546154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0.92630524567803074</v>
          </cell>
          <cell r="D434">
            <v>0.93148856119910184</v>
          </cell>
          <cell r="E434">
            <v>0.97956817515121331</v>
          </cell>
          <cell r="F434">
            <v>1.0258331159795799</v>
          </cell>
          <cell r="G434">
            <v>1.204938103659366</v>
          </cell>
          <cell r="H434">
            <v>1.2872864338519874</v>
          </cell>
          <cell r="I434">
            <v>1.2452598873125154</v>
          </cell>
          <cell r="J434">
            <v>1.4776296762299201</v>
          </cell>
          <cell r="K434">
            <v>1.3072869039710076</v>
          </cell>
          <cell r="L434">
            <v>1.5135508074427029</v>
          </cell>
          <cell r="M434">
            <v>1.7214266311268058</v>
          </cell>
          <cell r="N434">
            <v>1.7983909133932798</v>
          </cell>
          <cell r="O434">
            <v>1.711617198630053</v>
          </cell>
        </row>
        <row r="435">
          <cell r="A435">
            <v>39</v>
          </cell>
          <cell r="B435" t="str">
            <v>Itaú Corpbanca</v>
          </cell>
          <cell r="C435">
            <v>0.82895658296579022</v>
          </cell>
          <cell r="D435">
            <v>0.78174829207864671</v>
          </cell>
          <cell r="E435">
            <v>0.7856398382479941</v>
          </cell>
          <cell r="F435">
            <v>0.78652974866746539</v>
          </cell>
          <cell r="G435">
            <v>0.74223365131178975</v>
          </cell>
          <cell r="H435">
            <v>0.71300468761171254</v>
          </cell>
          <cell r="I435">
            <v>0.71295455214611536</v>
          </cell>
          <cell r="J435">
            <v>0.73068230933504308</v>
          </cell>
          <cell r="K435">
            <v>0.72317168115003649</v>
          </cell>
          <cell r="L435">
            <v>0.76715084467657924</v>
          </cell>
          <cell r="M435">
            <v>0.75129866894776964</v>
          </cell>
          <cell r="N435">
            <v>0.7687998135784625</v>
          </cell>
          <cell r="O435">
            <v>0.77935467472096653</v>
          </cell>
        </row>
        <row r="436">
          <cell r="A436">
            <v>57</v>
          </cell>
          <cell r="B436" t="str">
            <v>Paris</v>
          </cell>
          <cell r="C436">
            <v>0.72138818483135114</v>
          </cell>
          <cell r="D436">
            <v>0.76523104091042882</v>
          </cell>
          <cell r="E436">
            <v>0.79567779960707274</v>
          </cell>
          <cell r="F436">
            <v>0.66422127490829774</v>
          </cell>
          <cell r="G436">
            <v>0.71113782051282048</v>
          </cell>
          <cell r="H436">
            <v>0.69437455972627549</v>
          </cell>
          <cell r="I436">
            <v>0.67574485512439841</v>
          </cell>
          <cell r="J436">
            <v>0.71170706549767926</v>
          </cell>
          <cell r="K436">
            <v>0.70459019790695265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2.3462510151438627</v>
          </cell>
          <cell r="D438">
            <v>2.3034428896697667</v>
          </cell>
          <cell r="E438">
            <v>1.7021775448732357</v>
          </cell>
          <cell r="F438">
            <v>2.0036265041626176</v>
          </cell>
          <cell r="G438">
            <v>1.8920848301354691</v>
          </cell>
          <cell r="H438">
            <v>2.2451077971260753</v>
          </cell>
          <cell r="I438">
            <v>2.5871858355565731</v>
          </cell>
          <cell r="J438">
            <v>2.8586028284782636</v>
          </cell>
          <cell r="K438">
            <v>2.7446331755041582</v>
          </cell>
          <cell r="L438">
            <v>2.5520245801247703</v>
          </cell>
          <cell r="M438">
            <v>2.3550418121404086</v>
          </cell>
          <cell r="N438">
            <v>2.3596222461843026</v>
          </cell>
          <cell r="O438">
            <v>2.4472799683129107</v>
          </cell>
        </row>
        <row r="439">
          <cell r="A439">
            <v>53</v>
          </cell>
          <cell r="B439" t="str">
            <v>Ripley</v>
          </cell>
          <cell r="C439">
            <v>0.26784858848376036</v>
          </cell>
          <cell r="D439">
            <v>0.26938505749530461</v>
          </cell>
          <cell r="E439">
            <v>0.25102120941266887</v>
          </cell>
          <cell r="F439">
            <v>0.24151063022178099</v>
          </cell>
          <cell r="G439">
            <v>0.23573746814638963</v>
          </cell>
          <cell r="H439">
            <v>0.24128297982410762</v>
          </cell>
          <cell r="I439">
            <v>0.24115556801411481</v>
          </cell>
          <cell r="J439">
            <v>0.24693074083310509</v>
          </cell>
          <cell r="K439">
            <v>0.25328620526770151</v>
          </cell>
          <cell r="L439">
            <v>0.26411557795060919</v>
          </cell>
          <cell r="M439">
            <v>0.27583022467404644</v>
          </cell>
          <cell r="N439">
            <v>0.27501081844028424</v>
          </cell>
          <cell r="O439">
            <v>0.2850784574900101</v>
          </cell>
        </row>
        <row r="440">
          <cell r="A440">
            <v>37</v>
          </cell>
          <cell r="B440" t="str">
            <v>Santander-Chile</v>
          </cell>
          <cell r="C440">
            <v>1.3286266078295024</v>
          </cell>
          <cell r="D440">
            <v>1.2830606607389377</v>
          </cell>
          <cell r="E440">
            <v>1.3024567344146543</v>
          </cell>
          <cell r="F440">
            <v>1.3258921151585348</v>
          </cell>
          <cell r="G440">
            <v>1.2962057944612904</v>
          </cell>
          <cell r="H440">
            <v>1.2722779422807169</v>
          </cell>
          <cell r="I440">
            <v>1.2514926576952592</v>
          </cell>
          <cell r="J440">
            <v>1.2279613708308823</v>
          </cell>
          <cell r="K440">
            <v>1.2111623821551716</v>
          </cell>
          <cell r="L440">
            <v>1.2231339818880183</v>
          </cell>
          <cell r="M440">
            <v>1.2284794520232063</v>
          </cell>
          <cell r="N440">
            <v>1.218530286570328</v>
          </cell>
          <cell r="O440">
            <v>1.2098575859703375</v>
          </cell>
        </row>
        <row r="441">
          <cell r="A441">
            <v>14</v>
          </cell>
          <cell r="B441" t="str">
            <v>Scotiabank Chile</v>
          </cell>
          <cell r="C441">
            <v>0.30199818121775107</v>
          </cell>
          <cell r="D441">
            <v>0.32476070231912985</v>
          </cell>
          <cell r="E441">
            <v>0.33167029910257889</v>
          </cell>
          <cell r="F441">
            <v>0.34689142056628164</v>
          </cell>
          <cell r="G441">
            <v>0.41812183926881402</v>
          </cell>
          <cell r="H441">
            <v>0.44948012650976354</v>
          </cell>
          <cell r="I441">
            <v>0.43737536837171059</v>
          </cell>
          <cell r="J441">
            <v>0.41467098125789065</v>
          </cell>
          <cell r="K441">
            <v>0.42279073625058444</v>
          </cell>
          <cell r="L441">
            <v>0.42545287271180787</v>
          </cell>
          <cell r="M441">
            <v>0.42398497849577049</v>
          </cell>
          <cell r="N441">
            <v>0.41945451926728033</v>
          </cell>
          <cell r="O441">
            <v>0.41763726263800793</v>
          </cell>
        </row>
        <row r="442">
          <cell r="A442">
            <v>49</v>
          </cell>
          <cell r="B442" t="str">
            <v>Security</v>
          </cell>
          <cell r="C442">
            <v>0.41228987063332462</v>
          </cell>
          <cell r="D442">
            <v>0.43246544134697523</v>
          </cell>
          <cell r="E442">
            <v>0.43693489812574177</v>
          </cell>
          <cell r="F442">
            <v>0.4225237208477432</v>
          </cell>
          <cell r="G442">
            <v>0.45784679443268478</v>
          </cell>
          <cell r="H442">
            <v>0.46686036000715708</v>
          </cell>
          <cell r="I442">
            <v>0.42514321264347849</v>
          </cell>
          <cell r="J442">
            <v>0.40863666464757514</v>
          </cell>
          <cell r="K442">
            <v>0.44066635799328835</v>
          </cell>
          <cell r="L442">
            <v>0.42578228441646704</v>
          </cell>
          <cell r="M442">
            <v>0.42227669145609564</v>
          </cell>
          <cell r="N442">
            <v>0.44696728034495525</v>
          </cell>
          <cell r="O442">
            <v>0.46107524921594861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0.7632619371508147</v>
          </cell>
          <cell r="D445">
            <v>0.62432275484346711</v>
          </cell>
          <cell r="E445">
            <v>0.63211704660546131</v>
          </cell>
          <cell r="F445">
            <v>0.62093354591316618</v>
          </cell>
          <cell r="G445">
            <v>0.62876875452909409</v>
          </cell>
          <cell r="H445">
            <v>0.6143012263914629</v>
          </cell>
          <cell r="I445">
            <v>0.59070520744511779</v>
          </cell>
          <cell r="J445">
            <v>0.62136846709419002</v>
          </cell>
          <cell r="K445">
            <v>0.66536064572507447</v>
          </cell>
          <cell r="L445">
            <v>0.68694919321421477</v>
          </cell>
          <cell r="M445">
            <v>0.69669105034648815</v>
          </cell>
          <cell r="N445">
            <v>0.70456645062251588</v>
          </cell>
          <cell r="O445">
            <v>0.70538775659244024</v>
          </cell>
        </row>
        <row r="447">
          <cell r="A447">
            <v>980</v>
          </cell>
          <cell r="B447" t="str">
            <v>Sucursales de bancos extranjeros</v>
          </cell>
          <cell r="C447">
            <v>0.17658328992327454</v>
          </cell>
          <cell r="D447">
            <v>0.1788620794505357</v>
          </cell>
          <cell r="E447">
            <v>0.19393751333320405</v>
          </cell>
          <cell r="F447">
            <v>0.18801410105757932</v>
          </cell>
          <cell r="G447">
            <v>0.21869077124945327</v>
          </cell>
          <cell r="H447">
            <v>0.18575793882991076</v>
          </cell>
          <cell r="I447">
            <v>0.20347328904398074</v>
          </cell>
          <cell r="J447">
            <v>0.1718434506164884</v>
          </cell>
          <cell r="K447">
            <v>0.16624274766013333</v>
          </cell>
          <cell r="L447">
            <v>0.18350980859926963</v>
          </cell>
          <cell r="M447">
            <v>2.0725207208311089</v>
          </cell>
          <cell r="N447">
            <v>1.9873360096014567</v>
          </cell>
          <cell r="O447">
            <v>1.960911208904996</v>
          </cell>
        </row>
        <row r="448">
          <cell r="A448">
            <v>43</v>
          </cell>
          <cell r="B448" t="str">
            <v>De la Nación Argentina</v>
          </cell>
          <cell r="C448">
            <v>2.2823234052265207</v>
          </cell>
          <cell r="D448">
            <v>2.1287919105907398</v>
          </cell>
          <cell r="E448">
            <v>2.5984149668702092</v>
          </cell>
          <cell r="F448">
            <v>2.5906735751295336</v>
          </cell>
          <cell r="G448">
            <v>2.0710365537951745</v>
          </cell>
          <cell r="H448">
            <v>2.0620682544592226</v>
          </cell>
          <cell r="I448">
            <v>2.5227043390514634</v>
          </cell>
          <cell r="J448">
            <v>2.4984384759525295</v>
          </cell>
          <cell r="K448">
            <v>2.4576062914721062</v>
          </cell>
          <cell r="L448">
            <v>2.0024028834601522</v>
          </cell>
          <cell r="M448">
            <v>2.0132876988121602</v>
          </cell>
          <cell r="N448">
            <v>1.872308556450103</v>
          </cell>
          <cell r="O448">
            <v>1.8048912553018679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9.5307079409858567E-2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6.6143942398633193</v>
          </cell>
          <cell r="N450">
            <v>6.8822113129670734</v>
          </cell>
          <cell r="O450">
            <v>6.1427979560834141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0.85627608792706067</v>
          </cell>
          <cell r="D454">
            <v>0.80932951115128515</v>
          </cell>
          <cell r="E454">
            <v>0.81397631589841379</v>
          </cell>
          <cell r="F454">
            <v>0.8195589236683638</v>
          </cell>
          <cell r="G454">
            <v>0.81679581303649007</v>
          </cell>
          <cell r="H454" t="str">
            <v>---</v>
          </cell>
          <cell r="I454" t="str">
            <v>---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1.0029987998793617</v>
          </cell>
          <cell r="D462">
            <v>0.95299819988709544</v>
          </cell>
          <cell r="E462">
            <v>0.9610957819125252</v>
          </cell>
          <cell r="F462">
            <v>0.97076758104641647</v>
          </cell>
          <cell r="G462">
            <v>0.96528081033625623</v>
          </cell>
          <cell r="H462" t="str">
            <v>---</v>
          </cell>
          <cell r="I462" t="str">
            <v>---</v>
          </cell>
          <cell r="J462" t="str">
            <v>---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0.11931238066448482</v>
          </cell>
          <cell r="D463">
            <v>0.10590079469331752</v>
          </cell>
          <cell r="E463">
            <v>0.11190481483026551</v>
          </cell>
          <cell r="F463">
            <v>0.10985018176366068</v>
          </cell>
          <cell r="G463">
            <v>0.10451930997200923</v>
          </cell>
          <cell r="H463">
            <v>0.10228463044398801</v>
          </cell>
          <cell r="I463">
            <v>8.5510237783117962E-2</v>
          </cell>
          <cell r="J463">
            <v>0.11462679811595639</v>
          </cell>
          <cell r="K463">
            <v>9.074615122242842E-2</v>
          </cell>
          <cell r="L463">
            <v>7.6843641715950442E-2</v>
          </cell>
          <cell r="M463">
            <v>7.5696496474396247E-2</v>
          </cell>
          <cell r="N463">
            <v>7.3801460916291181E-2</v>
          </cell>
          <cell r="O463">
            <v>7.9739945329789466E-2</v>
          </cell>
        </row>
        <row r="464">
          <cell r="A464">
            <v>504</v>
          </cell>
          <cell r="B464" t="str">
            <v>Bilbao Vizcaya Argentaria, Chile</v>
          </cell>
          <cell r="C464">
            <v>0.45061918040774362</v>
          </cell>
          <cell r="D464">
            <v>0.43763715376136059</v>
          </cell>
          <cell r="E464">
            <v>0.44277382308399266</v>
          </cell>
          <cell r="F464">
            <v>0.45217422871813623</v>
          </cell>
          <cell r="G464">
            <v>0.47387440042254397</v>
          </cell>
          <cell r="H464">
            <v>0.50010723635028087</v>
          </cell>
          <cell r="I464">
            <v>0.5291595554627605</v>
          </cell>
          <cell r="J464">
            <v>0.51956423985751155</v>
          </cell>
          <cell r="K464">
            <v>0.45051898820971104</v>
          </cell>
          <cell r="L464">
            <v>0.43659882523495719</v>
          </cell>
          <cell r="M464">
            <v>0.46148544186160589</v>
          </cell>
          <cell r="N464">
            <v>0.48227027456457067</v>
          </cell>
          <cell r="O464">
            <v>0.45803571062762943</v>
          </cell>
        </row>
        <row r="465">
          <cell r="A465">
            <v>55</v>
          </cell>
          <cell r="B465" t="str">
            <v>Consorcio</v>
          </cell>
          <cell r="C465">
            <v>4.6493883463854871E-2</v>
          </cell>
          <cell r="D465">
            <v>4.4741608231272961E-2</v>
          </cell>
          <cell r="E465">
            <v>4.5372288465617888E-2</v>
          </cell>
          <cell r="F465">
            <v>4.2390708466667516E-2</v>
          </cell>
          <cell r="G465">
            <v>2.5492573163684983E-2</v>
          </cell>
          <cell r="H465">
            <v>2.719475760093475E-2</v>
          </cell>
          <cell r="I465">
            <v>1.5150783693690629E-2</v>
          </cell>
          <cell r="J465">
            <v>1.769493561078047E-2</v>
          </cell>
          <cell r="K465">
            <v>1.3528713497166453E-2</v>
          </cell>
          <cell r="L465">
            <v>2.8096228096228096E-2</v>
          </cell>
          <cell r="M465">
            <v>3.9632760014791511E-2</v>
          </cell>
          <cell r="N465">
            <v>4.0914894122569663E-2</v>
          </cell>
          <cell r="O465">
            <v>3.4890342890802395E-2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0.88141775219798357</v>
          </cell>
          <cell r="D467">
            <v>0.77179754484227969</v>
          </cell>
          <cell r="E467">
            <v>0.80028200266709315</v>
          </cell>
          <cell r="F467">
            <v>0.80370403517812172</v>
          </cell>
          <cell r="G467">
            <v>0.81639629932439228</v>
          </cell>
          <cell r="H467">
            <v>0.82936705399882327</v>
          </cell>
          <cell r="I467">
            <v>0.78697588683084085</v>
          </cell>
          <cell r="J467">
            <v>0.75405544642631073</v>
          </cell>
          <cell r="K467">
            <v>0.66919259821927413</v>
          </cell>
          <cell r="L467">
            <v>0.69121263671089817</v>
          </cell>
          <cell r="M467">
            <v>0.68350878809902005</v>
          </cell>
          <cell r="N467">
            <v>0.69172227802554642</v>
          </cell>
          <cell r="O467">
            <v>0.69735450880147698</v>
          </cell>
        </row>
        <row r="468">
          <cell r="A468">
            <v>16</v>
          </cell>
          <cell r="B468" t="str">
            <v>De Crédito e Inversiones</v>
          </cell>
          <cell r="C468">
            <v>1.2757720125762626</v>
          </cell>
          <cell r="D468">
            <v>1.2293413717577659</v>
          </cell>
          <cell r="E468">
            <v>1.2125955512212763</v>
          </cell>
          <cell r="F468">
            <v>1.2232146624099405</v>
          </cell>
          <cell r="G468">
            <v>1.2048338331707371</v>
          </cell>
          <cell r="H468">
            <v>1.211329667828525</v>
          </cell>
          <cell r="I468">
            <v>1.2265754982972255</v>
          </cell>
          <cell r="J468">
            <v>1.1928652412033793</v>
          </cell>
          <cell r="K468">
            <v>1.1661069801744008</v>
          </cell>
          <cell r="L468">
            <v>1.2082177146205948</v>
          </cell>
          <cell r="M468">
            <v>1.2781094999417193</v>
          </cell>
          <cell r="N468">
            <v>1.3769261656764713</v>
          </cell>
          <cell r="O468">
            <v>1.3914655527388824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5.426584386325791</v>
          </cell>
          <cell r="D470">
            <v>5.5653356503343288</v>
          </cell>
          <cell r="E470">
            <v>5.7533307955843167</v>
          </cell>
          <cell r="F470">
            <v>5.7982787557381199</v>
          </cell>
          <cell r="G470">
            <v>5.3216175242102652</v>
          </cell>
          <cell r="H470">
            <v>5.3281630360152299</v>
          </cell>
          <cell r="I470">
            <v>5.2840179338276432</v>
          </cell>
          <cell r="J470">
            <v>5.2297661187864071</v>
          </cell>
          <cell r="K470">
            <v>4.9529846462327072</v>
          </cell>
          <cell r="L470">
            <v>4.999057245681775</v>
          </cell>
          <cell r="M470">
            <v>6.0381101971644684</v>
          </cell>
          <cell r="N470">
            <v>5.7736470744857886</v>
          </cell>
          <cell r="O470">
            <v>5.6756077116513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0.92629873610730573</v>
          </cell>
          <cell r="D472">
            <v>0.92697065249373878</v>
          </cell>
          <cell r="E472">
            <v>0.97654795284122708</v>
          </cell>
          <cell r="F472">
            <v>1.0275707616405148</v>
          </cell>
          <cell r="G472">
            <v>1.216452697851595</v>
          </cell>
          <cell r="H472">
            <v>1.3007771146440574</v>
          </cell>
          <cell r="I472">
            <v>1.2536295130034969</v>
          </cell>
          <cell r="J472">
            <v>1.4932280188613545</v>
          </cell>
          <cell r="K472">
            <v>1.311722097816256</v>
          </cell>
          <cell r="L472">
            <v>1.5194607128131692</v>
          </cell>
          <cell r="M472">
            <v>1.7306350314026517</v>
          </cell>
          <cell r="N472">
            <v>1.8078249201712071</v>
          </cell>
          <cell r="O472">
            <v>1.7263632751817808</v>
          </cell>
        </row>
        <row r="473">
          <cell r="A473">
            <v>39</v>
          </cell>
          <cell r="B473" t="str">
            <v>Itaú Corpbanca</v>
          </cell>
          <cell r="C473">
            <v>0.93624486874122159</v>
          </cell>
          <cell r="D473">
            <v>0.87198245099830329</v>
          </cell>
          <cell r="E473">
            <v>0.88091075942135999</v>
          </cell>
          <cell r="F473">
            <v>0.88668016579389053</v>
          </cell>
          <cell r="G473">
            <v>0.81730168237530376</v>
          </cell>
          <cell r="H473">
            <v>0.77315203489412587</v>
          </cell>
          <cell r="I473">
            <v>0.77400781808384866</v>
          </cell>
          <cell r="J473">
            <v>0.78900046673190261</v>
          </cell>
          <cell r="K473">
            <v>0.77080192915521983</v>
          </cell>
          <cell r="L473">
            <v>0.82156986902905371</v>
          </cell>
          <cell r="M473">
            <v>0.810232003862839</v>
          </cell>
          <cell r="N473">
            <v>0.85450179660767689</v>
          </cell>
          <cell r="O473">
            <v>0.88404833898358748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2.3462510151438627</v>
          </cell>
          <cell r="D476">
            <v>2.3034428896697667</v>
          </cell>
          <cell r="E476">
            <v>1.7021775448732357</v>
          </cell>
          <cell r="F476">
            <v>2.0036265041626176</v>
          </cell>
          <cell r="G476">
            <v>1.8920848301354691</v>
          </cell>
          <cell r="H476">
            <v>2.2451077971260753</v>
          </cell>
          <cell r="I476">
            <v>2.5871858355565731</v>
          </cell>
          <cell r="J476">
            <v>2.8586028284782636</v>
          </cell>
          <cell r="K476">
            <v>2.7446331755041582</v>
          </cell>
          <cell r="L476">
            <v>2.5520245801247703</v>
          </cell>
          <cell r="M476">
            <v>2.3550418121404086</v>
          </cell>
          <cell r="N476">
            <v>2.3596222461843026</v>
          </cell>
          <cell r="O476">
            <v>2.4472799683129107</v>
          </cell>
        </row>
        <row r="477">
          <cell r="A477">
            <v>53</v>
          </cell>
          <cell r="B477" t="str">
            <v>Ripley</v>
          </cell>
          <cell r="C477">
            <v>0.28708133971291866</v>
          </cell>
          <cell r="D477">
            <v>0.29079159935379645</v>
          </cell>
          <cell r="E477">
            <v>0.19620667102681491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1.7154952677569439</v>
          </cell>
          <cell r="D478">
            <v>1.6522357441198037</v>
          </cell>
          <cell r="E478">
            <v>1.7046569450039066</v>
          </cell>
          <cell r="F478">
            <v>1.7105348445522175</v>
          </cell>
          <cell r="G478">
            <v>1.683789473346287</v>
          </cell>
          <cell r="H478">
            <v>1.6413391032445428</v>
          </cell>
          <cell r="I478">
            <v>1.6359751984551678</v>
          </cell>
          <cell r="J478">
            <v>1.6130072782919607</v>
          </cell>
          <cell r="K478">
            <v>1.6092424050648888</v>
          </cell>
          <cell r="L478">
            <v>1.6480416153460087</v>
          </cell>
          <cell r="M478">
            <v>1.6654412928332762</v>
          </cell>
          <cell r="N478">
            <v>1.6697135725540764</v>
          </cell>
          <cell r="O478">
            <v>1.6617750674022109</v>
          </cell>
        </row>
        <row r="479">
          <cell r="A479">
            <v>14</v>
          </cell>
          <cell r="B479" t="str">
            <v>Scotiabank Chile</v>
          </cell>
          <cell r="C479">
            <v>0.38920943481499204</v>
          </cell>
          <cell r="D479">
            <v>0.43213903369427242</v>
          </cell>
          <cell r="E479">
            <v>0.4415685315248119</v>
          </cell>
          <cell r="F479">
            <v>0.47201408021862962</v>
          </cell>
          <cell r="G479">
            <v>0.60729968446340299</v>
          </cell>
          <cell r="H479">
            <v>0.67345690777458811</v>
          </cell>
          <cell r="I479">
            <v>0.64962429427426038</v>
          </cell>
          <cell r="J479">
            <v>0.60370713650976882</v>
          </cell>
          <cell r="K479">
            <v>0.61838721009874487</v>
          </cell>
          <cell r="L479">
            <v>0.61830278754923507</v>
          </cell>
          <cell r="M479">
            <v>0.61648006956439227</v>
          </cell>
          <cell r="N479">
            <v>0.60207301326768414</v>
          </cell>
          <cell r="O479">
            <v>0.60364184134838217</v>
          </cell>
        </row>
        <row r="480">
          <cell r="A480">
            <v>49</v>
          </cell>
          <cell r="B480" t="str">
            <v>Security</v>
          </cell>
          <cell r="C480">
            <v>0.46640733158272207</v>
          </cell>
          <cell r="D480">
            <v>0.48900505798283866</v>
          </cell>
          <cell r="E480">
            <v>0.48498722073456768</v>
          </cell>
          <cell r="F480">
            <v>0.48111747487399814</v>
          </cell>
          <cell r="G480">
            <v>0.52459577198873519</v>
          </cell>
          <cell r="H480">
            <v>0.54020940906226411</v>
          </cell>
          <cell r="I480">
            <v>0.47413161282036603</v>
          </cell>
          <cell r="J480">
            <v>0.44915333612745073</v>
          </cell>
          <cell r="K480">
            <v>0.49191617748335681</v>
          </cell>
          <cell r="L480">
            <v>0.47378860317501975</v>
          </cell>
          <cell r="M480">
            <v>0.46479482523136273</v>
          </cell>
          <cell r="N480">
            <v>0.49074149494773062</v>
          </cell>
          <cell r="O480">
            <v>0.50218812522074774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0.97430383132771337</v>
          </cell>
          <cell r="D483">
            <v>0.69951805103824805</v>
          </cell>
          <cell r="E483">
            <v>0.71517518866332697</v>
          </cell>
          <cell r="F483">
            <v>0.70706599166463191</v>
          </cell>
          <cell r="G483">
            <v>0.71859203216183576</v>
          </cell>
          <cell r="H483">
            <v>0.69591022423929527</v>
          </cell>
          <cell r="I483">
            <v>0.6083681049871198</v>
          </cell>
          <cell r="J483">
            <v>0.64329033279880021</v>
          </cell>
          <cell r="K483">
            <v>0.68855990665331646</v>
          </cell>
          <cell r="L483">
            <v>0.71575196011361109</v>
          </cell>
          <cell r="M483">
            <v>0.73832867306126782</v>
          </cell>
          <cell r="N483">
            <v>0.74477828068095764</v>
          </cell>
          <cell r="O483">
            <v>0.7509287094060727</v>
          </cell>
        </row>
        <row r="485">
          <cell r="A485">
            <v>980</v>
          </cell>
          <cell r="B485" t="str">
            <v>Sucursales de bancos extranjeros</v>
          </cell>
          <cell r="C485">
            <v>0.17671278870451854</v>
          </cell>
          <cell r="D485">
            <v>0.17899494339284916</v>
          </cell>
          <cell r="E485">
            <v>0.19408996069678297</v>
          </cell>
          <cell r="F485">
            <v>0.18816091521469158</v>
          </cell>
          <cell r="G485">
            <v>0.21886946625032827</v>
          </cell>
          <cell r="H485">
            <v>0.18590124925639501</v>
          </cell>
          <cell r="I485">
            <v>0.20364317642626589</v>
          </cell>
          <cell r="J485">
            <v>0.17196756691687948</v>
          </cell>
          <cell r="K485">
            <v>0.16636167027116952</v>
          </cell>
          <cell r="L485">
            <v>0.18365641557773715</v>
          </cell>
          <cell r="M485">
            <v>2.0741000262766049</v>
          </cell>
          <cell r="N485">
            <v>1.9887351942350699</v>
          </cell>
          <cell r="O485">
            <v>1.9622922552598985</v>
          </cell>
        </row>
        <row r="486">
          <cell r="A486">
            <v>43</v>
          </cell>
          <cell r="B486" t="str">
            <v>De la Nación Argentina</v>
          </cell>
          <cell r="C486">
            <v>2.3041474654377883</v>
          </cell>
          <cell r="D486">
            <v>2.1477663230240549</v>
          </cell>
          <cell r="E486">
            <v>2.6260504201680672</v>
          </cell>
          <cell r="F486">
            <v>2.6188293832656804</v>
          </cell>
          <cell r="G486">
            <v>2.0892092343048159</v>
          </cell>
          <cell r="H486">
            <v>2.0798668885191347</v>
          </cell>
          <cell r="I486">
            <v>2.5490695895997959</v>
          </cell>
          <cell r="J486">
            <v>2.5249337204898374</v>
          </cell>
          <cell r="K486">
            <v>2.4838549428713366</v>
          </cell>
          <cell r="L486">
            <v>2.01999798000202</v>
          </cell>
          <cell r="M486">
            <v>2.0310754544531329</v>
          </cell>
          <cell r="N486">
            <v>1.8873266018684534</v>
          </cell>
          <cell r="O486">
            <v>1.8191740949608879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9.5307079409858567E-2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6.6143942398633193</v>
          </cell>
          <cell r="N488">
            <v>6.8822113129670734</v>
          </cell>
          <cell r="O488">
            <v>6.1427979560834141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0.99820744487386215</v>
          </cell>
          <cell r="D492">
            <v>0.92050608797401468</v>
          </cell>
          <cell r="E492">
            <v>0.92892805307141624</v>
          </cell>
          <cell r="F492">
            <v>0.93620761177886558</v>
          </cell>
          <cell r="G492">
            <v>0.93332429018501362</v>
          </cell>
          <cell r="H492" t="str">
            <v>---</v>
          </cell>
          <cell r="I492" t="str">
            <v>---</v>
          </cell>
          <cell r="J492" t="str">
            <v>---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0.67546662459841988</v>
          </cell>
          <cell r="D500">
            <v>0.66933145295064267</v>
          </cell>
          <cell r="E500">
            <v>0.67068232032633757</v>
          </cell>
          <cell r="F500">
            <v>0.67788420171739217</v>
          </cell>
          <cell r="G500">
            <v>0.67393255528901208</v>
          </cell>
          <cell r="H500" t="str">
            <v>---</v>
          </cell>
          <cell r="I500" t="str">
            <v>---</v>
          </cell>
          <cell r="J500" t="str">
            <v>---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3.3587702457391323E-2</v>
          </cell>
          <cell r="D501">
            <v>4.0175007516614313E-2</v>
          </cell>
          <cell r="E501">
            <v>3.8508157785238195E-2</v>
          </cell>
          <cell r="F501">
            <v>4.0011672194818618E-2</v>
          </cell>
          <cell r="G501">
            <v>4.1880562654074076E-2</v>
          </cell>
          <cell r="H501">
            <v>3.6972403797805323E-2</v>
          </cell>
          <cell r="I501">
            <v>3.7827251484109502E-2</v>
          </cell>
          <cell r="J501">
            <v>3.4097567066552689E-2</v>
          </cell>
          <cell r="K501">
            <v>3.835165755863968E-2</v>
          </cell>
          <cell r="L501">
            <v>3.7390297451500694E-2</v>
          </cell>
          <cell r="M501">
            <v>3.6165023785457946E-2</v>
          </cell>
          <cell r="N501">
            <v>3.5362736117559426E-2</v>
          </cell>
          <cell r="O501">
            <v>4.222350081238016E-2</v>
          </cell>
        </row>
        <row r="502">
          <cell r="A502">
            <v>504</v>
          </cell>
          <cell r="B502" t="str">
            <v>Bilbao Vizcaya Argentaria, Chile</v>
          </cell>
          <cell r="C502">
            <v>1.0872663625760377</v>
          </cell>
          <cell r="D502">
            <v>1.1069779570174287</v>
          </cell>
          <cell r="E502">
            <v>1.1291354330944838</v>
          </cell>
          <cell r="F502">
            <v>1.095307723689332</v>
          </cell>
          <cell r="G502">
            <v>1.0756371881208209</v>
          </cell>
          <cell r="H502">
            <v>1.0396112260495538</v>
          </cell>
          <cell r="I502">
            <v>1.0158617470928895</v>
          </cell>
          <cell r="J502">
            <v>1.007321058830291</v>
          </cell>
          <cell r="K502">
            <v>0.99243723406234818</v>
          </cell>
          <cell r="L502">
            <v>1.0184514350827989</v>
          </cell>
          <cell r="M502">
            <v>1.0884575820030884</v>
          </cell>
          <cell r="N502">
            <v>1.052460710500269</v>
          </cell>
          <cell r="O502">
            <v>1.0097611030782936</v>
          </cell>
        </row>
        <row r="503">
          <cell r="A503">
            <v>55</v>
          </cell>
          <cell r="B503" t="str">
            <v>Consorcio</v>
          </cell>
          <cell r="C503">
            <v>4.6843247339234666E-2</v>
          </cell>
          <cell r="D503">
            <v>7.0818279517601612E-2</v>
          </cell>
          <cell r="E503">
            <v>7.445964076735577E-2</v>
          </cell>
          <cell r="F503">
            <v>7.5426784120239981E-2</v>
          </cell>
          <cell r="G503">
            <v>7.3654275016879114E-2</v>
          </cell>
          <cell r="H503">
            <v>6.5323384424750164E-2</v>
          </cell>
          <cell r="I503">
            <v>5.9205902190698767E-2</v>
          </cell>
          <cell r="J503">
            <v>5.9457745362295866E-2</v>
          </cell>
          <cell r="K503">
            <v>6.1231402589958052E-2</v>
          </cell>
          <cell r="L503">
            <v>6.6746937493456185E-2</v>
          </cell>
          <cell r="M503">
            <v>7.0763849019319869E-2</v>
          </cell>
          <cell r="N503">
            <v>6.57217778072825E-2</v>
          </cell>
          <cell r="O503">
            <v>6.7161820480404547E-2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0.52612107894037818</v>
          </cell>
          <cell r="D505">
            <v>0.54348922309587155</v>
          </cell>
          <cell r="E505">
            <v>0.56319225255948868</v>
          </cell>
          <cell r="F505">
            <v>0.57184288158503616</v>
          </cell>
          <cell r="G505">
            <v>0.59544914943518656</v>
          </cell>
          <cell r="H505">
            <v>0.60196047022465182</v>
          </cell>
          <cell r="I505">
            <v>0.62446497752355179</v>
          </cell>
          <cell r="J505">
            <v>0.63540330996016692</v>
          </cell>
          <cell r="K505">
            <v>0.62591649698239804</v>
          </cell>
          <cell r="L505">
            <v>0.65614455531754035</v>
          </cell>
          <cell r="M505">
            <v>0.66791912176504131</v>
          </cell>
          <cell r="N505">
            <v>0.66596433174212366</v>
          </cell>
          <cell r="O505">
            <v>0.68915362956498361</v>
          </cell>
        </row>
        <row r="506">
          <cell r="A506">
            <v>16</v>
          </cell>
          <cell r="B506" t="str">
            <v>De Crédito e Inversiones</v>
          </cell>
          <cell r="C506">
            <v>0.76776315206823498</v>
          </cell>
          <cell r="D506">
            <v>0.75228879136755478</v>
          </cell>
          <cell r="E506">
            <v>0.72420552795206217</v>
          </cell>
          <cell r="F506">
            <v>0.71182760199173811</v>
          </cell>
          <cell r="G506">
            <v>0.72246882453244887</v>
          </cell>
          <cell r="H506">
            <v>0.70191591657373753</v>
          </cell>
          <cell r="I506">
            <v>0.69852730799951801</v>
          </cell>
          <cell r="J506">
            <v>0.72621667104743026</v>
          </cell>
          <cell r="K506">
            <v>0.62136673811212295</v>
          </cell>
          <cell r="L506">
            <v>0.72386929405269429</v>
          </cell>
          <cell r="M506">
            <v>0.67755684003631667</v>
          </cell>
          <cell r="N506">
            <v>0.65659006238063111</v>
          </cell>
          <cell r="O506">
            <v>0.63515236435617428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0.31121396072941432</v>
          </cell>
          <cell r="D508">
            <v>0.30841828264605647</v>
          </cell>
          <cell r="E508">
            <v>0.34347739040540748</v>
          </cell>
          <cell r="F508">
            <v>0.35872019750677264</v>
          </cell>
          <cell r="G508">
            <v>0.34453995114939173</v>
          </cell>
          <cell r="H508">
            <v>0.35592232360512899</v>
          </cell>
          <cell r="I508">
            <v>0.36430357815388315</v>
          </cell>
          <cell r="J508">
            <v>0.37941583876530816</v>
          </cell>
          <cell r="K508">
            <v>0.3684636177309415</v>
          </cell>
          <cell r="L508">
            <v>0.42003077949881945</v>
          </cell>
          <cell r="M508">
            <v>0.38429260158970907</v>
          </cell>
          <cell r="N508">
            <v>0.38015230849002241</v>
          </cell>
          <cell r="O508">
            <v>0.3677122978421653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0.92650695803034222</v>
          </cell>
          <cell r="D510">
            <v>1.0779747596153846</v>
          </cell>
          <cell r="E510">
            <v>1.0739767179872324</v>
          </cell>
          <cell r="F510">
            <v>0.96828570308518558</v>
          </cell>
          <cell r="G510">
            <v>0.81861266695389923</v>
          </cell>
          <cell r="H510">
            <v>0.84104289318755254</v>
          </cell>
          <cell r="I510">
            <v>0.95921391250097487</v>
          </cell>
          <cell r="J510">
            <v>0.92878033357046874</v>
          </cell>
          <cell r="K510">
            <v>1.1499722420493299</v>
          </cell>
          <cell r="L510">
            <v>1.3035601764335225</v>
          </cell>
          <cell r="M510">
            <v>1.3875711574952563</v>
          </cell>
          <cell r="N510">
            <v>1.4531043593130779</v>
          </cell>
          <cell r="O510">
            <v>1.2188268352651914</v>
          </cell>
        </row>
        <row r="511">
          <cell r="A511">
            <v>39</v>
          </cell>
          <cell r="B511" t="str">
            <v>Itaú Corpbanca</v>
          </cell>
          <cell r="C511">
            <v>0.5670106464392316</v>
          </cell>
          <cell r="D511">
            <v>0.55771915771941882</v>
          </cell>
          <cell r="E511">
            <v>0.55138386709862286</v>
          </cell>
          <cell r="F511">
            <v>0.54009519525815908</v>
          </cell>
          <cell r="G511">
            <v>0.55624189933720869</v>
          </cell>
          <cell r="H511">
            <v>0.5659246298969477</v>
          </cell>
          <cell r="I511">
            <v>0.56838226986070328</v>
          </cell>
          <cell r="J511">
            <v>0.5932904993235778</v>
          </cell>
          <cell r="K511">
            <v>0.61370085244007178</v>
          </cell>
          <cell r="L511">
            <v>0.64440945935899641</v>
          </cell>
          <cell r="M511">
            <v>0.61911599570599818</v>
          </cell>
          <cell r="N511">
            <v>0.57913392126358931</v>
          </cell>
          <cell r="O511">
            <v>0.54846362427456608</v>
          </cell>
        </row>
        <row r="512">
          <cell r="A512">
            <v>57</v>
          </cell>
          <cell r="B512" t="str">
            <v>Paris</v>
          </cell>
          <cell r="C512">
            <v>0.72138818483135114</v>
          </cell>
          <cell r="D512">
            <v>0.76523104091042882</v>
          </cell>
          <cell r="E512">
            <v>0.79567779960707274</v>
          </cell>
          <cell r="F512">
            <v>0.66422127490829774</v>
          </cell>
          <cell r="G512">
            <v>0.71113782051282048</v>
          </cell>
          <cell r="H512">
            <v>0.69437455972627549</v>
          </cell>
          <cell r="I512">
            <v>0.67574485512439841</v>
          </cell>
          <cell r="J512">
            <v>0.71170706549767926</v>
          </cell>
          <cell r="K512">
            <v>0.70459019790695265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0.26759410111173954</v>
          </cell>
          <cell r="D515">
            <v>0.26910428532682396</v>
          </cell>
          <cell r="E515">
            <v>0.25173038195325853</v>
          </cell>
          <cell r="F515">
            <v>0.24455660915292179</v>
          </cell>
          <cell r="G515">
            <v>0.23863841658368942</v>
          </cell>
          <cell r="H515">
            <v>0.2441997327625566</v>
          </cell>
          <cell r="I515">
            <v>0.24401129542885505</v>
          </cell>
          <cell r="J515">
            <v>0.24978805235623744</v>
          </cell>
          <cell r="K515">
            <v>0.25617159378269072</v>
          </cell>
          <cell r="L515">
            <v>0.26705501087090289</v>
          </cell>
          <cell r="M515">
            <v>0.27885950149257399</v>
          </cell>
          <cell r="N515">
            <v>0.27798672204598229</v>
          </cell>
          <cell r="O515">
            <v>0.28812648013692166</v>
          </cell>
        </row>
        <row r="516">
          <cell r="A516">
            <v>37</v>
          </cell>
          <cell r="B516" t="str">
            <v>Santander-Chile</v>
          </cell>
          <cell r="C516">
            <v>0.90882949615722997</v>
          </cell>
          <cell r="D516">
            <v>0.8760141145700362</v>
          </cell>
          <cell r="E516">
            <v>0.86693147924721481</v>
          </cell>
          <cell r="F516">
            <v>0.91213117625956097</v>
          </cell>
          <cell r="G516">
            <v>0.87954094701718</v>
          </cell>
          <cell r="H516">
            <v>0.87370219139735172</v>
          </cell>
          <cell r="I516">
            <v>0.83740275939563524</v>
          </cell>
          <cell r="J516">
            <v>0.81445006722027868</v>
          </cell>
          <cell r="K516">
            <v>0.78872452110830737</v>
          </cell>
          <cell r="L516">
            <v>0.77683201806421631</v>
          </cell>
          <cell r="M516">
            <v>0.76939562631229319</v>
          </cell>
          <cell r="N516">
            <v>0.74694121128584035</v>
          </cell>
          <cell r="O516">
            <v>0.73814508273971091</v>
          </cell>
        </row>
        <row r="517">
          <cell r="A517">
            <v>14</v>
          </cell>
          <cell r="B517" t="str">
            <v>Scotiabank Chile</v>
          </cell>
          <cell r="C517">
            <v>0.18692368073745863</v>
          </cell>
          <cell r="D517">
            <v>0.18185724306013012</v>
          </cell>
          <cell r="E517">
            <v>0.18548173408140459</v>
          </cell>
          <cell r="F517">
            <v>0.18290046149204173</v>
          </cell>
          <cell r="G517">
            <v>0.17348027988513176</v>
          </cell>
          <cell r="H517">
            <v>0.17147801420438455</v>
          </cell>
          <cell r="I517">
            <v>0.17566945828815581</v>
          </cell>
          <cell r="J517">
            <v>0.17759027747229664</v>
          </cell>
          <cell r="K517">
            <v>0.18373797903667552</v>
          </cell>
          <cell r="L517">
            <v>0.18639966069416911</v>
          </cell>
          <cell r="M517">
            <v>0.18745790991968961</v>
          </cell>
          <cell r="N517">
            <v>0.18939342569827886</v>
          </cell>
          <cell r="O517">
            <v>0.18113873968806865</v>
          </cell>
        </row>
        <row r="518">
          <cell r="A518">
            <v>49</v>
          </cell>
          <cell r="B518" t="str">
            <v>Security</v>
          </cell>
          <cell r="C518">
            <v>0.22697592764308627</v>
          </cell>
          <cell r="D518">
            <v>0.23587764279639128</v>
          </cell>
          <cell r="E518">
            <v>0.26708757110842957</v>
          </cell>
          <cell r="F518">
            <v>0.21607120508901173</v>
          </cell>
          <cell r="G518">
            <v>0.22012197685638077</v>
          </cell>
          <cell r="H518">
            <v>0.20658270716477933</v>
          </cell>
          <cell r="I518">
            <v>0.250450426206828</v>
          </cell>
          <cell r="J518">
            <v>0.26093558396717931</v>
          </cell>
          <cell r="K518">
            <v>0.25256146307714694</v>
          </cell>
          <cell r="L518">
            <v>0.24931929959939061</v>
          </cell>
          <cell r="M518">
            <v>0.2647983091546508</v>
          </cell>
          <cell r="N518">
            <v>0.28414030638008997</v>
          </cell>
          <cell r="O518">
            <v>0.30670276813833297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0.53882933951440237</v>
          </cell>
          <cell r="D521">
            <v>0.54453792579559301</v>
          </cell>
          <cell r="E521">
            <v>0.54303015296151758</v>
          </cell>
          <cell r="F521">
            <v>0.52839700824548286</v>
          </cell>
          <cell r="G521">
            <v>0.5333814488246641</v>
          </cell>
          <cell r="H521">
            <v>0.52843233355276342</v>
          </cell>
          <cell r="I521">
            <v>0.57168758642346496</v>
          </cell>
          <cell r="J521">
            <v>0.59823895368316493</v>
          </cell>
          <cell r="K521">
            <v>0.64118979328772951</v>
          </cell>
          <cell r="L521">
            <v>0.65710752685319229</v>
          </cell>
          <cell r="M521">
            <v>0.65384347659983999</v>
          </cell>
          <cell r="N521">
            <v>0.66391289043315471</v>
          </cell>
          <cell r="O521">
            <v>0.65798227050883473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0.65236479765973576</v>
          </cell>
          <cell r="D530">
            <v>0.64821776832841671</v>
          </cell>
          <cell r="E530">
            <v>0.64904149500103225</v>
          </cell>
          <cell r="F530">
            <v>0.65257325924598975</v>
          </cell>
          <cell r="G530">
            <v>0.65015195731107311</v>
          </cell>
          <cell r="H530" t="str">
            <v>---</v>
          </cell>
          <cell r="I530" t="str">
            <v>---</v>
          </cell>
          <cell r="J530" t="str">
            <v>---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0.64082222467611882</v>
          </cell>
          <cell r="D538">
            <v>0.6561476365390948</v>
          </cell>
          <cell r="E538">
            <v>0.65485624301691681</v>
          </cell>
          <cell r="F538">
            <v>0.67136677418001245</v>
          </cell>
          <cell r="G538">
            <v>0.6812746821262744</v>
          </cell>
          <cell r="H538" t="str">
            <v>---</v>
          </cell>
          <cell r="I538" t="str">
            <v>---</v>
          </cell>
          <cell r="J538" t="str">
            <v>---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0.12384909964963742</v>
          </cell>
          <cell r="D539">
            <v>0.1641165061419359</v>
          </cell>
          <cell r="E539">
            <v>0.14937465188110791</v>
          </cell>
          <cell r="F539">
            <v>0.15540080808420204</v>
          </cell>
          <cell r="G539">
            <v>0.16440676558750508</v>
          </cell>
          <cell r="H539">
            <v>0.12653202997072396</v>
          </cell>
          <cell r="I539">
            <v>0.12805884139584139</v>
          </cell>
          <cell r="J539">
            <v>9.5300115948474401E-2</v>
          </cell>
          <cell r="K539">
            <v>0.11866628403899701</v>
          </cell>
          <cell r="L539">
            <v>0.10268550018028752</v>
          </cell>
          <cell r="M539">
            <v>0.11453855085197853</v>
          </cell>
          <cell r="N539">
            <v>0.10763345774418857</v>
          </cell>
          <cell r="O539">
            <v>0.15903828612858714</v>
          </cell>
        </row>
        <row r="540">
          <cell r="A540">
            <v>504</v>
          </cell>
          <cell r="B540" t="str">
            <v>Bilbao Vizcaya Argentaria, Chile</v>
          </cell>
          <cell r="C540">
            <v>0.68635142256076231</v>
          </cell>
          <cell r="D540">
            <v>0.70286385578670973</v>
          </cell>
          <cell r="E540">
            <v>0.72396319086376237</v>
          </cell>
          <cell r="F540">
            <v>0.70559386239837896</v>
          </cell>
          <cell r="G540">
            <v>0.68745747973821481</v>
          </cell>
          <cell r="H540">
            <v>0.68415013438260042</v>
          </cell>
          <cell r="I540">
            <v>0.66208626346182187</v>
          </cell>
          <cell r="J540">
            <v>0.67644271025524294</v>
          </cell>
          <cell r="K540">
            <v>0.68325703453774544</v>
          </cell>
          <cell r="L540">
            <v>0.69825673199672245</v>
          </cell>
          <cell r="M540">
            <v>0.7230082496192145</v>
          </cell>
          <cell r="N540">
            <v>0.70300453026080123</v>
          </cell>
          <cell r="O540">
            <v>0.65959306415648744</v>
          </cell>
        </row>
        <row r="541">
          <cell r="A541">
            <v>55</v>
          </cell>
          <cell r="B541" t="str">
            <v>Consorcio</v>
          </cell>
          <cell r="C541">
            <v>9.1007583965330444E-2</v>
          </cell>
          <cell r="D541">
            <v>0.13702356100643157</v>
          </cell>
          <cell r="E541">
            <v>0.14363855316802809</v>
          </cell>
          <cell r="F541">
            <v>0.14572373693951007</v>
          </cell>
          <cell r="G541">
            <v>0.14365105851966858</v>
          </cell>
          <cell r="H541">
            <v>0.12487113589173962</v>
          </cell>
          <cell r="I541">
            <v>0.11471834281524439</v>
          </cell>
          <cell r="J541">
            <v>0.11579434923575729</v>
          </cell>
          <cell r="K541">
            <v>0.12020275162925416</v>
          </cell>
          <cell r="L541">
            <v>0.13253906989615347</v>
          </cell>
          <cell r="M541">
            <v>0.138251559006942</v>
          </cell>
          <cell r="N541">
            <v>0.12558359435021571</v>
          </cell>
          <cell r="O541">
            <v>0.12856160492719826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0.49276518921226437</v>
          </cell>
          <cell r="D543">
            <v>0.50992044926468449</v>
          </cell>
          <cell r="E543">
            <v>0.51610249208041947</v>
          </cell>
          <cell r="F543">
            <v>0.52003556779393634</v>
          </cell>
          <cell r="G543">
            <v>0.54548617545895528</v>
          </cell>
          <cell r="H543">
            <v>0.54298859747173112</v>
          </cell>
          <cell r="I543">
            <v>0.56508493936217807</v>
          </cell>
          <cell r="J543">
            <v>0.56126091910368403</v>
          </cell>
          <cell r="K543">
            <v>0.5753091097653853</v>
          </cell>
          <cell r="L543">
            <v>0.64106418726866177</v>
          </cell>
          <cell r="M543">
            <v>0.655867955386088</v>
          </cell>
          <cell r="N543">
            <v>0.62092028771605057</v>
          </cell>
          <cell r="O543">
            <v>0.65771047315488573</v>
          </cell>
        </row>
        <row r="544">
          <cell r="A544">
            <v>16</v>
          </cell>
          <cell r="B544" t="str">
            <v>De Crédito e Inversiones</v>
          </cell>
          <cell r="C544">
            <v>1.0377185107023648</v>
          </cell>
          <cell r="D544">
            <v>1.047502813978781</v>
          </cell>
          <cell r="E544">
            <v>1.0194322890050527</v>
          </cell>
          <cell r="F544">
            <v>1.0553162459406094</v>
          </cell>
          <cell r="G544">
            <v>1.1265064806601852</v>
          </cell>
          <cell r="H544">
            <v>1.1300523508541966</v>
          </cell>
          <cell r="I544">
            <v>1.1746796841319915</v>
          </cell>
          <cell r="J544">
            <v>1.2848764280321794</v>
          </cell>
          <cell r="K544">
            <v>1.0545446837187082</v>
          </cell>
          <cell r="L544">
            <v>1.3498151073797704</v>
          </cell>
          <cell r="M544">
            <v>1.27695837445879</v>
          </cell>
          <cell r="N544">
            <v>1.2512478401607279</v>
          </cell>
          <cell r="O544">
            <v>1.2221194727637623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0.37129068874644033</v>
          </cell>
          <cell r="D546">
            <v>0.36810233530357189</v>
          </cell>
          <cell r="E546">
            <v>0.41655192531453644</v>
          </cell>
          <cell r="F546">
            <v>0.43866131699807204</v>
          </cell>
          <cell r="G546">
            <v>0.4184366967178042</v>
          </cell>
          <cell r="H546">
            <v>0.4323240848190737</v>
          </cell>
          <cell r="I546">
            <v>0.44005385609426689</v>
          </cell>
          <cell r="J546">
            <v>0.45781610065002115</v>
          </cell>
          <cell r="K546">
            <v>0.44256804471077221</v>
          </cell>
          <cell r="L546">
            <v>0.51853622582123149</v>
          </cell>
          <cell r="M546">
            <v>0.46499648193451165</v>
          </cell>
          <cell r="N546">
            <v>0.46009878591579956</v>
          </cell>
          <cell r="O546">
            <v>0.44428897641565201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2.2297925054196344</v>
          </cell>
          <cell r="D548">
            <v>2.8691166989039329</v>
          </cell>
          <cell r="E548">
            <v>2.8330019880715707</v>
          </cell>
          <cell r="F548">
            <v>2.3059320542158068</v>
          </cell>
          <cell r="G548">
            <v>1.6493055555555556</v>
          </cell>
          <cell r="H548">
            <v>1.5461502420740278</v>
          </cell>
          <cell r="I548">
            <v>2.1405750798722045</v>
          </cell>
          <cell r="J548">
            <v>1.8495099588997785</v>
          </cell>
          <cell r="K548">
            <v>2.6165556612749765</v>
          </cell>
          <cell r="L548">
            <v>3.0231829573934834</v>
          </cell>
          <cell r="M548">
            <v>3.238546603475513</v>
          </cell>
          <cell r="N548">
            <v>3.5696660634972859</v>
          </cell>
          <cell r="O548">
            <v>3.0398671096345513</v>
          </cell>
        </row>
        <row r="549">
          <cell r="A549">
            <v>39</v>
          </cell>
          <cell r="B549" t="str">
            <v>Itaú Corpbanca</v>
          </cell>
          <cell r="C549">
            <v>1.0835642869401989</v>
          </cell>
          <cell r="D549">
            <v>1.0816258860575068</v>
          </cell>
          <cell r="E549">
            <v>1.063814966626627</v>
          </cell>
          <cell r="F549">
            <v>1.0449311077013685</v>
          </cell>
          <cell r="G549">
            <v>1.0771490791889067</v>
          </cell>
          <cell r="H549">
            <v>1.0842846389421343</v>
          </cell>
          <cell r="I549">
            <v>1.0776430670683446</v>
          </cell>
          <cell r="J549">
            <v>1.1468498746968654</v>
          </cell>
          <cell r="K549">
            <v>1.2177298990705028</v>
          </cell>
          <cell r="L549">
            <v>1.3156416231583477</v>
          </cell>
          <cell r="M549">
            <v>1.2393442815473124</v>
          </cell>
          <cell r="N549">
            <v>1.0933377596840983</v>
          </cell>
          <cell r="O549">
            <v>0.98541413439833303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0.31337521762167891</v>
          </cell>
          <cell r="D553">
            <v>0.31497338930609642</v>
          </cell>
          <cell r="E553">
            <v>0.28881012249184562</v>
          </cell>
          <cell r="F553">
            <v>0.28033479120845933</v>
          </cell>
          <cell r="G553">
            <v>0.27358278625096727</v>
          </cell>
          <cell r="H553">
            <v>0.27775017390440226</v>
          </cell>
          <cell r="I553">
            <v>0.27841540170307294</v>
          </cell>
          <cell r="J553">
            <v>0.28302485250989368</v>
          </cell>
          <cell r="K553">
            <v>0.29105867742936975</v>
          </cell>
          <cell r="L553">
            <v>0.30498528072618297</v>
          </cell>
          <cell r="M553">
            <v>0.32185078613255452</v>
          </cell>
          <cell r="N553">
            <v>0.32099652653012334</v>
          </cell>
          <cell r="O553">
            <v>0.33202796530764245</v>
          </cell>
        </row>
        <row r="554">
          <cell r="A554">
            <v>37</v>
          </cell>
          <cell r="B554" t="str">
            <v>Santander-Chile</v>
          </cell>
          <cell r="C554">
            <v>0.54259342974473934</v>
          </cell>
          <cell r="D554">
            <v>0.57138688798819837</v>
          </cell>
          <cell r="E554">
            <v>0.55551873221619441</v>
          </cell>
          <cell r="F554">
            <v>0.60977870646373877</v>
          </cell>
          <cell r="G554">
            <v>0.5898278391213907</v>
          </cell>
          <cell r="H554">
            <v>0.62906647036749974</v>
          </cell>
          <cell r="I554">
            <v>0.56348993851977458</v>
          </cell>
          <cell r="J554">
            <v>0.57800872218632138</v>
          </cell>
          <cell r="K554">
            <v>0.60355707155071381</v>
          </cell>
          <cell r="L554">
            <v>0.61446173873389076</v>
          </cell>
          <cell r="M554">
            <v>0.58973515325097292</v>
          </cell>
          <cell r="N554">
            <v>0.52535864933920395</v>
          </cell>
          <cell r="O554">
            <v>0.5200798948523031</v>
          </cell>
        </row>
        <row r="555">
          <cell r="A555">
            <v>14</v>
          </cell>
          <cell r="B555" t="str">
            <v>Scotiabank Chile</v>
          </cell>
          <cell r="C555">
            <v>0.4708064076407551</v>
          </cell>
          <cell r="D555">
            <v>0.45894974189625248</v>
          </cell>
          <cell r="E555">
            <v>0.48444193306130984</v>
          </cell>
          <cell r="F555">
            <v>0.48282736329014009</v>
          </cell>
          <cell r="G555">
            <v>0.44093119030052208</v>
          </cell>
          <cell r="H555">
            <v>0.42934516921088323</v>
          </cell>
          <cell r="I555">
            <v>0.43552282535534698</v>
          </cell>
          <cell r="J555">
            <v>0.44810625537826648</v>
          </cell>
          <cell r="K555">
            <v>0.48263034832365442</v>
          </cell>
          <cell r="L555">
            <v>0.48642039102929774</v>
          </cell>
          <cell r="M555">
            <v>0.50087326219554729</v>
          </cell>
          <cell r="N555">
            <v>0.52185613273879072</v>
          </cell>
          <cell r="O555">
            <v>0.53293480365138024</v>
          </cell>
        </row>
        <row r="556">
          <cell r="A556">
            <v>49</v>
          </cell>
          <cell r="B556" t="str">
            <v>Security</v>
          </cell>
          <cell r="C556">
            <v>0.46075219215774338</v>
          </cell>
          <cell r="D556">
            <v>0.48369598653514995</v>
          </cell>
          <cell r="E556">
            <v>0.56689622261167194</v>
          </cell>
          <cell r="F556">
            <v>0.43801538222963432</v>
          </cell>
          <cell r="G556">
            <v>0.44234631169498029</v>
          </cell>
          <cell r="H556">
            <v>0.41862116653273285</v>
          </cell>
          <cell r="I556">
            <v>0.52659956467295621</v>
          </cell>
          <cell r="J556">
            <v>0.53535779871084943</v>
          </cell>
          <cell r="K556">
            <v>0.50890982461343925</v>
          </cell>
          <cell r="L556">
            <v>0.50827668517461477</v>
          </cell>
          <cell r="M556">
            <v>0.54157549234135671</v>
          </cell>
          <cell r="N556">
            <v>0.58415016065400416</v>
          </cell>
          <cell r="O556">
            <v>0.63908286629814504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0.64543840412753806</v>
          </cell>
          <cell r="D559">
            <v>0.65810592872003493</v>
          </cell>
          <cell r="E559">
            <v>0.64228818210261218</v>
          </cell>
          <cell r="F559">
            <v>0.62821120606813852</v>
          </cell>
          <cell r="G559">
            <v>0.62182687177691376</v>
          </cell>
          <cell r="H559">
            <v>0.58244656275988138</v>
          </cell>
          <cell r="I559">
            <v>0.59936931896082146</v>
          </cell>
          <cell r="J559">
            <v>0.60234966148944635</v>
          </cell>
          <cell r="K559">
            <v>0.64441357591557036</v>
          </cell>
          <cell r="L559">
            <v>0.72864211741709339</v>
          </cell>
          <cell r="M559">
            <v>0.73972594668010128</v>
          </cell>
          <cell r="N559">
            <v>0.70853038193888251</v>
          </cell>
          <cell r="O559">
            <v>0.64052264045410434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0.64125286105519785</v>
          </cell>
          <cell r="D568">
            <v>0.65632717540035934</v>
          </cell>
          <cell r="E568">
            <v>0.65368345267740746</v>
          </cell>
          <cell r="F568">
            <v>0.66736254824209318</v>
          </cell>
          <cell r="G568">
            <v>0.67576368157842726</v>
          </cell>
          <cell r="H568" t="str">
            <v>---</v>
          </cell>
          <cell r="I568" t="str">
            <v>---</v>
          </cell>
          <cell r="J568" t="str">
            <v>---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0.69293661462774392</v>
          </cell>
          <cell r="D576">
            <v>0.67595248311402589</v>
          </cell>
          <cell r="E576">
            <v>0.67859969657314134</v>
          </cell>
          <cell r="F576">
            <v>0.68113736659659085</v>
          </cell>
          <cell r="G576">
            <v>0.67025582547424922</v>
          </cell>
          <cell r="H576" t="str">
            <v>---</v>
          </cell>
          <cell r="I576" t="str">
            <v>---</v>
          </cell>
          <cell r="J576" t="str">
            <v>---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1.634416770050013E-2</v>
          </cell>
          <cell r="D577">
            <v>1.7204882499869428E-2</v>
          </cell>
          <cell r="E577">
            <v>1.8462909388313131E-2</v>
          </cell>
          <cell r="F577">
            <v>1.9377399643095337E-2</v>
          </cell>
          <cell r="G577">
            <v>2.0086460396441744E-2</v>
          </cell>
          <cell r="H577">
            <v>2.1288982734200532E-2</v>
          </cell>
          <cell r="I577">
            <v>2.2072650552676237E-2</v>
          </cell>
          <cell r="J577">
            <v>2.3197064722639486E-2</v>
          </cell>
          <cell r="K577">
            <v>2.393916112725613E-2</v>
          </cell>
          <cell r="L577">
            <v>2.5952162886210065E-2</v>
          </cell>
          <cell r="M577">
            <v>2.2577538885050406E-2</v>
          </cell>
          <cell r="N577">
            <v>2.2876652035420015E-2</v>
          </cell>
          <cell r="O577">
            <v>2.2504145500486933E-2</v>
          </cell>
        </row>
        <row r="578">
          <cell r="A578">
            <v>504</v>
          </cell>
          <cell r="B578" t="str">
            <v>Bilbao Vizcaya Argentaria, Chile</v>
          </cell>
          <cell r="C578">
            <v>1.2204658821026348</v>
          </cell>
          <cell r="D578">
            <v>1.2397998372371812</v>
          </cell>
          <cell r="E578">
            <v>1.2610811534118322</v>
          </cell>
          <cell r="F578">
            <v>1.2217258836360658</v>
          </cell>
          <cell r="G578">
            <v>1.2013708944837229</v>
          </cell>
          <cell r="H578">
            <v>1.1542571900693097</v>
          </cell>
          <cell r="I578">
            <v>1.1299860722377331</v>
          </cell>
          <cell r="J578">
            <v>1.1148698486878637</v>
          </cell>
          <cell r="K578">
            <v>1.0932334002384714</v>
          </cell>
          <cell r="L578">
            <v>1.1228271697922865</v>
          </cell>
          <cell r="M578">
            <v>1.2067813965129508</v>
          </cell>
          <cell r="N578">
            <v>1.1662444841033026</v>
          </cell>
          <cell r="O578">
            <v>1.1233220694933552</v>
          </cell>
        </row>
        <row r="579">
          <cell r="A579">
            <v>55</v>
          </cell>
          <cell r="B579" t="str">
            <v>Consorcio</v>
          </cell>
          <cell r="C579">
            <v>6.5841453779299447E-3</v>
          </cell>
          <cell r="D579">
            <v>9.4715615377336318E-3</v>
          </cell>
          <cell r="E579">
            <v>9.5321095920257101E-3</v>
          </cell>
          <cell r="F579">
            <v>1.1859582542694497E-2</v>
          </cell>
          <cell r="G579">
            <v>1.1580924929871065E-2</v>
          </cell>
          <cell r="H579">
            <v>1.3815450697680261E-2</v>
          </cell>
          <cell r="I579">
            <v>1.1239917697844371E-2</v>
          </cell>
          <cell r="J579">
            <v>1.2153621779290228E-2</v>
          </cell>
          <cell r="K579">
            <v>1.3022991499538275E-2</v>
          </cell>
          <cell r="L579">
            <v>1.3070808132419167E-2</v>
          </cell>
          <cell r="M579">
            <v>1.4669567981222953E-2</v>
          </cell>
          <cell r="N579">
            <v>1.687743366565804E-2</v>
          </cell>
          <cell r="O579">
            <v>1.8828402645390572E-2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0.54549863602435</v>
          </cell>
          <cell r="D581">
            <v>0.5629064523733901</v>
          </cell>
          <cell r="E581">
            <v>0.59027491560666079</v>
          </cell>
          <cell r="F581">
            <v>0.60160205530892397</v>
          </cell>
          <cell r="G581">
            <v>0.62423598904285604</v>
          </cell>
          <cell r="H581">
            <v>0.63577790663634448</v>
          </cell>
          <cell r="I581">
            <v>0.65835577789347932</v>
          </cell>
          <cell r="J581">
            <v>0.67810580112950558</v>
          </cell>
          <cell r="K581">
            <v>0.65498248962997374</v>
          </cell>
          <cell r="L581">
            <v>0.664732270484929</v>
          </cell>
          <cell r="M581">
            <v>0.67466355653778498</v>
          </cell>
          <cell r="N581">
            <v>0.69122641916855243</v>
          </cell>
          <cell r="O581">
            <v>0.70662879767928344</v>
          </cell>
        </row>
        <row r="582">
          <cell r="A582">
            <v>16</v>
          </cell>
          <cell r="B582" t="str">
            <v>De Crédito e Inversiones</v>
          </cell>
          <cell r="C582">
            <v>0.60975139452256699</v>
          </cell>
          <cell r="D582">
            <v>0.57975830063962819</v>
          </cell>
          <cell r="E582">
            <v>0.55137499167825565</v>
          </cell>
          <cell r="F582">
            <v>0.51121170385615788</v>
          </cell>
          <cell r="G582">
            <v>0.48590008482216157</v>
          </cell>
          <cell r="H582">
            <v>0.4520719073678568</v>
          </cell>
          <cell r="I582">
            <v>0.42095002778617574</v>
          </cell>
          <cell r="J582">
            <v>0.39982712806445192</v>
          </cell>
          <cell r="K582">
            <v>0.37185870792795722</v>
          </cell>
          <cell r="L582">
            <v>0.36329306906643904</v>
          </cell>
          <cell r="M582">
            <v>0.33495958810808402</v>
          </cell>
          <cell r="N582">
            <v>0.31833678437860469</v>
          </cell>
          <cell r="O582">
            <v>0.3028530501526287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0.18250683808088136</v>
          </cell>
          <cell r="D584">
            <v>0.17999759058343312</v>
          </cell>
          <cell r="E584">
            <v>0.18546500407175706</v>
          </cell>
          <cell r="F584">
            <v>0.18476173483521696</v>
          </cell>
          <cell r="G584">
            <v>0.18163390936561549</v>
          </cell>
          <cell r="H584">
            <v>0.18669881905402816</v>
          </cell>
          <cell r="I584">
            <v>0.19447168137460896</v>
          </cell>
          <cell r="J584">
            <v>0.20122734740065851</v>
          </cell>
          <cell r="K584">
            <v>0.19840397085753575</v>
          </cell>
          <cell r="L584">
            <v>0.19077820353229435</v>
          </cell>
          <cell r="M584">
            <v>0.19551583170403475</v>
          </cell>
          <cell r="N584">
            <v>0.19246131780750647</v>
          </cell>
          <cell r="O584">
            <v>0.18801647207726102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0.51858672999563804</v>
          </cell>
          <cell r="D586">
            <v>0.53379040156709112</v>
          </cell>
          <cell r="E586">
            <v>0.55841507235117027</v>
          </cell>
          <cell r="F586">
            <v>0.58503126891264878</v>
          </cell>
          <cell r="G586">
            <v>0.57660209397602546</v>
          </cell>
          <cell r="H586">
            <v>0.6125031637560111</v>
          </cell>
          <cell r="I586">
            <v>0.57773651088414324</v>
          </cell>
          <cell r="J586">
            <v>0.62183811129848232</v>
          </cell>
          <cell r="K586">
            <v>0.66095600676818955</v>
          </cell>
          <cell r="L586">
            <v>0.72601010101010099</v>
          </cell>
          <cell r="M586">
            <v>0.76979858694505954</v>
          </cell>
          <cell r="N586">
            <v>0.79861640978686599</v>
          </cell>
          <cell r="O586">
            <v>0.73051224944320714</v>
          </cell>
        </row>
        <row r="587">
          <cell r="A587">
            <v>39</v>
          </cell>
          <cell r="B587" t="str">
            <v>Itaú Corpbanca</v>
          </cell>
          <cell r="C587">
            <v>0.36283302410237084</v>
          </cell>
          <cell r="D587">
            <v>0.35250146459317611</v>
          </cell>
          <cell r="E587">
            <v>0.3509632266579486</v>
          </cell>
          <cell r="F587">
            <v>0.34312101032628545</v>
          </cell>
          <cell r="G587">
            <v>0.35229671460165984</v>
          </cell>
          <cell r="H587">
            <v>0.36256933158141763</v>
          </cell>
          <cell r="I587">
            <v>0.36867418351360515</v>
          </cell>
          <cell r="J587">
            <v>0.37209352497937725</v>
          </cell>
          <cell r="K587">
            <v>0.370463047568098</v>
          </cell>
          <cell r="L587">
            <v>0.37237778888968259</v>
          </cell>
          <cell r="M587">
            <v>0.36856242566854941</v>
          </cell>
          <cell r="N587">
            <v>0.37146543319208591</v>
          </cell>
          <cell r="O587">
            <v>0.37234281434942951</v>
          </cell>
        </row>
        <row r="588">
          <cell r="A588">
            <v>57</v>
          </cell>
          <cell r="B588" t="str">
            <v>Paris</v>
          </cell>
          <cell r="C588">
            <v>0.72138818483135114</v>
          </cell>
          <cell r="D588">
            <v>0.76523104091042882</v>
          </cell>
          <cell r="E588">
            <v>0.79567779960707274</v>
          </cell>
          <cell r="F588">
            <v>0.66422127490829774</v>
          </cell>
          <cell r="G588">
            <v>0.71113782051282048</v>
          </cell>
          <cell r="H588">
            <v>0.69437455972627549</v>
          </cell>
          <cell r="I588">
            <v>0.67574485512439841</v>
          </cell>
          <cell r="J588">
            <v>0.71170706549767926</v>
          </cell>
          <cell r="K588">
            <v>0.70459019790695265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3.3538866386316146E-2</v>
          </cell>
          <cell r="D591">
            <v>3.3774129017172846E-2</v>
          </cell>
          <cell r="E591">
            <v>6.003654398329418E-2</v>
          </cell>
          <cell r="F591">
            <v>5.779739386296763E-2</v>
          </cell>
          <cell r="G591">
            <v>5.303351718285957E-2</v>
          </cell>
          <cell r="H591">
            <v>6.4035860081645718E-2</v>
          </cell>
          <cell r="I591">
            <v>5.65002152389152E-2</v>
          </cell>
          <cell r="J591">
            <v>6.5082980800520662E-2</v>
          </cell>
          <cell r="K591">
            <v>6.0007637335660904E-2</v>
          </cell>
          <cell r="L591">
            <v>4.9697672492338273E-2</v>
          </cell>
          <cell r="M591">
            <v>3.0523336478161939E-2</v>
          </cell>
          <cell r="N591">
            <v>2.7862138140480899E-2</v>
          </cell>
          <cell r="O591">
            <v>3.0961495158748031E-2</v>
          </cell>
        </row>
        <row r="592">
          <cell r="A592">
            <v>37</v>
          </cell>
          <cell r="B592" t="str">
            <v>Santander-Chile</v>
          </cell>
          <cell r="C592">
            <v>1.0970467330450806</v>
          </cell>
          <cell r="D592">
            <v>1.032258486349422</v>
          </cell>
          <cell r="E592">
            <v>1.0255810644653016</v>
          </cell>
          <cell r="F592">
            <v>1.0657232355012667</v>
          </cell>
          <cell r="G592">
            <v>1.0272378369884017</v>
          </cell>
          <cell r="H592">
            <v>0.99820880019121871</v>
          </cell>
          <cell r="I592">
            <v>0.97707313625671699</v>
          </cell>
          <cell r="J592">
            <v>0.93612433785544413</v>
          </cell>
          <cell r="K592">
            <v>0.88425410021979589</v>
          </cell>
          <cell r="L592">
            <v>0.8602330406963975</v>
          </cell>
          <cell r="M592">
            <v>0.86101750583963688</v>
          </cell>
          <cell r="N592">
            <v>0.8609948437939241</v>
          </cell>
          <cell r="O592">
            <v>0.84990381548039096</v>
          </cell>
        </row>
        <row r="593">
          <cell r="A593">
            <v>14</v>
          </cell>
          <cell r="B593" t="str">
            <v>Scotiabank Chile</v>
          </cell>
          <cell r="C593">
            <v>0.11948851230753027</v>
          </cell>
          <cell r="D593">
            <v>0.11587497762827279</v>
          </cell>
          <cell r="E593">
            <v>0.11378125849178866</v>
          </cell>
          <cell r="F593">
            <v>0.11114170619233341</v>
          </cell>
          <cell r="G593">
            <v>0.10907664891688917</v>
          </cell>
          <cell r="H593">
            <v>0.10852477442928408</v>
          </cell>
          <cell r="I593">
            <v>0.11216840340855821</v>
          </cell>
          <cell r="J593">
            <v>0.11026816348900048</v>
          </cell>
          <cell r="K593">
            <v>0.10941105418064974</v>
          </cell>
          <cell r="L593">
            <v>0.11201109709034368</v>
          </cell>
          <cell r="M593">
            <v>0.11002348065908797</v>
          </cell>
          <cell r="N593">
            <v>0.1067890631252963</v>
          </cell>
          <cell r="O593">
            <v>9.4385549766940066E-2</v>
          </cell>
        </row>
        <row r="594">
          <cell r="A594">
            <v>49</v>
          </cell>
          <cell r="B594" t="str">
            <v>Security</v>
          </cell>
          <cell r="C594">
            <v>7.2678441645639913E-2</v>
          </cell>
          <cell r="D594">
            <v>7.4143222285745103E-2</v>
          </cell>
          <cell r="E594">
            <v>7.3108884326484394E-2</v>
          </cell>
          <cell r="F594">
            <v>7.2270892457386604E-2</v>
          </cell>
          <cell r="G594">
            <v>7.4504872393722346E-2</v>
          </cell>
          <cell r="H594">
            <v>6.7328614485821545E-2</v>
          </cell>
          <cell r="I594">
            <v>6.9918405747160614E-2</v>
          </cell>
          <cell r="J594">
            <v>7.3795318153264372E-2</v>
          </cell>
          <cell r="K594">
            <v>8.0026617168073411E-2</v>
          </cell>
          <cell r="L594">
            <v>7.3718676160365385E-2</v>
          </cell>
          <cell r="M594">
            <v>7.7918468787761E-2</v>
          </cell>
          <cell r="N594">
            <v>7.6007540794534506E-2</v>
          </cell>
          <cell r="O594">
            <v>7.7609145560264117E-2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0.51685440263573645</v>
          </cell>
          <cell r="D597">
            <v>0.52143707473905332</v>
          </cell>
          <cell r="E597">
            <v>0.5230411842964211</v>
          </cell>
          <cell r="F597">
            <v>0.50839742748796524</v>
          </cell>
          <cell r="G597">
            <v>0.51561082777639833</v>
          </cell>
          <cell r="H597">
            <v>0.5174772345345966</v>
          </cell>
          <cell r="I597">
            <v>0.56603152165642201</v>
          </cell>
          <cell r="J597">
            <v>0.59739057591308176</v>
          </cell>
          <cell r="K597">
            <v>0.64051696085437337</v>
          </cell>
          <cell r="L597">
            <v>0.6421755819346181</v>
          </cell>
          <cell r="M597">
            <v>0.63604002028155493</v>
          </cell>
          <cell r="N597">
            <v>0.65465574196049636</v>
          </cell>
          <cell r="O597">
            <v>0.66158575836859834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0.65729766216027996</v>
          </cell>
          <cell r="D606">
            <v>0.64463622993195313</v>
          </cell>
          <cell r="E606">
            <v>0.64700106411217362</v>
          </cell>
          <cell r="F606">
            <v>0.64608775622396419</v>
          </cell>
          <cell r="G606">
            <v>0.63888418915738465</v>
          </cell>
          <cell r="H606" t="str">
            <v>---</v>
          </cell>
          <cell r="I606" t="str">
            <v>---</v>
          </cell>
          <cell r="J606" t="str">
            <v>---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21638</v>
          </cell>
        </row>
        <row r="15">
          <cell r="X15">
            <v>504</v>
          </cell>
          <cell r="Y15" t="str">
            <v>Banco Bilbao Vizcaya Argentaria, Chile</v>
          </cell>
          <cell r="Z15">
            <v>35550</v>
          </cell>
        </row>
        <row r="16">
          <cell r="X16">
            <v>55</v>
          </cell>
          <cell r="Y16" t="str">
            <v>Banco Consorcio</v>
          </cell>
          <cell r="Z16">
            <v>18477</v>
          </cell>
        </row>
        <row r="17">
          <cell r="X17">
            <v>1</v>
          </cell>
          <cell r="Y17" t="str">
            <v>Banco de Chile</v>
          </cell>
          <cell r="Z17">
            <v>191066</v>
          </cell>
        </row>
        <row r="18">
          <cell r="X18">
            <v>16</v>
          </cell>
          <cell r="Y18" t="str">
            <v>Banco de Crédito e Inversiones</v>
          </cell>
          <cell r="Z18">
            <v>163970</v>
          </cell>
        </row>
        <row r="19">
          <cell r="X19">
            <v>43</v>
          </cell>
          <cell r="Y19" t="str">
            <v>Banco de la Nación Argentina</v>
          </cell>
          <cell r="Z19">
            <v>-121</v>
          </cell>
        </row>
        <row r="20">
          <cell r="X20">
            <v>12</v>
          </cell>
          <cell r="Y20" t="str">
            <v>Banco del Estado de Chile</v>
          </cell>
          <cell r="Z20">
            <v>54849</v>
          </cell>
        </row>
        <row r="21">
          <cell r="X21">
            <v>17</v>
          </cell>
          <cell r="Y21" t="str">
            <v>Banco do Brasil S.A.</v>
          </cell>
          <cell r="Z21">
            <v>-1605</v>
          </cell>
        </row>
        <row r="22">
          <cell r="X22">
            <v>51</v>
          </cell>
          <cell r="Y22" t="str">
            <v>Banco Falabella</v>
          </cell>
          <cell r="Z22">
            <v>17217</v>
          </cell>
        </row>
        <row r="23">
          <cell r="X23">
            <v>9</v>
          </cell>
          <cell r="Y23" t="str">
            <v>Banco Internacional</v>
          </cell>
          <cell r="Z23">
            <v>2523</v>
          </cell>
        </row>
        <row r="24">
          <cell r="X24">
            <v>39</v>
          </cell>
          <cell r="Y24" t="str">
            <v>Itaú Corpbanca</v>
          </cell>
          <cell r="Z24">
            <v>39791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12455</v>
          </cell>
        </row>
        <row r="28">
          <cell r="X28">
            <v>37</v>
          </cell>
          <cell r="Y28" t="str">
            <v>Banco Santander-Chile</v>
          </cell>
          <cell r="Z28">
            <v>190720</v>
          </cell>
        </row>
        <row r="29">
          <cell r="X29">
            <v>49</v>
          </cell>
          <cell r="Y29" t="str">
            <v>Banco Security</v>
          </cell>
          <cell r="Z29">
            <v>17673</v>
          </cell>
        </row>
        <row r="30">
          <cell r="X30">
            <v>60</v>
          </cell>
          <cell r="Y30" t="str">
            <v>China Construction Bank, Agencia en Chile</v>
          </cell>
          <cell r="Z30">
            <v>-816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207</v>
          </cell>
        </row>
        <row r="34">
          <cell r="X34">
            <v>31</v>
          </cell>
          <cell r="Y34" t="str">
            <v>HSBC Bank (Chile)</v>
          </cell>
          <cell r="Z34">
            <v>4762</v>
          </cell>
        </row>
        <row r="35">
          <cell r="X35">
            <v>41</v>
          </cell>
          <cell r="Y35" t="str">
            <v>JP Morgan Chase Bank, N.A.</v>
          </cell>
          <cell r="Z35">
            <v>2713</v>
          </cell>
        </row>
        <row r="36">
          <cell r="X36">
            <v>54</v>
          </cell>
          <cell r="Y36" t="str">
            <v>Rabobank Chile</v>
          </cell>
          <cell r="Z36">
            <v>7323</v>
          </cell>
        </row>
        <row r="37">
          <cell r="X37">
            <v>14</v>
          </cell>
          <cell r="Y37" t="str">
            <v>Scotiabank Chile</v>
          </cell>
          <cell r="Z37">
            <v>36918</v>
          </cell>
        </row>
        <row r="38">
          <cell r="X38">
            <v>45</v>
          </cell>
          <cell r="Y38" t="str">
            <v>The Bank of Tokyo-Mitsubishi UFJ, Ltd.</v>
          </cell>
          <cell r="Z38">
            <v>408</v>
          </cell>
        </row>
        <row r="40">
          <cell r="X40">
            <v>999</v>
          </cell>
          <cell r="Y40" t="str">
            <v>Sistema Bancario</v>
          </cell>
          <cell r="Z40">
            <v>815718</v>
          </cell>
        </row>
        <row r="41">
          <cell r="X41">
            <v>927</v>
          </cell>
          <cell r="Z41">
            <v>-7027</v>
          </cell>
        </row>
        <row r="47">
          <cell r="X47">
            <v>927</v>
          </cell>
          <cell r="Y47" t="str">
            <v>Corpbanca Col</v>
          </cell>
          <cell r="Z47">
            <v>-7027</v>
          </cell>
        </row>
        <row r="48">
          <cell r="X48">
            <v>960</v>
          </cell>
          <cell r="Y48" t="str">
            <v>bancos extranjeros</v>
          </cell>
          <cell r="Z48">
            <v>316666</v>
          </cell>
        </row>
        <row r="49">
          <cell r="X49">
            <v>1080</v>
          </cell>
          <cell r="Y49" t="str">
            <v>multibancos grandes</v>
          </cell>
          <cell r="Z49">
            <v>640396</v>
          </cell>
        </row>
        <row r="50">
          <cell r="X50">
            <v>2000</v>
          </cell>
          <cell r="Y50" t="str">
            <v>multibancos privados</v>
          </cell>
          <cell r="Z50">
            <v>618224</v>
          </cell>
        </row>
        <row r="51">
          <cell r="X51">
            <v>2001</v>
          </cell>
          <cell r="Y51" t="str">
            <v>grandes</v>
          </cell>
          <cell r="Z51">
            <v>585547</v>
          </cell>
        </row>
        <row r="52">
          <cell r="X52">
            <v>2002</v>
          </cell>
          <cell r="Y52" t="str">
            <v>medianos</v>
          </cell>
          <cell r="Z52">
            <v>72468</v>
          </cell>
        </row>
        <row r="53">
          <cell r="X53">
            <v>2010</v>
          </cell>
          <cell r="Y53" t="str">
            <v>estatal</v>
          </cell>
          <cell r="Z53">
            <v>54849</v>
          </cell>
        </row>
        <row r="54">
          <cell r="X54">
            <v>916</v>
          </cell>
          <cell r="Y54" t="str">
            <v>Banco CNB</v>
          </cell>
          <cell r="Z54">
            <v>19275</v>
          </cell>
        </row>
        <row r="55">
          <cell r="X55">
            <v>2021</v>
          </cell>
          <cell r="Y55" t="str">
            <v>empresas y personas abc1</v>
          </cell>
          <cell r="Z55">
            <v>39311</v>
          </cell>
        </row>
        <row r="56">
          <cell r="X56">
            <v>2022</v>
          </cell>
          <cell r="Y56" t="str">
            <v>todos los de tesorería</v>
          </cell>
          <cell r="Z56">
            <v>26159</v>
          </cell>
        </row>
        <row r="57">
          <cell r="X57">
            <v>2023</v>
          </cell>
          <cell r="Y57" t="str">
            <v>consumo</v>
          </cell>
          <cell r="Z57">
            <v>29672</v>
          </cell>
        </row>
        <row r="58">
          <cell r="X58">
            <v>2024</v>
          </cell>
          <cell r="Y58" t="str">
            <v>pequeñas empresas</v>
          </cell>
          <cell r="Z58">
            <v>9846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-2134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23446</v>
          </cell>
        </row>
        <row r="61">
          <cell r="X61">
            <v>2027</v>
          </cell>
          <cell r="Y61" t="str">
            <v xml:space="preserve">tesoreria </v>
          </cell>
          <cell r="Z61">
            <v>2713</v>
          </cell>
        </row>
        <row r="62">
          <cell r="X62">
            <v>2050</v>
          </cell>
          <cell r="Y62" t="str">
            <v>bancos privados pequeños</v>
          </cell>
          <cell r="Z62">
            <v>31767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12313</v>
          </cell>
          <cell r="BA14">
            <v>4458630</v>
          </cell>
          <cell r="BB14">
            <v>0</v>
          </cell>
          <cell r="BC14">
            <v>4470943</v>
          </cell>
          <cell r="BD14">
            <v>4458630</v>
          </cell>
          <cell r="BE14">
            <v>3582001</v>
          </cell>
          <cell r="BF14">
            <v>876629</v>
          </cell>
          <cell r="BG14">
            <v>129142</v>
          </cell>
          <cell r="BH14">
            <v>747487</v>
          </cell>
          <cell r="BJ14">
            <v>1.7295459880347641</v>
          </cell>
          <cell r="BK14">
            <v>1.7603436213197599</v>
          </cell>
          <cell r="BL14">
            <v>1.9562062495235288</v>
          </cell>
          <cell r="BM14">
            <v>0.97077190259116097</v>
          </cell>
          <cell r="BN14">
            <v>-1.0090588696126779</v>
          </cell>
          <cell r="BO14">
            <v>1.3128237450766411</v>
          </cell>
          <cell r="BP14">
            <v>0.70474440285128725</v>
          </cell>
          <cell r="BQ14">
            <v>0.64876712430823602</v>
          </cell>
          <cell r="BR14">
            <v>0.48905871171094351</v>
          </cell>
          <cell r="BS14">
            <v>1.3066625888698225</v>
          </cell>
          <cell r="BT14">
            <v>1.0068768682302665</v>
          </cell>
          <cell r="BU14">
            <v>1.3586364070825807</v>
          </cell>
          <cell r="BV14">
            <v>-0.27300748665618491</v>
          </cell>
          <cell r="BW14">
            <v>-0.27237949776187653</v>
          </cell>
          <cell r="BX14">
            <v>-0.63896944101176079</v>
          </cell>
          <cell r="BY14">
            <v>1.3113081929308157</v>
          </cell>
          <cell r="BZ14">
            <v>-0.12648881437359316</v>
          </cell>
          <cell r="CA14">
            <v>1.5907098873488401</v>
          </cell>
        </row>
        <row r="15">
          <cell r="AY15">
            <v>504</v>
          </cell>
          <cell r="AZ15">
            <v>24307</v>
          </cell>
          <cell r="BA15">
            <v>9491309</v>
          </cell>
          <cell r="BB15">
            <v>0</v>
          </cell>
          <cell r="BC15">
            <v>9515616</v>
          </cell>
          <cell r="BD15">
            <v>9491309</v>
          </cell>
          <cell r="BE15">
            <v>4775744</v>
          </cell>
          <cell r="BF15">
            <v>4715565</v>
          </cell>
          <cell r="BG15">
            <v>1148499</v>
          </cell>
          <cell r="BH15">
            <v>3567066</v>
          </cell>
          <cell r="BJ15">
            <v>1.3668671667950827</v>
          </cell>
          <cell r="BK15">
            <v>1.5338468134169281</v>
          </cell>
          <cell r="BL15">
            <v>2.7806606187591676</v>
          </cell>
          <cell r="BM15">
            <v>0.23678573476604292</v>
          </cell>
          <cell r="BN15">
            <v>-6.0495326172860242E-2</v>
          </cell>
          <cell r="BO15">
            <v>0.33250221469867114</v>
          </cell>
          <cell r="BP15">
            <v>-2.9620656480200402E-2</v>
          </cell>
          <cell r="BQ15">
            <v>-0.22653128810575796</v>
          </cell>
          <cell r="BR15">
            <v>-0.82305310497191586</v>
          </cell>
          <cell r="BS15">
            <v>0.38496180856293361</v>
          </cell>
          <cell r="BT15">
            <v>0.81207752636629493</v>
          </cell>
          <cell r="BU15">
            <v>0.24821125357958884</v>
          </cell>
          <cell r="BV15">
            <v>-0.52223873310590641</v>
          </cell>
          <cell r="BW15">
            <v>-0.33851153617668883</v>
          </cell>
          <cell r="BX15">
            <v>-1.1303705116945562</v>
          </cell>
          <cell r="BY15">
            <v>0.44506062567977178</v>
          </cell>
          <cell r="BZ15">
            <v>-0.15001874791217285</v>
          </cell>
          <cell r="CA15">
            <v>0.64214657795014229</v>
          </cell>
        </row>
        <row r="16">
          <cell r="AY16">
            <v>55</v>
          </cell>
          <cell r="AZ16">
            <v>0</v>
          </cell>
          <cell r="BA16">
            <v>1876781</v>
          </cell>
          <cell r="BB16">
            <v>0</v>
          </cell>
          <cell r="BC16">
            <v>1876781</v>
          </cell>
          <cell r="BD16">
            <v>1876781</v>
          </cell>
          <cell r="BE16">
            <v>1725540</v>
          </cell>
          <cell r="BF16">
            <v>151241</v>
          </cell>
          <cell r="BG16">
            <v>68289</v>
          </cell>
          <cell r="BH16">
            <v>82952</v>
          </cell>
          <cell r="BJ16">
            <v>2.6110927556108443</v>
          </cell>
          <cell r="BK16">
            <v>2.6255732532795006</v>
          </cell>
          <cell r="BL16">
            <v>2.7883863928844566</v>
          </cell>
          <cell r="BM16">
            <v>0.58831280268065722</v>
          </cell>
          <cell r="BN16">
            <v>-1.2548620180063863</v>
          </cell>
          <cell r="BO16">
            <v>2.1056790546082782</v>
          </cell>
          <cell r="BP16">
            <v>1.3625303874539307</v>
          </cell>
          <cell r="BQ16">
            <v>1.3625303874539307</v>
          </cell>
          <cell r="BR16">
            <v>1.4599770299636106</v>
          </cell>
          <cell r="BS16">
            <v>0.26384845733602447</v>
          </cell>
          <cell r="BT16">
            <v>-0.73336693095041872</v>
          </cell>
          <cell r="BU16">
            <v>1.0999528878024245</v>
          </cell>
          <cell r="BV16">
            <v>-1.2918952329491029</v>
          </cell>
          <cell r="BW16">
            <v>-0.99138411748666</v>
          </cell>
          <cell r="BX16">
            <v>-0.61189257165414901</v>
          </cell>
          <cell r="BY16">
            <v>-4.7007280015484927</v>
          </cell>
          <cell r="BZ16">
            <v>-0.84549563779201531</v>
          </cell>
          <cell r="CA16">
            <v>-7.9915101663650017</v>
          </cell>
        </row>
        <row r="17">
          <cell r="AY17">
            <v>1</v>
          </cell>
          <cell r="AZ17">
            <v>1011866</v>
          </cell>
          <cell r="BA17">
            <v>25408098</v>
          </cell>
          <cell r="BB17">
            <v>700762</v>
          </cell>
          <cell r="BC17">
            <v>25719202</v>
          </cell>
          <cell r="BD17">
            <v>25408098</v>
          </cell>
          <cell r="BE17">
            <v>14348796</v>
          </cell>
          <cell r="BF17">
            <v>11059302</v>
          </cell>
          <cell r="BG17">
            <v>3973780</v>
          </cell>
          <cell r="BH17">
            <v>7085522</v>
          </cell>
          <cell r="BJ17">
            <v>-6.9760954262176877E-2</v>
          </cell>
          <cell r="BK17">
            <v>-7.4966277156895966E-2</v>
          </cell>
          <cell r="BL17">
            <v>-9.4195146062125978E-2</v>
          </cell>
          <cell r="BM17">
            <v>-2.3822106206816684E-2</v>
          </cell>
          <cell r="BN17">
            <v>-0.60368254165573676</v>
          </cell>
          <cell r="BO17">
            <v>0.30138156984953479</v>
          </cell>
          <cell r="BP17">
            <v>0.15447795983491996</v>
          </cell>
          <cell r="BQ17">
            <v>0.44007500028824253</v>
          </cell>
          <cell r="BR17">
            <v>0.10154830266169146</v>
          </cell>
          <cell r="BS17">
            <v>0.8827211197633078</v>
          </cell>
          <cell r="BT17">
            <v>1.0191297157793322</v>
          </cell>
          <cell r="BU17">
            <v>0.80638007402900058</v>
          </cell>
          <cell r="BV17">
            <v>0.70373630821927158</v>
          </cell>
          <cell r="BW17">
            <v>0.6439436586884062</v>
          </cell>
          <cell r="BX17">
            <v>0.87535129395164279</v>
          </cell>
          <cell r="BY17">
            <v>0.32394304853018419</v>
          </cell>
          <cell r="BZ17">
            <v>0.51461021115479788</v>
          </cell>
          <cell r="CA17">
            <v>0.21350989358328576</v>
          </cell>
        </row>
        <row r="18">
          <cell r="AY18">
            <v>16</v>
          </cell>
          <cell r="AZ18">
            <v>213126</v>
          </cell>
          <cell r="BA18">
            <v>22411877</v>
          </cell>
          <cell r="BB18">
            <v>0</v>
          </cell>
          <cell r="BC18">
            <v>22625003</v>
          </cell>
          <cell r="BD18">
            <v>22411877</v>
          </cell>
          <cell r="BE18">
            <v>14492111</v>
          </cell>
          <cell r="BF18">
            <v>7919766</v>
          </cell>
          <cell r="BG18">
            <v>2726524</v>
          </cell>
          <cell r="BH18">
            <v>5193242</v>
          </cell>
          <cell r="BJ18">
            <v>1.2942079342950663</v>
          </cell>
          <cell r="BK18">
            <v>1.1960692857668986</v>
          </cell>
          <cell r="BL18">
            <v>1.5732307805575996</v>
          </cell>
          <cell r="BM18">
            <v>0.59076987189476959</v>
          </cell>
          <cell r="BN18">
            <v>0.276921405987407</v>
          </cell>
          <cell r="BO18">
            <v>0.75554466472353976</v>
          </cell>
          <cell r="BP18">
            <v>1.0099623155671367</v>
          </cell>
          <cell r="BQ18">
            <v>1.0270221374889088</v>
          </cell>
          <cell r="BR18">
            <v>0.67073640613672936</v>
          </cell>
          <cell r="BS18">
            <v>1.6855493489823292</v>
          </cell>
          <cell r="BT18">
            <v>1.6008673196205248</v>
          </cell>
          <cell r="BU18">
            <v>1.7300651229326558</v>
          </cell>
          <cell r="BV18">
            <v>0.26991004470424684</v>
          </cell>
          <cell r="BW18">
            <v>0.17171543829690439</v>
          </cell>
          <cell r="BX18">
            <v>0.22732902409152711</v>
          </cell>
          <cell r="BY18">
            <v>6.5813000162728841E-2</v>
          </cell>
          <cell r="BZ18">
            <v>3.1298067699325749E-2</v>
          </cell>
          <cell r="CA18">
            <v>8.4482317341016966E-2</v>
          </cell>
        </row>
        <row r="19">
          <cell r="AY19">
            <v>43</v>
          </cell>
          <cell r="AZ19">
            <v>0</v>
          </cell>
          <cell r="BA19">
            <v>10682</v>
          </cell>
          <cell r="BB19">
            <v>0</v>
          </cell>
          <cell r="BC19">
            <v>10682</v>
          </cell>
          <cell r="BD19">
            <v>10682</v>
          </cell>
          <cell r="BE19">
            <v>10597</v>
          </cell>
          <cell r="BF19">
            <v>85</v>
          </cell>
          <cell r="BG19">
            <v>85</v>
          </cell>
          <cell r="BH19">
            <v>0</v>
          </cell>
          <cell r="BJ19">
            <v>3.3857926773805058</v>
          </cell>
          <cell r="BK19">
            <v>3.4738536251855523</v>
          </cell>
          <cell r="BL19">
            <v>3.3968430596577726</v>
          </cell>
          <cell r="BM19">
            <v>2.0081350186495595</v>
          </cell>
          <cell r="BN19">
            <v>2.0081350186495595</v>
          </cell>
          <cell r="BO19" t="str">
            <v>---</v>
          </cell>
          <cell r="BP19">
            <v>7.2053432553340846</v>
          </cell>
          <cell r="BQ19">
            <v>7.2053432553340846</v>
          </cell>
          <cell r="BR19">
            <v>7.2919182808359517</v>
          </cell>
          <cell r="BS19">
            <v>-2.5935564701479175</v>
          </cell>
          <cell r="BT19">
            <v>-2.5935564701479175</v>
          </cell>
          <cell r="BU19" t="str">
            <v>---</v>
          </cell>
          <cell r="BV19">
            <v>17.799019084236377</v>
          </cell>
          <cell r="BW19">
            <v>-4.1923546424644904</v>
          </cell>
          <cell r="BX19">
            <v>-4.2169201381173638</v>
          </cell>
          <cell r="BY19">
            <v>-1.5518563061582613</v>
          </cell>
          <cell r="BZ19">
            <v>-1.5518563061582613</v>
          </cell>
          <cell r="CA19" t="str">
            <v>---</v>
          </cell>
        </row>
        <row r="20">
          <cell r="AY20">
            <v>12</v>
          </cell>
          <cell r="AZ20">
            <v>430115</v>
          </cell>
          <cell r="BA20">
            <v>20888643</v>
          </cell>
          <cell r="BB20">
            <v>0</v>
          </cell>
          <cell r="BC20">
            <v>21318758</v>
          </cell>
          <cell r="BD20">
            <v>20888643</v>
          </cell>
          <cell r="BE20">
            <v>10897272</v>
          </cell>
          <cell r="BF20">
            <v>9991371</v>
          </cell>
          <cell r="BG20">
            <v>1716793</v>
          </cell>
          <cell r="BH20">
            <v>8274578</v>
          </cell>
          <cell r="BJ20">
            <v>1.7400301158679632</v>
          </cell>
          <cell r="BK20">
            <v>1.7866562449503576</v>
          </cell>
          <cell r="BL20">
            <v>3.018053819456612</v>
          </cell>
          <cell r="BM20">
            <v>0.3855639329842564</v>
          </cell>
          <cell r="BN20">
            <v>-5.0915848738486424E-2</v>
          </cell>
          <cell r="BO20">
            <v>0.47612389071298722</v>
          </cell>
          <cell r="BP20">
            <v>-0.1724280269164602</v>
          </cell>
          <cell r="BQ20">
            <v>-0.18441970812772546</v>
          </cell>
          <cell r="BR20">
            <v>-1.0550449115784177</v>
          </cell>
          <cell r="BS20">
            <v>0.78278103936733068</v>
          </cell>
          <cell r="BT20">
            <v>0.85435948587659905</v>
          </cell>
          <cell r="BU20">
            <v>0.76794281051144608</v>
          </cell>
          <cell r="BV20">
            <v>1.8881256515975497</v>
          </cell>
          <cell r="BW20">
            <v>0.64724334535823935</v>
          </cell>
          <cell r="BX20">
            <v>0.74762237507823848</v>
          </cell>
          <cell r="BY20">
            <v>0.53019009924157867</v>
          </cell>
          <cell r="BZ20">
            <v>0.21984677427999699</v>
          </cell>
          <cell r="CA20">
            <v>0.59439910993313028</v>
          </cell>
        </row>
        <row r="21">
          <cell r="AY21">
            <v>17</v>
          </cell>
          <cell r="AZ21">
            <v>6179</v>
          </cell>
          <cell r="BA21">
            <v>31982</v>
          </cell>
          <cell r="BB21">
            <v>0</v>
          </cell>
          <cell r="BC21">
            <v>38161</v>
          </cell>
          <cell r="BD21">
            <v>31982</v>
          </cell>
          <cell r="BE21">
            <v>31982</v>
          </cell>
          <cell r="BF21">
            <v>0</v>
          </cell>
          <cell r="BG21">
            <v>0</v>
          </cell>
          <cell r="BH21">
            <v>0</v>
          </cell>
          <cell r="BJ21">
            <v>2.3557300783786372</v>
          </cell>
          <cell r="BK21">
            <v>14.161238875226179</v>
          </cell>
          <cell r="BL21">
            <v>12.822940242164815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6.9395707948173957</v>
          </cell>
          <cell r="BQ21">
            <v>-2.7198052089824731</v>
          </cell>
          <cell r="BR21">
            <v>-2.7198052089824731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-12.838786179533724</v>
          </cell>
          <cell r="BW21">
            <v>-11.961937092667707</v>
          </cell>
          <cell r="BX21">
            <v>-11.961937092667707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1574339</v>
          </cell>
          <cell r="BB22">
            <v>0</v>
          </cell>
          <cell r="BC22">
            <v>1574339</v>
          </cell>
          <cell r="BD22">
            <v>1574339</v>
          </cell>
          <cell r="BE22">
            <v>120185</v>
          </cell>
          <cell r="BF22">
            <v>1454154</v>
          </cell>
          <cell r="BG22">
            <v>1019781</v>
          </cell>
          <cell r="BH22">
            <v>434373</v>
          </cell>
          <cell r="BJ22">
            <v>2.9338339044682193E-2</v>
          </cell>
          <cell r="BK22">
            <v>-4.86475492873506E-2</v>
          </cell>
          <cell r="BL22">
            <v>-1.0724221830747727</v>
          </cell>
          <cell r="BM22">
            <v>0.12039821877607437</v>
          </cell>
          <cell r="BN22">
            <v>0.14336527088112394</v>
          </cell>
          <cell r="BO22">
            <v>6.647828507222453E-2</v>
          </cell>
          <cell r="BP22">
            <v>0.13212991042390598</v>
          </cell>
          <cell r="BQ22">
            <v>0.13212991042390598</v>
          </cell>
          <cell r="BR22">
            <v>-0.94450974781050689</v>
          </cell>
          <cell r="BS22">
            <v>0.22216161076715757</v>
          </cell>
          <cell r="BT22">
            <v>0.33206337888449511</v>
          </cell>
          <cell r="BU22">
            <v>-3.491193187927788E-2</v>
          </cell>
          <cell r="BV22">
            <v>0.21383929851641614</v>
          </cell>
          <cell r="BW22">
            <v>0.21383929851641614</v>
          </cell>
          <cell r="BX22">
            <v>-1.0109081434471201</v>
          </cell>
          <cell r="BY22">
            <v>0.3381136588483713</v>
          </cell>
          <cell r="BZ22">
            <v>0.44594673304068078</v>
          </cell>
          <cell r="CA22">
            <v>0.10787189205152536</v>
          </cell>
        </row>
        <row r="23">
          <cell r="AY23">
            <v>9</v>
          </cell>
          <cell r="AZ23">
            <v>0</v>
          </cell>
          <cell r="BA23">
            <v>967755</v>
          </cell>
          <cell r="BB23">
            <v>0</v>
          </cell>
          <cell r="BC23">
            <v>967755</v>
          </cell>
          <cell r="BD23">
            <v>967755</v>
          </cell>
          <cell r="BE23">
            <v>942016</v>
          </cell>
          <cell r="BF23">
            <v>25739</v>
          </cell>
          <cell r="BG23">
            <v>6080</v>
          </cell>
          <cell r="BH23">
            <v>19659</v>
          </cell>
          <cell r="BJ23">
            <v>0.91365311863684795</v>
          </cell>
          <cell r="BK23">
            <v>0.99184724249459233</v>
          </cell>
          <cell r="BL23">
            <v>0.65846512476701591</v>
          </cell>
          <cell r="BM23">
            <v>10.253222380584992</v>
          </cell>
          <cell r="BN23">
            <v>-1.2548293728272042</v>
          </cell>
          <cell r="BO23">
            <v>13.812353295725455</v>
          </cell>
          <cell r="BP23">
            <v>2.3791945311681273</v>
          </cell>
          <cell r="BQ23">
            <v>2.3791945311681273</v>
          </cell>
          <cell r="BR23">
            <v>2.4049796762940279</v>
          </cell>
          <cell r="BS23">
            <v>1.4443423518682552</v>
          </cell>
          <cell r="BT23">
            <v>-4.2391741110481274</v>
          </cell>
          <cell r="BU23">
            <v>3.3412451890643347</v>
          </cell>
          <cell r="BV23">
            <v>-0.48883675626256728</v>
          </cell>
          <cell r="BW23">
            <v>-0.48883675626256728</v>
          </cell>
          <cell r="BX23">
            <v>-0.43156191664945887</v>
          </cell>
          <cell r="BY23">
            <v>-2.2315307995112499</v>
          </cell>
          <cell r="BZ23">
            <v>-7.8828791370739175</v>
          </cell>
          <cell r="CA23">
            <v>-0.31742188529529924</v>
          </cell>
        </row>
        <row r="24">
          <cell r="AY24">
            <v>39</v>
          </cell>
          <cell r="AZ24">
            <v>167097</v>
          </cell>
          <cell r="BA24">
            <v>21115881</v>
          </cell>
          <cell r="BB24">
            <v>0</v>
          </cell>
          <cell r="BC24">
            <v>21282978</v>
          </cell>
          <cell r="BD24">
            <v>21115881</v>
          </cell>
          <cell r="BE24">
            <v>14627323</v>
          </cell>
          <cell r="BF24">
            <v>6488558</v>
          </cell>
          <cell r="BG24">
            <v>2532720</v>
          </cell>
          <cell r="BH24">
            <v>3955838</v>
          </cell>
          <cell r="BJ24">
            <v>0.28342717033753573</v>
          </cell>
          <cell r="BK24">
            <v>-5.1103058199530871E-2</v>
          </cell>
          <cell r="BL24">
            <v>-2.9368027979037592E-3</v>
          </cell>
          <cell r="BM24">
            <v>-0.22327830803754445</v>
          </cell>
          <cell r="BN24">
            <v>-0.99280860214749911</v>
          </cell>
          <cell r="BO24">
            <v>0.26941243574369889</v>
          </cell>
          <cell r="BP24">
            <v>0.9158472902944359</v>
          </cell>
          <cell r="BQ24">
            <v>0.66049868149888891</v>
          </cell>
          <cell r="BR24">
            <v>0.40592213060279825</v>
          </cell>
          <cell r="BS24">
            <v>1.2391597459964876</v>
          </cell>
          <cell r="BT24">
            <v>1.6085142228229987</v>
          </cell>
          <cell r="BU24">
            <v>1.0040877479134513</v>
          </cell>
          <cell r="BV24">
            <v>214.71863780357614</v>
          </cell>
          <cell r="BW24">
            <v>213.19420130701855</v>
          </cell>
          <cell r="BX24">
            <v>231.1654892098303</v>
          </cell>
          <cell r="BY24">
            <v>176.48770479695472</v>
          </cell>
          <cell r="BZ24">
            <v>249.2791650631622</v>
          </cell>
          <cell r="CA24">
            <v>143.63883068457056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-0.63692680663712808</v>
          </cell>
          <cell r="BW25">
            <v>-0.63692680663712808</v>
          </cell>
          <cell r="BX25" t="str">
            <v>---</v>
          </cell>
          <cell r="BY25">
            <v>-0.63692680663712808</v>
          </cell>
          <cell r="BZ25" t="str">
            <v>---</v>
          </cell>
          <cell r="CA25">
            <v>-0.63692680663712808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-1.1130071231840399</v>
          </cell>
          <cell r="BW26">
            <v>-1.1130071231840399</v>
          </cell>
          <cell r="BX26">
            <v>-1.1130071231840399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766819</v>
          </cell>
          <cell r="BB27">
            <v>0</v>
          </cell>
          <cell r="BC27">
            <v>766819</v>
          </cell>
          <cell r="BD27">
            <v>766819</v>
          </cell>
          <cell r="BE27">
            <v>2647</v>
          </cell>
          <cell r="BF27">
            <v>764172</v>
          </cell>
          <cell r="BG27">
            <v>728281</v>
          </cell>
          <cell r="BH27">
            <v>35891</v>
          </cell>
          <cell r="BJ27">
            <v>-0.89912785311355714</v>
          </cell>
          <cell r="BK27">
            <v>-1.0356680847923738</v>
          </cell>
          <cell r="BL27">
            <v>-1.9182362314114854</v>
          </cell>
          <cell r="BM27">
            <v>-0.89559778412731106</v>
          </cell>
          <cell r="BN27">
            <v>-0.87359378497144924</v>
          </cell>
          <cell r="BO27">
            <v>-1.3420911810580916</v>
          </cell>
          <cell r="BP27">
            <v>-0.69068266284839641</v>
          </cell>
          <cell r="BQ27">
            <v>-0.69068266284839641</v>
          </cell>
          <cell r="BR27">
            <v>-1.6393743875551703</v>
          </cell>
          <cell r="BS27">
            <v>-0.68736470276629102</v>
          </cell>
          <cell r="BT27">
            <v>-0.686332127927336</v>
          </cell>
          <cell r="BU27">
            <v>-0.70831252256503552</v>
          </cell>
          <cell r="BV27">
            <v>-0.36016516396407683</v>
          </cell>
          <cell r="BW27">
            <v>-0.36016516396407683</v>
          </cell>
          <cell r="BX27">
            <v>-1.5589588343808858</v>
          </cell>
          <cell r="BY27">
            <v>-0.35482631885146443</v>
          </cell>
          <cell r="BZ27">
            <v>-0.31942863021637846</v>
          </cell>
          <cell r="CA27">
            <v>-0.9661405983042104</v>
          </cell>
        </row>
        <row r="28">
          <cell r="AY28">
            <v>37</v>
          </cell>
          <cell r="AZ28">
            <v>352044</v>
          </cell>
          <cell r="BA28">
            <v>27100607</v>
          </cell>
          <cell r="BB28">
            <v>0</v>
          </cell>
          <cell r="BC28">
            <v>27452651</v>
          </cell>
          <cell r="BD28">
            <v>27100607</v>
          </cell>
          <cell r="BE28">
            <v>13850836</v>
          </cell>
          <cell r="BF28">
            <v>13249771</v>
          </cell>
          <cell r="BG28">
            <v>4502447</v>
          </cell>
          <cell r="BH28">
            <v>8747324</v>
          </cell>
          <cell r="BJ28">
            <v>0.6158296275728059</v>
          </cell>
          <cell r="BK28">
            <v>-2.6338737158526637E-2</v>
          </cell>
          <cell r="BL28">
            <v>-9.9846774175804676E-2</v>
          </cell>
          <cell r="BM28">
            <v>3.6558945571751877E-2</v>
          </cell>
          <cell r="BN28">
            <v>-0.24886953365590436</v>
          </cell>
          <cell r="BO28">
            <v>0.18347548827817306</v>
          </cell>
          <cell r="BP28">
            <v>0.62294594226686151</v>
          </cell>
          <cell r="BQ28">
            <v>0.48373947933055828</v>
          </cell>
          <cell r="BR28">
            <v>0.23123217763090231</v>
          </cell>
          <cell r="BS28">
            <v>0.74906529751654904</v>
          </cell>
          <cell r="BT28">
            <v>1.3686374720754513</v>
          </cell>
          <cell r="BU28">
            <v>0.43310059939090095</v>
          </cell>
          <cell r="BV28">
            <v>0.30018523197212765</v>
          </cell>
          <cell r="BW28">
            <v>0.22008465652296749</v>
          </cell>
          <cell r="BX28">
            <v>-0.37941339187266276</v>
          </cell>
          <cell r="BY28">
            <v>0.87891459584470422</v>
          </cell>
          <cell r="BZ28">
            <v>1.2123069282695242</v>
          </cell>
          <cell r="CA28">
            <v>0.70842955157031096</v>
          </cell>
        </row>
        <row r="29">
          <cell r="AY29">
            <v>49</v>
          </cell>
          <cell r="AZ29">
            <v>240</v>
          </cell>
          <cell r="BA29">
            <v>4532989</v>
          </cell>
          <cell r="BB29">
            <v>0</v>
          </cell>
          <cell r="BC29">
            <v>4533229</v>
          </cell>
          <cell r="BD29">
            <v>4532989</v>
          </cell>
          <cell r="BE29">
            <v>3572549</v>
          </cell>
          <cell r="BF29">
            <v>960440</v>
          </cell>
          <cell r="BG29">
            <v>393390</v>
          </cell>
          <cell r="BH29">
            <v>567050</v>
          </cell>
          <cell r="BJ29">
            <v>0.3335315544163775</v>
          </cell>
          <cell r="BK29">
            <v>0.3496312621658948</v>
          </cell>
          <cell r="BL29">
            <v>0.53238850678059002</v>
          </cell>
          <cell r="BM29">
            <v>-0.3942633885600455</v>
          </cell>
          <cell r="BN29">
            <v>-0.7761786232007406</v>
          </cell>
          <cell r="BO29">
            <v>-0.12931032594600822</v>
          </cell>
          <cell r="BP29">
            <v>0.87225059587507925</v>
          </cell>
          <cell r="BQ29">
            <v>0.87769484339585979</v>
          </cell>
          <cell r="BR29">
            <v>0.96952685227476021</v>
          </cell>
          <cell r="BS29">
            <v>0.53756863558174217</v>
          </cell>
          <cell r="BT29">
            <v>2.1682238738251591</v>
          </cell>
          <cell r="BU29">
            <v>-0.56344911128500819</v>
          </cell>
          <cell r="BV29">
            <v>8.9945297691795822E-2</v>
          </cell>
          <cell r="BW29">
            <v>9.0996851468405637E-2</v>
          </cell>
          <cell r="BX29">
            <v>-2.9694489199227903E-2</v>
          </cell>
          <cell r="BY29">
            <v>0.50633115897273928</v>
          </cell>
          <cell r="BZ29">
            <v>1.5022144441364516</v>
          </cell>
          <cell r="CA29">
            <v>-0.14033697035024106</v>
          </cell>
        </row>
        <row r="30">
          <cell r="AY30">
            <v>60</v>
          </cell>
          <cell r="AZ30">
            <v>22631</v>
          </cell>
          <cell r="BA30">
            <v>33599</v>
          </cell>
          <cell r="BB30">
            <v>0</v>
          </cell>
          <cell r="BC30">
            <v>56230</v>
          </cell>
          <cell r="BD30">
            <v>33599</v>
          </cell>
          <cell r="BE30">
            <v>33599</v>
          </cell>
          <cell r="BF30">
            <v>0</v>
          </cell>
          <cell r="BG30">
            <v>0</v>
          </cell>
          <cell r="BH30">
            <v>0</v>
          </cell>
          <cell r="BJ30">
            <v>17.263241099441263</v>
          </cell>
          <cell r="BK30">
            <v>50.407925969723031</v>
          </cell>
          <cell r="BL30">
            <v>50.884369964301769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15000</v>
          </cell>
          <cell r="BA33">
            <v>44802</v>
          </cell>
          <cell r="BB33">
            <v>15000</v>
          </cell>
          <cell r="BC33">
            <v>44802</v>
          </cell>
          <cell r="BD33">
            <v>44802</v>
          </cell>
          <cell r="BE33">
            <v>44802</v>
          </cell>
          <cell r="BF33">
            <v>0</v>
          </cell>
          <cell r="BG33">
            <v>0</v>
          </cell>
          <cell r="BH33">
            <v>0</v>
          </cell>
          <cell r="BJ33">
            <v>11.653304320046542</v>
          </cell>
          <cell r="BK33">
            <v>11.67678429718022</v>
          </cell>
          <cell r="BL33">
            <v>11.653304320046542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32.648885395394679</v>
          </cell>
          <cell r="BQ33">
            <v>32.648885395394679</v>
          </cell>
          <cell r="BR33">
            <v>32.648885395394679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-4.498841328310399</v>
          </cell>
          <cell r="BW33">
            <v>-4.498841328310399</v>
          </cell>
          <cell r="BX33">
            <v>-4.498841328310399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1513</v>
          </cell>
          <cell r="BA34">
            <v>214969</v>
          </cell>
          <cell r="BB34">
            <v>0</v>
          </cell>
          <cell r="BC34">
            <v>216482</v>
          </cell>
          <cell r="BD34">
            <v>214969</v>
          </cell>
          <cell r="BE34">
            <v>214854</v>
          </cell>
          <cell r="BF34">
            <v>115</v>
          </cell>
          <cell r="BG34">
            <v>115</v>
          </cell>
          <cell r="BH34">
            <v>0</v>
          </cell>
          <cell r="BJ34">
            <v>-6.0473836661763203</v>
          </cell>
          <cell r="BK34">
            <v>-6.72359500299976</v>
          </cell>
          <cell r="BL34">
            <v>-7.0647687441187212</v>
          </cell>
          <cell r="BM34">
            <v>-4.6700587281985566</v>
          </cell>
          <cell r="BN34">
            <v>-4.6700587281985566</v>
          </cell>
          <cell r="BO34" t="str">
            <v>---</v>
          </cell>
          <cell r="BP34">
            <v>0.10110957538511656</v>
          </cell>
          <cell r="BQ34">
            <v>-0.598500455876394</v>
          </cell>
          <cell r="BR34">
            <v>-0.5829733000459747</v>
          </cell>
          <cell r="BS34">
            <v>-23.051601459441773</v>
          </cell>
          <cell r="BT34">
            <v>-23.051601459441773</v>
          </cell>
          <cell r="BU34" t="str">
            <v>---</v>
          </cell>
          <cell r="BV34">
            <v>-3.9805159259641454</v>
          </cell>
          <cell r="BW34">
            <v>-9.6994095065541241</v>
          </cell>
          <cell r="BX34">
            <v>-9.7019994093324176</v>
          </cell>
          <cell r="BY34">
            <v>-6.258083151996785</v>
          </cell>
          <cell r="BZ34">
            <v>-6.258083151996785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723910</v>
          </cell>
          <cell r="BB36">
            <v>0</v>
          </cell>
          <cell r="BC36">
            <v>723910</v>
          </cell>
          <cell r="BD36">
            <v>723910</v>
          </cell>
          <cell r="BE36">
            <v>723910</v>
          </cell>
          <cell r="BF36">
            <v>0</v>
          </cell>
          <cell r="BG36">
            <v>0</v>
          </cell>
          <cell r="BH36">
            <v>0</v>
          </cell>
          <cell r="BJ36">
            <v>-4.0268009143296197</v>
          </cell>
          <cell r="BK36">
            <v>-4.1214383264390309</v>
          </cell>
          <cell r="BL36">
            <v>-4.0268009143296197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1.8146520240322372</v>
          </cell>
          <cell r="BQ36">
            <v>1.8146520240322372</v>
          </cell>
          <cell r="BR36">
            <v>1.8146520240322372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-2.9330266104059755</v>
          </cell>
          <cell r="BW36">
            <v>-2.9330266104059755</v>
          </cell>
          <cell r="BX36">
            <v>-2.9330266104059755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10309</v>
          </cell>
          <cell r="BA37">
            <v>9378300</v>
          </cell>
          <cell r="BB37">
            <v>19</v>
          </cell>
          <cell r="BC37">
            <v>9388590</v>
          </cell>
          <cell r="BD37">
            <v>9378300</v>
          </cell>
          <cell r="BE37">
            <v>4484563</v>
          </cell>
          <cell r="BF37">
            <v>4893737</v>
          </cell>
          <cell r="BG37">
            <v>1616217</v>
          </cell>
          <cell r="BH37">
            <v>3277520</v>
          </cell>
          <cell r="BJ37">
            <v>1.0573398119332111</v>
          </cell>
          <cell r="BK37">
            <v>1.1448518870559532</v>
          </cell>
          <cell r="BL37">
            <v>1.5299692315821956</v>
          </cell>
          <cell r="BM37">
            <v>0.77262973834977267</v>
          </cell>
          <cell r="BN37">
            <v>0.5589197781238342</v>
          </cell>
          <cell r="BO37">
            <v>0.87801480717819569</v>
          </cell>
          <cell r="BP37">
            <v>2.8437479714465752</v>
          </cell>
          <cell r="BQ37">
            <v>2.8992152556969186</v>
          </cell>
          <cell r="BR37">
            <v>4.4727523024666871</v>
          </cell>
          <cell r="BS37">
            <v>1.4982989075321251</v>
          </cell>
          <cell r="BT37">
            <v>1.562561845651822</v>
          </cell>
          <cell r="BU37">
            <v>1.4666393728725469</v>
          </cell>
          <cell r="BV37">
            <v>-0.87103131283310375</v>
          </cell>
          <cell r="BW37">
            <v>-0.768348455715262</v>
          </cell>
          <cell r="BX37">
            <v>-2.2407715385169502</v>
          </cell>
          <cell r="BY37">
            <v>0.69598905592072047</v>
          </cell>
          <cell r="BZ37">
            <v>0.25677118391811415</v>
          </cell>
          <cell r="CA37">
            <v>0.90552013331945957</v>
          </cell>
        </row>
        <row r="38">
          <cell r="AY38">
            <v>45</v>
          </cell>
          <cell r="AZ38">
            <v>0</v>
          </cell>
          <cell r="BA38">
            <v>33350</v>
          </cell>
          <cell r="BB38">
            <v>0</v>
          </cell>
          <cell r="BC38">
            <v>33350</v>
          </cell>
          <cell r="BD38">
            <v>33350</v>
          </cell>
          <cell r="BE38">
            <v>33350</v>
          </cell>
          <cell r="BF38">
            <v>0</v>
          </cell>
          <cell r="BG38">
            <v>0</v>
          </cell>
          <cell r="BH38">
            <v>0</v>
          </cell>
          <cell r="BJ38">
            <v>106.64184260384096</v>
          </cell>
          <cell r="BK38">
            <v>-22.20562466717897</v>
          </cell>
          <cell r="BL38">
            <v>-21.889216145380995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-38.28417074825947</v>
          </cell>
          <cell r="BQ38">
            <v>-12.210479459853163</v>
          </cell>
          <cell r="BR38">
            <v>-12.210479459853163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25.927283652178424</v>
          </cell>
          <cell r="BW38">
            <v>2.8099521220211532</v>
          </cell>
          <cell r="BX38">
            <v>2.8099521220211532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2266740</v>
          </cell>
          <cell r="BA40">
            <v>151065322</v>
          </cell>
          <cell r="BB40">
            <v>715781</v>
          </cell>
          <cell r="BC40">
            <v>152616281</v>
          </cell>
          <cell r="BD40">
            <v>151065322</v>
          </cell>
          <cell r="BE40">
            <v>88514677</v>
          </cell>
          <cell r="BF40">
            <v>62550645</v>
          </cell>
          <cell r="BG40">
            <v>20562143</v>
          </cell>
          <cell r="BH40">
            <v>41988502</v>
          </cell>
          <cell r="BJ40">
            <v>0.82423451534801018</v>
          </cell>
          <cell r="BK40">
            <v>0.64966923074156746</v>
          </cell>
          <cell r="BL40">
            <v>0.95773123269935478</v>
          </cell>
          <cell r="BM40">
            <v>0.20010073213956314</v>
          </cell>
          <cell r="BN40">
            <v>-0.27000173821821738</v>
          </cell>
          <cell r="BO40">
            <v>0.43031409436309342</v>
          </cell>
          <cell r="BP40">
            <v>0.64097037259998046</v>
          </cell>
          <cell r="BQ40">
            <v>0.62856239432713679</v>
          </cell>
          <cell r="BR40">
            <v>0.40222151973576814</v>
          </cell>
          <cell r="BS40">
            <v>0.95060407620870535</v>
          </cell>
          <cell r="BT40">
            <v>1.1797955520721493</v>
          </cell>
          <cell r="BU40">
            <v>0.83874529288434641</v>
          </cell>
          <cell r="BV40">
            <v>0.48191925710869832</v>
          </cell>
          <cell r="BW40">
            <v>0.1932378983646954</v>
          </cell>
          <cell r="BX40">
            <v>-1.4433199870922397E-2</v>
          </cell>
          <cell r="BY40">
            <v>0.50309102710246467</v>
          </cell>
          <cell r="BZ40">
            <v>0.59052675031769919</v>
          </cell>
          <cell r="CA40">
            <v>0.45996854080703198</v>
          </cell>
        </row>
        <row r="42">
          <cell r="AY42">
            <v>927</v>
          </cell>
          <cell r="AZ42">
            <v>80863</v>
          </cell>
          <cell r="BA42">
            <v>5169942</v>
          </cell>
          <cell r="BB42">
            <v>0</v>
          </cell>
          <cell r="BC42">
            <v>5250805</v>
          </cell>
          <cell r="BD42">
            <v>5169942</v>
          </cell>
          <cell r="BE42">
            <v>3456102</v>
          </cell>
          <cell r="BF42">
            <v>1713840</v>
          </cell>
          <cell r="BG42">
            <v>1159127</v>
          </cell>
          <cell r="BH42">
            <v>554713</v>
          </cell>
          <cell r="BJ42">
            <v>0.40831544696420252</v>
          </cell>
          <cell r="BK42">
            <v>-1.821731092750134</v>
          </cell>
          <cell r="BL42">
            <v>-1.6955281143362755</v>
          </cell>
          <cell r="BM42">
            <v>-2.0315434076642602</v>
          </cell>
          <cell r="BN42">
            <v>-2.5066149439501251</v>
          </cell>
          <cell r="BO42">
            <v>-1.0388350257795165</v>
          </cell>
          <cell r="BP42">
            <v>4.2754495740287446</v>
          </cell>
          <cell r="BQ42">
            <v>2.7257433233924377</v>
          </cell>
          <cell r="BR42">
            <v>2.4659255087017939</v>
          </cell>
          <cell r="BS42">
            <v>3.2537159728731169</v>
          </cell>
          <cell r="BT42">
            <v>2.9338952765017412</v>
          </cell>
          <cell r="BU42">
            <v>3.9284698177632027</v>
          </cell>
          <cell r="BV42">
            <v>4.695819890477515</v>
          </cell>
          <cell r="BW42">
            <v>3.487012589890659</v>
          </cell>
          <cell r="BX42">
            <v>3.3859809238225624</v>
          </cell>
          <cell r="BY42">
            <v>3.7086858758974994</v>
          </cell>
          <cell r="BZ42">
            <v>3.4316706719832446</v>
          </cell>
          <cell r="CA42">
            <v>4.3303917132326397</v>
          </cell>
        </row>
        <row r="43">
          <cell r="AY43">
            <v>960</v>
          </cell>
          <cell r="AZ43">
            <v>576449</v>
          </cell>
          <cell r="BA43">
            <v>68145792</v>
          </cell>
          <cell r="BB43">
            <v>15019</v>
          </cell>
          <cell r="BC43">
            <v>68707222</v>
          </cell>
          <cell r="BD43">
            <v>68145792</v>
          </cell>
          <cell r="BE43">
            <v>38797961</v>
          </cell>
          <cell r="BF43">
            <v>29347831</v>
          </cell>
          <cell r="BG43">
            <v>9800083</v>
          </cell>
          <cell r="BH43">
            <v>19547748</v>
          </cell>
          <cell r="BJ43">
            <v>0.66735797908452632</v>
          </cell>
          <cell r="BK43">
            <v>0.28673006725858929</v>
          </cell>
          <cell r="BL43">
            <v>0.37425415589757982</v>
          </cell>
          <cell r="BM43">
            <v>0.13400998189376789</v>
          </cell>
          <cell r="BN43">
            <v>-0.2858687653852332</v>
          </cell>
          <cell r="BO43">
            <v>0.34451231562910856</v>
          </cell>
          <cell r="BP43">
            <v>0.92030132318308144</v>
          </cell>
          <cell r="BQ43">
            <v>0.78313582943680959</v>
          </cell>
          <cell r="BR43">
            <v>0.6780791031248512</v>
          </cell>
          <cell r="BS43">
            <v>0.92235826452489178</v>
          </cell>
          <cell r="BT43">
            <v>1.3964146686561207</v>
          </cell>
          <cell r="BU43">
            <v>0.68635876792724204</v>
          </cell>
          <cell r="BV43">
            <v>28.875843687801584</v>
          </cell>
          <cell r="BW43">
            <v>28.569430108896764</v>
          </cell>
          <cell r="BX43">
            <v>37.404457472781786</v>
          </cell>
          <cell r="BY43">
            <v>17.923816316702059</v>
          </cell>
          <cell r="BZ43">
            <v>24.712176357121464</v>
          </cell>
          <cell r="CA43">
            <v>14.792972432948591</v>
          </cell>
        </row>
        <row r="44">
          <cell r="AY44">
            <v>1080</v>
          </cell>
          <cell r="AZ44">
            <v>2174248</v>
          </cell>
          <cell r="BA44">
            <v>116925106</v>
          </cell>
          <cell r="BB44">
            <v>700762</v>
          </cell>
          <cell r="BC44">
            <v>118398592</v>
          </cell>
          <cell r="BD44">
            <v>116925106</v>
          </cell>
          <cell r="BE44">
            <v>68216338</v>
          </cell>
          <cell r="BF44">
            <v>48708768</v>
          </cell>
          <cell r="BG44">
            <v>15452264</v>
          </cell>
          <cell r="BH44">
            <v>33256504</v>
          </cell>
          <cell r="BJ44">
            <v>0.73920535597824522</v>
          </cell>
          <cell r="BK44">
            <v>0.51742797558120834</v>
          </cell>
          <cell r="BL44">
            <v>0.77562771970152156</v>
          </cell>
          <cell r="BM44">
            <v>0.14993725528200663</v>
          </cell>
          <cell r="BN44">
            <v>-0.34728301377566773</v>
          </cell>
          <cell r="BO44">
            <v>0.38096511267886601</v>
          </cell>
          <cell r="BP44">
            <v>0.50266576321293943</v>
          </cell>
          <cell r="BQ44">
            <v>0.48952214137047978</v>
          </cell>
          <cell r="BR44">
            <v>0.12623534106337431</v>
          </cell>
          <cell r="BS44">
            <v>1.0027570839964195</v>
          </cell>
          <cell r="BT44">
            <v>1.3011684313721128</v>
          </cell>
          <cell r="BU44">
            <v>0.86470098088671232</v>
          </cell>
          <cell r="BV44">
            <v>24.684955201644087</v>
          </cell>
          <cell r="BW44">
            <v>24.290071817304472</v>
          </cell>
          <cell r="BX44">
            <v>29.98479603622668</v>
          </cell>
          <cell r="BY44">
            <v>16.68227174825374</v>
          </cell>
          <cell r="BZ44">
            <v>21.195169573119131</v>
          </cell>
          <cell r="CA44">
            <v>14.665157302938358</v>
          </cell>
        </row>
        <row r="45">
          <cell r="AY45">
            <v>2000</v>
          </cell>
          <cell r="AZ45">
            <v>1611652</v>
          </cell>
          <cell r="BA45">
            <v>93790191</v>
          </cell>
          <cell r="BB45">
            <v>700781</v>
          </cell>
          <cell r="BC45">
            <v>94701062</v>
          </cell>
          <cell r="BD45">
            <v>93790191</v>
          </cell>
          <cell r="BE45">
            <v>51952050</v>
          </cell>
          <cell r="BF45">
            <v>41838141</v>
          </cell>
          <cell r="BG45">
            <v>13967467</v>
          </cell>
          <cell r="BH45">
            <v>27870674</v>
          </cell>
          <cell r="BJ45">
            <v>0.71094167064389424</v>
          </cell>
          <cell r="BK45">
            <v>0.53053878613087413</v>
          </cell>
          <cell r="BL45">
            <v>0.77390311920995103</v>
          </cell>
          <cell r="BM45">
            <v>0.2341721205177727</v>
          </cell>
          <cell r="BN45">
            <v>-0.13821645761661339</v>
          </cell>
          <cell r="BO45">
            <v>0.42079570831721202</v>
          </cell>
          <cell r="BP45">
            <v>0.7367752198908839</v>
          </cell>
          <cell r="BQ45">
            <v>0.76528574717447118</v>
          </cell>
          <cell r="BR45">
            <v>0.57190904731814207</v>
          </cell>
          <cell r="BS45">
            <v>1.0064466235738978</v>
          </cell>
          <cell r="BT45">
            <v>1.2905266823281636</v>
          </cell>
          <cell r="BU45">
            <v>0.86467764603079811</v>
          </cell>
          <cell r="BV45">
            <v>-14.063733404433398</v>
          </cell>
          <cell r="BW45">
            <v>-14.111436281573376</v>
          </cell>
          <cell r="BX45">
            <v>-17.738427491688125</v>
          </cell>
          <cell r="BY45">
            <v>-8.9267763170910683</v>
          </cell>
          <cell r="BZ45">
            <v>-11.342159533067186</v>
          </cell>
          <cell r="CA45">
            <v>-7.6515853993426859</v>
          </cell>
        </row>
        <row r="46">
          <cell r="AY46">
            <v>2001</v>
          </cell>
          <cell r="AZ46">
            <v>1744133</v>
          </cell>
          <cell r="BA46">
            <v>96036463</v>
          </cell>
          <cell r="BB46">
            <v>700762</v>
          </cell>
          <cell r="BC46">
            <v>97079834</v>
          </cell>
          <cell r="BD46">
            <v>96036463</v>
          </cell>
          <cell r="BE46">
            <v>57319066</v>
          </cell>
          <cell r="BF46">
            <v>38717397</v>
          </cell>
          <cell r="BG46">
            <v>13735471</v>
          </cell>
          <cell r="BH46">
            <v>24981926</v>
          </cell>
          <cell r="BJ46">
            <v>0.51942396598843033</v>
          </cell>
          <cell r="BK46">
            <v>0.24292055506494048</v>
          </cell>
          <cell r="BL46">
            <v>0.34930662178047633</v>
          </cell>
          <cell r="BM46">
            <v>8.9131681125742546E-2</v>
          </cell>
          <cell r="BN46">
            <v>-0.38432586977715788</v>
          </cell>
          <cell r="BO46">
            <v>0.34944637664433564</v>
          </cell>
          <cell r="BP46">
            <v>0.65214108507918311</v>
          </cell>
          <cell r="BQ46">
            <v>0.63731627879486386</v>
          </cell>
          <cell r="BR46">
            <v>0.35401383753916882</v>
          </cell>
          <cell r="BS46">
            <v>1.0596798378253114</v>
          </cell>
          <cell r="BT46">
            <v>1.3572934588344854</v>
          </cell>
          <cell r="BU46">
            <v>0.89679045080874875</v>
          </cell>
          <cell r="BV46">
            <v>31.104814336310472</v>
          </cell>
          <cell r="BW46">
            <v>30.896495330339178</v>
          </cell>
          <cell r="BX46">
            <v>37.550908439324736</v>
          </cell>
          <cell r="BY46">
            <v>21.65844877745462</v>
          </cell>
          <cell r="BZ46">
            <v>24.349023273804882</v>
          </cell>
          <cell r="CA46">
            <v>20.201694179133224</v>
          </cell>
        </row>
        <row r="47">
          <cell r="AY47">
            <v>2002</v>
          </cell>
          <cell r="AZ47">
            <v>34616</v>
          </cell>
          <cell r="BA47">
            <v>18869609</v>
          </cell>
          <cell r="BB47">
            <v>19</v>
          </cell>
          <cell r="BC47">
            <v>18904206</v>
          </cell>
          <cell r="BD47">
            <v>18869609</v>
          </cell>
          <cell r="BE47">
            <v>9260307</v>
          </cell>
          <cell r="BF47">
            <v>9609302</v>
          </cell>
          <cell r="BG47">
            <v>2764716</v>
          </cell>
          <cell r="BH47">
            <v>6844586</v>
          </cell>
          <cell r="BJ47">
            <v>1.2131434172452327</v>
          </cell>
          <cell r="BK47">
            <v>1.3414787334951939</v>
          </cell>
          <cell r="BL47">
            <v>2.1749782888587976</v>
          </cell>
          <cell r="BM47">
            <v>0.50967544377569229</v>
          </cell>
          <cell r="BN47">
            <v>0.30160668416783221</v>
          </cell>
          <cell r="BO47">
            <v>0.59372012212264291</v>
          </cell>
          <cell r="BP47">
            <v>1.3770585540562319</v>
          </cell>
          <cell r="BQ47">
            <v>1.3028814946732581</v>
          </cell>
          <cell r="BR47">
            <v>1.6728559114191022</v>
          </cell>
          <cell r="BS47">
            <v>0.94888274311020204</v>
          </cell>
          <cell r="BT47">
            <v>1.2494483268868484</v>
          </cell>
          <cell r="BU47">
            <v>0.82798143530757873</v>
          </cell>
          <cell r="BV47">
            <v>-46.266355126067268</v>
          </cell>
          <cell r="BW47">
            <v>-46.245634410737082</v>
          </cell>
          <cell r="BX47">
            <v>-56.192961456531918</v>
          </cell>
          <cell r="BY47">
            <v>-31.063039640002732</v>
          </cell>
          <cell r="BZ47">
            <v>-41.223156737337305</v>
          </cell>
          <cell r="CA47">
            <v>-26.011724775791134</v>
          </cell>
        </row>
        <row r="48">
          <cell r="AY48">
            <v>2010</v>
          </cell>
          <cell r="AZ48">
            <v>430115</v>
          </cell>
          <cell r="BA48">
            <v>20888643</v>
          </cell>
          <cell r="BB48">
            <v>0</v>
          </cell>
          <cell r="BC48">
            <v>21318758</v>
          </cell>
          <cell r="BD48">
            <v>20888643</v>
          </cell>
          <cell r="BE48">
            <v>10897272</v>
          </cell>
          <cell r="BF48">
            <v>9991371</v>
          </cell>
          <cell r="BG48">
            <v>1716793</v>
          </cell>
          <cell r="BH48">
            <v>8274578</v>
          </cell>
          <cell r="BJ48">
            <v>1.7400301158679632</v>
          </cell>
          <cell r="BK48">
            <v>1.7866562449503576</v>
          </cell>
          <cell r="BL48">
            <v>3.018053819456612</v>
          </cell>
          <cell r="BM48">
            <v>0.3855639329842564</v>
          </cell>
          <cell r="BN48">
            <v>-5.0915848738486424E-2</v>
          </cell>
          <cell r="BO48">
            <v>0.47612389071298722</v>
          </cell>
          <cell r="BP48">
            <v>-0.1724280269164602</v>
          </cell>
          <cell r="BQ48">
            <v>-0.18441970812772546</v>
          </cell>
          <cell r="BR48">
            <v>-1.0550449115784177</v>
          </cell>
          <cell r="BS48">
            <v>0.78278103936733068</v>
          </cell>
          <cell r="BT48">
            <v>0.85435948587659905</v>
          </cell>
          <cell r="BU48">
            <v>0.76794281051144608</v>
          </cell>
          <cell r="BV48">
            <v>1.8881256515975497</v>
          </cell>
          <cell r="BW48">
            <v>0.64724334535823935</v>
          </cell>
          <cell r="BX48">
            <v>0.74762237507823848</v>
          </cell>
          <cell r="BY48">
            <v>0.53019009924157867</v>
          </cell>
          <cell r="BZ48">
            <v>0.21984677427999699</v>
          </cell>
          <cell r="CA48">
            <v>0.59439910993313028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12553</v>
          </cell>
          <cell r="BA50">
            <v>8991619</v>
          </cell>
          <cell r="BB50">
            <v>0</v>
          </cell>
          <cell r="BC50">
            <v>9004172</v>
          </cell>
          <cell r="BD50">
            <v>8991619</v>
          </cell>
          <cell r="BE50">
            <v>7154550</v>
          </cell>
          <cell r="BF50">
            <v>1837069</v>
          </cell>
          <cell r="BG50">
            <v>522532</v>
          </cell>
          <cell r="BH50">
            <v>1314537</v>
          </cell>
          <cell r="BJ50">
            <v>1.0267103341959238</v>
          </cell>
          <cell r="BK50">
            <v>1.0515484573540013</v>
          </cell>
          <cell r="BL50">
            <v>1.2452378933000885</v>
          </cell>
          <cell r="BM50">
            <v>0.25711634853560206</v>
          </cell>
          <cell r="BN50">
            <v>-0.83373418110366249</v>
          </cell>
          <cell r="BO50">
            <v>0.6907323737623372</v>
          </cell>
          <cell r="BP50">
            <v>0.78900726395092491</v>
          </cell>
          <cell r="BQ50">
            <v>0.76404755879639907</v>
          </cell>
          <cell r="BR50">
            <v>0.72840246177023893</v>
          </cell>
          <cell r="BS50">
            <v>0.90310981165353521</v>
          </cell>
          <cell r="BT50">
            <v>1.8787234710548883</v>
          </cell>
          <cell r="BU50">
            <v>0.52047104338848182</v>
          </cell>
          <cell r="BV50">
            <v>-46.102075031851399</v>
          </cell>
          <cell r="BW50">
            <v>-45.948630164670909</v>
          </cell>
          <cell r="BX50">
            <v>-41.991539716302427</v>
          </cell>
          <cell r="BY50">
            <v>-57.053231036423938</v>
          </cell>
          <cell r="BZ50">
            <v>-58.683955534449204</v>
          </cell>
          <cell r="CA50">
            <v>-56.347764408884203</v>
          </cell>
        </row>
        <row r="51">
          <cell r="AY51">
            <v>2022</v>
          </cell>
          <cell r="AZ51">
            <v>16513</v>
          </cell>
          <cell r="BA51">
            <v>2136552</v>
          </cell>
          <cell r="BB51">
            <v>15000</v>
          </cell>
          <cell r="BC51">
            <v>2138065</v>
          </cell>
          <cell r="BD51">
            <v>2136552</v>
          </cell>
          <cell r="BE51">
            <v>1985196</v>
          </cell>
          <cell r="BF51">
            <v>151356</v>
          </cell>
          <cell r="BG51">
            <v>68404</v>
          </cell>
          <cell r="BH51">
            <v>82952</v>
          </cell>
          <cell r="BJ51">
            <v>1.9238848689322463</v>
          </cell>
          <cell r="BK51">
            <v>1.9001397085360194</v>
          </cell>
          <cell r="BL51">
            <v>1.9220619892321489</v>
          </cell>
          <cell r="BM51">
            <v>0.5843175020249225</v>
          </cell>
          <cell r="BN51">
            <v>-1.2606036065344273</v>
          </cell>
          <cell r="BO51">
            <v>2.1056790546082782</v>
          </cell>
          <cell r="BP51">
            <v>1.7355304988827092</v>
          </cell>
          <cell r="BQ51">
            <v>1.6635374314854179</v>
          </cell>
          <cell r="BR51">
            <v>1.7736712974447677</v>
          </cell>
          <cell r="BS51">
            <v>0.24077106083149058</v>
          </cell>
          <cell r="BT51">
            <v>-0.7817471876572557</v>
          </cell>
          <cell r="BU51">
            <v>1.0999528878024245</v>
          </cell>
          <cell r="BV51">
            <v>-1.6808743665706283</v>
          </cell>
          <cell r="BW51">
            <v>-2.1506959902365841</v>
          </cell>
          <cell r="BX51">
            <v>-1.9340378980057249</v>
          </cell>
          <cell r="BY51">
            <v>-4.7026260453582385</v>
          </cell>
          <cell r="BZ51">
            <v>-0.8598000037715825</v>
          </cell>
          <cell r="CA51">
            <v>-7.9915101663650017</v>
          </cell>
        </row>
        <row r="52">
          <cell r="AY52">
            <v>2023</v>
          </cell>
          <cell r="AZ52">
            <v>0</v>
          </cell>
          <cell r="BA52">
            <v>2341158</v>
          </cell>
          <cell r="BB52">
            <v>0</v>
          </cell>
          <cell r="BC52">
            <v>2341158</v>
          </cell>
          <cell r="BD52">
            <v>2341158</v>
          </cell>
          <cell r="BE52">
            <v>122832</v>
          </cell>
          <cell r="BF52">
            <v>2218326</v>
          </cell>
          <cell r="BG52">
            <v>1748062</v>
          </cell>
          <cell r="BH52">
            <v>470264</v>
          </cell>
          <cell r="BJ52">
            <v>-0.27476993429892405</v>
          </cell>
          <cell r="BK52">
            <v>-0.35761400803610011</v>
          </cell>
          <cell r="BL52">
            <v>-1.0906492719925387</v>
          </cell>
          <cell r="BM52">
            <v>-0.22959348556796932</v>
          </cell>
          <cell r="BN52">
            <v>-0.28032219452648333</v>
          </cell>
          <cell r="BO52">
            <v>-4.1025089008905891E-2</v>
          </cell>
          <cell r="BP52">
            <v>-0.13887024427926553</v>
          </cell>
          <cell r="BQ52">
            <v>-0.13887024427926553</v>
          </cell>
          <cell r="BR52">
            <v>-0.95958740234949325</v>
          </cell>
          <cell r="BS52">
            <v>-9.3028300830411137E-2</v>
          </cell>
          <cell r="BT52">
            <v>-9.4749889668532816E-2</v>
          </cell>
          <cell r="BU52">
            <v>-8.6628302799673929E-2</v>
          </cell>
          <cell r="BV52">
            <v>2.1037459687689442E-2</v>
          </cell>
          <cell r="BW52">
            <v>2.1037459687689442E-2</v>
          </cell>
          <cell r="BX52">
            <v>-1.023624057617234</v>
          </cell>
          <cell r="BY52">
            <v>9.1094493749976913E-2</v>
          </cell>
          <cell r="BZ52">
            <v>0.11763720324777793</v>
          </cell>
          <cell r="CA52">
            <v>2.2749925016274375E-3</v>
          </cell>
        </row>
        <row r="53">
          <cell r="AY53">
            <v>2024</v>
          </cell>
          <cell r="AZ53">
            <v>0</v>
          </cell>
          <cell r="BA53">
            <v>1691665</v>
          </cell>
          <cell r="BB53">
            <v>0</v>
          </cell>
          <cell r="BC53">
            <v>1691665</v>
          </cell>
          <cell r="BD53">
            <v>1691665</v>
          </cell>
          <cell r="BE53">
            <v>1665926</v>
          </cell>
          <cell r="BF53">
            <v>25739</v>
          </cell>
          <cell r="BG53">
            <v>6080</v>
          </cell>
          <cell r="BH53">
            <v>19659</v>
          </cell>
          <cell r="BJ53">
            <v>-1.2005030996479538</v>
          </cell>
          <cell r="BK53">
            <v>-1.1983081743584756</v>
          </cell>
          <cell r="BL53">
            <v>-1.3774662061339038</v>
          </cell>
          <cell r="BM53">
            <v>10.253222380584992</v>
          </cell>
          <cell r="BN53">
            <v>-1.2548293728272042</v>
          </cell>
          <cell r="BO53">
            <v>13.812353295725455</v>
          </cell>
          <cell r="BP53">
            <v>2.1368467632068011</v>
          </cell>
          <cell r="BQ53">
            <v>2.1368467632068011</v>
          </cell>
          <cell r="BR53">
            <v>2.1476203156586715</v>
          </cell>
          <cell r="BS53">
            <v>1.4443423518682552</v>
          </cell>
          <cell r="BT53">
            <v>-4.2391741110481274</v>
          </cell>
          <cell r="BU53">
            <v>3.3412451890643347</v>
          </cell>
          <cell r="BV53">
            <v>-1.7156027872541113</v>
          </cell>
          <cell r="BW53">
            <v>-1.7156027872541113</v>
          </cell>
          <cell r="BX53">
            <v>-1.7072940853797847</v>
          </cell>
          <cell r="BY53">
            <v>-2.2315307995112499</v>
          </cell>
          <cell r="BZ53">
            <v>-7.8828791370739175</v>
          </cell>
          <cell r="CA53">
            <v>-0.31742188529529924</v>
          </cell>
        </row>
        <row r="54">
          <cell r="AY54">
            <v>2025</v>
          </cell>
          <cell r="AZ54">
            <v>28810</v>
          </cell>
          <cell r="BA54">
            <v>109613</v>
          </cell>
          <cell r="BB54">
            <v>0</v>
          </cell>
          <cell r="BC54">
            <v>138423</v>
          </cell>
          <cell r="BD54">
            <v>109613</v>
          </cell>
          <cell r="BE54">
            <v>109528</v>
          </cell>
          <cell r="BF54">
            <v>85</v>
          </cell>
          <cell r="BG54">
            <v>85</v>
          </cell>
          <cell r="BH54">
            <v>0</v>
          </cell>
          <cell r="BJ54">
            <v>33.616389984037795</v>
          </cell>
          <cell r="BK54">
            <v>13.262535694454836</v>
          </cell>
          <cell r="BL54">
            <v>13.017294287398883</v>
          </cell>
          <cell r="BM54">
            <v>2.0081350186495595</v>
          </cell>
          <cell r="BN54">
            <v>2.0081350186495595</v>
          </cell>
          <cell r="BO54" t="str">
            <v>---</v>
          </cell>
          <cell r="BP54">
            <v>-10.396537643213122</v>
          </cell>
          <cell r="BQ54">
            <v>-3.4701900165097666</v>
          </cell>
          <cell r="BR54">
            <v>-3.4708642069426698</v>
          </cell>
          <cell r="BS54">
            <v>-2.5935564701479175</v>
          </cell>
          <cell r="BT54">
            <v>-2.5935564701479175</v>
          </cell>
          <cell r="BU54" t="str">
            <v>---</v>
          </cell>
          <cell r="BV54">
            <v>9.0742410888476233</v>
          </cell>
          <cell r="BW54">
            <v>-3.9381829663734713</v>
          </cell>
          <cell r="BX54">
            <v>-3.9404581606285904</v>
          </cell>
          <cell r="BY54">
            <v>-1.5518563061582613</v>
          </cell>
          <cell r="BZ54">
            <v>-1.5518563061582613</v>
          </cell>
          <cell r="CA54" t="str">
            <v>---</v>
          </cell>
        </row>
        <row r="55">
          <cell r="AY55">
            <v>2026</v>
          </cell>
          <cell r="AZ55">
            <v>16513</v>
          </cell>
          <cell r="BA55">
            <v>2136552</v>
          </cell>
          <cell r="BB55">
            <v>15000</v>
          </cell>
          <cell r="BC55">
            <v>2138065</v>
          </cell>
          <cell r="BD55">
            <v>2136552</v>
          </cell>
          <cell r="BE55">
            <v>1985196</v>
          </cell>
          <cell r="BF55">
            <v>151356</v>
          </cell>
          <cell r="BG55">
            <v>68404</v>
          </cell>
          <cell r="BH55">
            <v>82952</v>
          </cell>
          <cell r="BJ55">
            <v>1.9238848689322463</v>
          </cell>
          <cell r="BK55">
            <v>1.9001397085360194</v>
          </cell>
          <cell r="BL55">
            <v>1.9220619892321489</v>
          </cell>
          <cell r="BM55">
            <v>0.5843175020249225</v>
          </cell>
          <cell r="BN55">
            <v>-1.2606036065344273</v>
          </cell>
          <cell r="BO55">
            <v>2.1056790546082782</v>
          </cell>
          <cell r="BP55">
            <v>1.7355304988827092</v>
          </cell>
          <cell r="BQ55">
            <v>1.6635374314854179</v>
          </cell>
          <cell r="BR55">
            <v>1.7736712974447677</v>
          </cell>
          <cell r="BS55">
            <v>0.24077106083149058</v>
          </cell>
          <cell r="BT55">
            <v>-0.7817471876572557</v>
          </cell>
          <cell r="BU55">
            <v>1.0999528878024245</v>
          </cell>
          <cell r="BV55">
            <v>-1.6808743665706283</v>
          </cell>
          <cell r="BW55">
            <v>-2.1506959902365841</v>
          </cell>
          <cell r="BX55">
            <v>-1.9340378980057249</v>
          </cell>
          <cell r="BY55">
            <v>-4.7026260453582385</v>
          </cell>
          <cell r="BZ55">
            <v>-0.8598000037715825</v>
          </cell>
          <cell r="CA55">
            <v>-7.9915101663650017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7692</v>
          </cell>
          <cell r="BA57">
            <v>3859429</v>
          </cell>
          <cell r="BB57">
            <v>0</v>
          </cell>
          <cell r="BC57">
            <v>3867121</v>
          </cell>
          <cell r="BD57">
            <v>3859429</v>
          </cell>
          <cell r="BE57">
            <v>3682249</v>
          </cell>
          <cell r="BF57">
            <v>177180</v>
          </cell>
          <cell r="BG57">
            <v>74569</v>
          </cell>
          <cell r="BH57">
            <v>102611</v>
          </cell>
          <cell r="BJ57">
            <v>1.3557941398316453</v>
          </cell>
          <cell r="BK57">
            <v>0.31460696009155686</v>
          </cell>
          <cell r="BL57">
            <v>0.19415197831238462</v>
          </cell>
          <cell r="BM57">
            <v>1.9896057239358056</v>
          </cell>
          <cell r="BN57">
            <v>-1.2564068206839862</v>
          </cell>
          <cell r="BO57">
            <v>4.3485332213752059</v>
          </cell>
          <cell r="BP57">
            <v>1.1335641951735864</v>
          </cell>
          <cell r="BQ57">
            <v>1.4326415648970636</v>
          </cell>
          <cell r="BR57">
            <v>1.482254243356218</v>
          </cell>
          <cell r="BS57">
            <v>0.41243404902426839</v>
          </cell>
          <cell r="BT57">
            <v>-1.0750612688878447</v>
          </cell>
          <cell r="BU57">
            <v>1.5217966257522919</v>
          </cell>
          <cell r="BV57">
            <v>-1.4100770803350038</v>
          </cell>
          <cell r="BW57">
            <v>-1.9722195437389178</v>
          </cell>
          <cell r="BX57">
            <v>-1.853519881005572</v>
          </cell>
          <cell r="BY57">
            <v>-4.322790309412472</v>
          </cell>
          <cell r="BZ57">
            <v>-1.4939507413604169</v>
          </cell>
          <cell r="CA57">
            <v>-6.4528426705163895</v>
          </cell>
        </row>
      </sheetData>
      <sheetData sheetId="24">
        <row r="14">
          <cell r="AY14">
            <v>28</v>
          </cell>
          <cell r="AZ14">
            <v>12313</v>
          </cell>
          <cell r="BA14">
            <v>4458630</v>
          </cell>
          <cell r="BB14">
            <v>0</v>
          </cell>
          <cell r="BC14">
            <v>4470943</v>
          </cell>
          <cell r="BD14">
            <v>4458630</v>
          </cell>
          <cell r="BE14">
            <v>3582001</v>
          </cell>
          <cell r="BF14">
            <v>876629</v>
          </cell>
          <cell r="BG14">
            <v>129142</v>
          </cell>
          <cell r="BH14">
            <v>747487</v>
          </cell>
          <cell r="BJ14">
            <v>11.017126357185901</v>
          </cell>
          <cell r="BK14">
            <v>10.852210585085341</v>
          </cell>
          <cell r="BL14">
            <v>10.247010127667044</v>
          </cell>
          <cell r="BM14">
            <v>13.210346297773757</v>
          </cell>
          <cell r="BN14">
            <v>1.9381366907573305</v>
          </cell>
          <cell r="BO14">
            <v>15.363806447235318</v>
          </cell>
          <cell r="BP14">
            <v>8.8317461908089321</v>
          </cell>
          <cell r="BQ14">
            <v>8.5970611341342096</v>
          </cell>
          <cell r="BR14">
            <v>7.4408017450473096</v>
          </cell>
          <cell r="BS14">
            <v>13.592162051282152</v>
          </cell>
          <cell r="BT14">
            <v>2.8469829538878999</v>
          </cell>
          <cell r="BU14">
            <v>15.680232363979329</v>
          </cell>
          <cell r="BV14">
            <v>-0.23171556294022677</v>
          </cell>
          <cell r="BW14">
            <v>7.5867198484180776E-2</v>
          </cell>
          <cell r="BX14">
            <v>-2.6846825888989567</v>
          </cell>
          <cell r="BY14">
            <v>13.746892246747166</v>
          </cell>
          <cell r="BZ14">
            <v>-0.66209183073089317</v>
          </cell>
          <cell r="CA14">
            <v>16.988721441873487</v>
          </cell>
        </row>
        <row r="15">
          <cell r="AY15">
            <v>504</v>
          </cell>
          <cell r="AZ15">
            <v>24307</v>
          </cell>
          <cell r="BA15">
            <v>9491309</v>
          </cell>
          <cell r="BB15">
            <v>0</v>
          </cell>
          <cell r="BC15">
            <v>9515616</v>
          </cell>
          <cell r="BD15">
            <v>9491309</v>
          </cell>
          <cell r="BE15">
            <v>4775744</v>
          </cell>
          <cell r="BF15">
            <v>4715565</v>
          </cell>
          <cell r="BG15">
            <v>1148499</v>
          </cell>
          <cell r="BH15">
            <v>3567066</v>
          </cell>
          <cell r="BJ15">
            <v>6.1559730918949285</v>
          </cell>
          <cell r="BK15">
            <v>6.3847938640746893</v>
          </cell>
          <cell r="BL15">
            <v>9.7069807682917961</v>
          </cell>
          <cell r="BM15">
            <v>2.8982912915109349</v>
          </cell>
          <cell r="BN15">
            <v>1.0312824831933076</v>
          </cell>
          <cell r="BO15">
            <v>3.5117639847825455</v>
          </cell>
          <cell r="BP15">
            <v>4.1776158566096733</v>
          </cell>
          <cell r="BQ15">
            <v>4.315876695444798</v>
          </cell>
          <cell r="BR15">
            <v>5.5323878591802211</v>
          </cell>
          <cell r="BS15">
            <v>3.1120963356057851</v>
          </cell>
          <cell r="BT15">
            <v>0.94078107296391433</v>
          </cell>
          <cell r="BU15">
            <v>3.831220128510715</v>
          </cell>
          <cell r="BV15">
            <v>0.67708923904576945</v>
          </cell>
          <cell r="BW15">
            <v>0.69743476281347583</v>
          </cell>
          <cell r="BX15">
            <v>-4.8695846150647926</v>
          </cell>
          <cell r="BY15">
            <v>6.784040420179771</v>
          </cell>
          <cell r="BZ15">
            <v>-0.94499255349266287</v>
          </cell>
          <cell r="CA15">
            <v>9.5938957471391575</v>
          </cell>
        </row>
        <row r="16">
          <cell r="AY16">
            <v>55</v>
          </cell>
          <cell r="AZ16">
            <v>0</v>
          </cell>
          <cell r="BA16">
            <v>1876781</v>
          </cell>
          <cell r="BB16">
            <v>0</v>
          </cell>
          <cell r="BC16">
            <v>1876781</v>
          </cell>
          <cell r="BD16">
            <v>1876781</v>
          </cell>
          <cell r="BE16">
            <v>1725540</v>
          </cell>
          <cell r="BF16">
            <v>151241</v>
          </cell>
          <cell r="BG16">
            <v>68289</v>
          </cell>
          <cell r="BH16">
            <v>82952</v>
          </cell>
          <cell r="BJ16">
            <v>15.480690572064471</v>
          </cell>
          <cell r="BK16">
            <v>15.176109534592896</v>
          </cell>
          <cell r="BL16">
            <v>16.791609420437716</v>
          </cell>
          <cell r="BM16">
            <v>2.1173315074805021</v>
          </cell>
          <cell r="BN16">
            <v>-5.5306857868088866</v>
          </cell>
          <cell r="BO16">
            <v>9.1526211586508754</v>
          </cell>
          <cell r="BP16">
            <v>11.088185472378441</v>
          </cell>
          <cell r="BQ16">
            <v>11.426387027456286</v>
          </cell>
          <cell r="BR16">
            <v>12.928098505605279</v>
          </cell>
          <cell r="BS16">
            <v>-3.2521067315478658</v>
          </cell>
          <cell r="BT16">
            <v>-5.1390456312415234</v>
          </cell>
          <cell r="BU16">
            <v>-1.641437311051519</v>
          </cell>
          <cell r="BV16">
            <v>26.485060380177838</v>
          </cell>
          <cell r="BW16">
            <v>26.485060380177838</v>
          </cell>
          <cell r="BX16">
            <v>29.023932987618917</v>
          </cell>
          <cell r="BY16">
            <v>5.3523706700931983</v>
          </cell>
          <cell r="BZ16">
            <v>-2.7512076584992218</v>
          </cell>
          <cell r="CA16">
            <v>14.098277070048049</v>
          </cell>
        </row>
        <row r="17">
          <cell r="AY17">
            <v>1</v>
          </cell>
          <cell r="AZ17">
            <v>1011866</v>
          </cell>
          <cell r="BA17">
            <v>25408098</v>
          </cell>
          <cell r="BB17">
            <v>700762</v>
          </cell>
          <cell r="BC17">
            <v>25719202</v>
          </cell>
          <cell r="BD17">
            <v>25408098</v>
          </cell>
          <cell r="BE17">
            <v>14348796</v>
          </cell>
          <cell r="BF17">
            <v>11059302</v>
          </cell>
          <cell r="BG17">
            <v>3973780</v>
          </cell>
          <cell r="BH17">
            <v>7085522</v>
          </cell>
          <cell r="BJ17">
            <v>0.31338848810844588</v>
          </cell>
          <cell r="BK17">
            <v>0.44905582493990348</v>
          </cell>
          <cell r="BL17">
            <v>-2.5403447758731157</v>
          </cell>
          <cell r="BM17">
            <v>4.5193073717378018</v>
          </cell>
          <cell r="BN17">
            <v>1.609315111212628</v>
          </cell>
          <cell r="BO17">
            <v>6.2098196501350955</v>
          </cell>
          <cell r="BP17">
            <v>1.0898514699519524</v>
          </cell>
          <cell r="BQ17">
            <v>1.1238167601195226</v>
          </cell>
          <cell r="BR17">
            <v>-1.5945372534206692</v>
          </cell>
          <cell r="BS17">
            <v>4.882875712385415</v>
          </cell>
          <cell r="BT17">
            <v>2.7525059618649372</v>
          </cell>
          <cell r="BU17">
            <v>6.1167717305299574</v>
          </cell>
          <cell r="BV17">
            <v>5.6791764561892499</v>
          </cell>
          <cell r="BW17">
            <v>7.4987865331577641</v>
          </cell>
          <cell r="BX17">
            <v>5.7941646527569945</v>
          </cell>
          <cell r="BY17">
            <v>9.9623511119670383</v>
          </cell>
          <cell r="BZ17">
            <v>6.9022321792929109</v>
          </cell>
          <cell r="CA17">
            <v>11.821888219291154</v>
          </cell>
        </row>
        <row r="18">
          <cell r="AY18">
            <v>16</v>
          </cell>
          <cell r="AZ18">
            <v>213126</v>
          </cell>
          <cell r="BA18">
            <v>22411877</v>
          </cell>
          <cell r="BB18">
            <v>0</v>
          </cell>
          <cell r="BC18">
            <v>22625003</v>
          </cell>
          <cell r="BD18">
            <v>22411877</v>
          </cell>
          <cell r="BE18">
            <v>14492111</v>
          </cell>
          <cell r="BF18">
            <v>7919766</v>
          </cell>
          <cell r="BG18">
            <v>2726524</v>
          </cell>
          <cell r="BH18">
            <v>5193242</v>
          </cell>
          <cell r="BJ18">
            <v>9.2120075467703177</v>
          </cell>
          <cell r="BK18">
            <v>9.2533117294701928</v>
          </cell>
          <cell r="BL18">
            <v>7.8821596143791917</v>
          </cell>
          <cell r="BM18">
            <v>11.361400728722138</v>
          </cell>
          <cell r="BN18">
            <v>8.9128056830266367</v>
          </cell>
          <cell r="BO18">
            <v>12.685155474187205</v>
          </cell>
          <cell r="BP18">
            <v>8.107644018692838</v>
          </cell>
          <cell r="BQ18">
            <v>7.9427416327301659</v>
          </cell>
          <cell r="BR18">
            <v>6.4526610447212196</v>
          </cell>
          <cell r="BS18">
            <v>10.780234756608609</v>
          </cell>
          <cell r="BT18">
            <v>8.6460291751412797</v>
          </cell>
          <cell r="BU18">
            <v>11.934638317049062</v>
          </cell>
          <cell r="BV18">
            <v>20.24730334022944</v>
          </cell>
          <cell r="BW18">
            <v>21.290072658522806</v>
          </cell>
          <cell r="BX18">
            <v>23.159473590367941</v>
          </cell>
          <cell r="BY18">
            <v>17.877430276460803</v>
          </cell>
          <cell r="BZ18">
            <v>12.587265910513201</v>
          </cell>
          <cell r="CA18">
            <v>20.94981549339041</v>
          </cell>
        </row>
        <row r="19">
          <cell r="AY19">
            <v>43</v>
          </cell>
          <cell r="AZ19">
            <v>0</v>
          </cell>
          <cell r="BA19">
            <v>10682</v>
          </cell>
          <cell r="BB19">
            <v>0</v>
          </cell>
          <cell r="BC19">
            <v>10682</v>
          </cell>
          <cell r="BD19">
            <v>10682</v>
          </cell>
          <cell r="BE19">
            <v>10597</v>
          </cell>
          <cell r="BF19">
            <v>85</v>
          </cell>
          <cell r="BG19">
            <v>85</v>
          </cell>
          <cell r="BH19">
            <v>0</v>
          </cell>
          <cell r="BJ19">
            <v>-22.049022746844184</v>
          </cell>
          <cell r="BK19">
            <v>24.18303332409517</v>
          </cell>
          <cell r="BL19">
            <v>23.537409635534345</v>
          </cell>
          <cell r="BM19">
            <v>2.2359515490049553</v>
          </cell>
          <cell r="BN19">
            <v>2.2359515490049553</v>
          </cell>
          <cell r="BO19" t="str">
            <v>---</v>
          </cell>
          <cell r="BP19">
            <v>-11.181716372443084</v>
          </cell>
          <cell r="BQ19">
            <v>14.29518403383736</v>
          </cell>
          <cell r="BR19">
            <v>14.440569198260977</v>
          </cell>
          <cell r="BS19">
            <v>-1.3319903659353538</v>
          </cell>
          <cell r="BT19">
            <v>-1.3319903659353538</v>
          </cell>
          <cell r="BU19" t="str">
            <v>---</v>
          </cell>
          <cell r="BV19">
            <v>-29.630595711586594</v>
          </cell>
          <cell r="BW19">
            <v>-5.6526789268661171</v>
          </cell>
          <cell r="BX19">
            <v>-5.6855172867717911</v>
          </cell>
          <cell r="BY19">
            <v>-2.0874871119208493</v>
          </cell>
          <cell r="BZ19">
            <v>-2.0874871119208493</v>
          </cell>
          <cell r="CA19" t="str">
            <v>---</v>
          </cell>
        </row>
        <row r="20">
          <cell r="AY20">
            <v>12</v>
          </cell>
          <cell r="AZ20">
            <v>430115</v>
          </cell>
          <cell r="BA20">
            <v>20888643</v>
          </cell>
          <cell r="BB20">
            <v>0</v>
          </cell>
          <cell r="BC20">
            <v>21318758</v>
          </cell>
          <cell r="BD20">
            <v>20888643</v>
          </cell>
          <cell r="BE20">
            <v>10897272</v>
          </cell>
          <cell r="BF20">
            <v>9991371</v>
          </cell>
          <cell r="BG20">
            <v>1716793</v>
          </cell>
          <cell r="BH20">
            <v>8274578</v>
          </cell>
          <cell r="BJ20">
            <v>3.9019064461749187</v>
          </cell>
          <cell r="BK20">
            <v>4.6462058979226395</v>
          </cell>
          <cell r="BL20">
            <v>2.5406011889546276</v>
          </cell>
          <cell r="BM20">
            <v>7.063107884325448</v>
          </cell>
          <cell r="BN20">
            <v>7.1764951704899049</v>
          </cell>
          <cell r="BO20">
            <v>7.0397357774098612</v>
          </cell>
          <cell r="BP20">
            <v>4.0531488674809601</v>
          </cell>
          <cell r="BQ20">
            <v>3.4830477160938456</v>
          </cell>
          <cell r="BR20">
            <v>0.28069239983232741</v>
          </cell>
          <cell r="BS20">
            <v>7.2173544336723516</v>
          </cell>
          <cell r="BT20">
            <v>7.4668368900235427</v>
          </cell>
          <cell r="BU20">
            <v>7.165737336029987</v>
          </cell>
          <cell r="BV20">
            <v>13.915864660540912</v>
          </cell>
          <cell r="BW20">
            <v>12.92128106966528</v>
          </cell>
          <cell r="BX20">
            <v>18.969675412211263</v>
          </cell>
          <cell r="BY20">
            <v>6.5885210793274585</v>
          </cell>
          <cell r="BZ20">
            <v>-4.2921007417418666</v>
          </cell>
          <cell r="CA20">
            <v>9.1462122492901976</v>
          </cell>
        </row>
        <row r="21">
          <cell r="AY21">
            <v>17</v>
          </cell>
          <cell r="AZ21">
            <v>6179</v>
          </cell>
          <cell r="BA21">
            <v>31982</v>
          </cell>
          <cell r="BB21">
            <v>0</v>
          </cell>
          <cell r="BC21">
            <v>38161</v>
          </cell>
          <cell r="BD21">
            <v>31982</v>
          </cell>
          <cell r="BE21">
            <v>31982</v>
          </cell>
          <cell r="BF21">
            <v>0</v>
          </cell>
          <cell r="BG21">
            <v>0</v>
          </cell>
          <cell r="BH21">
            <v>0</v>
          </cell>
          <cell r="BJ21">
            <v>15.528568640370356</v>
          </cell>
          <cell r="BK21">
            <v>5.0900375651318219</v>
          </cell>
          <cell r="BL21">
            <v>11.116138952436327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-1.6214308087592499</v>
          </cell>
          <cell r="BQ21">
            <v>-13.293789276212165</v>
          </cell>
          <cell r="BR21">
            <v>-13.293789276212165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-51.720009437922386</v>
          </cell>
          <cell r="BW21">
            <v>-52.320182311704897</v>
          </cell>
          <cell r="BX21">
            <v>-52.320182311704897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1574339</v>
          </cell>
          <cell r="BB22">
            <v>0</v>
          </cell>
          <cell r="BC22">
            <v>1574339</v>
          </cell>
          <cell r="BD22">
            <v>1574339</v>
          </cell>
          <cell r="BE22">
            <v>120185</v>
          </cell>
          <cell r="BF22">
            <v>1454154</v>
          </cell>
          <cell r="BG22">
            <v>1019781</v>
          </cell>
          <cell r="BH22">
            <v>434373</v>
          </cell>
          <cell r="BJ22">
            <v>5.6694151306740714</v>
          </cell>
          <cell r="BK22">
            <v>5.3262441314573028</v>
          </cell>
          <cell r="BL22">
            <v>-12.326349457684083</v>
          </cell>
          <cell r="BM22">
            <v>7.4708837715856014</v>
          </cell>
          <cell r="BN22">
            <v>10.57302889407068</v>
          </cell>
          <cell r="BO22">
            <v>0.82491309488561537</v>
          </cell>
          <cell r="BP22">
            <v>5.8643190338903972</v>
          </cell>
          <cell r="BQ22">
            <v>5.8643190338903972</v>
          </cell>
          <cell r="BR22">
            <v>-12.271833209204408</v>
          </cell>
          <cell r="BS22">
            <v>7.7045831092986239</v>
          </cell>
          <cell r="BT22">
            <v>10.907123406150232</v>
          </cell>
          <cell r="BU22">
            <v>0.86662043682368406</v>
          </cell>
          <cell r="BV22">
            <v>4.2207223004496308</v>
          </cell>
          <cell r="BW22">
            <v>4.2207223004496308</v>
          </cell>
          <cell r="BX22">
            <v>30.753606185828385</v>
          </cell>
          <cell r="BY22">
            <v>2.1457725603049482</v>
          </cell>
          <cell r="BZ22">
            <v>2.717711575298476</v>
          </cell>
          <cell r="CA22">
            <v>0.94164889352643666</v>
          </cell>
        </row>
        <row r="23">
          <cell r="AY23">
            <v>9</v>
          </cell>
          <cell r="AZ23">
            <v>0</v>
          </cell>
          <cell r="BA23">
            <v>967755</v>
          </cell>
          <cell r="BB23">
            <v>0</v>
          </cell>
          <cell r="BC23">
            <v>967755</v>
          </cell>
          <cell r="BD23">
            <v>967755</v>
          </cell>
          <cell r="BE23">
            <v>942016</v>
          </cell>
          <cell r="BF23">
            <v>25739</v>
          </cell>
          <cell r="BG23">
            <v>6080</v>
          </cell>
          <cell r="BH23">
            <v>19659</v>
          </cell>
          <cell r="BJ23">
            <v>10.292051515382351</v>
          </cell>
          <cell r="BK23">
            <v>10.320160963377333</v>
          </cell>
          <cell r="BL23">
            <v>10.543040377891977</v>
          </cell>
          <cell r="BM23">
            <v>2.514648672706099</v>
          </cell>
          <cell r="BN23">
            <v>-9.0192723862231095</v>
          </cell>
          <cell r="BO23">
            <v>6.1246938526879235</v>
          </cell>
          <cell r="BP23">
            <v>8.7592214101204</v>
          </cell>
          <cell r="BQ23">
            <v>8.7592214101204</v>
          </cell>
          <cell r="BR23">
            <v>9.3459736125390371</v>
          </cell>
          <cell r="BS23">
            <v>-9.0938110021051344</v>
          </cell>
          <cell r="BT23">
            <v>-15.126151197423908</v>
          </cell>
          <cell r="BU23">
            <v>-7.050660332255843</v>
          </cell>
          <cell r="BV23">
            <v>6.464906381851665</v>
          </cell>
          <cell r="BW23">
            <v>6.464906381851665</v>
          </cell>
          <cell r="BX23">
            <v>7.7900638279133627</v>
          </cell>
          <cell r="BY23">
            <v>-22.904635014886786</v>
          </cell>
          <cell r="BZ23">
            <v>-54.212183303165837</v>
          </cell>
          <cell r="CA23">
            <v>-1.9130017670690447</v>
          </cell>
        </row>
        <row r="24">
          <cell r="AY24">
            <v>39</v>
          </cell>
          <cell r="AZ24">
            <v>167097</v>
          </cell>
          <cell r="BA24">
            <v>21115881</v>
          </cell>
          <cell r="BB24">
            <v>0</v>
          </cell>
          <cell r="BC24">
            <v>21282978</v>
          </cell>
          <cell r="BD24">
            <v>21115881</v>
          </cell>
          <cell r="BE24">
            <v>14627323</v>
          </cell>
          <cell r="BF24">
            <v>6488558</v>
          </cell>
          <cell r="BG24">
            <v>2532720</v>
          </cell>
          <cell r="BH24">
            <v>3955838</v>
          </cell>
          <cell r="BJ24">
            <v>-4.3553295214837089</v>
          </cell>
          <cell r="BK24">
            <v>-4.6960888530979013</v>
          </cell>
          <cell r="BL24">
            <v>-6.6091016530855029</v>
          </cell>
          <cell r="BM24">
            <v>1.1260071359742385</v>
          </cell>
          <cell r="BN24">
            <v>-0.28700053427309635</v>
          </cell>
          <cell r="BO24">
            <v>2.0401430046468993</v>
          </cell>
          <cell r="BP24">
            <v>200.16086661100937</v>
          </cell>
          <cell r="BQ24">
            <v>199.73589895581205</v>
          </cell>
          <cell r="BR24">
            <v>209.28750855221944</v>
          </cell>
          <cell r="BS24">
            <v>180.22666143137386</v>
          </cell>
          <cell r="BT24">
            <v>251.76912613731673</v>
          </cell>
          <cell r="BU24">
            <v>147.9414262098158</v>
          </cell>
          <cell r="BV24">
            <v>239.08054521619752</v>
          </cell>
          <cell r="BW24">
            <v>237.12824978023065</v>
          </cell>
          <cell r="BX24">
            <v>264.72821319516282</v>
          </cell>
          <cell r="BY24">
            <v>184.46568413595094</v>
          </cell>
          <cell r="BZ24">
            <v>247.05323766333635</v>
          </cell>
          <cell r="CA24">
            <v>154.74469524779067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-95.565808467495629</v>
          </cell>
          <cell r="BW25">
            <v>-95.565808467495629</v>
          </cell>
          <cell r="BX25" t="str">
            <v>---</v>
          </cell>
          <cell r="BY25">
            <v>-95.565808467495629</v>
          </cell>
          <cell r="BZ25">
            <v>-100</v>
          </cell>
          <cell r="CA25">
            <v>-10.321102857438568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-95.344618054617726</v>
          </cell>
          <cell r="BW26">
            <v>-95.344618054617726</v>
          </cell>
          <cell r="BX26">
            <v>-95.344618054617726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766819</v>
          </cell>
          <cell r="BB27">
            <v>0</v>
          </cell>
          <cell r="BC27">
            <v>766819</v>
          </cell>
          <cell r="BD27">
            <v>766819</v>
          </cell>
          <cell r="BE27">
            <v>2647</v>
          </cell>
          <cell r="BF27">
            <v>764172</v>
          </cell>
          <cell r="BG27">
            <v>728281</v>
          </cell>
          <cell r="BH27">
            <v>35891</v>
          </cell>
          <cell r="BJ27">
            <v>3.9147114849088727</v>
          </cell>
          <cell r="BK27">
            <v>2.4654276952509546</v>
          </cell>
          <cell r="BL27">
            <v>-18.953798367823037</v>
          </cell>
          <cell r="BM27">
            <v>4.0153260088059195</v>
          </cell>
          <cell r="BN27">
            <v>4.856103782364718</v>
          </cell>
          <cell r="BO27">
            <v>-10.599635389286476</v>
          </cell>
          <cell r="BP27">
            <v>4.4798543653982392</v>
          </cell>
          <cell r="BQ27">
            <v>4.4798543653982392</v>
          </cell>
          <cell r="BR27">
            <v>-18.656922911644191</v>
          </cell>
          <cell r="BS27">
            <v>4.582894340779764</v>
          </cell>
          <cell r="BT27">
            <v>5.4423007524588174</v>
          </cell>
          <cell r="BU27">
            <v>-10.258962050715226</v>
          </cell>
          <cell r="BV27">
            <v>-4.196903884376912</v>
          </cell>
          <cell r="BW27">
            <v>-4.196903884376912</v>
          </cell>
          <cell r="BX27">
            <v>282.09082186246587</v>
          </cell>
          <cell r="BY27">
            <v>-4.511685355901407</v>
          </cell>
          <cell r="BZ27">
            <v>-4.0822505721873847</v>
          </cell>
          <cell r="CA27">
            <v>-11.406410931360822</v>
          </cell>
        </row>
        <row r="28">
          <cell r="AY28">
            <v>37</v>
          </cell>
          <cell r="AZ28">
            <v>352044</v>
          </cell>
          <cell r="BA28">
            <v>27100607</v>
          </cell>
          <cell r="BB28">
            <v>0</v>
          </cell>
          <cell r="BC28">
            <v>27452651</v>
          </cell>
          <cell r="BD28">
            <v>27100607</v>
          </cell>
          <cell r="BE28">
            <v>13850836</v>
          </cell>
          <cell r="BF28">
            <v>13249771</v>
          </cell>
          <cell r="BG28">
            <v>4502447</v>
          </cell>
          <cell r="BH28">
            <v>8747324</v>
          </cell>
          <cell r="BJ28">
            <v>4.3792056468460627</v>
          </cell>
          <cell r="BK28">
            <v>2.6543702959184401</v>
          </cell>
          <cell r="BL28">
            <v>0.67415494267202281</v>
          </cell>
          <cell r="BM28">
            <v>4.6591528591869213</v>
          </cell>
          <cell r="BN28">
            <v>4.4677362103754836</v>
          </cell>
          <cell r="BO28">
            <v>4.7575263059190354</v>
          </cell>
          <cell r="BP28">
            <v>4.0517550717066531</v>
          </cell>
          <cell r="BQ28">
            <v>2.84505975366518</v>
          </cell>
          <cell r="BR28">
            <v>0.39242231186022991</v>
          </cell>
          <cell r="BS28">
            <v>5.5404329601116631</v>
          </cell>
          <cell r="BT28">
            <v>5.9980025488881816</v>
          </cell>
          <cell r="BU28">
            <v>5.3064480599977149</v>
          </cell>
          <cell r="BV28">
            <v>3.3626736395753865</v>
          </cell>
          <cell r="BW28">
            <v>3.2752851795517346</v>
          </cell>
          <cell r="BX28">
            <v>-0.78999637245095178</v>
          </cell>
          <cell r="BY28">
            <v>8.0817037933574412</v>
          </cell>
          <cell r="BZ28">
            <v>0.45087098795464353</v>
          </cell>
          <cell r="CA28">
            <v>12.472704942456602</v>
          </cell>
        </row>
        <row r="29">
          <cell r="AY29">
            <v>49</v>
          </cell>
          <cell r="AZ29">
            <v>240</v>
          </cell>
          <cell r="BA29">
            <v>4532989</v>
          </cell>
          <cell r="BB29">
            <v>0</v>
          </cell>
          <cell r="BC29">
            <v>4533229</v>
          </cell>
          <cell r="BD29">
            <v>4532989</v>
          </cell>
          <cell r="BE29">
            <v>3572549</v>
          </cell>
          <cell r="BF29">
            <v>960440</v>
          </cell>
          <cell r="BG29">
            <v>393390</v>
          </cell>
          <cell r="BH29">
            <v>567050</v>
          </cell>
          <cell r="BJ29">
            <v>8.2600069236780538</v>
          </cell>
          <cell r="BK29">
            <v>8.2426646493504396</v>
          </cell>
          <cell r="BL29">
            <v>10.461324916956372</v>
          </cell>
          <cell r="BM29">
            <v>0.71170249447913836</v>
          </cell>
          <cell r="BN29">
            <v>3.3522723319957759</v>
          </cell>
          <cell r="BO29">
            <v>-1.0311317850204449</v>
          </cell>
          <cell r="BP29">
            <v>7.9971770458598712</v>
          </cell>
          <cell r="BQ29">
            <v>7.9925939844415428</v>
          </cell>
          <cell r="BR29">
            <v>9.8437286042512895</v>
          </cell>
          <cell r="BS29">
            <v>1.6222967355828732</v>
          </cell>
          <cell r="BT29">
            <v>5.7254635426078559</v>
          </cell>
          <cell r="BU29">
            <v>-1.0420588600257186</v>
          </cell>
          <cell r="BV29">
            <v>5.2555900304027015</v>
          </cell>
          <cell r="BW29">
            <v>5.3368936916458276</v>
          </cell>
          <cell r="BX29">
            <v>6.1919128169320548</v>
          </cell>
          <cell r="BY29">
            <v>2.5116437354804066</v>
          </cell>
          <cell r="BZ29">
            <v>4.923888841136681</v>
          </cell>
          <cell r="CA29">
            <v>0.97936377930074592</v>
          </cell>
        </row>
        <row r="30">
          <cell r="AY30">
            <v>60</v>
          </cell>
          <cell r="AZ30">
            <v>22631</v>
          </cell>
          <cell r="BA30">
            <v>33599</v>
          </cell>
          <cell r="BB30">
            <v>0</v>
          </cell>
          <cell r="BC30">
            <v>56230</v>
          </cell>
          <cell r="BD30">
            <v>33599</v>
          </cell>
          <cell r="BE30">
            <v>33599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15000</v>
          </cell>
          <cell r="BA33">
            <v>44802</v>
          </cell>
          <cell r="BB33">
            <v>15000</v>
          </cell>
          <cell r="BC33">
            <v>44802</v>
          </cell>
          <cell r="BD33">
            <v>44802</v>
          </cell>
          <cell r="BE33">
            <v>44802</v>
          </cell>
          <cell r="BF33">
            <v>0</v>
          </cell>
          <cell r="BG33">
            <v>0</v>
          </cell>
          <cell r="BH33">
            <v>0</v>
          </cell>
          <cell r="BJ33">
            <v>73.377929150630038</v>
          </cell>
          <cell r="BK33">
            <v>73.182610547067938</v>
          </cell>
          <cell r="BL33">
            <v>73.377929150630038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48.296489950010788</v>
          </cell>
          <cell r="BQ33">
            <v>48.296489950010788</v>
          </cell>
          <cell r="BR33">
            <v>48.296489950010788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428.50919799047011</v>
          </cell>
          <cell r="BW33">
            <v>428.50919799047011</v>
          </cell>
          <cell r="BX33">
            <v>428.50919799047011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1513</v>
          </cell>
          <cell r="BA34">
            <v>214969</v>
          </cell>
          <cell r="BB34">
            <v>0</v>
          </cell>
          <cell r="BC34">
            <v>216482</v>
          </cell>
          <cell r="BD34">
            <v>214969</v>
          </cell>
          <cell r="BE34">
            <v>214854</v>
          </cell>
          <cell r="BF34">
            <v>115</v>
          </cell>
          <cell r="BG34">
            <v>115</v>
          </cell>
          <cell r="BH34">
            <v>0</v>
          </cell>
          <cell r="BJ34">
            <v>-17.454915368453715</v>
          </cell>
          <cell r="BK34">
            <v>-12.227132819664099</v>
          </cell>
          <cell r="BL34">
            <v>-12.757705713197032</v>
          </cell>
          <cell r="BM34">
            <v>-38.692004095736266</v>
          </cell>
          <cell r="BN34">
            <v>-38.692004095736266</v>
          </cell>
          <cell r="BO34" t="str">
            <v>---</v>
          </cell>
          <cell r="BP34">
            <v>-15.639002420039038</v>
          </cell>
          <cell r="BQ34">
            <v>-15.251796875223944</v>
          </cell>
          <cell r="BR34">
            <v>-15.233387440003899</v>
          </cell>
          <cell r="BS34">
            <v>-39.713284436112303</v>
          </cell>
          <cell r="BT34">
            <v>-39.713284436112303</v>
          </cell>
          <cell r="BU34" t="str">
            <v>---</v>
          </cell>
          <cell r="BV34">
            <v>-15.076248718916185</v>
          </cell>
          <cell r="BW34">
            <v>-13.95135677031738</v>
          </cell>
          <cell r="BX34">
            <v>-13.975334958490993</v>
          </cell>
          <cell r="BY34">
            <v>33.774445319375616</v>
          </cell>
          <cell r="BZ34">
            <v>33.774445319375616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723910</v>
          </cell>
          <cell r="BB36">
            <v>0</v>
          </cell>
          <cell r="BC36">
            <v>723910</v>
          </cell>
          <cell r="BD36">
            <v>723910</v>
          </cell>
          <cell r="BE36">
            <v>723910</v>
          </cell>
          <cell r="BF36">
            <v>0</v>
          </cell>
          <cell r="BG36">
            <v>0</v>
          </cell>
          <cell r="BH36">
            <v>0</v>
          </cell>
          <cell r="BJ36">
            <v>-20.174108167464443</v>
          </cell>
          <cell r="BK36">
            <v>-19.9021311163329</v>
          </cell>
          <cell r="BL36">
            <v>-20.174108167464443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-19.264359298967548</v>
          </cell>
          <cell r="BQ36">
            <v>-19.264359298967548</v>
          </cell>
          <cell r="BR36">
            <v>-19.264359298967548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-7.3540204830398803</v>
          </cell>
          <cell r="BW36">
            <v>-7.3540204830398803</v>
          </cell>
          <cell r="BX36">
            <v>-7.3540204830398803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10309</v>
          </cell>
          <cell r="BA37">
            <v>9378300</v>
          </cell>
          <cell r="BB37">
            <v>19</v>
          </cell>
          <cell r="BC37">
            <v>9388590</v>
          </cell>
          <cell r="BD37">
            <v>9378300</v>
          </cell>
          <cell r="BE37">
            <v>4484563</v>
          </cell>
          <cell r="BF37">
            <v>4893737</v>
          </cell>
          <cell r="BG37">
            <v>1616217</v>
          </cell>
          <cell r="BH37">
            <v>3277520</v>
          </cell>
          <cell r="BJ37">
            <v>11.465922115631134</v>
          </cell>
          <cell r="BK37">
            <v>12.850229230380839</v>
          </cell>
          <cell r="BL37">
            <v>10.186596778106471</v>
          </cell>
          <cell r="BM37">
            <v>15.226339979749405</v>
          </cell>
          <cell r="BN37">
            <v>18.090646214719541</v>
          </cell>
          <cell r="BO37">
            <v>13.868693557507639</v>
          </cell>
          <cell r="BP37">
            <v>9.3389349417826182</v>
          </cell>
          <cell r="BQ37">
            <v>10.628981921243707</v>
          </cell>
          <cell r="BR37">
            <v>6.0943558768806527</v>
          </cell>
          <cell r="BS37">
            <v>15.138706806408786</v>
          </cell>
          <cell r="BT37">
            <v>17.735820180178298</v>
          </cell>
          <cell r="BU37">
            <v>13.89974091266788</v>
          </cell>
          <cell r="BV37">
            <v>23.829751613252736</v>
          </cell>
          <cell r="BW37">
            <v>24.800252817587619</v>
          </cell>
          <cell r="BX37">
            <v>17.358947231365573</v>
          </cell>
          <cell r="BY37">
            <v>32.938639654653954</v>
          </cell>
          <cell r="BZ37">
            <v>106.48430233929309</v>
          </cell>
          <cell r="CA37">
            <v>13.736973160271182</v>
          </cell>
        </row>
        <row r="38">
          <cell r="AY38">
            <v>45</v>
          </cell>
          <cell r="AZ38">
            <v>0</v>
          </cell>
          <cell r="BA38">
            <v>33350</v>
          </cell>
          <cell r="BB38">
            <v>0</v>
          </cell>
          <cell r="BC38">
            <v>33350</v>
          </cell>
          <cell r="BD38">
            <v>33350</v>
          </cell>
          <cell r="BE38">
            <v>33350</v>
          </cell>
          <cell r="BF38">
            <v>0</v>
          </cell>
          <cell r="BG38">
            <v>0</v>
          </cell>
          <cell r="BH38">
            <v>0</v>
          </cell>
          <cell r="BJ38">
            <v>23.786454011170079</v>
          </cell>
          <cell r="BK38">
            <v>-42.397845074521314</v>
          </cell>
          <cell r="BL38">
            <v>-42.687344530476487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-24.564687818592802</v>
          </cell>
          <cell r="BQ38">
            <v>-24.564687818592802</v>
          </cell>
          <cell r="BR38">
            <v>-24.564687818592802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-26.727010188045398</v>
          </cell>
          <cell r="BW38">
            <v>17.645003750379917</v>
          </cell>
          <cell r="BX38">
            <v>17.645003750379917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2266740</v>
          </cell>
          <cell r="BA40">
            <v>151065322</v>
          </cell>
          <cell r="BB40">
            <v>715781</v>
          </cell>
          <cell r="BC40">
            <v>152616281</v>
          </cell>
          <cell r="BD40">
            <v>151065322</v>
          </cell>
          <cell r="BE40">
            <v>88514677</v>
          </cell>
          <cell r="BF40">
            <v>62550645</v>
          </cell>
          <cell r="BG40">
            <v>20562143</v>
          </cell>
          <cell r="BH40">
            <v>41988502</v>
          </cell>
          <cell r="BJ40">
            <v>3.8138354894468929</v>
          </cell>
          <cell r="BK40">
            <v>3.6624616684567846</v>
          </cell>
          <cell r="BL40">
            <v>1.9652475336306541</v>
          </cell>
          <cell r="BM40">
            <v>6.153661157576118</v>
          </cell>
          <cell r="BN40">
            <v>5.0635189024143656</v>
          </cell>
          <cell r="BO40">
            <v>6.692007918654852</v>
          </cell>
          <cell r="BP40">
            <v>3.4613700323551155</v>
          </cell>
          <cell r="BQ40">
            <v>3.1869084061173725</v>
          </cell>
          <cell r="BR40">
            <v>0.98338130307977778</v>
          </cell>
          <cell r="BS40">
            <v>6.4746541393247758</v>
          </cell>
          <cell r="BT40">
            <v>5.9700681122523136</v>
          </cell>
          <cell r="BU40">
            <v>6.7235112796007135</v>
          </cell>
          <cell r="BV40">
            <v>6.9319682171565145</v>
          </cell>
          <cell r="BW40">
            <v>7.2260752428568109</v>
          </cell>
          <cell r="BX40">
            <v>6.4039682409729792</v>
          </cell>
          <cell r="BY40">
            <v>8.4700688779772992</v>
          </cell>
          <cell r="BZ40">
            <v>4.4129554411603822</v>
          </cell>
          <cell r="CA40">
            <v>10.59216998737751</v>
          </cell>
        </row>
        <row r="42">
          <cell r="AY42">
            <v>927</v>
          </cell>
          <cell r="AZ42">
            <v>80863</v>
          </cell>
          <cell r="BA42">
            <v>5169942</v>
          </cell>
          <cell r="BB42">
            <v>0</v>
          </cell>
          <cell r="BC42">
            <v>5250805</v>
          </cell>
          <cell r="BD42">
            <v>5169942</v>
          </cell>
          <cell r="BE42">
            <v>3456102</v>
          </cell>
          <cell r="BF42">
            <v>1713840</v>
          </cell>
          <cell r="BG42">
            <v>1159127</v>
          </cell>
          <cell r="BH42">
            <v>554713</v>
          </cell>
          <cell r="BJ42">
            <v>-4.2485476051268956</v>
          </cell>
          <cell r="BK42">
            <v>-7.108888062578556</v>
          </cell>
          <cell r="BL42">
            <v>-8.8293518952620058</v>
          </cell>
          <cell r="BM42">
            <v>-1.4505685474676011</v>
          </cell>
          <cell r="BN42">
            <v>-3.8597360300172912</v>
          </cell>
          <cell r="BO42">
            <v>3.9097553607377433</v>
          </cell>
          <cell r="BP42">
            <v>-0.15989443144908133</v>
          </cell>
          <cell r="BQ42">
            <v>-1.4741321093202253</v>
          </cell>
          <cell r="BR42">
            <v>-4.1166011579622523</v>
          </cell>
          <cell r="BS42">
            <v>4.3237015796627309</v>
          </cell>
          <cell r="BT42">
            <v>1.9961314867046331</v>
          </cell>
          <cell r="BU42">
            <v>9.5474723083143189</v>
          </cell>
          <cell r="BV42">
            <v>-6.4826381853067332</v>
          </cell>
          <cell r="BW42">
            <v>-7.3190194235694399</v>
          </cell>
          <cell r="BX42">
            <v>-6.8990695444758554</v>
          </cell>
          <cell r="BY42">
            <v>-8.2244864267727813</v>
          </cell>
          <cell r="BZ42">
            <v>-8.9725322025370531</v>
          </cell>
          <cell r="CA42">
            <v>-6.5151762929747665</v>
          </cell>
        </row>
        <row r="43">
          <cell r="AY43">
            <v>960</v>
          </cell>
          <cell r="AZ43">
            <v>576449</v>
          </cell>
          <cell r="BA43">
            <v>68145792</v>
          </cell>
          <cell r="BB43">
            <v>15019</v>
          </cell>
          <cell r="BC43">
            <v>68707222</v>
          </cell>
          <cell r="BD43">
            <v>68145792</v>
          </cell>
          <cell r="BE43">
            <v>38797961</v>
          </cell>
          <cell r="BF43">
            <v>29347831</v>
          </cell>
          <cell r="BG43">
            <v>9800083</v>
          </cell>
          <cell r="BH43">
            <v>19547748</v>
          </cell>
          <cell r="BJ43">
            <v>2.2775842113798683</v>
          </cell>
          <cell r="BK43">
            <v>1.6902506734848277</v>
          </cell>
          <cell r="BL43">
            <v>-0.72532955702413471</v>
          </cell>
          <cell r="BM43">
            <v>5.1784925742356158</v>
          </cell>
          <cell r="BN43">
            <v>4.7764939060582323</v>
          </cell>
          <cell r="BO43">
            <v>5.3799181969945931</v>
          </cell>
          <cell r="BP43">
            <v>30.937279175742049</v>
          </cell>
          <cell r="BQ43">
            <v>30.441127999161477</v>
          </cell>
          <cell r="BR43">
            <v>35.899213874306298</v>
          </cell>
          <cell r="BS43">
            <v>23.864501591761787</v>
          </cell>
          <cell r="BT43">
            <v>31.043658750317139</v>
          </cell>
          <cell r="BU43">
            <v>20.55341907013122</v>
          </cell>
          <cell r="BV43">
            <v>36.661402983204326</v>
          </cell>
          <cell r="BW43">
            <v>36.549253769293969</v>
          </cell>
          <cell r="BX43">
            <v>41.616075003142058</v>
          </cell>
          <cell r="BY43">
            <v>30.018113767898157</v>
          </cell>
          <cell r="BZ43">
            <v>36.790413135531438</v>
          </cell>
          <cell r="CA43">
            <v>26.870854987036097</v>
          </cell>
        </row>
        <row r="44">
          <cell r="AY44">
            <v>1080</v>
          </cell>
          <cell r="AZ44">
            <v>2174248</v>
          </cell>
          <cell r="BA44">
            <v>116925106</v>
          </cell>
          <cell r="BB44">
            <v>700762</v>
          </cell>
          <cell r="BC44">
            <v>118398592</v>
          </cell>
          <cell r="BD44">
            <v>116925106</v>
          </cell>
          <cell r="BE44">
            <v>68216338</v>
          </cell>
          <cell r="BF44">
            <v>48708768</v>
          </cell>
          <cell r="BG44">
            <v>15452264</v>
          </cell>
          <cell r="BH44">
            <v>33256504</v>
          </cell>
          <cell r="BJ44">
            <v>2.5932619636828136</v>
          </cell>
          <cell r="BK44">
            <v>2.3093401678567327</v>
          </cell>
          <cell r="BL44">
            <v>5.4604845894368204E-2</v>
          </cell>
          <cell r="BM44">
            <v>5.6635186043011654</v>
          </cell>
          <cell r="BN44">
            <v>3.9564711312302103</v>
          </cell>
          <cell r="BO44">
            <v>6.4699630909882844</v>
          </cell>
          <cell r="BP44">
            <v>26.979721814663037</v>
          </cell>
          <cell r="BQ44">
            <v>26.508156456582267</v>
          </cell>
          <cell r="BR44">
            <v>29.054789314264529</v>
          </cell>
          <cell r="BS44">
            <v>23.106012140946074</v>
          </cell>
          <cell r="BT44">
            <v>26.429288914562733</v>
          </cell>
          <cell r="BU44">
            <v>21.620618532230118</v>
          </cell>
          <cell r="BV44">
            <v>35.780915544438585</v>
          </cell>
          <cell r="BW44">
            <v>36.376012082725765</v>
          </cell>
          <cell r="BX44">
            <v>43.027322665316149</v>
          </cell>
          <cell r="BY44">
            <v>27.548512770759515</v>
          </cell>
          <cell r="BZ44">
            <v>25.332298969379053</v>
          </cell>
          <cell r="CA44">
            <v>28.622987285869183</v>
          </cell>
        </row>
        <row r="45">
          <cell r="AY45">
            <v>2000</v>
          </cell>
          <cell r="AZ45">
            <v>1611652</v>
          </cell>
          <cell r="BA45">
            <v>93790191</v>
          </cell>
          <cell r="BB45">
            <v>700781</v>
          </cell>
          <cell r="BC45">
            <v>94701062</v>
          </cell>
          <cell r="BD45">
            <v>93790191</v>
          </cell>
          <cell r="BE45">
            <v>51952050</v>
          </cell>
          <cell r="BF45">
            <v>41838141</v>
          </cell>
          <cell r="BG45">
            <v>13967467</v>
          </cell>
          <cell r="BH45">
            <v>27870674</v>
          </cell>
          <cell r="BJ45">
            <v>5.1921875057553191</v>
          </cell>
          <cell r="BK45">
            <v>4.8991653978089023</v>
          </cell>
          <cell r="BL45">
            <v>3.253640677668046</v>
          </cell>
          <cell r="BM45">
            <v>6.7881012904003724</v>
          </cell>
          <cell r="BN45">
            <v>5.5951408140048065</v>
          </cell>
          <cell r="BO45">
            <v>7.392749716378999</v>
          </cell>
          <cell r="BP45">
            <v>-10.239903238831239</v>
          </cell>
          <cell r="BQ45">
            <v>-10.469292975078526</v>
          </cell>
          <cell r="BR45">
            <v>-15.714221773215753</v>
          </cell>
          <cell r="BS45">
            <v>-2.9718465295433094</v>
          </cell>
          <cell r="BT45">
            <v>-6.2520534254428828</v>
          </cell>
          <cell r="BU45">
            <v>-1.2400757635962156</v>
          </cell>
          <cell r="BV45">
            <v>-8.3712407623733895</v>
          </cell>
          <cell r="BW45">
            <v>-7.8098033681376799</v>
          </cell>
          <cell r="BX45">
            <v>-13.060019881089568</v>
          </cell>
          <cell r="BY45">
            <v>-1.3687168527920512E-2</v>
          </cell>
          <cell r="BZ45">
            <v>-4.8340156901130138</v>
          </cell>
          <cell r="CA45">
            <v>2.6208689441415078</v>
          </cell>
        </row>
        <row r="46">
          <cell r="AY46">
            <v>2001</v>
          </cell>
          <cell r="AZ46">
            <v>1744133</v>
          </cell>
          <cell r="BA46">
            <v>96036463</v>
          </cell>
          <cell r="BB46">
            <v>700762</v>
          </cell>
          <cell r="BC46">
            <v>97079834</v>
          </cell>
          <cell r="BD46">
            <v>96036463</v>
          </cell>
          <cell r="BE46">
            <v>57319066</v>
          </cell>
          <cell r="BF46">
            <v>38717397</v>
          </cell>
          <cell r="BG46">
            <v>13735471</v>
          </cell>
          <cell r="BH46">
            <v>24981926</v>
          </cell>
          <cell r="BJ46">
            <v>2.3068589006632445</v>
          </cell>
          <cell r="BK46">
            <v>1.8100506882436251</v>
          </cell>
          <cell r="BL46">
            <v>-0.41659943756099382</v>
          </cell>
          <cell r="BM46">
            <v>5.3072134069294563</v>
          </cell>
          <cell r="BN46">
            <v>3.5662566696768483</v>
          </cell>
          <cell r="BO46">
            <v>6.282340324464819</v>
          </cell>
          <cell r="BP46">
            <v>33.436118237614835</v>
          </cell>
          <cell r="BQ46">
            <v>32.941972949978428</v>
          </cell>
          <cell r="BR46">
            <v>36.501064870014652</v>
          </cell>
          <cell r="BS46">
            <v>28.001032809232896</v>
          </cell>
          <cell r="BT46">
            <v>29.280486965969054</v>
          </cell>
          <cell r="BU46">
            <v>27.308299443665419</v>
          </cell>
          <cell r="BV46">
            <v>41.734776449503627</v>
          </cell>
          <cell r="BW46">
            <v>42.74632002329524</v>
          </cell>
          <cell r="BX46">
            <v>48.727889413992528</v>
          </cell>
          <cell r="BY46">
            <v>34.270257927520362</v>
          </cell>
          <cell r="BZ46">
            <v>30.216716272024534</v>
          </cell>
          <cell r="CA46">
            <v>36.652906215483853</v>
          </cell>
        </row>
        <row r="47">
          <cell r="AY47">
            <v>2002</v>
          </cell>
          <cell r="AZ47">
            <v>34616</v>
          </cell>
          <cell r="BA47">
            <v>18869609</v>
          </cell>
          <cell r="BB47">
            <v>19</v>
          </cell>
          <cell r="BC47">
            <v>18904206</v>
          </cell>
          <cell r="BD47">
            <v>18869609</v>
          </cell>
          <cell r="BE47">
            <v>9260307</v>
          </cell>
          <cell r="BF47">
            <v>9609302</v>
          </cell>
          <cell r="BG47">
            <v>2764716</v>
          </cell>
          <cell r="BH47">
            <v>6844586</v>
          </cell>
          <cell r="BJ47">
            <v>8.7242844850915482</v>
          </cell>
          <cell r="BK47">
            <v>9.4806319851895804</v>
          </cell>
          <cell r="BL47">
            <v>9.9372597258295503</v>
          </cell>
          <cell r="BM47">
            <v>8.8443901949500905</v>
          </cell>
          <cell r="BN47">
            <v>10.376415098654657</v>
          </cell>
          <cell r="BO47">
            <v>8.2393072579874271</v>
          </cell>
          <cell r="BP47">
            <v>-42.278720979839413</v>
          </cell>
          <cell r="BQ47">
            <v>-41.972130180474089</v>
          </cell>
          <cell r="BR47">
            <v>-52.864920014396354</v>
          </cell>
          <cell r="BS47">
            <v>-25.346476554143361</v>
          </cell>
          <cell r="BT47">
            <v>-35.319308786583413</v>
          </cell>
          <cell r="BU47">
            <v>-20.388274280349826</v>
          </cell>
          <cell r="BV47">
            <v>-44.402256521182281</v>
          </cell>
          <cell r="BW47">
            <v>-44.250309113667541</v>
          </cell>
          <cell r="BX47">
            <v>-55.83063232670105</v>
          </cell>
          <cell r="BY47">
            <v>-25.239355373868435</v>
          </cell>
          <cell r="BZ47">
            <v>-32.721307986090608</v>
          </cell>
          <cell r="CA47">
            <v>-21.804832533206685</v>
          </cell>
        </row>
        <row r="48">
          <cell r="AY48">
            <v>2010</v>
          </cell>
          <cell r="AZ48">
            <v>430115</v>
          </cell>
          <cell r="BA48">
            <v>20888643</v>
          </cell>
          <cell r="BB48">
            <v>0</v>
          </cell>
          <cell r="BC48">
            <v>21318758</v>
          </cell>
          <cell r="BD48">
            <v>20888643</v>
          </cell>
          <cell r="BE48">
            <v>10897272</v>
          </cell>
          <cell r="BF48">
            <v>9991371</v>
          </cell>
          <cell r="BG48">
            <v>1716793</v>
          </cell>
          <cell r="BH48">
            <v>8274578</v>
          </cell>
          <cell r="BJ48">
            <v>3.9019064461749187</v>
          </cell>
          <cell r="BK48">
            <v>4.6462058979226395</v>
          </cell>
          <cell r="BL48">
            <v>2.5406011889546276</v>
          </cell>
          <cell r="BM48">
            <v>7.063107884325448</v>
          </cell>
          <cell r="BN48">
            <v>7.1764951704899049</v>
          </cell>
          <cell r="BO48">
            <v>7.0397357774098612</v>
          </cell>
          <cell r="BP48">
            <v>4.0531488674809601</v>
          </cell>
          <cell r="BQ48">
            <v>3.4830477160938456</v>
          </cell>
          <cell r="BR48">
            <v>0.28069239983232741</v>
          </cell>
          <cell r="BS48">
            <v>7.2173544336723516</v>
          </cell>
          <cell r="BT48">
            <v>7.4668368900235427</v>
          </cell>
          <cell r="BU48">
            <v>7.165737336029987</v>
          </cell>
          <cell r="BV48">
            <v>13.915864660540912</v>
          </cell>
          <cell r="BW48">
            <v>12.92128106966528</v>
          </cell>
          <cell r="BX48">
            <v>18.969675412211263</v>
          </cell>
          <cell r="BY48">
            <v>6.5885210793274585</v>
          </cell>
          <cell r="BZ48">
            <v>-4.2921007417418666</v>
          </cell>
          <cell r="CA48">
            <v>9.1462122492901976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12553</v>
          </cell>
          <cell r="BA50">
            <v>8991619</v>
          </cell>
          <cell r="BB50">
            <v>0</v>
          </cell>
          <cell r="BC50">
            <v>9004172</v>
          </cell>
          <cell r="BD50">
            <v>8991619</v>
          </cell>
          <cell r="BE50">
            <v>7154550</v>
          </cell>
          <cell r="BF50">
            <v>1837069</v>
          </cell>
          <cell r="BG50">
            <v>522532</v>
          </cell>
          <cell r="BH50">
            <v>1314537</v>
          </cell>
          <cell r="BJ50">
            <v>9.6212211484849597</v>
          </cell>
          <cell r="BK50">
            <v>9.5346425522468756</v>
          </cell>
          <cell r="BL50">
            <v>10.353168430636405</v>
          </cell>
          <cell r="BM50">
            <v>6.3546236178703808</v>
          </cell>
          <cell r="BN50">
            <v>2.9997580708595928</v>
          </cell>
          <cell r="BO50">
            <v>7.7282962437464908</v>
          </cell>
          <cell r="BP50">
            <v>-41.516888624473182</v>
          </cell>
          <cell r="BQ50">
            <v>-41.415014877751602</v>
          </cell>
          <cell r="BR50">
            <v>-36.773150804040192</v>
          </cell>
          <cell r="BS50">
            <v>-54.441264469986073</v>
          </cell>
          <cell r="BT50">
            <v>-57.086792073341272</v>
          </cell>
          <cell r="BU50">
            <v>-53.296784554057716</v>
          </cell>
          <cell r="BV50">
            <v>-43.468924479076243</v>
          </cell>
          <cell r="BW50">
            <v>-43.274739013868725</v>
          </cell>
          <cell r="BX50">
            <v>-38.995862129375823</v>
          </cell>
          <cell r="BY50">
            <v>-55.188476463911826</v>
          </cell>
          <cell r="BZ50">
            <v>-58.450584089692455</v>
          </cell>
          <cell r="CA50">
            <v>-53.700069030725658</v>
          </cell>
        </row>
        <row r="51">
          <cell r="AY51">
            <v>2022</v>
          </cell>
          <cell r="AZ51">
            <v>16513</v>
          </cell>
          <cell r="BA51">
            <v>2136552</v>
          </cell>
          <cell r="BB51">
            <v>15000</v>
          </cell>
          <cell r="BC51">
            <v>2138065</v>
          </cell>
          <cell r="BD51">
            <v>2136552</v>
          </cell>
          <cell r="BE51">
            <v>1985196</v>
          </cell>
          <cell r="BF51">
            <v>151356</v>
          </cell>
          <cell r="BG51">
            <v>68404</v>
          </cell>
          <cell r="BH51">
            <v>82952</v>
          </cell>
          <cell r="BJ51">
            <v>10.373700943078568</v>
          </cell>
          <cell r="BK51">
            <v>11.045204993349667</v>
          </cell>
          <cell r="BL51">
            <v>11.918479106490999</v>
          </cell>
          <cell r="BM51">
            <v>2.0684064899731514</v>
          </cell>
          <cell r="BN51">
            <v>-5.6135523845164954</v>
          </cell>
          <cell r="BO51">
            <v>9.1526211586508754</v>
          </cell>
          <cell r="BP51">
            <v>6.47009563660077</v>
          </cell>
          <cell r="BQ51">
            <v>6.824871533764898</v>
          </cell>
          <cell r="BR51">
            <v>7.6841766773665832</v>
          </cell>
          <cell r="BS51">
            <v>-3.2965441950377872</v>
          </cell>
          <cell r="BT51">
            <v>-5.2304182998647919</v>
          </cell>
          <cell r="BU51">
            <v>-1.641437311051519</v>
          </cell>
          <cell r="BV51">
            <v>-13.838664994723725</v>
          </cell>
          <cell r="BW51">
            <v>-13.693539930043897</v>
          </cell>
          <cell r="BX51">
            <v>-14.963334394571115</v>
          </cell>
          <cell r="BY51">
            <v>5.3792123090412369</v>
          </cell>
          <cell r="BZ51">
            <v>-2.6848099355634258</v>
          </cell>
          <cell r="CA51">
            <v>14.098277070048049</v>
          </cell>
        </row>
        <row r="52">
          <cell r="AY52">
            <v>2023</v>
          </cell>
          <cell r="AZ52">
            <v>0</v>
          </cell>
          <cell r="BA52">
            <v>2341158</v>
          </cell>
          <cell r="BB52">
            <v>0</v>
          </cell>
          <cell r="BC52">
            <v>2341158</v>
          </cell>
          <cell r="BD52">
            <v>2341158</v>
          </cell>
          <cell r="BE52">
            <v>122832</v>
          </cell>
          <cell r="BF52">
            <v>2218326</v>
          </cell>
          <cell r="BG52">
            <v>1748062</v>
          </cell>
          <cell r="BH52">
            <v>470264</v>
          </cell>
          <cell r="BJ52">
            <v>4.5982572419369205</v>
          </cell>
          <cell r="BK52">
            <v>3.9033087209285666</v>
          </cell>
          <cell r="BL52">
            <v>-12.479288334795102</v>
          </cell>
          <cell r="BM52">
            <v>5.7307559443041223</v>
          </cell>
          <cell r="BN52">
            <v>8.1314461838173138</v>
          </cell>
          <cell r="BO52">
            <v>-2.3119078541525728</v>
          </cell>
          <cell r="BP52">
            <v>4.9085191272180584</v>
          </cell>
          <cell r="BQ52">
            <v>4.9085191272180584</v>
          </cell>
          <cell r="BR52">
            <v>-12.419980550258424</v>
          </cell>
          <cell r="BS52">
            <v>6.0706020335413724</v>
          </cell>
          <cell r="BT52">
            <v>8.5629751072030746</v>
          </cell>
          <cell r="BU52">
            <v>-2.2695914702931974</v>
          </cell>
          <cell r="BV52">
            <v>-8.1330090429523771</v>
          </cell>
          <cell r="BW52">
            <v>-8.1330090429523771</v>
          </cell>
          <cell r="BX52">
            <v>32.768992769824656</v>
          </cell>
          <cell r="BY52">
            <v>-9.9722414086578439</v>
          </cell>
          <cell r="BZ52">
            <v>-12.466159223608209</v>
          </cell>
          <cell r="CA52">
            <v>-0.47246971375942692</v>
          </cell>
        </row>
        <row r="53">
          <cell r="AY53">
            <v>2024</v>
          </cell>
          <cell r="AZ53">
            <v>0</v>
          </cell>
          <cell r="BA53">
            <v>1691665</v>
          </cell>
          <cell r="BB53">
            <v>0</v>
          </cell>
          <cell r="BC53">
            <v>1691665</v>
          </cell>
          <cell r="BD53">
            <v>1691665</v>
          </cell>
          <cell r="BE53">
            <v>1665926</v>
          </cell>
          <cell r="BF53">
            <v>25739</v>
          </cell>
          <cell r="BG53">
            <v>6080</v>
          </cell>
          <cell r="BH53">
            <v>19659</v>
          </cell>
          <cell r="BJ53">
            <v>-4.8098428712063264</v>
          </cell>
          <cell r="BK53">
            <v>-4.6360827847592763</v>
          </cell>
          <cell r="BL53">
            <v>-4.927170170529438</v>
          </cell>
          <cell r="BM53">
            <v>2.514648672706099</v>
          </cell>
          <cell r="BN53">
            <v>-9.0192723862231095</v>
          </cell>
          <cell r="BO53">
            <v>6.1246938526879235</v>
          </cell>
          <cell r="BP53">
            <v>-5.3061249550075846</v>
          </cell>
          <cell r="BQ53">
            <v>-5.3061249550075846</v>
          </cell>
          <cell r="BR53">
            <v>-5.2451266114185042</v>
          </cell>
          <cell r="BS53">
            <v>-9.0938110021051344</v>
          </cell>
          <cell r="BT53">
            <v>-15.126151197423908</v>
          </cell>
          <cell r="BU53">
            <v>-7.050660332255843</v>
          </cell>
          <cell r="BV53">
            <v>-0.8648434549563766</v>
          </cell>
          <cell r="BW53">
            <v>-0.8648434549563766</v>
          </cell>
          <cell r="BX53">
            <v>-0.40878360187085461</v>
          </cell>
          <cell r="BY53">
            <v>-22.904635014886786</v>
          </cell>
          <cell r="BZ53">
            <v>-54.212183303165837</v>
          </cell>
          <cell r="CA53">
            <v>-1.9130017670690447</v>
          </cell>
        </row>
        <row r="54">
          <cell r="AY54">
            <v>2025</v>
          </cell>
          <cell r="AZ54">
            <v>28810</v>
          </cell>
          <cell r="BA54">
            <v>109613</v>
          </cell>
          <cell r="BB54">
            <v>0</v>
          </cell>
          <cell r="BC54">
            <v>138423</v>
          </cell>
          <cell r="BD54">
            <v>109613</v>
          </cell>
          <cell r="BE54">
            <v>109528</v>
          </cell>
          <cell r="BF54">
            <v>85</v>
          </cell>
          <cell r="BG54">
            <v>85</v>
          </cell>
          <cell r="BH54">
            <v>0</v>
          </cell>
          <cell r="BJ54">
            <v>78.443033417437263</v>
          </cell>
          <cell r="BK54">
            <v>42.478323556035647</v>
          </cell>
          <cell r="BL54">
            <v>42.618407702400688</v>
          </cell>
          <cell r="BM54">
            <v>2.2359515490049553</v>
          </cell>
          <cell r="BN54">
            <v>2.2359515490049553</v>
          </cell>
          <cell r="BO54" t="str">
            <v>---</v>
          </cell>
          <cell r="BP54">
            <v>45.667297626616147</v>
          </cell>
          <cell r="BQ54">
            <v>21.197656765679483</v>
          </cell>
          <cell r="BR54">
            <v>21.219137196074112</v>
          </cell>
          <cell r="BS54">
            <v>-1.3319903659353538</v>
          </cell>
          <cell r="BT54">
            <v>-1.3319903659353538</v>
          </cell>
          <cell r="BU54" t="str">
            <v>---</v>
          </cell>
          <cell r="BV54">
            <v>-37.61342759187869</v>
          </cell>
          <cell r="BW54">
            <v>-25.253615929532124</v>
          </cell>
          <cell r="BX54">
            <v>-25.270892624871742</v>
          </cell>
          <cell r="BY54">
            <v>-2.0874871119208493</v>
          </cell>
          <cell r="BZ54">
            <v>-2.0874871119208493</v>
          </cell>
          <cell r="CA54" t="str">
            <v>---</v>
          </cell>
        </row>
        <row r="55">
          <cell r="AY55">
            <v>2026</v>
          </cell>
          <cell r="AZ55">
            <v>16513</v>
          </cell>
          <cell r="BA55">
            <v>2136552</v>
          </cell>
          <cell r="BB55">
            <v>15000</v>
          </cell>
          <cell r="BC55">
            <v>2138065</v>
          </cell>
          <cell r="BD55">
            <v>2136552</v>
          </cell>
          <cell r="BE55">
            <v>1985196</v>
          </cell>
          <cell r="BF55">
            <v>151356</v>
          </cell>
          <cell r="BG55">
            <v>68404</v>
          </cell>
          <cell r="BH55">
            <v>82952</v>
          </cell>
          <cell r="BJ55">
            <v>10.373700943078568</v>
          </cell>
          <cell r="BK55">
            <v>11.045204993349667</v>
          </cell>
          <cell r="BL55">
            <v>11.918479106490999</v>
          </cell>
          <cell r="BM55">
            <v>2.0684064899731514</v>
          </cell>
          <cell r="BN55">
            <v>-5.6135523845164954</v>
          </cell>
          <cell r="BO55">
            <v>9.1526211586508754</v>
          </cell>
          <cell r="BP55">
            <v>6.47009563660077</v>
          </cell>
          <cell r="BQ55">
            <v>6.824871533764898</v>
          </cell>
          <cell r="BR55">
            <v>7.6841766773665832</v>
          </cell>
          <cell r="BS55">
            <v>-3.2965441950377872</v>
          </cell>
          <cell r="BT55">
            <v>-5.2304182998647919</v>
          </cell>
          <cell r="BU55">
            <v>-1.641437311051519</v>
          </cell>
          <cell r="BV55">
            <v>-13.812320218415463</v>
          </cell>
          <cell r="BW55">
            <v>-13.666871949724168</v>
          </cell>
          <cell r="BX55">
            <v>-14.935308858191332</v>
          </cell>
          <cell r="BY55">
            <v>5.3792123090412369</v>
          </cell>
          <cell r="BZ55">
            <v>-2.6848099355634258</v>
          </cell>
          <cell r="CA55">
            <v>14.098277070048049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7692</v>
          </cell>
          <cell r="BA57">
            <v>3859429</v>
          </cell>
          <cell r="BB57">
            <v>0</v>
          </cell>
          <cell r="BC57">
            <v>3867121</v>
          </cell>
          <cell r="BD57">
            <v>3859429</v>
          </cell>
          <cell r="BE57">
            <v>3682249</v>
          </cell>
          <cell r="BF57">
            <v>177180</v>
          </cell>
          <cell r="BG57">
            <v>74569</v>
          </cell>
          <cell r="BH57">
            <v>102611</v>
          </cell>
          <cell r="BJ57">
            <v>3.0108597339887577</v>
          </cell>
          <cell r="BK57">
            <v>2.6419328823887644</v>
          </cell>
          <cell r="BL57">
            <v>2.6558022638182521</v>
          </cell>
          <cell r="BM57">
            <v>2.1383077473719592</v>
          </cell>
          <cell r="BN57">
            <v>-5.8922786936704714</v>
          </cell>
          <cell r="BO57">
            <v>8.5056988915168432</v>
          </cell>
          <cell r="BP57">
            <v>0.19982387046633132</v>
          </cell>
          <cell r="BQ57">
            <v>0.32991271927467203</v>
          </cell>
          <cell r="BR57">
            <v>0.55782155994612559</v>
          </cell>
          <cell r="BS57">
            <v>-4.1832918323203465</v>
          </cell>
          <cell r="BT57">
            <v>-6.1186702636474184</v>
          </cell>
          <cell r="BU57">
            <v>-2.7259955459436158</v>
          </cell>
          <cell r="BV57">
            <v>-9.8899571990019197</v>
          </cell>
          <cell r="BW57">
            <v>-9.1080561916861313</v>
          </cell>
          <cell r="BX57">
            <v>-9.4998199354620958</v>
          </cell>
          <cell r="BY57">
            <v>-0.34481487023226842</v>
          </cell>
          <cell r="BZ57">
            <v>-11.119911886784406</v>
          </cell>
          <cell r="CA57">
            <v>10.253136806644903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17.121098276937968</v>
          </cell>
          <cell r="R14">
            <v>13.778128701144887</v>
          </cell>
          <cell r="S14">
            <v>1.2922950926301819</v>
          </cell>
          <cell r="T14">
            <v>1.0399688044604238</v>
          </cell>
          <cell r="V14">
            <v>50.214910788830821</v>
          </cell>
          <cell r="W14">
            <v>1.5609625118433148</v>
          </cell>
          <cell r="Y14">
            <v>48.924271333640377</v>
          </cell>
          <cell r="Z14">
            <v>1.4295605933945303</v>
          </cell>
        </row>
        <row r="15">
          <cell r="P15">
            <v>504</v>
          </cell>
          <cell r="Q15">
            <v>15.571066479226776</v>
          </cell>
          <cell r="R15">
            <v>12.462883045220458</v>
          </cell>
          <cell r="S15">
            <v>0.94419915368724683</v>
          </cell>
          <cell r="T15">
            <v>0.7557249620312867</v>
          </cell>
          <cell r="V15">
            <v>53.407711507249147</v>
          </cell>
          <cell r="W15">
            <v>1.6648482735989381</v>
          </cell>
          <cell r="Y15">
            <v>51.241088895520406</v>
          </cell>
          <cell r="Z15">
            <v>1.6425910574175946</v>
          </cell>
        </row>
        <row r="16">
          <cell r="P16">
            <v>55</v>
          </cell>
          <cell r="Q16">
            <v>16.875589937722552</v>
          </cell>
          <cell r="R16">
            <v>13.841624507448824</v>
          </cell>
          <cell r="S16">
            <v>1.9525201959194147</v>
          </cell>
          <cell r="T16">
            <v>1.6014877995295878</v>
          </cell>
          <cell r="V16">
            <v>29.114778897322996</v>
          </cell>
          <cell r="W16">
            <v>0.93417954772581568</v>
          </cell>
          <cell r="Y16">
            <v>27.349544394998944</v>
          </cell>
          <cell r="Z16">
            <v>0.89491592412962029</v>
          </cell>
        </row>
        <row r="17">
          <cell r="P17">
            <v>1</v>
          </cell>
          <cell r="Q17">
            <v>23.29829858893212</v>
          </cell>
          <cell r="R17">
            <v>19.579309803010688</v>
          </cell>
          <cell r="S17">
            <v>2.1083537296486732</v>
          </cell>
          <cell r="T17">
            <v>1.7718079579740027</v>
          </cell>
          <cell r="V17">
            <v>44.124659135177254</v>
          </cell>
          <cell r="W17">
            <v>2.3633224828778983</v>
          </cell>
          <cell r="Y17">
            <v>42.987143537378977</v>
          </cell>
          <cell r="Z17">
            <v>2.3357066637429051</v>
          </cell>
        </row>
        <row r="18">
          <cell r="P18">
            <v>16</v>
          </cell>
          <cell r="Q18">
            <v>26.64561182308876</v>
          </cell>
          <cell r="R18">
            <v>18.840203925071211</v>
          </cell>
          <cell r="S18">
            <v>2.1878242044794503</v>
          </cell>
          <cell r="T18">
            <v>1.5469359246944636</v>
          </cell>
          <cell r="V18">
            <v>51.907293198233859</v>
          </cell>
          <cell r="W18">
            <v>2.2082210787197956</v>
          </cell>
          <cell r="Y18">
            <v>49.921348264537201</v>
          </cell>
          <cell r="Z18">
            <v>2.113784117042711</v>
          </cell>
        </row>
        <row r="19">
          <cell r="P19">
            <v>43</v>
          </cell>
          <cell r="Q19">
            <v>-1.7128052583601208</v>
          </cell>
          <cell r="R19">
            <v>-1.7415919013577701</v>
          </cell>
          <cell r="S19">
            <v>-1.5077923723444693</v>
          </cell>
          <cell r="T19">
            <v>-1.5331334206191662</v>
          </cell>
          <cell r="V19">
            <v>134.67153284671534</v>
          </cell>
          <cell r="W19">
            <v>4.6754234066815901</v>
          </cell>
          <cell r="Y19">
            <v>134.67153284671534</v>
          </cell>
          <cell r="Z19">
            <v>4.6754234066815901</v>
          </cell>
        </row>
        <row r="20">
          <cell r="P20">
            <v>12</v>
          </cell>
          <cell r="Q20">
            <v>17.761787277240597</v>
          </cell>
          <cell r="R20">
            <v>10.388094414379836</v>
          </cell>
          <cell r="S20">
            <v>0.79659474476129932</v>
          </cell>
          <cell r="T20">
            <v>0.46589351000631796</v>
          </cell>
          <cell r="V20">
            <v>59.925495947723221</v>
          </cell>
          <cell r="W20">
            <v>2.217676551377227</v>
          </cell>
          <cell r="Y20">
            <v>59.685843922306518</v>
          </cell>
          <cell r="Z20">
            <v>2.1285733239716902</v>
          </cell>
        </row>
        <row r="21">
          <cell r="P21">
            <v>17</v>
          </cell>
          <cell r="Q21">
            <v>-29.767834904821207</v>
          </cell>
          <cell r="R21">
            <v>-21.415228607009428</v>
          </cell>
          <cell r="S21">
            <v>-17.378547503440398</v>
          </cell>
          <cell r="T21">
            <v>-12.502271960117364</v>
          </cell>
          <cell r="V21">
            <v>101.15894039735099</v>
          </cell>
          <cell r="W21">
            <v>4.7594318801443674</v>
          </cell>
          <cell r="Y21">
            <v>99.511400651465792</v>
          </cell>
          <cell r="Z21">
            <v>4.7594318801443674</v>
          </cell>
        </row>
        <row r="22">
          <cell r="P22">
            <v>51</v>
          </cell>
          <cell r="Q22">
            <v>29.295192839882823</v>
          </cell>
          <cell r="R22">
            <v>23.242031939738382</v>
          </cell>
          <cell r="S22">
            <v>2.5807528315619064</v>
          </cell>
          <cell r="T22">
            <v>2.0475011059859609</v>
          </cell>
          <cell r="V22">
            <v>45.270352295627262</v>
          </cell>
          <cell r="W22">
            <v>4.4347658560331338</v>
          </cell>
          <cell r="Y22">
            <v>40.275728015550193</v>
          </cell>
          <cell r="Z22">
            <v>3.9918957788598912</v>
          </cell>
        </row>
        <row r="23">
          <cell r="P23">
            <v>9</v>
          </cell>
          <cell r="Q23">
            <v>9.9309266258308355</v>
          </cell>
          <cell r="R23">
            <v>8.220383161735958</v>
          </cell>
          <cell r="S23">
            <v>0.66477644492911658</v>
          </cell>
          <cell r="T23">
            <v>0.55027262813522348</v>
          </cell>
          <cell r="V23">
            <v>63.431017059977414</v>
          </cell>
          <cell r="W23">
            <v>2.327371864776445</v>
          </cell>
          <cell r="Y23">
            <v>59.603419201023435</v>
          </cell>
          <cell r="Z23">
            <v>2.2355507088331517</v>
          </cell>
        </row>
        <row r="24">
          <cell r="P24">
            <v>39</v>
          </cell>
          <cell r="Q24">
            <v>2.5231092717480847</v>
          </cell>
          <cell r="R24">
            <v>3.4649539614194316</v>
          </cell>
          <cell r="S24">
            <v>0.29713003661476101</v>
          </cell>
          <cell r="T24">
            <v>0.40804491067948073</v>
          </cell>
          <cell r="V24">
            <v>64.028470513891079</v>
          </cell>
          <cell r="W24">
            <v>2.3274382916374807</v>
          </cell>
          <cell r="Y24">
            <v>63.055210972820753</v>
          </cell>
          <cell r="Z24">
            <v>2.1996851942726248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25.009688122096886</v>
          </cell>
          <cell r="R27">
            <v>19.835434638354347</v>
          </cell>
          <cell r="S27">
            <v>5.304288398726845</v>
          </cell>
          <cell r="T27">
            <v>4.2068843610636053</v>
          </cell>
          <cell r="V27">
            <v>52.867484295542923</v>
          </cell>
          <cell r="W27">
            <v>14.923884272118372</v>
          </cell>
          <cell r="Y27">
            <v>47.048475371383894</v>
          </cell>
          <cell r="Z27">
            <v>14.634080435764091</v>
          </cell>
        </row>
        <row r="28">
          <cell r="P28">
            <v>37</v>
          </cell>
          <cell r="Q28">
            <v>24.872588613090379</v>
          </cell>
          <cell r="R28">
            <v>20.056317252688356</v>
          </cell>
          <cell r="S28">
            <v>1.9535418709644841</v>
          </cell>
          <cell r="T28">
            <v>1.5752624762930101</v>
          </cell>
          <cell r="V28">
            <v>41.74143679120418</v>
          </cell>
          <cell r="W28">
            <v>2.003099205579407</v>
          </cell>
          <cell r="Y28">
            <v>38.638984025059266</v>
          </cell>
          <cell r="Z28">
            <v>1.8766949640882775</v>
          </cell>
        </row>
        <row r="29">
          <cell r="P29">
            <v>49</v>
          </cell>
          <cell r="Q29">
            <v>13.977457963605456</v>
          </cell>
          <cell r="R29">
            <v>11.209493787303138</v>
          </cell>
          <cell r="S29">
            <v>1.1001284822799788</v>
          </cell>
          <cell r="T29">
            <v>0.882269395441034</v>
          </cell>
          <cell r="V29">
            <v>57.030658709381242</v>
          </cell>
          <cell r="W29">
            <v>2.2946592407314621</v>
          </cell>
          <cell r="Y29">
            <v>55.132947079819985</v>
          </cell>
          <cell r="Z29">
            <v>2.1282196908870437</v>
          </cell>
        </row>
        <row r="30">
          <cell r="P30">
            <v>60</v>
          </cell>
          <cell r="Q30">
            <v>-2.3437313539702616</v>
          </cell>
          <cell r="R30">
            <v>-1.947540514093415</v>
          </cell>
          <cell r="S30">
            <v>-1.3694172771559256</v>
          </cell>
          <cell r="T30">
            <v>-1.1379271875348631</v>
          </cell>
          <cell r="V30">
            <v>559.67078189300412</v>
          </cell>
          <cell r="W30">
            <v>1.8965453125581049</v>
          </cell>
          <cell r="Y30">
            <v>236.93379790940767</v>
          </cell>
          <cell r="Z30">
            <v>1.8965453125581049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-5.3043182590955452E-2</v>
          </cell>
          <cell r="R33">
            <v>0.84461067664059841</v>
          </cell>
          <cell r="S33">
            <v>-1.4667112948052095E-2</v>
          </cell>
          <cell r="T33">
            <v>0.23354556771129101</v>
          </cell>
          <cell r="V33">
            <v>98.603026775320131</v>
          </cell>
          <cell r="W33">
            <v>2.8668564616154137</v>
          </cell>
          <cell r="Y33">
            <v>98.603026775320131</v>
          </cell>
          <cell r="Z33">
            <v>2.8668564616154137</v>
          </cell>
        </row>
        <row r="34">
          <cell r="P34">
            <v>31</v>
          </cell>
          <cell r="Q34">
            <v>18.805290546400695</v>
          </cell>
          <cell r="R34">
            <v>15.487857762359065</v>
          </cell>
          <cell r="S34">
            <v>1.5080803057544574</v>
          </cell>
          <cell r="T34">
            <v>1.2420405423733529</v>
          </cell>
          <cell r="V34">
            <v>56.277755349212754</v>
          </cell>
          <cell r="W34">
            <v>1.0907630298625288</v>
          </cell>
          <cell r="Y34">
            <v>55.971960097061199</v>
          </cell>
          <cell r="Z34">
            <v>1.082938330939555</v>
          </cell>
        </row>
        <row r="35">
          <cell r="P35">
            <v>41</v>
          </cell>
          <cell r="Q35">
            <v>3.4712473062512856</v>
          </cell>
          <cell r="R35">
            <v>3.6389080146289561</v>
          </cell>
          <cell r="S35">
            <v>1.5094486351971383</v>
          </cell>
          <cell r="T35">
            <v>1.5823547709775252</v>
          </cell>
          <cell r="V35">
            <v>68.21476839906623</v>
          </cell>
          <cell r="W35">
            <v>3.2381989268216809</v>
          </cell>
          <cell r="Y35">
            <v>68.085368862570945</v>
          </cell>
          <cell r="Z35">
            <v>3.218951706975659</v>
          </cell>
        </row>
        <row r="36">
          <cell r="P36">
            <v>54</v>
          </cell>
          <cell r="Q36">
            <v>20.915460226196831</v>
          </cell>
          <cell r="R36">
            <v>18.909125337832023</v>
          </cell>
          <cell r="S36">
            <v>3.3272447948472887</v>
          </cell>
          <cell r="T36">
            <v>3.0080757571193453</v>
          </cell>
          <cell r="V36">
            <v>41.877318609265814</v>
          </cell>
          <cell r="W36">
            <v>1.9938822511344125</v>
          </cell>
          <cell r="Y36">
            <v>41.781887314206706</v>
          </cell>
          <cell r="Z36">
            <v>1.986077602850203</v>
          </cell>
        </row>
        <row r="37">
          <cell r="P37">
            <v>14</v>
          </cell>
          <cell r="Q37">
            <v>13.957659407386821</v>
          </cell>
          <cell r="R37">
            <v>11.930468616191025</v>
          </cell>
          <cell r="S37">
            <v>1.0734273766604001</v>
          </cell>
          <cell r="T37">
            <v>0.91752429653281131</v>
          </cell>
          <cell r="V37">
            <v>53.529602245129261</v>
          </cell>
          <cell r="W37">
            <v>2.4650481432257134</v>
          </cell>
          <cell r="Y37">
            <v>49.068963738587712</v>
          </cell>
          <cell r="Z37">
            <v>2.36426909174837</v>
          </cell>
        </row>
        <row r="38">
          <cell r="P38">
            <v>45</v>
          </cell>
          <cell r="Q38">
            <v>3.0672535150965046</v>
          </cell>
          <cell r="R38">
            <v>2.0962134575533904</v>
          </cell>
          <cell r="S38">
            <v>1.0297542043984476</v>
          </cell>
          <cell r="T38">
            <v>0.70375161707632605</v>
          </cell>
          <cell r="V38">
            <v>92.373261552265589</v>
          </cell>
          <cell r="W38">
            <v>3.5515308322552825</v>
          </cell>
          <cell r="Y38">
            <v>92.198256080770989</v>
          </cell>
          <cell r="Z38">
            <v>3.4652867615351446</v>
          </cell>
        </row>
        <row r="40">
          <cell r="P40">
            <v>999</v>
          </cell>
          <cell r="Q40">
            <v>17.404231351771873</v>
          </cell>
          <cell r="R40">
            <v>13.759796068701988</v>
          </cell>
          <cell r="S40">
            <v>1.4407568765325942</v>
          </cell>
          <cell r="T40">
            <v>1.1390632774856941</v>
          </cell>
          <cell r="V40">
            <v>51.118591320684779</v>
          </cell>
          <cell r="W40">
            <v>2.2340605666670772</v>
          </cell>
          <cell r="Y40">
            <v>48.952660825338228</v>
          </cell>
          <cell r="Z40">
            <v>2.1391086044172893</v>
          </cell>
        </row>
        <row r="51">
          <cell r="P51">
            <v>927</v>
          </cell>
          <cell r="Q51">
            <v>-6.1112960698766132</v>
          </cell>
          <cell r="R51">
            <v>-3.0648071283915903</v>
          </cell>
          <cell r="S51">
            <v>-0.5812754790274961</v>
          </cell>
          <cell r="T51">
            <v>-0.29150890601814267</v>
          </cell>
          <cell r="V51">
            <v>70.396144184766683</v>
          </cell>
          <cell r="W51">
            <v>3.2900640141444253</v>
          </cell>
          <cell r="Y51">
            <v>74.197475751795778</v>
          </cell>
          <cell r="Z51">
            <v>3.0338166094946364</v>
          </cell>
        </row>
        <row r="52">
          <cell r="P52">
            <v>960</v>
          </cell>
          <cell r="Q52">
            <v>12.698516639157809</v>
          </cell>
          <cell r="R52">
            <v>10.932935849310221</v>
          </cell>
          <cell r="S52">
            <v>1.1657033563412058</v>
          </cell>
          <cell r="T52">
            <v>1.0036258861058016</v>
          </cell>
          <cell r="V52">
            <v>51.309519414757801</v>
          </cell>
          <cell r="W52">
            <v>2.1144360731539589</v>
          </cell>
          <cell r="Y52">
            <v>48.552323012999501</v>
          </cell>
          <cell r="Z52">
            <v>2.0098601485584955</v>
          </cell>
        </row>
        <row r="53">
          <cell r="P53">
            <v>1080</v>
          </cell>
          <cell r="Q53">
            <v>18.29751410646114</v>
          </cell>
          <cell r="R53">
            <v>14.315381172876073</v>
          </cell>
          <cell r="S53">
            <v>1.4878412002862273</v>
          </cell>
          <cell r="T53">
            <v>1.1640386657379747</v>
          </cell>
          <cell r="V53">
            <v>50.819033378923159</v>
          </cell>
          <cell r="W53">
            <v>2.2166368375351229</v>
          </cell>
          <cell r="Y53">
            <v>48.41390416703964</v>
          </cell>
          <cell r="Z53">
            <v>2.1234986211308762</v>
          </cell>
        </row>
        <row r="54">
          <cell r="P54">
            <v>2000</v>
          </cell>
          <cell r="Q54">
            <v>23.096545126730575</v>
          </cell>
          <cell r="R54">
            <v>18.227079006298151</v>
          </cell>
          <cell r="S54">
            <v>1.8555614825135311</v>
          </cell>
          <cell r="T54">
            <v>1.464351726946161</v>
          </cell>
          <cell r="V54">
            <v>46.817840224205518</v>
          </cell>
          <cell r="W54">
            <v>2.1529469345015118</v>
          </cell>
          <cell r="Y54">
            <v>44.377443680668399</v>
          </cell>
          <cell r="Z54">
            <v>2.073848482209721</v>
          </cell>
        </row>
        <row r="55">
          <cell r="P55">
            <v>2001</v>
          </cell>
          <cell r="Q55">
            <v>18.369206983512793</v>
          </cell>
          <cell r="R55">
            <v>14.840944708928774</v>
          </cell>
          <cell r="S55">
            <v>1.6760360360443698</v>
          </cell>
          <cell r="T55">
            <v>1.3541117024503107</v>
          </cell>
          <cell r="V55">
            <v>48.798891229377936</v>
          </cell>
          <cell r="W55">
            <v>2.2163537709469527</v>
          </cell>
          <cell r="Y55">
            <v>46.629051050901509</v>
          </cell>
          <cell r="Z55">
            <v>2.122117011344649</v>
          </cell>
        </row>
        <row r="56">
          <cell r="P56">
            <v>2002</v>
          </cell>
          <cell r="Q56">
            <v>14.731540802771192</v>
          </cell>
          <cell r="R56">
            <v>12.185844725823539</v>
          </cell>
          <cell r="S56">
            <v>1.003775774409567</v>
          </cell>
          <cell r="T56">
            <v>0.83031747257539357</v>
          </cell>
          <cell r="V56">
            <v>53.47575377792775</v>
          </cell>
          <cell r="W56">
            <v>2.0337553361429173</v>
          </cell>
          <cell r="Y56">
            <v>49.948284104243022</v>
          </cell>
          <cell r="Z56">
            <v>1.975298089564018</v>
          </cell>
        </row>
        <row r="57">
          <cell r="P57">
            <v>2010</v>
          </cell>
          <cell r="Q57">
            <v>17.761787277240597</v>
          </cell>
          <cell r="R57">
            <v>10.388094414379836</v>
          </cell>
          <cell r="S57">
            <v>0.79659474476129932</v>
          </cell>
          <cell r="T57">
            <v>0.46589351000631796</v>
          </cell>
          <cell r="V57">
            <v>59.925495947723221</v>
          </cell>
          <cell r="W57">
            <v>2.217676551377227</v>
          </cell>
          <cell r="Y57">
            <v>56.306299221444547</v>
          </cell>
          <cell r="Z57">
            <v>2.1285733239716902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47.222670496724014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15.546206471416269</v>
          </cell>
          <cell r="R59">
            <v>12.491301432761267</v>
          </cell>
          <cell r="S59">
            <v>1.1980354422593442</v>
          </cell>
          <cell r="T59">
            <v>0.96261566214935268</v>
          </cell>
          <cell r="V59">
            <v>53.996214076750995</v>
          </cell>
          <cell r="W59">
            <v>1.9208481184905413</v>
          </cell>
          <cell r="Y59">
            <v>51.934213075581766</v>
          </cell>
          <cell r="Z59">
            <v>1.7722598903121112</v>
          </cell>
        </row>
        <row r="60">
          <cell r="P60">
            <v>2022</v>
          </cell>
          <cell r="Q60">
            <v>11.729630572087245</v>
          </cell>
          <cell r="R60">
            <v>9.9350928032389021</v>
          </cell>
          <cell r="S60">
            <v>1.718424150970272</v>
          </cell>
          <cell r="T60">
            <v>1.4555192774650738</v>
          </cell>
          <cell r="V60">
            <v>41.788420403871953</v>
          </cell>
          <cell r="W60">
            <v>1.2826975764900168</v>
          </cell>
          <cell r="Y60">
            <v>40.350563085241618</v>
          </cell>
          <cell r="Z60">
            <v>1.2539866950659573</v>
          </cell>
        </row>
        <row r="61">
          <cell r="P61">
            <v>2023</v>
          </cell>
          <cell r="Q61">
            <v>27.329118424962129</v>
          </cell>
          <cell r="R61">
            <v>21.679176631612783</v>
          </cell>
          <cell r="S61">
            <v>3.2899684328386427</v>
          </cell>
          <cell r="T61">
            <v>2.6098100077312716</v>
          </cell>
          <cell r="V61">
            <v>49.096409137747138</v>
          </cell>
          <cell r="W61">
            <v>7.1661590179261712</v>
          </cell>
          <cell r="Y61">
            <v>43.83090787831113</v>
          </cell>
          <cell r="Z61">
            <v>6.7631477798760002</v>
          </cell>
        </row>
        <row r="62">
          <cell r="P62">
            <v>2024</v>
          </cell>
          <cell r="Q62">
            <v>16.058926907969923</v>
          </cell>
          <cell r="R62">
            <v>14.183368706124133</v>
          </cell>
          <cell r="S62">
            <v>1.5881593705866657</v>
          </cell>
          <cell r="T62">
            <v>1.4026746647646491</v>
          </cell>
          <cell r="V62">
            <v>54.638558457098618</v>
          </cell>
          <cell r="W62">
            <v>2.2117127940758863</v>
          </cell>
          <cell r="Y62">
            <v>52.43491257951267</v>
          </cell>
          <cell r="Z62">
            <v>2.1490297905722864</v>
          </cell>
        </row>
        <row r="63">
          <cell r="P63">
            <v>2025</v>
          </cell>
          <cell r="Q63">
            <v>-3.6079414286656548</v>
          </cell>
          <cell r="R63">
            <v>-2.8151177362970778</v>
          </cell>
          <cell r="S63">
            <v>-1.8183107549590798</v>
          </cell>
          <cell r="T63">
            <v>-1.4187477700485105</v>
          </cell>
          <cell r="V63">
            <v>131.31343283582089</v>
          </cell>
          <cell r="W63">
            <v>2.924588303862885</v>
          </cell>
          <cell r="Y63">
            <v>119.44520736061521</v>
          </cell>
          <cell r="Z63">
            <v>2.8913467909751507</v>
          </cell>
        </row>
        <row r="64">
          <cell r="P64">
            <v>2026</v>
          </cell>
          <cell r="Q64">
            <v>14.991761312962378</v>
          </cell>
          <cell r="R64">
            <v>12.422138667787527</v>
          </cell>
          <cell r="S64">
            <v>1.7404625979328008</v>
          </cell>
          <cell r="T64">
            <v>1.4421432736475985</v>
          </cell>
          <cell r="V64">
            <v>37.214791502753734</v>
          </cell>
          <cell r="W64">
            <v>1.0764714421268713</v>
          </cell>
          <cell r="Y64">
            <v>35.642029865750729</v>
          </cell>
          <cell r="Z64">
            <v>1.0467625279764068</v>
          </cell>
        </row>
        <row r="65">
          <cell r="P65">
            <v>2027</v>
          </cell>
          <cell r="Q65">
            <v>3.4712473062512856</v>
          </cell>
          <cell r="R65">
            <v>3.6389080146289561</v>
          </cell>
          <cell r="S65">
            <v>1.5094486351971383</v>
          </cell>
          <cell r="T65">
            <v>1.5823547709775252</v>
          </cell>
          <cell r="V65">
            <v>68.21476839906623</v>
          </cell>
          <cell r="W65">
            <v>3.2381989268216809</v>
          </cell>
          <cell r="Y65">
            <v>68.085368862570945</v>
          </cell>
          <cell r="Z65">
            <v>3.218951706975659</v>
          </cell>
        </row>
        <row r="66">
          <cell r="P66">
            <v>2050</v>
          </cell>
          <cell r="Q66">
            <v>14.091757383372244</v>
          </cell>
          <cell r="R66">
            <v>11.872821366369246</v>
          </cell>
          <cell r="S66">
            <v>1.6267215388447505</v>
          </cell>
          <cell r="T66">
            <v>1.3705724359346803</v>
          </cell>
          <cell r="V66">
            <v>44.127364389043187</v>
          </cell>
          <cell r="W66">
            <v>1.4463773835198233</v>
          </cell>
          <cell r="Y66">
            <v>42.270732150741502</v>
          </cell>
          <cell r="Z66">
            <v>1.4043977511917958</v>
          </cell>
        </row>
        <row r="78">
          <cell r="P78">
            <v>28</v>
          </cell>
          <cell r="Q78">
            <v>18.046906055386248</v>
          </cell>
          <cell r="R78">
            <v>14.421453514962151</v>
          </cell>
          <cell r="S78">
            <v>1.3860872908020789</v>
          </cell>
          <cell r="T78">
            <v>1.1076354789366241</v>
          </cell>
          <cell r="V78">
            <v>49.339733421231536</v>
          </cell>
          <cell r="W78">
            <v>1.5724878316853672</v>
          </cell>
          <cell r="Y78">
            <v>47.082715492231323</v>
          </cell>
          <cell r="Z78">
            <v>1.4384816661542676</v>
          </cell>
        </row>
        <row r="79">
          <cell r="P79">
            <v>504</v>
          </cell>
          <cell r="Q79">
            <v>16.555799481702788</v>
          </cell>
          <cell r="R79">
            <v>13.183802151004171</v>
          </cell>
          <cell r="S79">
            <v>0.98390810654235139</v>
          </cell>
          <cell r="T79">
            <v>0.78351092774224274</v>
          </cell>
          <cell r="V79">
            <v>52.651039300065037</v>
          </cell>
          <cell r="W79">
            <v>1.6562896896772612</v>
          </cell>
          <cell r="Y79">
            <v>50.225086521697648</v>
          </cell>
          <cell r="Z79">
            <v>1.6229088449288793</v>
          </cell>
        </row>
        <row r="80">
          <cell r="P80">
            <v>55</v>
          </cell>
          <cell r="Q80">
            <v>17.676256026227769</v>
          </cell>
          <cell r="R80">
            <v>14.419165822443276</v>
          </cell>
          <cell r="S80">
            <v>2.0855901648944877</v>
          </cell>
          <cell r="T80">
            <v>1.701291856185458</v>
          </cell>
          <cell r="V80">
            <v>29.251917028870277</v>
          </cell>
          <cell r="W80">
            <v>0.99444245060748626</v>
          </cell>
          <cell r="Y80">
            <v>27.35333539540159</v>
          </cell>
          <cell r="Z80">
            <v>0.95612073742268455</v>
          </cell>
        </row>
        <row r="81">
          <cell r="P81">
            <v>1</v>
          </cell>
          <cell r="Q81">
            <v>23.257808502395839</v>
          </cell>
          <cell r="R81">
            <v>19.334273854680475</v>
          </cell>
          <cell r="S81">
            <v>2.1160908989726557</v>
          </cell>
          <cell r="T81">
            <v>1.7591116092438273</v>
          </cell>
          <cell r="V81">
            <v>45.185685187816773</v>
          </cell>
          <cell r="W81">
            <v>2.3973240815352561</v>
          </cell>
          <cell r="Y81">
            <v>43.895590270911605</v>
          </cell>
          <cell r="Z81">
            <v>2.3709360879969217</v>
          </cell>
        </row>
        <row r="82">
          <cell r="P82">
            <v>16</v>
          </cell>
          <cell r="Q82">
            <v>31.383561341733255</v>
          </cell>
          <cell r="R82">
            <v>21.79904489119707</v>
          </cell>
          <cell r="S82">
            <v>2.5992217664427097</v>
          </cell>
          <cell r="T82">
            <v>1.8054213590321586</v>
          </cell>
          <cell r="V82">
            <v>52.044733521246357</v>
          </cell>
          <cell r="W82">
            <v>2.2625061199542764</v>
          </cell>
          <cell r="Y82">
            <v>49.636621323475694</v>
          </cell>
          <cell r="Z82">
            <v>2.1771672248526395</v>
          </cell>
        </row>
        <row r="83">
          <cell r="P83">
            <v>43</v>
          </cell>
          <cell r="Q83">
            <v>-1.9364425058716388</v>
          </cell>
          <cell r="R83">
            <v>-1.9364425058716388</v>
          </cell>
          <cell r="S83">
            <v>-1.7027733288375622</v>
          </cell>
          <cell r="T83">
            <v>-1.7027733288375622</v>
          </cell>
          <cell r="V83">
            <v>140</v>
          </cell>
          <cell r="W83">
            <v>4.6025457304223218</v>
          </cell>
          <cell r="Y83">
            <v>140</v>
          </cell>
          <cell r="Z83">
            <v>4.6025457304223218</v>
          </cell>
        </row>
        <row r="84">
          <cell r="P84">
            <v>12</v>
          </cell>
          <cell r="Q84">
            <v>17.983585584831694</v>
          </cell>
          <cell r="R84">
            <v>11.630321910695745</v>
          </cell>
          <cell r="S84">
            <v>0.81607409821168353</v>
          </cell>
          <cell r="T84">
            <v>0.52777041710680872</v>
          </cell>
          <cell r="V84">
            <v>59.51519273274878</v>
          </cell>
          <cell r="W84">
            <v>2.2557053079309486</v>
          </cell>
          <cell r="Y84">
            <v>55.93906374914873</v>
          </cell>
          <cell r="Z84">
            <v>2.173992031028031</v>
          </cell>
        </row>
        <row r="85">
          <cell r="P85">
            <v>17</v>
          </cell>
          <cell r="Q85">
            <v>-34.824027520508075</v>
          </cell>
          <cell r="R85">
            <v>-24.944870777101528</v>
          </cell>
          <cell r="S85">
            <v>-21.303116147308785</v>
          </cell>
          <cell r="T85">
            <v>-15.259678942398489</v>
          </cell>
          <cell r="V85">
            <v>99.564270152505458</v>
          </cell>
          <cell r="W85">
            <v>4.9318764332928637</v>
          </cell>
          <cell r="Y85">
            <v>98.704103671706264</v>
          </cell>
          <cell r="Z85">
            <v>4.9318764332928637</v>
          </cell>
        </row>
        <row r="86">
          <cell r="P86">
            <v>51</v>
          </cell>
          <cell r="Q86">
            <v>28.653453764516257</v>
          </cell>
          <cell r="R86">
            <v>21.888352613931147</v>
          </cell>
          <cell r="S86">
            <v>2.6060801226696402</v>
          </cell>
          <cell r="T86">
            <v>1.990782721480872</v>
          </cell>
          <cell r="V86">
            <v>46.099466086612615</v>
          </cell>
          <cell r="W86">
            <v>4.5440720164350035</v>
          </cell>
          <cell r="Y86">
            <v>40.910936763965367</v>
          </cell>
          <cell r="Z86">
            <v>4.0910454979779081</v>
          </cell>
        </row>
        <row r="87">
          <cell r="P87">
            <v>9</v>
          </cell>
          <cell r="Q87">
            <v>5.6905749851807945</v>
          </cell>
          <cell r="R87">
            <v>4.5540952108415267</v>
          </cell>
          <cell r="S87">
            <v>0.3961199031042909</v>
          </cell>
          <cell r="T87">
            <v>0.3170097500417961</v>
          </cell>
          <cell r="V87">
            <v>64.761673151750969</v>
          </cell>
          <cell r="W87">
            <v>2.2734209094110494</v>
          </cell>
          <cell r="Y87">
            <v>60.341334164588531</v>
          </cell>
          <cell r="Z87">
            <v>2.2034169610176182</v>
          </cell>
        </row>
        <row r="88">
          <cell r="P88">
            <v>39</v>
          </cell>
          <cell r="Q88">
            <v>1.0114214343318475</v>
          </cell>
          <cell r="R88">
            <v>2.5705360184233585</v>
          </cell>
          <cell r="S88">
            <v>0.11979224837946846</v>
          </cell>
          <cell r="T88">
            <v>0.30445299924928121</v>
          </cell>
          <cell r="V88">
            <v>66.993452430345641</v>
          </cell>
          <cell r="W88">
            <v>2.3384798598161729</v>
          </cell>
          <cell r="Y88">
            <v>66.583254741695484</v>
          </cell>
          <cell r="Z88">
            <v>2.1910326364222161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27.858525577266551</v>
          </cell>
          <cell r="R91">
            <v>21.796558325579404</v>
          </cell>
          <cell r="S91">
            <v>5.949850671265497</v>
          </cell>
          <cell r="T91">
            <v>4.6551733983565278</v>
          </cell>
          <cell r="V91">
            <v>51.317202602817616</v>
          </cell>
          <cell r="W91">
            <v>14.843561733012786</v>
          </cell>
          <cell r="Y91">
            <v>45.944053945939764</v>
          </cell>
          <cell r="Z91">
            <v>14.691434869258838</v>
          </cell>
        </row>
        <row r="92">
          <cell r="P92">
            <v>37</v>
          </cell>
          <cell r="Q92">
            <v>24.04233080916385</v>
          </cell>
          <cell r="R92">
            <v>19.078745950445526</v>
          </cell>
          <cell r="S92">
            <v>1.9638591980971838</v>
          </cell>
          <cell r="T92">
            <v>1.5584167367275701</v>
          </cell>
          <cell r="V92">
            <v>41.369491868469531</v>
          </cell>
          <cell r="W92">
            <v>1.9599799915758018</v>
          </cell>
          <cell r="Y92">
            <v>38.231709803246453</v>
          </cell>
          <cell r="Z92">
            <v>1.8391361704462323</v>
          </cell>
        </row>
        <row r="93">
          <cell r="P93">
            <v>49</v>
          </cell>
          <cell r="Q93">
            <v>12.998080975155252</v>
          </cell>
          <cell r="R93">
            <v>10.473858094737427</v>
          </cell>
          <cell r="S93">
            <v>1.0129757962670249</v>
          </cell>
          <cell r="T93">
            <v>0.81625624303958022</v>
          </cell>
          <cell r="V93">
            <v>57.506168777759505</v>
          </cell>
          <cell r="W93">
            <v>2.3287917852099604</v>
          </cell>
          <cell r="Y93">
            <v>55.723325925046232</v>
          </cell>
          <cell r="Z93">
            <v>2.1880303846107085</v>
          </cell>
        </row>
        <row r="94">
          <cell r="P94">
            <v>60</v>
          </cell>
          <cell r="Q94">
            <v>-4.8707452654380958</v>
          </cell>
          <cell r="R94">
            <v>-2.9753277161014928</v>
          </cell>
          <cell r="S94">
            <v>-2.3391902332305761</v>
          </cell>
          <cell r="T94">
            <v>-1.4289101882520328</v>
          </cell>
          <cell r="V94" t="str">
            <v>---</v>
          </cell>
          <cell r="W94">
            <v>1.6017869026765292</v>
          </cell>
          <cell r="Y94">
            <v>-201.34615384615384</v>
          </cell>
          <cell r="Z94">
            <v>1.6017869026765292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-0.62736112815896783</v>
          </cell>
          <cell r="R97">
            <v>0.27276570789520344</v>
          </cell>
          <cell r="S97">
            <v>-0.20988273942601632</v>
          </cell>
          <cell r="T97">
            <v>9.1253364967833178E-2</v>
          </cell>
          <cell r="V97">
            <v>105.82278481012659</v>
          </cell>
          <cell r="W97">
            <v>3.0515125245243424</v>
          </cell>
          <cell r="Y97">
            <v>105.82278481012659</v>
          </cell>
          <cell r="Z97">
            <v>3.0515125245243424</v>
          </cell>
        </row>
        <row r="98">
          <cell r="P98">
            <v>31</v>
          </cell>
          <cell r="Q98">
            <v>11.854083146913554</v>
          </cell>
          <cell r="R98">
            <v>10.525150058694544</v>
          </cell>
          <cell r="S98">
            <v>0.7804337444269055</v>
          </cell>
          <cell r="T98">
            <v>0.69294117218173668</v>
          </cell>
          <cell r="V98">
            <v>64.547677261613686</v>
          </cell>
          <cell r="W98">
            <v>0.9239215629089822</v>
          </cell>
          <cell r="Y98">
            <v>65.630826600372899</v>
          </cell>
          <cell r="Z98">
            <v>0.9239215629089822</v>
          </cell>
        </row>
        <row r="99">
          <cell r="P99">
            <v>41</v>
          </cell>
          <cell r="Q99">
            <v>4.7393662038052851</v>
          </cell>
          <cell r="R99">
            <v>4.241428257978427</v>
          </cell>
          <cell r="S99">
            <v>1.2271617362993605</v>
          </cell>
          <cell r="T99">
            <v>1.09823091139716</v>
          </cell>
          <cell r="V99">
            <v>60.377358490566039</v>
          </cell>
          <cell r="W99">
            <v>1.8699607410275974</v>
          </cell>
          <cell r="Y99">
            <v>60.228468360138287</v>
          </cell>
          <cell r="Z99">
            <v>1.8583662423853131</v>
          </cell>
        </row>
        <row r="100">
          <cell r="P100">
            <v>54</v>
          </cell>
          <cell r="Q100">
            <v>21.290475729947865</v>
          </cell>
          <cell r="R100">
            <v>17.140696846343886</v>
          </cell>
          <cell r="S100">
            <v>3.1866009063968881</v>
          </cell>
          <cell r="T100">
            <v>2.5654927019785982</v>
          </cell>
          <cell r="V100">
            <v>44.0252350321623</v>
          </cell>
          <cell r="W100">
            <v>1.873325508071775</v>
          </cell>
          <cell r="Y100">
            <v>43.89336639801612</v>
          </cell>
          <cell r="Z100">
            <v>1.86332461325487</v>
          </cell>
        </row>
        <row r="101">
          <cell r="P101">
            <v>14</v>
          </cell>
          <cell r="Q101">
            <v>15.298478921552256</v>
          </cell>
          <cell r="R101">
            <v>12.358668121776772</v>
          </cell>
          <cell r="S101">
            <v>1.1861439238189617</v>
          </cell>
          <cell r="T101">
            <v>0.95821023608360345</v>
          </cell>
          <cell r="V101">
            <v>53.094930346115177</v>
          </cell>
          <cell r="W101">
            <v>2.4704510218634415</v>
          </cell>
          <cell r="Y101">
            <v>48.489241099206161</v>
          </cell>
          <cell r="Z101">
            <v>2.3694144531575301</v>
          </cell>
        </row>
        <row r="102">
          <cell r="P102">
            <v>45</v>
          </cell>
          <cell r="Q102">
            <v>3.3707865168539324</v>
          </cell>
          <cell r="R102">
            <v>1.9959522646381462</v>
          </cell>
          <cell r="S102">
            <v>1.2912971119592025</v>
          </cell>
          <cell r="T102">
            <v>0.76461899383091492</v>
          </cell>
          <cell r="V102">
            <v>100.12353304508956</v>
          </cell>
          <cell r="W102">
            <v>4.3337321293703246</v>
          </cell>
          <cell r="Y102">
            <v>100.12642225031605</v>
          </cell>
          <cell r="Z102">
            <v>4.2348128889096825</v>
          </cell>
        </row>
        <row r="104">
          <cell r="P104">
            <v>999</v>
          </cell>
          <cell r="Q104">
            <v>17.80791090728431</v>
          </cell>
          <cell r="R104">
            <v>13.969675373189357</v>
          </cell>
          <cell r="S104">
            <v>1.4866516006950374</v>
          </cell>
          <cell r="T104">
            <v>1.166225525434702</v>
          </cell>
          <cell r="V104">
            <v>51.436715930572262</v>
          </cell>
          <cell r="W104">
            <v>2.2419394951363358</v>
          </cell>
          <cell r="Y104">
            <v>48.762520344896458</v>
          </cell>
          <cell r="Z104">
            <v>2.1487295396554371</v>
          </cell>
        </row>
        <row r="115">
          <cell r="P115">
            <v>927</v>
          </cell>
          <cell r="Q115">
            <v>-7.1429128748767861</v>
          </cell>
          <cell r="R115">
            <v>-3.6801710304218807</v>
          </cell>
          <cell r="S115">
            <v>-0.73941911015013195</v>
          </cell>
          <cell r="T115">
            <v>-0.38096345793126885</v>
          </cell>
          <cell r="V115">
            <v>71.478364667263506</v>
          </cell>
          <cell r="W115">
            <v>3.2243777843649903</v>
          </cell>
          <cell r="Y115">
            <v>77.053310065300607</v>
          </cell>
          <cell r="Z115">
            <v>2.9481456233491024</v>
          </cell>
        </row>
        <row r="116">
          <cell r="P116">
            <v>960</v>
          </cell>
          <cell r="Q116">
            <v>12.730175987757208</v>
          </cell>
          <cell r="R116">
            <v>10.884771964538091</v>
          </cell>
          <cell r="S116">
            <v>1.1289483912167735</v>
          </cell>
          <cell r="T116">
            <v>0.96529268801504331</v>
          </cell>
          <cell r="V116">
            <v>51.639557079683698</v>
          </cell>
          <cell r="W116">
            <v>2.0853415507044715</v>
          </cell>
          <cell r="Y116">
            <v>48.826773726198155</v>
          </cell>
          <cell r="Z116">
            <v>1.9759805206012397</v>
          </cell>
        </row>
        <row r="117">
          <cell r="P117">
            <v>1080</v>
          </cell>
          <cell r="Q117">
            <v>19.714781180762984</v>
          </cell>
          <cell r="R117">
            <v>15.365343371859375</v>
          </cell>
          <cell r="S117">
            <v>1.5436869853175459</v>
          </cell>
          <cell r="T117">
            <v>1.2031216766036947</v>
          </cell>
          <cell r="V117">
            <v>51.317263124278931</v>
          </cell>
          <cell r="W117">
            <v>2.2328636275729221</v>
          </cell>
          <cell r="Y117">
            <v>48.892933986136043</v>
          </cell>
          <cell r="Z117">
            <v>2.1407856924896644</v>
          </cell>
        </row>
        <row r="118">
          <cell r="P118">
            <v>2000</v>
          </cell>
          <cell r="Q118">
            <v>26.288724768351639</v>
          </cell>
          <cell r="R118">
            <v>20.307607845905093</v>
          </cell>
          <cell r="S118">
            <v>1.9747936733715343</v>
          </cell>
          <cell r="T118">
            <v>1.5254956582634598</v>
          </cell>
          <cell r="V118">
            <v>46.986126691681541</v>
          </cell>
          <cell r="W118">
            <v>2.1595163677684259</v>
          </cell>
          <cell r="Y118">
            <v>44.482514562158997</v>
          </cell>
          <cell r="Z118">
            <v>2.0831211011096813</v>
          </cell>
        </row>
        <row r="119">
          <cell r="P119">
            <v>2001</v>
          </cell>
          <cell r="Q119">
            <v>19.843937581409836</v>
          </cell>
          <cell r="R119">
            <v>15.799331414129444</v>
          </cell>
          <cell r="S119">
            <v>1.7401334669320465</v>
          </cell>
          <cell r="T119">
            <v>1.3854581650485214</v>
          </cell>
          <cell r="V119">
            <v>49.454129187355619</v>
          </cell>
          <cell r="W119">
            <v>2.2266966563441062</v>
          </cell>
          <cell r="Y119">
            <v>47.254132144610772</v>
          </cell>
          <cell r="Z119">
            <v>2.1318203917249829</v>
          </cell>
        </row>
        <row r="120">
          <cell r="P120">
            <v>2002</v>
          </cell>
          <cell r="Q120">
            <v>17.229548360647737</v>
          </cell>
          <cell r="R120">
            <v>13.820047047799394</v>
          </cell>
          <cell r="S120">
            <v>1.0761649305138126</v>
          </cell>
          <cell r="T120">
            <v>0.86320602604196894</v>
          </cell>
          <cell r="V120">
            <v>52.896830603700216</v>
          </cell>
          <cell r="W120">
            <v>2.0276973845127189</v>
          </cell>
          <cell r="Y120">
            <v>49.254416150493228</v>
          </cell>
          <cell r="Z120">
            <v>1.963453054255861</v>
          </cell>
        </row>
        <row r="121">
          <cell r="P121">
            <v>2010</v>
          </cell>
          <cell r="Q121">
            <v>18.750908884194274</v>
          </cell>
          <cell r="R121">
            <v>12.126564272324179</v>
          </cell>
          <cell r="S121">
            <v>0.81607409821168353</v>
          </cell>
          <cell r="T121">
            <v>0.52777041710680872</v>
          </cell>
          <cell r="V121">
            <v>59.51519273274878</v>
          </cell>
          <cell r="W121">
            <v>2.2557053079309486</v>
          </cell>
          <cell r="Y121">
            <v>55.93906374914873</v>
          </cell>
          <cell r="Z121">
            <v>2.173992031028031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16.877988137493539</v>
          </cell>
          <cell r="R123">
            <v>13.534643514833942</v>
          </cell>
          <cell r="S123">
            <v>1.2008851307426196</v>
          </cell>
          <cell r="T123">
            <v>0.96300293698866402</v>
          </cell>
          <cell r="V123">
            <v>53.880418179656274</v>
          </cell>
          <cell r="W123">
            <v>1.9478960619485706</v>
          </cell>
          <cell r="Y123">
            <v>51.91133528006371</v>
          </cell>
          <cell r="Z123">
            <v>1.8105367857664838</v>
          </cell>
        </row>
        <row r="124">
          <cell r="P124">
            <v>2022</v>
          </cell>
          <cell r="Q124">
            <v>8.9358665084174653</v>
          </cell>
          <cell r="R124">
            <v>7.5056843997501534</v>
          </cell>
          <cell r="S124">
            <v>1.5610166390622833</v>
          </cell>
          <cell r="T124">
            <v>1.3111765070039278</v>
          </cell>
          <cell r="V124">
            <v>41.360183287109606</v>
          </cell>
          <cell r="W124">
            <v>1.18625644097475</v>
          </cell>
          <cell r="Y124">
            <v>39.86526555494936</v>
          </cell>
          <cell r="Z124">
            <v>1.1624621426834783</v>
          </cell>
        </row>
        <row r="125">
          <cell r="P125">
            <v>2023</v>
          </cell>
          <cell r="Q125">
            <v>27.463902135992047</v>
          </cell>
          <cell r="R125">
            <v>21.207332714479062</v>
          </cell>
          <cell r="S125">
            <v>3.4831435766209506</v>
          </cell>
          <cell r="T125">
            <v>2.6896463712960599</v>
          </cell>
          <cell r="V125">
            <v>48.763709677419357</v>
          </cell>
          <cell r="W125">
            <v>7.2456048798520367</v>
          </cell>
          <cell r="Y125">
            <v>43.588808063302395</v>
          </cell>
          <cell r="Z125">
            <v>6.8715036604282504</v>
          </cell>
        </row>
        <row r="126">
          <cell r="P126">
            <v>2024</v>
          </cell>
          <cell r="Q126">
            <v>17.550765459452453</v>
          </cell>
          <cell r="R126">
            <v>14.114153044749031</v>
          </cell>
          <cell r="S126">
            <v>1.3753441939224231</v>
          </cell>
          <cell r="T126">
            <v>1.1060382800439794</v>
          </cell>
          <cell r="V126">
            <v>56.552399608227233</v>
          </cell>
          <cell r="W126">
            <v>2.1330210517615011</v>
          </cell>
          <cell r="Y126">
            <v>53.993396181270036</v>
          </cell>
          <cell r="Z126">
            <v>2.084073131886476</v>
          </cell>
        </row>
        <row r="127">
          <cell r="P127">
            <v>2025</v>
          </cell>
          <cell r="Q127">
            <v>-12.189858709343541</v>
          </cell>
          <cell r="R127">
            <v>-8.4481462314354623</v>
          </cell>
          <cell r="S127">
            <v>-2.645666354431131</v>
          </cell>
          <cell r="T127">
            <v>-1.8335713952689958</v>
          </cell>
          <cell r="V127">
            <v>179.88353626257279</v>
          </cell>
          <cell r="W127">
            <v>2.8804787799926248</v>
          </cell>
          <cell r="Y127">
            <v>195.40697674418607</v>
          </cell>
          <cell r="Z127">
            <v>2.8491139433652775</v>
          </cell>
        </row>
        <row r="128">
          <cell r="P128">
            <v>2026</v>
          </cell>
          <cell r="Q128">
            <v>11.742308145703172</v>
          </cell>
          <cell r="R128">
            <v>9.7772014617470244</v>
          </cell>
          <cell r="S128">
            <v>1.6195365436283895</v>
          </cell>
          <cell r="T128">
            <v>1.3485027700887322</v>
          </cell>
          <cell r="V128">
            <v>37.709489176991404</v>
          </cell>
          <cell r="W128">
            <v>1.0664130297820105</v>
          </cell>
          <cell r="Y128">
            <v>36.049459215863003</v>
          </cell>
          <cell r="Z128">
            <v>1.0404802842033811</v>
          </cell>
        </row>
        <row r="129">
          <cell r="P129">
            <v>2027</v>
          </cell>
          <cell r="Q129">
            <v>3.1919802401223234</v>
          </cell>
          <cell r="R129">
            <v>2.8566172368139306</v>
          </cell>
          <cell r="S129">
            <v>1.2271617362993605</v>
          </cell>
          <cell r="T129">
            <v>1.09823091139716</v>
          </cell>
          <cell r="V129">
            <v>60.377358490566039</v>
          </cell>
          <cell r="W129">
            <v>1.8699607410275974</v>
          </cell>
          <cell r="Y129">
            <v>60.228468360138287</v>
          </cell>
          <cell r="Z129">
            <v>1.8583662423853131</v>
          </cell>
        </row>
        <row r="130">
          <cell r="P130">
            <v>2050</v>
          </cell>
          <cell r="Q130">
            <v>11.800726293204134</v>
          </cell>
          <cell r="R130">
            <v>9.7068505606723736</v>
          </cell>
          <cell r="S130">
            <v>1.4633419172062496</v>
          </cell>
          <cell r="T130">
            <v>1.2036921250914023</v>
          </cell>
          <cell r="V130">
            <v>45.339892665474061</v>
          </cell>
          <cell r="W130">
            <v>1.4324823642034836</v>
          </cell>
          <cell r="Y130">
            <v>43.329068891186623</v>
          </cell>
          <cell r="Z130">
            <v>1.3973838616124259</v>
          </cell>
        </row>
      </sheetData>
      <sheetData sheetId="26">
        <row r="13">
          <cell r="V13">
            <v>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mb2_fecha</v>
          </cell>
        </row>
      </sheetData>
      <sheetData sheetId="60"/>
      <sheetData sheetId="61">
        <row r="4">
          <cell r="A4" t="str">
            <v>mc2_fecha</v>
          </cell>
        </row>
      </sheetData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15514653024637</v>
          </cell>
          <cell r="I4">
            <v>175370763110885</v>
          </cell>
          <cell r="J4">
            <v>124844911554610.09</v>
          </cell>
          <cell r="K4">
            <v>16291243072709</v>
          </cell>
          <cell r="L4">
            <v>193011595962228</v>
          </cell>
          <cell r="M4">
            <v>139502134396716.03</v>
          </cell>
          <cell r="N4">
            <v>19232978212241</v>
          </cell>
          <cell r="P4">
            <v>970</v>
          </cell>
          <cell r="Q4">
            <v>8.85</v>
          </cell>
          <cell r="R4">
            <v>13.05</v>
          </cell>
          <cell r="S4">
            <v>8.0399999999999991</v>
          </cell>
          <cell r="T4">
            <v>13.79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467883181729</v>
          </cell>
          <cell r="I6">
            <v>6644897795511</v>
          </cell>
          <cell r="J6">
            <v>4728011176415.4004</v>
          </cell>
          <cell r="K6">
            <v>542987594165</v>
          </cell>
          <cell r="L6">
            <v>6730816098669</v>
          </cell>
          <cell r="M6">
            <v>4820744665921.5</v>
          </cell>
          <cell r="N6">
            <v>666373156173</v>
          </cell>
          <cell r="P6">
            <v>28</v>
          </cell>
          <cell r="Q6">
            <v>7.04</v>
          </cell>
          <cell r="R6">
            <v>11.48</v>
          </cell>
          <cell r="S6">
            <v>6.95</v>
          </cell>
          <cell r="T6">
            <v>13.82</v>
          </cell>
          <cell r="AF6">
            <v>28</v>
          </cell>
          <cell r="AG6">
            <v>6.82</v>
          </cell>
          <cell r="AH6">
            <v>11.56</v>
          </cell>
          <cell r="AI6">
            <v>6.77</v>
          </cell>
          <cell r="AJ6">
            <v>13.91</v>
          </cell>
        </row>
        <row r="7">
          <cell r="G7">
            <v>504</v>
          </cell>
          <cell r="H7">
            <v>847633750749</v>
          </cell>
          <cell r="I7">
            <v>14825330988851</v>
          </cell>
          <cell r="J7">
            <v>10100558022025.5</v>
          </cell>
          <cell r="K7">
            <v>1141167848696</v>
          </cell>
          <cell r="L7">
            <v>15023327584818</v>
          </cell>
          <cell r="M7">
            <v>10116306283851.1</v>
          </cell>
          <cell r="N7">
            <v>1234380904486</v>
          </cell>
          <cell r="P7">
            <v>504</v>
          </cell>
          <cell r="Q7">
            <v>5.72</v>
          </cell>
          <cell r="R7">
            <v>11.3</v>
          </cell>
          <cell r="S7">
            <v>5.64</v>
          </cell>
          <cell r="T7">
            <v>12.2</v>
          </cell>
          <cell r="AF7">
            <v>504</v>
          </cell>
          <cell r="AG7">
            <v>5.66</v>
          </cell>
          <cell r="AH7">
            <v>11.07</v>
          </cell>
          <cell r="AI7">
            <v>5.62</v>
          </cell>
          <cell r="AJ7">
            <v>11.97</v>
          </cell>
        </row>
        <row r="8">
          <cell r="G8">
            <v>60</v>
          </cell>
          <cell r="H8">
            <v>125564988455</v>
          </cell>
          <cell r="I8">
            <v>262763740711</v>
          </cell>
          <cell r="J8">
            <v>112648882735.39999</v>
          </cell>
          <cell r="K8">
            <v>125564988455</v>
          </cell>
          <cell r="L8">
            <v>262763740711</v>
          </cell>
          <cell r="M8">
            <v>112648882735.39999</v>
          </cell>
          <cell r="N8">
            <v>125564988455</v>
          </cell>
          <cell r="P8">
            <v>60</v>
          </cell>
          <cell r="Q8">
            <v>47.79</v>
          </cell>
          <cell r="R8">
            <v>111.47</v>
          </cell>
          <cell r="S8">
            <v>47.79</v>
          </cell>
          <cell r="T8">
            <v>111.47</v>
          </cell>
          <cell r="AF8">
            <v>60</v>
          </cell>
          <cell r="AG8">
            <v>62.53</v>
          </cell>
          <cell r="AH8">
            <v>120.85</v>
          </cell>
          <cell r="AI8">
            <v>62.53</v>
          </cell>
          <cell r="AJ8">
            <v>120.85</v>
          </cell>
        </row>
        <row r="9">
          <cell r="G9">
            <v>16</v>
          </cell>
          <cell r="H9">
            <v>2584152035675</v>
          </cell>
          <cell r="I9">
            <v>26831294662649</v>
          </cell>
          <cell r="J9">
            <v>19324073618642</v>
          </cell>
          <cell r="K9">
            <v>2300202973716</v>
          </cell>
          <cell r="L9">
            <v>33686016482298</v>
          </cell>
          <cell r="M9">
            <v>25069824894869.801</v>
          </cell>
          <cell r="N9">
            <v>3364412121246</v>
          </cell>
          <cell r="P9">
            <v>16</v>
          </cell>
          <cell r="Q9">
            <v>9.6300000000000008</v>
          </cell>
          <cell r="R9">
            <v>11.9</v>
          </cell>
          <cell r="S9">
            <v>7.67</v>
          </cell>
          <cell r="T9">
            <v>13.42</v>
          </cell>
          <cell r="AF9">
            <v>16</v>
          </cell>
          <cell r="AG9">
            <v>9.64</v>
          </cell>
          <cell r="AH9">
            <v>12.2</v>
          </cell>
          <cell r="AI9">
            <v>7.73</v>
          </cell>
          <cell r="AJ9">
            <v>13.53</v>
          </cell>
        </row>
        <row r="10">
          <cell r="G10">
            <v>1</v>
          </cell>
          <cell r="H10">
            <v>2896263730203</v>
          </cell>
          <cell r="I10">
            <v>36036843709594</v>
          </cell>
          <cell r="J10">
            <v>26844377809428.898</v>
          </cell>
          <cell r="K10">
            <v>3582809950964</v>
          </cell>
          <cell r="L10">
            <v>35960671923257</v>
          </cell>
          <cell r="M10">
            <v>26844861845699.602</v>
          </cell>
          <cell r="N10">
            <v>3719152622346</v>
          </cell>
          <cell r="P10">
            <v>1</v>
          </cell>
          <cell r="Q10">
            <v>8.0399999999999991</v>
          </cell>
          <cell r="R10">
            <v>13.35</v>
          </cell>
          <cell r="S10">
            <v>8.0500000000000007</v>
          </cell>
          <cell r="T10">
            <v>13.85</v>
          </cell>
          <cell r="AF10">
            <v>1</v>
          </cell>
          <cell r="AG10">
            <v>8.2899999999999991</v>
          </cell>
          <cell r="AH10">
            <v>13.46</v>
          </cell>
          <cell r="AI10">
            <v>8.2899999999999991</v>
          </cell>
          <cell r="AJ10">
            <v>14.01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223950450469</v>
          </cell>
          <cell r="I12">
            <v>2541670010069</v>
          </cell>
          <cell r="J12">
            <v>1627974461334.8999</v>
          </cell>
          <cell r="K12">
            <v>249364859577</v>
          </cell>
          <cell r="L12">
            <v>2543608603044</v>
          </cell>
          <cell r="M12">
            <v>1632332541136.7</v>
          </cell>
          <cell r="N12">
            <v>251812128875</v>
          </cell>
          <cell r="P12">
            <v>51</v>
          </cell>
          <cell r="Q12">
            <v>8.81</v>
          </cell>
          <cell r="R12">
            <v>15.32</v>
          </cell>
          <cell r="S12">
            <v>8.8000000000000007</v>
          </cell>
          <cell r="T12">
            <v>15.43</v>
          </cell>
          <cell r="AF12">
            <v>51</v>
          </cell>
          <cell r="AG12">
            <v>8.84</v>
          </cell>
          <cell r="AH12">
            <v>14.97</v>
          </cell>
          <cell r="AI12">
            <v>8.84</v>
          </cell>
          <cell r="AJ12">
            <v>15.08</v>
          </cell>
        </row>
        <row r="13">
          <cell r="G13">
            <v>31</v>
          </cell>
          <cell r="H13">
            <v>90297572710</v>
          </cell>
          <cell r="I13">
            <v>1398916518245</v>
          </cell>
          <cell r="J13">
            <v>408315916668.70001</v>
          </cell>
          <cell r="K13">
            <v>90297572710</v>
          </cell>
          <cell r="L13">
            <v>1398916518245</v>
          </cell>
          <cell r="M13">
            <v>408315916668.70001</v>
          </cell>
          <cell r="N13">
            <v>90297572710</v>
          </cell>
          <cell r="P13">
            <v>31</v>
          </cell>
          <cell r="Q13">
            <v>6.45</v>
          </cell>
          <cell r="R13">
            <v>22.11</v>
          </cell>
          <cell r="S13">
            <v>6.45</v>
          </cell>
          <cell r="T13">
            <v>22.11</v>
          </cell>
          <cell r="AF13">
            <v>31</v>
          </cell>
          <cell r="AG13">
            <v>4.3099999999999996</v>
          </cell>
          <cell r="AH13">
            <v>14.83</v>
          </cell>
          <cell r="AI13">
            <v>4.3099999999999996</v>
          </cell>
          <cell r="AJ13">
            <v>14.83</v>
          </cell>
        </row>
        <row r="14">
          <cell r="G14">
            <v>9</v>
          </cell>
          <cell r="H14">
            <v>97845674041</v>
          </cell>
          <cell r="I14">
            <v>1455746295727</v>
          </cell>
          <cell r="J14">
            <v>1064786946432.8</v>
          </cell>
          <cell r="K14">
            <v>140413345994</v>
          </cell>
          <cell r="L14">
            <v>1455746295727</v>
          </cell>
          <cell r="M14">
            <v>1064786946432.8</v>
          </cell>
          <cell r="N14">
            <v>140413345994</v>
          </cell>
          <cell r="P14">
            <v>9</v>
          </cell>
          <cell r="Q14">
            <v>6.72</v>
          </cell>
          <cell r="R14">
            <v>13.19</v>
          </cell>
          <cell r="S14">
            <v>6.72</v>
          </cell>
          <cell r="T14">
            <v>13.19</v>
          </cell>
          <cell r="AF14">
            <v>9</v>
          </cell>
          <cell r="AG14">
            <v>6.69</v>
          </cell>
          <cell r="AH14">
            <v>13.61</v>
          </cell>
          <cell r="AI14">
            <v>6.69</v>
          </cell>
          <cell r="AJ14">
            <v>13.61</v>
          </cell>
        </row>
        <row r="15">
          <cell r="G15">
            <v>39</v>
          </cell>
          <cell r="H15">
            <v>3199126033872</v>
          </cell>
          <cell r="I15">
            <v>22705115433099</v>
          </cell>
          <cell r="J15">
            <v>16088859853397.1</v>
          </cell>
          <cell r="K15">
            <v>2425824088589</v>
          </cell>
          <cell r="L15">
            <v>31522714586068</v>
          </cell>
          <cell r="M15">
            <v>23253288885458.301</v>
          </cell>
          <cell r="N15">
            <v>3269922028267</v>
          </cell>
          <cell r="P15">
            <v>39</v>
          </cell>
          <cell r="Q15">
            <v>14.09</v>
          </cell>
          <cell r="R15">
            <v>15.08</v>
          </cell>
          <cell r="S15">
            <v>10.15</v>
          </cell>
          <cell r="T15">
            <v>14.06</v>
          </cell>
          <cell r="AF15">
            <v>39</v>
          </cell>
          <cell r="AG15">
            <v>13.94</v>
          </cell>
          <cell r="AH15">
            <v>15.11</v>
          </cell>
          <cell r="AI15">
            <v>10.27</v>
          </cell>
          <cell r="AJ15">
            <v>14.16</v>
          </cell>
        </row>
        <row r="16">
          <cell r="G16">
            <v>55</v>
          </cell>
          <cell r="H16">
            <v>392866115536</v>
          </cell>
          <cell r="I16">
            <v>3119917378064</v>
          </cell>
          <cell r="J16">
            <v>2268772660608.1001</v>
          </cell>
          <cell r="K16">
            <v>466714148471</v>
          </cell>
          <cell r="L16">
            <v>3392194411727</v>
          </cell>
          <cell r="M16">
            <v>2458605716410.5</v>
          </cell>
          <cell r="N16">
            <v>526324054859</v>
          </cell>
          <cell r="P16">
            <v>55</v>
          </cell>
          <cell r="Q16">
            <v>12.59</v>
          </cell>
          <cell r="R16">
            <v>20.57</v>
          </cell>
          <cell r="S16">
            <v>11.58</v>
          </cell>
          <cell r="T16">
            <v>21.41</v>
          </cell>
          <cell r="AF16">
            <v>55</v>
          </cell>
          <cell r="AG16">
            <v>13.51</v>
          </cell>
          <cell r="AH16">
            <v>18</v>
          </cell>
          <cell r="AI16">
            <v>12.38</v>
          </cell>
          <cell r="AJ16">
            <v>18.420000000000002</v>
          </cell>
        </row>
        <row r="17">
          <cell r="G17">
            <v>57</v>
          </cell>
          <cell r="H17">
            <v>35683030100</v>
          </cell>
          <cell r="I17">
            <v>45963936701</v>
          </cell>
          <cell r="J17">
            <v>31503914144.5</v>
          </cell>
          <cell r="K17">
            <v>35683030100</v>
          </cell>
          <cell r="L17">
            <v>45963936701</v>
          </cell>
          <cell r="M17">
            <v>31503914144.5</v>
          </cell>
          <cell r="N17">
            <v>35683030100</v>
          </cell>
          <cell r="P17">
            <v>57</v>
          </cell>
          <cell r="Q17">
            <v>77.63</v>
          </cell>
          <cell r="R17">
            <v>113.27</v>
          </cell>
          <cell r="S17">
            <v>77.63</v>
          </cell>
          <cell r="T17">
            <v>113.27</v>
          </cell>
          <cell r="AF17">
            <v>57</v>
          </cell>
          <cell r="AG17">
            <v>77.19</v>
          </cell>
          <cell r="AH17">
            <v>111.61</v>
          </cell>
          <cell r="AI17">
            <v>77.19</v>
          </cell>
          <cell r="AJ17">
            <v>111.61</v>
          </cell>
        </row>
        <row r="18">
          <cell r="G18">
            <v>56</v>
          </cell>
          <cell r="H18">
            <v>199444638248</v>
          </cell>
          <cell r="I18">
            <v>200157910667</v>
          </cell>
          <cell r="J18">
            <v>160514065589.29999</v>
          </cell>
          <cell r="K18">
            <v>199444638248</v>
          </cell>
          <cell r="L18">
            <v>200157910667</v>
          </cell>
          <cell r="M18">
            <v>160514065589.29999</v>
          </cell>
          <cell r="N18">
            <v>199444638248</v>
          </cell>
          <cell r="P18">
            <v>56</v>
          </cell>
          <cell r="Q18">
            <v>99.64</v>
          </cell>
          <cell r="R18">
            <v>124.25</v>
          </cell>
          <cell r="S18">
            <v>99.64</v>
          </cell>
          <cell r="T18">
            <v>124.25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>
            <v>113739452503</v>
          </cell>
          <cell r="I19">
            <v>767196639628</v>
          </cell>
          <cell r="J19">
            <v>718820731941.40002</v>
          </cell>
          <cell r="K19">
            <v>119284387384</v>
          </cell>
          <cell r="L19">
            <v>767196639628</v>
          </cell>
          <cell r="M19">
            <v>718820731941.40002</v>
          </cell>
          <cell r="N19">
            <v>119284387384</v>
          </cell>
          <cell r="P19">
            <v>54</v>
          </cell>
          <cell r="Q19">
            <v>14.83</v>
          </cell>
          <cell r="R19">
            <v>16.59</v>
          </cell>
          <cell r="S19">
            <v>14.83</v>
          </cell>
          <cell r="T19">
            <v>16.59</v>
          </cell>
          <cell r="AF19">
            <v>54</v>
          </cell>
          <cell r="AG19">
            <v>14.5</v>
          </cell>
          <cell r="AH19">
            <v>16.55</v>
          </cell>
          <cell r="AI19">
            <v>14.5</v>
          </cell>
          <cell r="AJ19">
            <v>16.55</v>
          </cell>
        </row>
        <row r="20">
          <cell r="G20">
            <v>53</v>
          </cell>
          <cell r="H20">
            <v>186782558866</v>
          </cell>
          <cell r="I20">
            <v>833264853152</v>
          </cell>
          <cell r="J20">
            <v>584436807402.80005</v>
          </cell>
          <cell r="K20">
            <v>24578941814</v>
          </cell>
          <cell r="L20">
            <v>1275002049379</v>
          </cell>
          <cell r="M20">
            <v>1001084367260.8999</v>
          </cell>
          <cell r="N20">
            <v>187001887460</v>
          </cell>
          <cell r="P20">
            <v>53</v>
          </cell>
          <cell r="Q20">
            <v>22.42</v>
          </cell>
          <cell r="R20">
            <v>4.21</v>
          </cell>
          <cell r="S20">
            <v>14.65</v>
          </cell>
          <cell r="T20">
            <v>18.68</v>
          </cell>
          <cell r="AF20">
            <v>53</v>
          </cell>
          <cell r="AG20">
            <v>24.69</v>
          </cell>
          <cell r="AH20">
            <v>4.47</v>
          </cell>
          <cell r="AI20">
            <v>16.399999999999999</v>
          </cell>
          <cell r="AJ20">
            <v>21.35</v>
          </cell>
        </row>
        <row r="21">
          <cell r="G21">
            <v>37</v>
          </cell>
          <cell r="H21">
            <v>2968491118912</v>
          </cell>
          <cell r="I21">
            <v>39000329814526</v>
          </cell>
          <cell r="J21">
            <v>27161122544805.699</v>
          </cell>
          <cell r="K21">
            <v>3590596833118</v>
          </cell>
          <cell r="L21">
            <v>39206119037318</v>
          </cell>
          <cell r="M21">
            <v>27492640273513</v>
          </cell>
          <cell r="N21">
            <v>3761039656966</v>
          </cell>
          <cell r="P21">
            <v>37</v>
          </cell>
          <cell r="Q21">
            <v>7.61</v>
          </cell>
          <cell r="R21">
            <v>13.22</v>
          </cell>
          <cell r="S21">
            <v>7.57</v>
          </cell>
          <cell r="T21">
            <v>13.68</v>
          </cell>
          <cell r="AF21">
            <v>37</v>
          </cell>
          <cell r="AG21">
            <v>7.55</v>
          </cell>
          <cell r="AH21">
            <v>13.15</v>
          </cell>
          <cell r="AI21">
            <v>7.54</v>
          </cell>
          <cell r="AJ21">
            <v>13.71</v>
          </cell>
        </row>
        <row r="22">
          <cell r="G22">
            <v>14</v>
          </cell>
          <cell r="H22">
            <v>852162468630</v>
          </cell>
          <cell r="I22">
            <v>12619209344108</v>
          </cell>
          <cell r="J22">
            <v>8840016674025.8008</v>
          </cell>
          <cell r="K22">
            <v>897150560992</v>
          </cell>
          <cell r="L22">
            <v>13387276003220</v>
          </cell>
          <cell r="M22">
            <v>9437908452587.4004</v>
          </cell>
          <cell r="N22">
            <v>1106998181918</v>
          </cell>
          <cell r="P22">
            <v>14</v>
          </cell>
          <cell r="Q22">
            <v>6.75</v>
          </cell>
          <cell r="R22">
            <v>10.15</v>
          </cell>
          <cell r="S22">
            <v>6.37</v>
          </cell>
          <cell r="T22">
            <v>11.73</v>
          </cell>
          <cell r="AF22">
            <v>14</v>
          </cell>
          <cell r="AG22">
            <v>7.01</v>
          </cell>
          <cell r="AH22">
            <v>10.5</v>
          </cell>
          <cell r="AI22">
            <v>6.59</v>
          </cell>
          <cell r="AJ22">
            <v>12.07</v>
          </cell>
        </row>
        <row r="23">
          <cell r="G23">
            <v>49</v>
          </cell>
          <cell r="H23">
            <v>467893892287</v>
          </cell>
          <cell r="I23">
            <v>6328265926951</v>
          </cell>
          <cell r="J23">
            <v>4972135448745.5996</v>
          </cell>
          <cell r="K23">
            <v>594284978064</v>
          </cell>
          <cell r="L23">
            <v>6399225988119</v>
          </cell>
          <cell r="M23">
            <v>5069963992228.9004</v>
          </cell>
          <cell r="N23">
            <v>670001175102</v>
          </cell>
          <cell r="P23">
            <v>49</v>
          </cell>
          <cell r="Q23">
            <v>7.39</v>
          </cell>
          <cell r="R23">
            <v>11.95</v>
          </cell>
          <cell r="S23">
            <v>7.31</v>
          </cell>
          <cell r="T23">
            <v>13.22</v>
          </cell>
          <cell r="AF23">
            <v>49</v>
          </cell>
          <cell r="AG23">
            <v>7.6</v>
          </cell>
          <cell r="AH23">
            <v>12.08</v>
          </cell>
          <cell r="AI23">
            <v>7.53</v>
          </cell>
          <cell r="AJ23">
            <v>13.36</v>
          </cell>
        </row>
        <row r="24">
          <cell r="G24">
            <v>12</v>
          </cell>
          <cell r="H24">
            <v>1570085359272</v>
          </cell>
          <cell r="I24">
            <v>33664195318877</v>
          </cell>
          <cell r="J24">
            <v>20605212572478.898</v>
          </cell>
          <cell r="K24">
            <v>2176795664832</v>
          </cell>
          <cell r="L24">
            <v>37370068032470</v>
          </cell>
          <cell r="M24">
            <v>23157566389664.102</v>
          </cell>
          <cell r="N24">
            <v>2511704171129</v>
          </cell>
          <cell r="P24">
            <v>12</v>
          </cell>
          <cell r="Q24">
            <v>4.66</v>
          </cell>
          <cell r="R24">
            <v>10.56</v>
          </cell>
          <cell r="S24">
            <v>4.2</v>
          </cell>
          <cell r="T24">
            <v>10.85</v>
          </cell>
          <cell r="AF24">
            <v>12</v>
          </cell>
          <cell r="AG24">
            <v>4.74</v>
          </cell>
          <cell r="AH24">
            <v>10.77</v>
          </cell>
          <cell r="AI24">
            <v>4.29</v>
          </cell>
          <cell r="AJ24">
            <v>11.04</v>
          </cell>
        </row>
        <row r="25">
          <cell r="G25">
            <v>980</v>
          </cell>
          <cell r="H25">
            <v>397493348627</v>
          </cell>
          <cell r="I25">
            <v>1423330984611</v>
          </cell>
          <cell r="J25">
            <v>697322004383.09998</v>
          </cell>
          <cell r="K25">
            <v>397493348627</v>
          </cell>
          <cell r="L25">
            <v>1423330984611</v>
          </cell>
          <cell r="M25">
            <v>697322004383.09998</v>
          </cell>
          <cell r="N25">
            <v>397493348627</v>
          </cell>
          <cell r="P25">
            <v>980</v>
          </cell>
          <cell r="Q25">
            <v>27.93</v>
          </cell>
          <cell r="R25">
            <v>57</v>
          </cell>
          <cell r="S25">
            <v>27.93</v>
          </cell>
          <cell r="T25">
            <v>57</v>
          </cell>
          <cell r="AF25">
            <v>980</v>
          </cell>
          <cell r="AG25">
            <v>40.26</v>
          </cell>
          <cell r="AH25">
            <v>112.37</v>
          </cell>
          <cell r="AI25">
            <v>40.26</v>
          </cell>
          <cell r="AJ25">
            <v>112.37</v>
          </cell>
        </row>
        <row r="26">
          <cell r="G26">
            <v>43</v>
          </cell>
          <cell r="H26">
            <v>20862657183</v>
          </cell>
          <cell r="I26">
            <v>23934328438</v>
          </cell>
          <cell r="J26">
            <v>12416547479.200001</v>
          </cell>
          <cell r="K26">
            <v>20862657183</v>
          </cell>
          <cell r="L26">
            <v>23934328438</v>
          </cell>
          <cell r="M26">
            <v>12416547479.200001</v>
          </cell>
          <cell r="N26">
            <v>20862657183</v>
          </cell>
          <cell r="P26">
            <v>43</v>
          </cell>
          <cell r="Q26">
            <v>87.17</v>
          </cell>
          <cell r="R26">
            <v>168.02</v>
          </cell>
          <cell r="S26">
            <v>87.17</v>
          </cell>
          <cell r="T26">
            <v>168.02</v>
          </cell>
          <cell r="AF26">
            <v>43</v>
          </cell>
          <cell r="AG26">
            <v>88.02</v>
          </cell>
          <cell r="AH26">
            <v>180.54</v>
          </cell>
          <cell r="AI26">
            <v>88.02</v>
          </cell>
          <cell r="AJ26">
            <v>180.54</v>
          </cell>
        </row>
        <row r="27">
          <cell r="G27">
            <v>17</v>
          </cell>
          <cell r="H27">
            <v>22674494895</v>
          </cell>
          <cell r="I27">
            <v>39029692649</v>
          </cell>
          <cell r="J27">
            <v>31582974159.099998</v>
          </cell>
          <cell r="K27">
            <v>22674494895</v>
          </cell>
          <cell r="L27">
            <v>39029692649</v>
          </cell>
          <cell r="M27">
            <v>31582974159.099998</v>
          </cell>
          <cell r="N27">
            <v>22674494895</v>
          </cell>
          <cell r="P27">
            <v>17</v>
          </cell>
          <cell r="Q27">
            <v>58.1</v>
          </cell>
          <cell r="R27">
            <v>71.790000000000006</v>
          </cell>
          <cell r="S27">
            <v>58.1</v>
          </cell>
          <cell r="T27">
            <v>71.790000000000006</v>
          </cell>
          <cell r="AF27">
            <v>17</v>
          </cell>
          <cell r="AG27">
            <v>60.66</v>
          </cell>
          <cell r="AH27">
            <v>70.59</v>
          </cell>
          <cell r="AI27">
            <v>60.66</v>
          </cell>
          <cell r="AJ27">
            <v>70.59</v>
          </cell>
        </row>
        <row r="28">
          <cell r="G28">
            <v>59</v>
          </cell>
          <cell r="H28">
            <v>73319054750</v>
          </cell>
          <cell r="I28">
            <v>221824552398</v>
          </cell>
          <cell r="J28">
            <v>67594532778</v>
          </cell>
          <cell r="K28">
            <v>73319054750</v>
          </cell>
          <cell r="L28">
            <v>221824552398</v>
          </cell>
          <cell r="M28">
            <v>67594532778</v>
          </cell>
          <cell r="N28">
            <v>73319054750</v>
          </cell>
          <cell r="P28">
            <v>59</v>
          </cell>
          <cell r="Q28">
            <v>33.049999999999997</v>
          </cell>
          <cell r="R28">
            <v>108.47</v>
          </cell>
          <cell r="S28">
            <v>33.049999999999997</v>
          </cell>
          <cell r="T28">
            <v>108.47</v>
          </cell>
          <cell r="AF28">
            <v>59</v>
          </cell>
          <cell r="AG28">
            <v>43.25</v>
          </cell>
          <cell r="AH28">
            <v>140.41</v>
          </cell>
          <cell r="AI28">
            <v>43.25</v>
          </cell>
          <cell r="AJ28">
            <v>140.41</v>
          </cell>
        </row>
        <row r="29">
          <cell r="G29">
            <v>41</v>
          </cell>
          <cell r="H29">
            <v>223321040168</v>
          </cell>
          <cell r="I29">
            <v>986186691408</v>
          </cell>
          <cell r="J29">
            <v>541016226741.59998</v>
          </cell>
          <cell r="K29">
            <v>223321040168</v>
          </cell>
          <cell r="L29">
            <v>986186691408</v>
          </cell>
          <cell r="M29">
            <v>541016226741.59998</v>
          </cell>
          <cell r="N29">
            <v>223321040168</v>
          </cell>
          <cell r="P29">
            <v>41</v>
          </cell>
          <cell r="Q29">
            <v>22.64</v>
          </cell>
          <cell r="R29">
            <v>41.28</v>
          </cell>
          <cell r="S29">
            <v>22.64</v>
          </cell>
          <cell r="T29">
            <v>41.28</v>
          </cell>
          <cell r="AF29">
            <v>41</v>
          </cell>
          <cell r="AG29">
            <v>37</v>
          </cell>
          <cell r="AH29">
            <v>108.3</v>
          </cell>
          <cell r="AI29">
            <v>37</v>
          </cell>
          <cell r="AJ29">
            <v>108.3</v>
          </cell>
        </row>
        <row r="30">
          <cell r="G30">
            <v>45</v>
          </cell>
          <cell r="H30">
            <v>57316101631</v>
          </cell>
          <cell r="I30">
            <v>152355719718</v>
          </cell>
          <cell r="J30">
            <v>44711723225.199997</v>
          </cell>
          <cell r="K30">
            <v>57316101631</v>
          </cell>
          <cell r="L30">
            <v>152355719718</v>
          </cell>
          <cell r="M30">
            <v>44711723225.199997</v>
          </cell>
          <cell r="N30">
            <v>57316101631</v>
          </cell>
          <cell r="P30">
            <v>45</v>
          </cell>
          <cell r="Q30">
            <v>37.619999999999997</v>
          </cell>
          <cell r="R30">
            <v>128.19</v>
          </cell>
          <cell r="S30">
            <v>37.619999999999997</v>
          </cell>
          <cell r="T30">
            <v>128.19</v>
          </cell>
          <cell r="AF30">
            <v>45</v>
          </cell>
          <cell r="AG30">
            <v>37.21</v>
          </cell>
          <cell r="AH30">
            <v>111.56</v>
          </cell>
          <cell r="AI30">
            <v>37.21</v>
          </cell>
          <cell r="AJ30">
            <v>111.56</v>
          </cell>
        </row>
        <row r="32">
          <cell r="G32">
            <v>999</v>
          </cell>
          <cell r="H32">
            <v>17482231732536</v>
          </cell>
          <cell r="I32">
            <v>210458289414373</v>
          </cell>
          <cell r="J32">
            <v>146147446131472.09</v>
          </cell>
          <cell r="K32">
            <v>18865532086168</v>
          </cell>
          <cell r="L32">
            <v>231804994979309</v>
          </cell>
          <cell r="M32">
            <v>163357022790763.22</v>
          </cell>
          <cell r="N32">
            <v>22142175731997</v>
          </cell>
          <cell r="P32">
            <v>999</v>
          </cell>
          <cell r="Q32">
            <v>8.31</v>
          </cell>
          <cell r="R32">
            <v>12.91</v>
          </cell>
          <cell r="S32">
            <v>7.54</v>
          </cell>
          <cell r="T32">
            <v>13.55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>
            <v>9</v>
          </cell>
          <cell r="R33">
            <v>13.29</v>
          </cell>
          <cell r="S33">
            <v>8.18</v>
          </cell>
          <cell r="T33">
            <v>14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11.84</v>
          </cell>
          <cell r="R36">
            <v>15.04</v>
          </cell>
          <cell r="S36">
            <v>9.82</v>
          </cell>
          <cell r="T36">
            <v>15.21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>
            <v>7.85</v>
          </cell>
          <cell r="R37">
            <v>12.48</v>
          </cell>
          <cell r="S37">
            <v>7.39</v>
          </cell>
          <cell r="T37">
            <v>13.32</v>
          </cell>
          <cell r="AF37">
            <v>2000</v>
          </cell>
          <cell r="AG37">
            <v>7.92</v>
          </cell>
          <cell r="AH37">
            <v>12.56</v>
          </cell>
          <cell r="AI37">
            <v>7.48</v>
          </cell>
          <cell r="AJ37">
            <v>13.41</v>
          </cell>
        </row>
        <row r="38">
          <cell r="P38">
            <v>2026</v>
          </cell>
          <cell r="Q38">
            <v>10.69</v>
          </cell>
          <cell r="R38">
            <v>20.81</v>
          </cell>
          <cell r="S38">
            <v>10.08</v>
          </cell>
          <cell r="T38">
            <v>21.51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>
            <v>47.36</v>
          </cell>
          <cell r="R39">
            <v>112.44</v>
          </cell>
          <cell r="S39">
            <v>47.36</v>
          </cell>
          <cell r="T39">
            <v>112.44</v>
          </cell>
          <cell r="AF39">
            <v>2025</v>
          </cell>
          <cell r="AG39">
            <v>46.94</v>
          </cell>
          <cell r="AH39">
            <v>105.78</v>
          </cell>
          <cell r="AI39">
            <v>46.94</v>
          </cell>
          <cell r="AJ39">
            <v>105.78</v>
          </cell>
        </row>
        <row r="40">
          <cell r="P40">
            <v>2023</v>
          </cell>
          <cell r="Q40">
            <v>12.17</v>
          </cell>
          <cell r="R40">
            <v>12.38</v>
          </cell>
          <cell r="S40">
            <v>10.76</v>
          </cell>
          <cell r="T40">
            <v>16.66</v>
          </cell>
          <cell r="AF40">
            <v>2023</v>
          </cell>
          <cell r="AG40">
            <v>12.92</v>
          </cell>
          <cell r="AH40">
            <v>12.29</v>
          </cell>
          <cell r="AI40">
            <v>11.43</v>
          </cell>
          <cell r="AJ40">
            <v>17.45</v>
          </cell>
        </row>
        <row r="41">
          <cell r="P41">
            <v>2021</v>
          </cell>
          <cell r="Q41">
            <v>11.59</v>
          </cell>
          <cell r="R41">
            <v>13.82</v>
          </cell>
          <cell r="S41">
            <v>9.26</v>
          </cell>
          <cell r="T41">
            <v>13.9</v>
          </cell>
          <cell r="AF41">
            <v>2021</v>
          </cell>
          <cell r="AG41">
            <v>11.49</v>
          </cell>
          <cell r="AH41">
            <v>13.88</v>
          </cell>
          <cell r="AI41">
            <v>9.34</v>
          </cell>
          <cell r="AJ41">
            <v>14</v>
          </cell>
        </row>
        <row r="42">
          <cell r="P42">
            <v>1080</v>
          </cell>
          <cell r="Q42">
            <v>7.39</v>
          </cell>
          <cell r="R42">
            <v>12.4</v>
          </cell>
          <cell r="S42">
            <v>6.85</v>
          </cell>
          <cell r="T42">
            <v>13.02</v>
          </cell>
          <cell r="AF42">
            <v>1080</v>
          </cell>
          <cell r="AG42">
            <v>7.46</v>
          </cell>
          <cell r="AH42">
            <v>12.53</v>
          </cell>
          <cell r="AI42">
            <v>6.94</v>
          </cell>
          <cell r="AJ42">
            <v>13.15</v>
          </cell>
        </row>
        <row r="43">
          <cell r="P43">
            <v>2002</v>
          </cell>
          <cell r="Q43">
            <v>6.19</v>
          </cell>
          <cell r="R43">
            <v>10.76</v>
          </cell>
          <cell r="S43">
            <v>5.98</v>
          </cell>
          <cell r="T43">
            <v>11.97</v>
          </cell>
          <cell r="AF43">
            <v>2002</v>
          </cell>
          <cell r="AG43">
            <v>6.27</v>
          </cell>
          <cell r="AH43">
            <v>10.81</v>
          </cell>
          <cell r="AI43">
            <v>6.07</v>
          </cell>
          <cell r="AJ43">
            <v>12.01</v>
          </cell>
        </row>
        <row r="44">
          <cell r="P44">
            <v>2024</v>
          </cell>
          <cell r="Q44">
            <v>9.52</v>
          </cell>
          <cell r="R44">
            <v>14.56</v>
          </cell>
          <cell r="S44">
            <v>9.52</v>
          </cell>
          <cell r="T44">
            <v>14.56</v>
          </cell>
          <cell r="AF44">
            <v>2024</v>
          </cell>
          <cell r="AG44">
            <v>9.39</v>
          </cell>
          <cell r="AH44">
            <v>14.81</v>
          </cell>
          <cell r="AI44">
            <v>9.39</v>
          </cell>
          <cell r="AJ44">
            <v>14.81</v>
          </cell>
        </row>
        <row r="45">
          <cell r="P45">
            <v>2027</v>
          </cell>
          <cell r="Q45">
            <v>22.64</v>
          </cell>
          <cell r="R45">
            <v>41.28</v>
          </cell>
          <cell r="S45">
            <v>22.64</v>
          </cell>
          <cell r="T45">
            <v>41.28</v>
          </cell>
          <cell r="AF45">
            <v>2027</v>
          </cell>
          <cell r="AG45">
            <v>37</v>
          </cell>
          <cell r="AH45">
            <v>108.3</v>
          </cell>
          <cell r="AI45">
            <v>37</v>
          </cell>
          <cell r="AJ45">
            <v>108.3</v>
          </cell>
        </row>
        <row r="46">
          <cell r="P46">
            <v>2001</v>
          </cell>
          <cell r="Q46">
            <v>8.2899999999999991</v>
          </cell>
          <cell r="R46">
            <v>12.92</v>
          </cell>
          <cell r="S46">
            <v>7.76</v>
          </cell>
          <cell r="T46">
            <v>13.66</v>
          </cell>
          <cell r="AF46">
            <v>2001</v>
          </cell>
          <cell r="AG46">
            <v>8.36</v>
          </cell>
          <cell r="AH46">
            <v>13.01</v>
          </cell>
          <cell r="AI46">
            <v>7.85</v>
          </cell>
          <cell r="AJ46">
            <v>13.76</v>
          </cell>
        </row>
        <row r="47">
          <cell r="P47">
            <v>2022</v>
          </cell>
          <cell r="Q47">
            <v>12.83</v>
          </cell>
          <cell r="R47">
            <v>24.25</v>
          </cell>
          <cell r="S47">
            <v>12.23</v>
          </cell>
          <cell r="T47">
            <v>24.65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1.7295459880347641</v>
          </cell>
          <cell r="CG14">
            <v>0.70474440285128725</v>
          </cell>
          <cell r="GM14">
            <v>28</v>
          </cell>
          <cell r="GN14">
            <v>25.830681258976117</v>
          </cell>
          <cell r="GO14" t="str">
            <v>---</v>
          </cell>
          <cell r="GP14">
            <v>25.10684785882178</v>
          </cell>
          <cell r="GQ14" t="str">
            <v>---</v>
          </cell>
          <cell r="GR14">
            <v>0.65788877998704809</v>
          </cell>
          <cell r="GS14">
            <v>0.48905871171094351</v>
          </cell>
          <cell r="GT14">
            <v>1.3066625888698225</v>
          </cell>
          <cell r="GU14">
            <v>1.0068768682302665</v>
          </cell>
          <cell r="GV14">
            <v>-0.19082631133792161</v>
          </cell>
          <cell r="GW14">
            <v>5.8134477546701868</v>
          </cell>
          <cell r="GX14">
            <v>-4.0679864809203048</v>
          </cell>
          <cell r="GY14">
            <v>1.3586364070825807</v>
          </cell>
          <cell r="GZ14">
            <v>-2.1105108253138272</v>
          </cell>
          <cell r="HA14">
            <v>0.70474440285128725</v>
          </cell>
          <cell r="HB14">
            <v>1.8129196280510795</v>
          </cell>
          <cell r="HC14">
            <v>-2.2203466261230598</v>
          </cell>
          <cell r="HM14">
            <v>28</v>
          </cell>
          <cell r="HN14">
            <v>-10.249346124252046</v>
          </cell>
          <cell r="HO14" t="str">
            <v>---</v>
          </cell>
          <cell r="HP14">
            <v>-9.4742972997637125</v>
          </cell>
          <cell r="HQ14" t="str">
            <v>---</v>
          </cell>
          <cell r="HR14">
            <v>1.7603436213197599</v>
          </cell>
          <cell r="HS14">
            <v>1.9562062495235288</v>
          </cell>
          <cell r="HT14">
            <v>0.97077190259116097</v>
          </cell>
          <cell r="HU14">
            <v>-1.0090588696126779</v>
          </cell>
          <cell r="HV14">
            <v>-1.9565284015113704</v>
          </cell>
          <cell r="HW14">
            <v>0.43764588583485864</v>
          </cell>
          <cell r="HX14">
            <v>1.235013950428665</v>
          </cell>
          <cell r="HY14">
            <v>1.3128237450766411</v>
          </cell>
          <cell r="HZ14">
            <v>2.1114219720227423</v>
          </cell>
          <cell r="IA14">
            <v>1.7295459880347641</v>
          </cell>
          <cell r="IB14">
            <v>-0.83840154574654768</v>
          </cell>
          <cell r="IC14">
            <v>10.928780096359336</v>
          </cell>
        </row>
        <row r="15">
          <cell r="CE15">
            <v>504</v>
          </cell>
          <cell r="CF15">
            <v>1.3668671667950827</v>
          </cell>
          <cell r="CG15">
            <v>-2.9620656480200402E-2</v>
          </cell>
          <cell r="GM15">
            <v>504</v>
          </cell>
          <cell r="GN15">
            <v>335.85248738683129</v>
          </cell>
          <cell r="GO15" t="str">
            <v>---</v>
          </cell>
          <cell r="GP15">
            <v>335.06858003541612</v>
          </cell>
          <cell r="GQ15" t="str">
            <v>---</v>
          </cell>
          <cell r="GR15">
            <v>-0.23026004410535705</v>
          </cell>
          <cell r="GS15">
            <v>-0.82305310497191586</v>
          </cell>
          <cell r="GT15">
            <v>0.38496180856293361</v>
          </cell>
          <cell r="GU15">
            <v>0.81207752636629493</v>
          </cell>
          <cell r="GV15">
            <v>0.80074604089406254</v>
          </cell>
          <cell r="GW15">
            <v>1.7672086401248732</v>
          </cell>
          <cell r="GX15">
            <v>-2.4410649826421493</v>
          </cell>
          <cell r="GY15">
            <v>0.24821125357958884</v>
          </cell>
          <cell r="GZ15">
            <v>0.78024817982598194</v>
          </cell>
          <cell r="HA15">
            <v>-2.9620656480200402E-2</v>
          </cell>
          <cell r="HB15">
            <v>-3.5888510016338526</v>
          </cell>
          <cell r="HC15">
            <v>-0.49110729422265909</v>
          </cell>
          <cell r="HM15">
            <v>504</v>
          </cell>
          <cell r="HN15">
            <v>-57.239703104413721</v>
          </cell>
          <cell r="HO15" t="str">
            <v>---</v>
          </cell>
          <cell r="HP15">
            <v>-57.095936496215295</v>
          </cell>
          <cell r="HQ15" t="str">
            <v>---</v>
          </cell>
          <cell r="HR15">
            <v>1.5338468134169281</v>
          </cell>
          <cell r="HS15">
            <v>2.7806606187591676</v>
          </cell>
          <cell r="HT15">
            <v>0.23678573476604292</v>
          </cell>
          <cell r="HU15">
            <v>-6.0495326172860242E-2</v>
          </cell>
          <cell r="HV15">
            <v>-0.13442194604650348</v>
          </cell>
          <cell r="HW15">
            <v>-0.21935042274195959</v>
          </cell>
          <cell r="HX15">
            <v>1.44483403270943</v>
          </cell>
          <cell r="HY15">
            <v>0.33250221469867114</v>
          </cell>
          <cell r="HZ15">
            <v>-1.4498832540178475</v>
          </cell>
          <cell r="IA15">
            <v>1.3668671667950827</v>
          </cell>
          <cell r="IB15">
            <v>-7.1385845221560995E-2</v>
          </cell>
          <cell r="IC15">
            <v>-13.088114487288893</v>
          </cell>
        </row>
        <row r="16">
          <cell r="CE16">
            <v>55</v>
          </cell>
          <cell r="CF16">
            <v>2.6110927556108443</v>
          </cell>
          <cell r="CG16">
            <v>1.3625303874539307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1.3906516939399705</v>
          </cell>
          <cell r="GS16">
            <v>1.4599770299636106</v>
          </cell>
          <cell r="GT16">
            <v>0.26384845733602447</v>
          </cell>
          <cell r="GU16">
            <v>-0.73336693095041872</v>
          </cell>
          <cell r="GV16">
            <v>-0.77215124449563355</v>
          </cell>
          <cell r="GW16">
            <v>1.5446257713163769</v>
          </cell>
          <cell r="GX16">
            <v>6.1305120964725957</v>
          </cell>
          <cell r="GY16">
            <v>1.0999528878024245</v>
          </cell>
          <cell r="GZ16">
            <v>4.2093991647190965</v>
          </cell>
          <cell r="HA16">
            <v>1.3625303874539307</v>
          </cell>
          <cell r="HB16">
            <v>-3.2527517246309201</v>
          </cell>
          <cell r="HC16">
            <v>2.6705804117247212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2.6255732532795006</v>
          </cell>
          <cell r="HS16">
            <v>2.7883863928844566</v>
          </cell>
          <cell r="HT16">
            <v>0.58831280268065722</v>
          </cell>
          <cell r="HU16">
            <v>-1.2548620180063863</v>
          </cell>
          <cell r="HV16">
            <v>-1.2111433866247023</v>
          </cell>
          <cell r="HW16">
            <v>-6.5967119364716442</v>
          </cell>
          <cell r="HX16">
            <v>0.16646951355261397</v>
          </cell>
          <cell r="HY16">
            <v>2.1056790546082782</v>
          </cell>
          <cell r="HZ16">
            <v>3.599533892278961</v>
          </cell>
          <cell r="IA16">
            <v>2.6110927556108443</v>
          </cell>
          <cell r="IB16">
            <v>6.7571210219640854</v>
          </cell>
          <cell r="IC16">
            <v>-5.2800786242718551</v>
          </cell>
        </row>
        <row r="17">
          <cell r="CE17">
            <v>1</v>
          </cell>
          <cell r="CF17">
            <v>-6.9760954262176877E-2</v>
          </cell>
          <cell r="CG17">
            <v>0.15447795983491996</v>
          </cell>
          <cell r="GM17">
            <v>1</v>
          </cell>
          <cell r="GN17">
            <v>2.7136222633020735</v>
          </cell>
          <cell r="GO17">
            <v>-79.246955577931459</v>
          </cell>
          <cell r="GP17">
            <v>8.8307227504490271</v>
          </cell>
          <cell r="GQ17">
            <v>16.335117332745106</v>
          </cell>
          <cell r="GR17">
            <v>0.46993664033792015</v>
          </cell>
          <cell r="GS17">
            <v>0.10154830266169146</v>
          </cell>
          <cell r="GT17">
            <v>0.8827211197633078</v>
          </cell>
          <cell r="GU17">
            <v>1.0191297157793322</v>
          </cell>
          <cell r="GV17">
            <v>0.7843322930212171</v>
          </cell>
          <cell r="GW17">
            <v>2.5186322398991212</v>
          </cell>
          <cell r="GX17">
            <v>-2.2306332165096698</v>
          </cell>
          <cell r="GY17">
            <v>0.80638007402900058</v>
          </cell>
          <cell r="GZ17">
            <v>1.5403254858331827</v>
          </cell>
          <cell r="HA17">
            <v>0.15447795983491996</v>
          </cell>
          <cell r="HB17">
            <v>-0.50217886736072526</v>
          </cell>
          <cell r="HC17">
            <v>-1.2960031943168748</v>
          </cell>
          <cell r="HM17">
            <v>1</v>
          </cell>
          <cell r="HN17">
            <v>-69.407449023728304</v>
          </cell>
          <cell r="HO17">
            <v>-100</v>
          </cell>
          <cell r="HP17">
            <v>8.3148207343667568</v>
          </cell>
          <cell r="HQ17">
            <v>-99.905707431569056</v>
          </cell>
          <cell r="HR17">
            <v>-7.4966277156895966E-2</v>
          </cell>
          <cell r="HS17">
            <v>-9.4195146062125978E-2</v>
          </cell>
          <cell r="HT17">
            <v>-2.3822106206816684E-2</v>
          </cell>
          <cell r="HU17">
            <v>-0.60368254165573676</v>
          </cell>
          <cell r="HV17">
            <v>-0.63387922727505819</v>
          </cell>
          <cell r="HW17">
            <v>-0.95429159833458899</v>
          </cell>
          <cell r="HX17">
            <v>0.83723931409533936</v>
          </cell>
          <cell r="HY17">
            <v>0.30138156984953479</v>
          </cell>
          <cell r="HZ17">
            <v>1.2860377443179249</v>
          </cell>
          <cell r="IA17">
            <v>-6.9760954262176877E-2</v>
          </cell>
          <cell r="IB17">
            <v>1.0554986206204653</v>
          </cell>
          <cell r="IC17">
            <v>2.2727786522982685</v>
          </cell>
        </row>
        <row r="18">
          <cell r="CE18">
            <v>16</v>
          </cell>
          <cell r="CF18">
            <v>1.2942079342950663</v>
          </cell>
          <cell r="CG18">
            <v>1.0099623155671367</v>
          </cell>
          <cell r="GM18">
            <v>16</v>
          </cell>
          <cell r="GN18">
            <v>-0.75702015559780955</v>
          </cell>
          <cell r="GO18" t="str">
            <v>---</v>
          </cell>
          <cell r="GP18">
            <v>-0.9489292873604116</v>
          </cell>
          <cell r="GQ18" t="str">
            <v>---</v>
          </cell>
          <cell r="GR18">
            <v>1.0344680503404202</v>
          </cell>
          <cell r="GS18">
            <v>0.67073640613672936</v>
          </cell>
          <cell r="GT18">
            <v>1.6855493489823292</v>
          </cell>
          <cell r="GU18">
            <v>1.6008673196205248</v>
          </cell>
          <cell r="GV18">
            <v>1.0204252026677629</v>
          </cell>
          <cell r="GW18">
            <v>3.4651162760247489</v>
          </cell>
          <cell r="GX18">
            <v>4.1596789302343673</v>
          </cell>
          <cell r="GY18">
            <v>1.7300651229326558</v>
          </cell>
          <cell r="GZ18">
            <v>1.4111420785815731</v>
          </cell>
          <cell r="HA18">
            <v>1.0099623155671367</v>
          </cell>
          <cell r="HB18">
            <v>-0.10134809542952095</v>
          </cell>
          <cell r="HC18">
            <v>12.897842922519033</v>
          </cell>
          <cell r="HM18">
            <v>16</v>
          </cell>
          <cell r="HN18">
            <v>8.4789471596128827</v>
          </cell>
          <cell r="HO18" t="str">
            <v>---</v>
          </cell>
          <cell r="HP18">
            <v>8.6762080183510051</v>
          </cell>
          <cell r="HQ18" t="str">
            <v>---</v>
          </cell>
          <cell r="HR18">
            <v>1.1960692857668986</v>
          </cell>
          <cell r="HS18">
            <v>1.5732307805575996</v>
          </cell>
          <cell r="HT18">
            <v>0.59076987189476959</v>
          </cell>
          <cell r="HU18">
            <v>0.276921405987407</v>
          </cell>
          <cell r="HV18">
            <v>-7.5189416911314311E-3</v>
          </cell>
          <cell r="HW18">
            <v>1.0902493536972147</v>
          </cell>
          <cell r="HX18">
            <v>1.7394909769144373</v>
          </cell>
          <cell r="HY18">
            <v>0.75554466472353976</v>
          </cell>
          <cell r="HZ18">
            <v>1.5525984613973254</v>
          </cell>
          <cell r="IA18">
            <v>1.2942079342950663</v>
          </cell>
          <cell r="IB18">
            <v>0.42491494802869845</v>
          </cell>
          <cell r="IC18">
            <v>0.93046120524096221</v>
          </cell>
        </row>
        <row r="19">
          <cell r="CE19">
            <v>43</v>
          </cell>
          <cell r="CF19">
            <v>3.3857926773805058</v>
          </cell>
          <cell r="CG19">
            <v>7.2053432553340846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7.4174751744053191</v>
          </cell>
          <cell r="GS19">
            <v>7.2919182808359517</v>
          </cell>
          <cell r="GT19">
            <v>-2.5935564701479175</v>
          </cell>
          <cell r="GU19">
            <v>-2.5935564701479175</v>
          </cell>
          <cell r="GV19">
            <v>-2.5935564701479175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0.73002962817483308</v>
          </cell>
          <cell r="HA19">
            <v>7.2053432553340846</v>
          </cell>
          <cell r="HB19">
            <v>11.234884344922014</v>
          </cell>
          <cell r="HC19">
            <v>-0.30602157591788082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3.4738536251855523</v>
          </cell>
          <cell r="HS19">
            <v>3.3968430596577726</v>
          </cell>
          <cell r="HT19">
            <v>2.0081350186495595</v>
          </cell>
          <cell r="HU19">
            <v>2.0081350186495595</v>
          </cell>
          <cell r="HV19">
            <v>2.0081350186495595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-0.54270832855750628</v>
          </cell>
          <cell r="IA19">
            <v>3.3857926773805058</v>
          </cell>
          <cell r="IB19">
            <v>6.04360188150046</v>
          </cell>
          <cell r="IC19">
            <v>10.93911409139896</v>
          </cell>
        </row>
        <row r="20">
          <cell r="CE20">
            <v>12</v>
          </cell>
          <cell r="CF20">
            <v>1.7400301158679632</v>
          </cell>
          <cell r="CG20">
            <v>-0.1724280269164602</v>
          </cell>
          <cell r="GM20">
            <v>12</v>
          </cell>
          <cell r="GN20">
            <v>0.40368057012611924</v>
          </cell>
          <cell r="GO20">
            <v>-10.325316178643995</v>
          </cell>
          <cell r="GP20">
            <v>1.2172774480746273</v>
          </cell>
          <cell r="GQ20" t="str">
            <v>---</v>
          </cell>
          <cell r="GR20">
            <v>-0.18289952856399561</v>
          </cell>
          <cell r="GS20">
            <v>-1.0550449115784177</v>
          </cell>
          <cell r="GT20">
            <v>0.78278103936733068</v>
          </cell>
          <cell r="GU20">
            <v>0.85435948587659905</v>
          </cell>
          <cell r="GV20">
            <v>0.8795139930384499</v>
          </cell>
          <cell r="GW20">
            <v>1.8411473172596393</v>
          </cell>
          <cell r="GX20">
            <v>-1.5307703074218582</v>
          </cell>
          <cell r="GY20">
            <v>0.76794281051144608</v>
          </cell>
          <cell r="GZ20">
            <v>1.7602863467341967</v>
          </cell>
          <cell r="HA20">
            <v>-0.1724280269164602</v>
          </cell>
          <cell r="HB20">
            <v>1.7608107612173463</v>
          </cell>
          <cell r="HC20">
            <v>-0.80177131862662065</v>
          </cell>
          <cell r="HM20">
            <v>12</v>
          </cell>
          <cell r="HN20">
            <v>0.83772994737576489</v>
          </cell>
          <cell r="HO20">
            <v>61.05811740922762</v>
          </cell>
          <cell r="HP20">
            <v>-4.4085320270572437</v>
          </cell>
          <cell r="HQ20" t="str">
            <v>---</v>
          </cell>
          <cell r="HR20">
            <v>1.7866562449503576</v>
          </cell>
          <cell r="HS20">
            <v>3.018053819456612</v>
          </cell>
          <cell r="HT20">
            <v>0.3855639329842564</v>
          </cell>
          <cell r="HU20">
            <v>-5.0915848738486424E-2</v>
          </cell>
          <cell r="HV20">
            <v>-8.7318022706539544E-2</v>
          </cell>
          <cell r="HW20">
            <v>-0.71440114929555154</v>
          </cell>
          <cell r="HX20">
            <v>1.8562282696777288</v>
          </cell>
          <cell r="HY20">
            <v>0.47612389071298722</v>
          </cell>
          <cell r="HZ20">
            <v>1.2630285079763937</v>
          </cell>
          <cell r="IA20">
            <v>1.7400301158679632</v>
          </cell>
          <cell r="IB20">
            <v>1.0340123934264867</v>
          </cell>
          <cell r="IC20">
            <v>2.4402512824897915</v>
          </cell>
        </row>
        <row r="21">
          <cell r="CE21">
            <v>17</v>
          </cell>
          <cell r="CF21">
            <v>2.3557300783786372</v>
          </cell>
          <cell r="CG21">
            <v>6.9395707948173957</v>
          </cell>
          <cell r="GM21">
            <v>17</v>
          </cell>
          <cell r="GN21">
            <v>119.98466253036537</v>
          </cell>
          <cell r="GO21">
            <v>92.204195164497094</v>
          </cell>
          <cell r="GP21" t="str">
            <v>---</v>
          </cell>
          <cell r="GQ21" t="str">
            <v>---</v>
          </cell>
          <cell r="GR21">
            <v>-6.078754430101263</v>
          </cell>
          <cell r="GS21">
            <v>-2.7198052089824731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1.6118928636838392</v>
          </cell>
          <cell r="HA21">
            <v>6.9395707948173957</v>
          </cell>
          <cell r="HB21">
            <v>-12.520720945059693</v>
          </cell>
          <cell r="HC21" t="str">
            <v>---</v>
          </cell>
          <cell r="HM21">
            <v>17</v>
          </cell>
          <cell r="HN21">
            <v>-51.830567607634194</v>
          </cell>
          <cell r="HO21">
            <v>-59.381462592600357</v>
          </cell>
          <cell r="HP21">
            <v>0.81603569530719344</v>
          </cell>
          <cell r="HQ21" t="str">
            <v>---</v>
          </cell>
          <cell r="HR21">
            <v>14.161238875226179</v>
          </cell>
          <cell r="HS21">
            <v>12.822940242164815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3.5566101917030801</v>
          </cell>
          <cell r="IA21">
            <v>2.3557300783786372</v>
          </cell>
          <cell r="IB21">
            <v>-21.203475966457454</v>
          </cell>
          <cell r="IC21">
            <v>0.71959327297581588</v>
          </cell>
        </row>
        <row r="22">
          <cell r="CE22">
            <v>51</v>
          </cell>
          <cell r="CF22">
            <v>2.9338339044682193E-2</v>
          </cell>
          <cell r="CG22">
            <v>0.13212991042390598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0.14256221795247992</v>
          </cell>
          <cell r="GS22">
            <v>-0.94450974781050689</v>
          </cell>
          <cell r="GT22">
            <v>0.22216161076715757</v>
          </cell>
          <cell r="GU22">
            <v>0.33206337888449511</v>
          </cell>
          <cell r="GV22">
            <v>0.24836065121860429</v>
          </cell>
          <cell r="GW22">
            <v>1.6005867357774317</v>
          </cell>
          <cell r="GX22">
            <v>1.5583804543808588</v>
          </cell>
          <cell r="GY22">
            <v>-3.491193187927788E-2</v>
          </cell>
          <cell r="GZ22">
            <v>2.2016167232024708</v>
          </cell>
          <cell r="HA22">
            <v>0.13212991042390598</v>
          </cell>
          <cell r="HB22">
            <v>1.8156460565182497</v>
          </cell>
          <cell r="HC22">
            <v>-2.4634689199546811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-4.86475492873506E-2</v>
          </cell>
          <cell r="HS22">
            <v>-1.0724221830747727</v>
          </cell>
          <cell r="HT22">
            <v>0.12039821877607437</v>
          </cell>
          <cell r="HU22">
            <v>0.14336527088112394</v>
          </cell>
          <cell r="HV22">
            <v>0.12500964047053031</v>
          </cell>
          <cell r="HW22">
            <v>-0.61441048715683566</v>
          </cell>
          <cell r="HX22">
            <v>0.76775080342532664</v>
          </cell>
          <cell r="HY22">
            <v>6.647828507222453E-2</v>
          </cell>
          <cell r="HZ22">
            <v>2.0949331140773797</v>
          </cell>
          <cell r="IA22">
            <v>2.9338339044682193E-2</v>
          </cell>
          <cell r="IB22">
            <v>-0.23578085720344921</v>
          </cell>
          <cell r="IC22">
            <v>-0.17289164789592304</v>
          </cell>
        </row>
        <row r="23">
          <cell r="CE23">
            <v>9</v>
          </cell>
          <cell r="CF23">
            <v>0.91365311863684795</v>
          </cell>
          <cell r="CG23">
            <v>2.3791945311681273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2.2978860740143325</v>
          </cell>
          <cell r="GS23">
            <v>2.4049796762940279</v>
          </cell>
          <cell r="GT23">
            <v>1.4443423518682552</v>
          </cell>
          <cell r="GU23">
            <v>-4.2391741110481274</v>
          </cell>
          <cell r="GV23">
            <v>-3.623988183704363</v>
          </cell>
          <cell r="GW23">
            <v>-3.6705393230154093</v>
          </cell>
          <cell r="GX23">
            <v>-5.7487359713194071</v>
          </cell>
          <cell r="GY23">
            <v>3.3412451890643347</v>
          </cell>
          <cell r="GZ23">
            <v>-0.94734086051382338</v>
          </cell>
          <cell r="HA23">
            <v>2.3791945311681273</v>
          </cell>
          <cell r="HB23">
            <v>-3.3970300403075249</v>
          </cell>
          <cell r="HC23">
            <v>-3.0810194069355812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0.99184724249459233</v>
          </cell>
          <cell r="HS23">
            <v>0.65846512476701591</v>
          </cell>
          <cell r="HT23">
            <v>10.253222380584992</v>
          </cell>
          <cell r="HU23">
            <v>-1.2548293728272042</v>
          </cell>
          <cell r="HV23">
            <v>-1.7804357848760333</v>
          </cell>
          <cell r="HW23">
            <v>0.20772763593235322</v>
          </cell>
          <cell r="HX23">
            <v>-0.97686459093723199</v>
          </cell>
          <cell r="HY23">
            <v>13.812353295725455</v>
          </cell>
          <cell r="HZ23">
            <v>-2.4735282356907362</v>
          </cell>
          <cell r="IA23">
            <v>0.91365311863684795</v>
          </cell>
          <cell r="IB23">
            <v>-2.841593510847884</v>
          </cell>
          <cell r="IC23">
            <v>1.3925808841114051</v>
          </cell>
        </row>
        <row r="24">
          <cell r="CE24">
            <v>39</v>
          </cell>
          <cell r="CF24">
            <v>0.28342717033753573</v>
          </cell>
          <cell r="CG24">
            <v>0.9158472902944359</v>
          </cell>
          <cell r="GM24">
            <v>39</v>
          </cell>
          <cell r="GN24">
            <v>-58.907995324075642</v>
          </cell>
          <cell r="GO24" t="str">
            <v>---</v>
          </cell>
          <cell r="GP24">
            <v>48.36088733745494</v>
          </cell>
          <cell r="GQ24">
            <v>-100</v>
          </cell>
          <cell r="GR24">
            <v>0.64763664440581348</v>
          </cell>
          <cell r="GS24">
            <v>0.40592213060279825</v>
          </cell>
          <cell r="GT24">
            <v>1.2391597459964876</v>
          </cell>
          <cell r="GU24">
            <v>1.6085142228229987</v>
          </cell>
          <cell r="GV24">
            <v>1.796698156475296</v>
          </cell>
          <cell r="GW24">
            <v>2.0963873539314504</v>
          </cell>
          <cell r="GX24">
            <v>-0.26095957433170947</v>
          </cell>
          <cell r="GY24">
            <v>1.0040877479134513</v>
          </cell>
          <cell r="GZ24">
            <v>1.3864461108411108</v>
          </cell>
          <cell r="HA24">
            <v>0.9158472902944359</v>
          </cell>
          <cell r="HB24">
            <v>1.8623629256148577</v>
          </cell>
          <cell r="HC24">
            <v>1.0390369720724602</v>
          </cell>
          <cell r="HM24">
            <v>39</v>
          </cell>
          <cell r="HN24">
            <v>67.712631861577648</v>
          </cell>
          <cell r="HO24" t="str">
            <v>---</v>
          </cell>
          <cell r="HP24">
            <v>45.191279302678502</v>
          </cell>
          <cell r="HQ24" t="str">
            <v>---</v>
          </cell>
          <cell r="HR24">
            <v>-5.1103058199530871E-2</v>
          </cell>
          <cell r="HS24">
            <v>-2.9368027979037592E-3</v>
          </cell>
          <cell r="HT24">
            <v>-0.22327830803754445</v>
          </cell>
          <cell r="HU24">
            <v>-0.99280860214749911</v>
          </cell>
          <cell r="HV24">
            <v>-1.0717397997192069</v>
          </cell>
          <cell r="HW24">
            <v>-1.4598799054908018</v>
          </cell>
          <cell r="HX24">
            <v>0.19087051087431917</v>
          </cell>
          <cell r="HY24">
            <v>0.26941243574369889</v>
          </cell>
          <cell r="HZ24">
            <v>0.53829727389214099</v>
          </cell>
          <cell r="IA24">
            <v>0.28342717033753573</v>
          </cell>
          <cell r="IB24">
            <v>-1.3218046715397946</v>
          </cell>
          <cell r="IC24">
            <v>1.2709222674738729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-0.89912785311355714</v>
          </cell>
          <cell r="CG27">
            <v>-0.69068266284839641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-0.87767738201154355</v>
          </cell>
          <cell r="GS27">
            <v>-1.6393743875551703</v>
          </cell>
          <cell r="GT27">
            <v>-0.68736470276629102</v>
          </cell>
          <cell r="GU27">
            <v>-0.686332127927336</v>
          </cell>
          <cell r="GV27">
            <v>-3.6315532346653523E-2</v>
          </cell>
          <cell r="GW27">
            <v>-0.94509400037060542</v>
          </cell>
          <cell r="GX27" t="str">
            <v>---</v>
          </cell>
          <cell r="GY27">
            <v>-0.70831252256503552</v>
          </cell>
          <cell r="GZ27">
            <v>-3.4252621595327604</v>
          </cell>
          <cell r="HA27">
            <v>-0.69068266284839641</v>
          </cell>
          <cell r="HB27">
            <v>1.4459785933368607</v>
          </cell>
          <cell r="HC27">
            <v>-2.158382307317297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-1.0356680847923738</v>
          </cell>
          <cell r="HS27">
            <v>-1.9182362314114854</v>
          </cell>
          <cell r="HT27">
            <v>-0.89559778412731106</v>
          </cell>
          <cell r="HU27">
            <v>-0.87359378497144924</v>
          </cell>
          <cell r="HV27">
            <v>-0.62814561592308138</v>
          </cell>
          <cell r="HW27">
            <v>-0.97219945805502306</v>
          </cell>
          <cell r="HX27" t="str">
            <v>---</v>
          </cell>
          <cell r="HY27">
            <v>-1.3420911810580916</v>
          </cell>
          <cell r="HZ27">
            <v>1.097538145285859</v>
          </cell>
          <cell r="IA27">
            <v>-0.89912785311355714</v>
          </cell>
          <cell r="IB27">
            <v>2.5775708800506836</v>
          </cell>
          <cell r="IC27">
            <v>1.293904899569065</v>
          </cell>
        </row>
        <row r="28">
          <cell r="CE28">
            <v>37</v>
          </cell>
          <cell r="CF28">
            <v>0.6158296275728059</v>
          </cell>
          <cell r="CG28">
            <v>0.62294594226686151</v>
          </cell>
          <cell r="GM28">
            <v>37</v>
          </cell>
          <cell r="GN28">
            <v>12.635357098686061</v>
          </cell>
          <cell r="GO28">
            <v>26.361874691325184</v>
          </cell>
          <cell r="GP28">
            <v>12.578779619424839</v>
          </cell>
          <cell r="GQ28" t="str">
            <v>---</v>
          </cell>
          <cell r="GR28">
            <v>0.51847866342646931</v>
          </cell>
          <cell r="GS28">
            <v>0.23123217763090231</v>
          </cell>
          <cell r="GT28">
            <v>0.74906529751654904</v>
          </cell>
          <cell r="GU28">
            <v>1.3686374720754513</v>
          </cell>
          <cell r="GV28">
            <v>1.8369985491564433</v>
          </cell>
          <cell r="GW28">
            <v>1.1060996922511057</v>
          </cell>
          <cell r="GX28">
            <v>-1.8165349152768018</v>
          </cell>
          <cell r="GY28">
            <v>0.43310059939090095</v>
          </cell>
          <cell r="GZ28">
            <v>0.99089394031297573</v>
          </cell>
          <cell r="HA28">
            <v>0.62294594226686151</v>
          </cell>
          <cell r="HB28">
            <v>-1.4868814863517987</v>
          </cell>
          <cell r="HC28">
            <v>8.5735561996672871</v>
          </cell>
          <cell r="HM28">
            <v>37</v>
          </cell>
          <cell r="HN28">
            <v>50.553395943192569</v>
          </cell>
          <cell r="HO28">
            <v>182919.89139535546</v>
          </cell>
          <cell r="HP28">
            <v>-6.0185424138615051</v>
          </cell>
          <cell r="HQ28" t="str">
            <v>---</v>
          </cell>
          <cell r="HR28">
            <v>-2.6338737158526637E-2</v>
          </cell>
          <cell r="HS28">
            <v>-9.9846774175804676E-2</v>
          </cell>
          <cell r="HT28">
            <v>3.6558945571751877E-2</v>
          </cell>
          <cell r="HU28">
            <v>-0.24886953365590436</v>
          </cell>
          <cell r="HV28">
            <v>-0.22243221969435734</v>
          </cell>
          <cell r="HW28">
            <v>-0.55114474312245587</v>
          </cell>
          <cell r="HX28">
            <v>1.0131283820029369</v>
          </cell>
          <cell r="HY28">
            <v>0.18347548827817306</v>
          </cell>
          <cell r="HZ28">
            <v>-1.387502653473871</v>
          </cell>
          <cell r="IA28">
            <v>0.6158296275728059</v>
          </cell>
          <cell r="IB28">
            <v>3.3059080886856496</v>
          </cell>
          <cell r="IC28">
            <v>-5.0292541763163339</v>
          </cell>
        </row>
        <row r="29">
          <cell r="CE29">
            <v>49</v>
          </cell>
          <cell r="CF29">
            <v>0.3335315544163775</v>
          </cell>
          <cell r="CG29">
            <v>0.87225059587507925</v>
          </cell>
          <cell r="GM29">
            <v>49</v>
          </cell>
          <cell r="GN29">
            <v>-50.046750806746623</v>
          </cell>
          <cell r="GO29">
            <v>-50.046750806746623</v>
          </cell>
          <cell r="GP29" t="str">
            <v>---</v>
          </cell>
          <cell r="GQ29" t="str">
            <v>---</v>
          </cell>
          <cell r="GR29">
            <v>0.87814158877093096</v>
          </cell>
          <cell r="GS29">
            <v>0.96952685227476021</v>
          </cell>
          <cell r="GT29">
            <v>0.53756863558174217</v>
          </cell>
          <cell r="GU29">
            <v>2.1682238738251591</v>
          </cell>
          <cell r="GV29">
            <v>1.5867912239382331</v>
          </cell>
          <cell r="GW29">
            <v>6.8480386537247639</v>
          </cell>
          <cell r="GX29">
            <v>-1.9638349361638441</v>
          </cell>
          <cell r="GY29">
            <v>-0.56344911128500819</v>
          </cell>
          <cell r="GZ29">
            <v>2.3522103648711656</v>
          </cell>
          <cell r="HA29">
            <v>0.87225059587507925</v>
          </cell>
          <cell r="HB29">
            <v>-0.65274032412306893</v>
          </cell>
          <cell r="HC29">
            <v>9.8204505166868294</v>
          </cell>
          <cell r="HM29">
            <v>49</v>
          </cell>
          <cell r="HN29">
            <v>-47.261598777475001</v>
          </cell>
          <cell r="HO29">
            <v>-47.261598777475001</v>
          </cell>
          <cell r="HP29" t="str">
            <v>---</v>
          </cell>
          <cell r="HQ29" t="str">
            <v>---</v>
          </cell>
          <cell r="HR29">
            <v>0.3496312621658948</v>
          </cell>
          <cell r="HS29">
            <v>0.53238850678059002</v>
          </cell>
          <cell r="HT29">
            <v>-0.3942633885600455</v>
          </cell>
          <cell r="HU29">
            <v>-0.7761786232007406</v>
          </cell>
          <cell r="HV29">
            <v>-1.1911424773429657</v>
          </cell>
          <cell r="HW29">
            <v>-1.6856006653308886</v>
          </cell>
          <cell r="HX29">
            <v>1.8032256707003924</v>
          </cell>
          <cell r="HY29">
            <v>-0.12931032594600822</v>
          </cell>
          <cell r="HZ29">
            <v>-0.25551565675029364</v>
          </cell>
          <cell r="IA29">
            <v>0.3335315544163775</v>
          </cell>
          <cell r="IB29">
            <v>0.27568305227092527</v>
          </cell>
          <cell r="IC29">
            <v>4.0082900652517406</v>
          </cell>
        </row>
        <row r="30">
          <cell r="CE30">
            <v>60</v>
          </cell>
          <cell r="CF30">
            <v>17.263241099441263</v>
          </cell>
          <cell r="CG30">
            <v>2.6145624224698238</v>
          </cell>
          <cell r="GM30">
            <v>60</v>
          </cell>
          <cell r="GN30">
            <v>2.5277111555181531</v>
          </cell>
          <cell r="GO30" t="str">
            <v>---</v>
          </cell>
          <cell r="GP30">
            <v>2.4438477182374463</v>
          </cell>
          <cell r="GQ30" t="str">
            <v>---</v>
          </cell>
          <cell r="GR30">
            <v>2.6714475212274325</v>
          </cell>
          <cell r="GS30">
            <v>2.6716481499332811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35.955759732078143</v>
          </cell>
          <cell r="HA30">
            <v>2.6145624224698238</v>
          </cell>
          <cell r="HB30">
            <v>3.1518288078918211</v>
          </cell>
          <cell r="HC30" t="str">
            <v>---</v>
          </cell>
          <cell r="HM30">
            <v>60</v>
          </cell>
          <cell r="HN30">
            <v>-32.741057066286473</v>
          </cell>
          <cell r="HO30" t="str">
            <v>---</v>
          </cell>
          <cell r="HP30">
            <v>-100</v>
          </cell>
          <cell r="HQ30" t="str">
            <v>---</v>
          </cell>
          <cell r="HR30">
            <v>50.407925969723031</v>
          </cell>
          <cell r="HS30">
            <v>50.884369964301769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-17.997048207262512</v>
          </cell>
          <cell r="IA30">
            <v>17.263241099441263</v>
          </cell>
          <cell r="IB30">
            <v>1.6492328242765364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11.653304320046542</v>
          </cell>
          <cell r="CG33">
            <v>32.648885395394679</v>
          </cell>
          <cell r="GM33">
            <v>59</v>
          </cell>
          <cell r="GN33">
            <v>113.63934253186039</v>
          </cell>
          <cell r="GO33" t="str">
            <v>---</v>
          </cell>
          <cell r="GP33" t="str">
            <v>---</v>
          </cell>
          <cell r="GQ33">
            <v>113.63934253186039</v>
          </cell>
          <cell r="GR33">
            <v>32.572387368601284</v>
          </cell>
          <cell r="GS33">
            <v>32.648885395394679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29.917115231673087</v>
          </cell>
          <cell r="HA33">
            <v>32.648885395394679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-46.8396915676948</v>
          </cell>
          <cell r="HO33" t="str">
            <v>---</v>
          </cell>
          <cell r="HP33" t="str">
            <v>---</v>
          </cell>
          <cell r="HQ33">
            <v>-46.8396915676948</v>
          </cell>
          <cell r="HR33">
            <v>11.67678429718022</v>
          </cell>
          <cell r="HS33">
            <v>11.653304320046542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20.913096605085578</v>
          </cell>
          <cell r="IA33">
            <v>11.653304320046542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-6.0473836661763203</v>
          </cell>
          <cell r="CG34">
            <v>0.10110957538511656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-0.38356355657872543</v>
          </cell>
          <cell r="GS34">
            <v>-0.5829733000459747</v>
          </cell>
          <cell r="GT34">
            <v>-23.051601459441773</v>
          </cell>
          <cell r="GU34">
            <v>-23.051601459441773</v>
          </cell>
          <cell r="GV34">
            <v>-23.051601459441773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-33.173368534484105</v>
          </cell>
          <cell r="HA34">
            <v>0.10110957538511656</v>
          </cell>
          <cell r="HB34">
            <v>-11.876977910437381</v>
          </cell>
          <cell r="HC34" t="str">
            <v>---</v>
          </cell>
          <cell r="HM34">
            <v>31</v>
          </cell>
          <cell r="HN34">
            <v>138.41369481548921</v>
          </cell>
          <cell r="HO34" t="str">
            <v>---</v>
          </cell>
          <cell r="HP34">
            <v>138.47960957767208</v>
          </cell>
          <cell r="HQ34" t="str">
            <v>---</v>
          </cell>
          <cell r="HR34">
            <v>-6.72359500299976</v>
          </cell>
          <cell r="HS34">
            <v>-7.0647687441187212</v>
          </cell>
          <cell r="HT34">
            <v>-4.6700587281985566</v>
          </cell>
          <cell r="HU34">
            <v>-4.6700587281985566</v>
          </cell>
          <cell r="HV34">
            <v>-4.6700587281985566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-16.420591551743879</v>
          </cell>
          <cell r="IA34">
            <v>-6.0473836661763203</v>
          </cell>
          <cell r="IB34">
            <v>-3.2679863870232695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78.331000881739527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-40.563443218843254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-4.0268009143296197</v>
          </cell>
          <cell r="CG36">
            <v>1.8146520240322372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1.9113873196988207</v>
          </cell>
          <cell r="GS36">
            <v>1.8146520240322372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7.7238768865517393E-2</v>
          </cell>
          <cell r="HA36">
            <v>1.8146520240322372</v>
          </cell>
          <cell r="HB36">
            <v>-0.30164015179847681</v>
          </cell>
          <cell r="HC36">
            <v>4.7974181261483784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-4.1214383264390309</v>
          </cell>
          <cell r="HS36">
            <v>-4.0268009143296197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-4.2185808872375112</v>
          </cell>
          <cell r="IA36">
            <v>-4.0268009143296197</v>
          </cell>
          <cell r="IB36">
            <v>-47.270351393436982</v>
          </cell>
          <cell r="IC36">
            <v>-0.56181816355741487</v>
          </cell>
        </row>
        <row r="37">
          <cell r="CE37">
            <v>14</v>
          </cell>
          <cell r="CF37">
            <v>1.0573398119332111</v>
          </cell>
          <cell r="CG37">
            <v>2.8437479714465752</v>
          </cell>
          <cell r="GM37">
            <v>14</v>
          </cell>
          <cell r="GN37">
            <v>-93.054631622788847</v>
          </cell>
          <cell r="GO37" t="str">
            <v>---</v>
          </cell>
          <cell r="GP37">
            <v>-31.077041363343326</v>
          </cell>
          <cell r="GQ37">
            <v>-99.985760589061741</v>
          </cell>
          <cell r="GR37">
            <v>2.983677020770048</v>
          </cell>
          <cell r="GS37">
            <v>4.4727523024666871</v>
          </cell>
          <cell r="GT37">
            <v>1.4982989075321251</v>
          </cell>
          <cell r="GU37">
            <v>1.562561845651822</v>
          </cell>
          <cell r="GV37">
            <v>1.2914534475590767</v>
          </cell>
          <cell r="GW37">
            <v>2.0189366017791421</v>
          </cell>
          <cell r="GX37">
            <v>-1.8704177227481633</v>
          </cell>
          <cell r="GY37">
            <v>1.4666393728725469</v>
          </cell>
          <cell r="GZ37">
            <v>3.9603067232701239</v>
          </cell>
          <cell r="HA37">
            <v>2.8437479714465752</v>
          </cell>
          <cell r="HB37">
            <v>1.3065826896484278</v>
          </cell>
          <cell r="HC37">
            <v>-0.25699196906743271</v>
          </cell>
          <cell r="HM37">
            <v>14</v>
          </cell>
          <cell r="HN37">
            <v>-69.403625168387478</v>
          </cell>
          <cell r="HO37" t="str">
            <v>---</v>
          </cell>
          <cell r="HP37">
            <v>-69.502154807139675</v>
          </cell>
          <cell r="HQ37">
            <v>-0.33687957948030922</v>
          </cell>
          <cell r="HR37">
            <v>1.1448518870559532</v>
          </cell>
          <cell r="HS37">
            <v>1.5299692315821956</v>
          </cell>
          <cell r="HT37">
            <v>0.77262973834977267</v>
          </cell>
          <cell r="HU37">
            <v>0.5589197781238342</v>
          </cell>
          <cell r="HV37">
            <v>-7.1421771324853278E-2</v>
          </cell>
          <cell r="HW37">
            <v>1.0711538459466485</v>
          </cell>
          <cell r="HX37">
            <v>2.4878096623368151</v>
          </cell>
          <cell r="HY37">
            <v>0.87801480717819569</v>
          </cell>
          <cell r="HZ37">
            <v>0.48775367912659018</v>
          </cell>
          <cell r="IA37">
            <v>1.0573398119332111</v>
          </cell>
          <cell r="IB37">
            <v>2.030274636240148</v>
          </cell>
          <cell r="IC37">
            <v>-7.319818538636147</v>
          </cell>
        </row>
        <row r="38">
          <cell r="CE38">
            <v>45</v>
          </cell>
          <cell r="CF38">
            <v>106.64184260384096</v>
          </cell>
          <cell r="CG38">
            <v>-38.28417074825947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-11.72442903835692</v>
          </cell>
          <cell r="GS38">
            <v>-12.210479459853163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-0.9616004793155386</v>
          </cell>
          <cell r="HA38">
            <v>-38.28417074825947</v>
          </cell>
          <cell r="HB38">
            <v>-30.32566165669477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-22.20562466717897</v>
          </cell>
          <cell r="HS38">
            <v>-21.889216145380995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15.855205084575207</v>
          </cell>
          <cell r="IA38">
            <v>106.64184260384096</v>
          </cell>
          <cell r="IB38">
            <v>5.8824676886723104</v>
          </cell>
          <cell r="IC38" t="str">
            <v>---</v>
          </cell>
        </row>
        <row r="40">
          <cell r="CE40">
            <v>999</v>
          </cell>
          <cell r="CF40">
            <v>0.82423451534801018</v>
          </cell>
          <cell r="CG40">
            <v>0.64097037259998046</v>
          </cell>
          <cell r="GM40">
            <v>999</v>
          </cell>
          <cell r="GN40">
            <v>-11.446627698485445</v>
          </cell>
          <cell r="GO40">
            <v>-62.869580868234365</v>
          </cell>
          <cell r="GP40">
            <v>10.346410546056495</v>
          </cell>
          <cell r="GQ40">
            <v>-30.956162272701683</v>
          </cell>
          <cell r="GR40">
            <v>0.64540712432388236</v>
          </cell>
          <cell r="GS40">
            <v>0.40222151973576814</v>
          </cell>
          <cell r="GT40">
            <v>0.95060407620870535</v>
          </cell>
          <cell r="GU40">
            <v>1.1797955520721493</v>
          </cell>
          <cell r="GV40">
            <v>1.1539357355330404</v>
          </cell>
          <cell r="GW40">
            <v>1.8045137597357819</v>
          </cell>
          <cell r="GX40">
            <v>-0.9199712693700568</v>
          </cell>
          <cell r="GY40">
            <v>0.83874529288434641</v>
          </cell>
          <cell r="GZ40">
            <v>1.3325182644972067</v>
          </cell>
          <cell r="HA40">
            <v>0.64097037259998046</v>
          </cell>
          <cell r="HB40">
            <v>-0.12027903251363714</v>
          </cell>
          <cell r="HC40">
            <v>3.0561019505948694</v>
          </cell>
          <cell r="HM40">
            <v>999</v>
          </cell>
          <cell r="HN40">
            <v>-16.984809524545284</v>
          </cell>
          <cell r="HO40">
            <v>375.74910183659938</v>
          </cell>
          <cell r="HP40">
            <v>2.4619217216141687</v>
          </cell>
          <cell r="HQ40">
            <v>-93.499308075803597</v>
          </cell>
          <cell r="HR40">
            <v>0.64966923074156746</v>
          </cell>
          <cell r="HS40">
            <v>0.95773123269935478</v>
          </cell>
          <cell r="HT40">
            <v>0.20010073213956314</v>
          </cell>
          <cell r="HU40">
            <v>-0.27000173821821738</v>
          </cell>
          <cell r="HV40">
            <v>-0.36297906284106229</v>
          </cell>
          <cell r="HW40">
            <v>-0.37311156450146044</v>
          </cell>
          <cell r="HX40">
            <v>1.0409597751050104</v>
          </cell>
          <cell r="HY40">
            <v>0.43031409436309342</v>
          </cell>
          <cell r="HZ40">
            <v>0.23750446378021373</v>
          </cell>
          <cell r="IA40">
            <v>0.82423451534801018</v>
          </cell>
          <cell r="IB40">
            <v>1.136071106045744</v>
          </cell>
          <cell r="IC40">
            <v>-0.9502226025686844</v>
          </cell>
        </row>
        <row r="47">
          <cell r="CE47">
            <v>927</v>
          </cell>
          <cell r="CF47">
            <v>0.40831544696420252</v>
          </cell>
          <cell r="CG47">
            <v>4.2754495740287446</v>
          </cell>
          <cell r="GM47">
            <v>927</v>
          </cell>
          <cell r="GN47">
            <v>2878.677392921295</v>
          </cell>
          <cell r="GO47" t="str">
            <v>---</v>
          </cell>
          <cell r="GP47">
            <v>2836.3419635029531</v>
          </cell>
          <cell r="GQ47" t="str">
            <v>---</v>
          </cell>
          <cell r="GR47">
            <v>2.6626667850107033</v>
          </cell>
          <cell r="GS47">
            <v>2.4659255087017939</v>
          </cell>
          <cell r="GT47">
            <v>3.2537159728731169</v>
          </cell>
          <cell r="GU47">
            <v>2.9338952765017412</v>
          </cell>
          <cell r="GV47">
            <v>3.2717064559921738</v>
          </cell>
          <cell r="GW47">
            <v>1.8180007138973053</v>
          </cell>
          <cell r="GX47">
            <v>1.2178711520028696</v>
          </cell>
          <cell r="GY47">
            <v>3.9284698177632027</v>
          </cell>
          <cell r="GZ47">
            <v>7.5241450991619496</v>
          </cell>
          <cell r="HA47">
            <v>4.2754495740287446</v>
          </cell>
          <cell r="HB47">
            <v>4.3479495711712834</v>
          </cell>
          <cell r="HC47">
            <v>7.7024496270088116</v>
          </cell>
          <cell r="HM47">
            <v>927</v>
          </cell>
          <cell r="HN47">
            <v>142.04164929626489</v>
          </cell>
          <cell r="HO47" t="str">
            <v>---</v>
          </cell>
          <cell r="HP47">
            <v>142.17606755140721</v>
          </cell>
          <cell r="HQ47" t="str">
            <v>---</v>
          </cell>
          <cell r="HR47">
            <v>-1.821731092750134</v>
          </cell>
          <cell r="HS47">
            <v>-1.6955281143362755</v>
          </cell>
          <cell r="HT47">
            <v>-2.0315434076642602</v>
          </cell>
          <cell r="HU47">
            <v>-2.5066149439501251</v>
          </cell>
          <cell r="HV47">
            <v>-2.4570628552145535</v>
          </cell>
          <cell r="HW47">
            <v>-2.4845151748213001</v>
          </cell>
          <cell r="HX47">
            <v>-3.0027841744792005</v>
          </cell>
          <cell r="HY47">
            <v>-1.0388350257795165</v>
          </cell>
          <cell r="HZ47">
            <v>-2.9778831634848735</v>
          </cell>
          <cell r="IA47">
            <v>0.40831544696420252</v>
          </cell>
          <cell r="IB47">
            <v>-6.1183301907586474</v>
          </cell>
          <cell r="IC47">
            <v>3.8967838324714954</v>
          </cell>
        </row>
        <row r="48">
          <cell r="CE48">
            <v>960</v>
          </cell>
          <cell r="CF48">
            <v>0.66735797908452632</v>
          </cell>
          <cell r="CG48">
            <v>0.92030132318308144</v>
          </cell>
          <cell r="GM48">
            <v>960</v>
          </cell>
          <cell r="GN48">
            <v>-35.877116129658638</v>
          </cell>
          <cell r="GO48">
            <v>-70.930329449671945</v>
          </cell>
          <cell r="GP48">
            <v>24.704549807110475</v>
          </cell>
          <cell r="GQ48">
            <v>-96.542111016418858</v>
          </cell>
          <cell r="GR48">
            <v>0.80404169195380515</v>
          </cell>
          <cell r="GS48">
            <v>0.6780791031248512</v>
          </cell>
          <cell r="GT48">
            <v>0.92235826452489178</v>
          </cell>
          <cell r="GU48">
            <v>1.3964146686561207</v>
          </cell>
          <cell r="GV48">
            <v>1.6167418740419048</v>
          </cell>
          <cell r="GW48">
            <v>1.556281164812745</v>
          </cell>
          <cell r="GX48">
            <v>-1.2315036400620816</v>
          </cell>
          <cell r="GY48">
            <v>0.68635876792724204</v>
          </cell>
          <cell r="GZ48">
            <v>1.1363841029665478</v>
          </cell>
          <cell r="HA48">
            <v>0.92030132318308144</v>
          </cell>
          <cell r="HB48">
            <v>-0.48262597352853875</v>
          </cell>
          <cell r="HC48">
            <v>4.3368954471153298</v>
          </cell>
          <cell r="HM48">
            <v>960</v>
          </cell>
          <cell r="HN48">
            <v>52.864813229915185</v>
          </cell>
          <cell r="HO48">
            <v>4340.7005331951032</v>
          </cell>
          <cell r="HP48">
            <v>6.3644873245650713</v>
          </cell>
          <cell r="HQ48">
            <v>205.41281825383967</v>
          </cell>
          <cell r="HR48">
            <v>0.28673006725858929</v>
          </cell>
          <cell r="HS48">
            <v>0.37425415589757982</v>
          </cell>
          <cell r="HT48">
            <v>0.13400998189376789</v>
          </cell>
          <cell r="HU48">
            <v>-0.2858687653852332</v>
          </cell>
          <cell r="HV48">
            <v>-0.44090291965482864</v>
          </cell>
          <cell r="HW48">
            <v>-0.20652644233256634</v>
          </cell>
          <cell r="HX48">
            <v>0.8004857150404332</v>
          </cell>
          <cell r="HY48">
            <v>0.34451231562910856</v>
          </cell>
          <cell r="HZ48">
            <v>-1.0884640384313915</v>
          </cell>
          <cell r="IA48">
            <v>0.66735797908452632</v>
          </cell>
          <cell r="IB48">
            <v>1.4990776432485253</v>
          </cell>
          <cell r="IC48">
            <v>-4.8156481873220418</v>
          </cell>
        </row>
        <row r="49">
          <cell r="CE49">
            <v>1080</v>
          </cell>
          <cell r="CF49">
            <v>0.73920535597824522</v>
          </cell>
          <cell r="CG49">
            <v>0.50266576321293943</v>
          </cell>
          <cell r="GM49">
            <v>1080</v>
          </cell>
          <cell r="GN49">
            <v>-7.3775114407861109</v>
          </cell>
          <cell r="GO49">
            <v>-61.910099446148493</v>
          </cell>
          <cell r="GP49">
            <v>9.2678224169157719</v>
          </cell>
          <cell r="GQ49">
            <v>-21.811898136479059</v>
          </cell>
          <cell r="GR49">
            <v>0.50481904199550787</v>
          </cell>
          <cell r="GS49">
            <v>0.12623534106337431</v>
          </cell>
          <cell r="GT49">
            <v>1.0027570839964195</v>
          </cell>
          <cell r="GU49">
            <v>1.3011684313721128</v>
          </cell>
          <cell r="GV49">
            <v>1.2937913351282804</v>
          </cell>
          <cell r="GW49">
            <v>1.9974314797814641</v>
          </cell>
          <cell r="GX49">
            <v>-0.79270010885713615</v>
          </cell>
          <cell r="GY49">
            <v>0.86470098088671232</v>
          </cell>
          <cell r="GZ49">
            <v>1.4111089342994099</v>
          </cell>
          <cell r="HA49">
            <v>0.50266576321293943</v>
          </cell>
          <cell r="HB49">
            <v>-8.757006432590364E-2</v>
          </cell>
          <cell r="HC49">
            <v>3.6069373577670483</v>
          </cell>
          <cell r="HM49">
            <v>1080</v>
          </cell>
          <cell r="HN49">
            <v>-17.930160727965315</v>
          </cell>
          <cell r="HO49">
            <v>320.87001191578548</v>
          </cell>
          <cell r="HP49">
            <v>5.6139330216262939</v>
          </cell>
          <cell r="HQ49">
            <v>-94.500595722341316</v>
          </cell>
          <cell r="HR49">
            <v>0.51742797558120834</v>
          </cell>
          <cell r="HS49">
            <v>0.77562771970152156</v>
          </cell>
          <cell r="HT49">
            <v>0.14993725528200663</v>
          </cell>
          <cell r="HU49">
            <v>-0.34728301377566773</v>
          </cell>
          <cell r="HV49">
            <v>-0.40521123808424653</v>
          </cell>
          <cell r="HW49">
            <v>-0.5818042036706772</v>
          </cell>
          <cell r="HX49">
            <v>0.93073828022534055</v>
          </cell>
          <cell r="HY49">
            <v>0.38096511267886601</v>
          </cell>
          <cell r="HZ49">
            <v>0.59918053773770907</v>
          </cell>
          <cell r="IA49">
            <v>0.73920535597824522</v>
          </cell>
          <cell r="IB49">
            <v>1.1963355040568224</v>
          </cell>
          <cell r="IC49">
            <v>0.11063705659914991</v>
          </cell>
        </row>
        <row r="50">
          <cell r="CE50">
            <v>2000</v>
          </cell>
          <cell r="CF50">
            <v>0.71094167064389424</v>
          </cell>
          <cell r="CG50">
            <v>0.7367752198908839</v>
          </cell>
          <cell r="GM50">
            <v>2000</v>
          </cell>
          <cell r="GN50">
            <v>-3.289328342737885</v>
          </cell>
          <cell r="GO50">
            <v>-79.171323452594976</v>
          </cell>
          <cell r="GP50">
            <v>9.1948113475124984</v>
          </cell>
          <cell r="GQ50">
            <v>-4.7589808953069523</v>
          </cell>
          <cell r="GR50">
            <v>0.79275904725506496</v>
          </cell>
          <cell r="GS50">
            <v>0.57190904731814207</v>
          </cell>
          <cell r="GT50">
            <v>1.0064466235738978</v>
          </cell>
          <cell r="GU50">
            <v>1.2905266823281636</v>
          </cell>
          <cell r="GV50">
            <v>1.2098765783256527</v>
          </cell>
          <cell r="GW50">
            <v>1.9863868741632595</v>
          </cell>
          <cell r="GX50">
            <v>-1.0560688201030177</v>
          </cell>
          <cell r="GY50">
            <v>0.86467764603079811</v>
          </cell>
          <cell r="GZ50">
            <v>1.4852157716595649</v>
          </cell>
          <cell r="HA50">
            <v>0.7367752198908839</v>
          </cell>
          <cell r="HB50">
            <v>-0.77435486808435927</v>
          </cell>
          <cell r="HC50">
            <v>5.3763404874799692</v>
          </cell>
          <cell r="HM50">
            <v>2000</v>
          </cell>
          <cell r="HN50">
            <v>-32.726083303046551</v>
          </cell>
          <cell r="HO50">
            <v>695.16773605284379</v>
          </cell>
          <cell r="HP50">
            <v>3.0334133284570797E-3</v>
          </cell>
          <cell r="HQ50">
            <v>-99.903007861048181</v>
          </cell>
          <cell r="HR50">
            <v>0.53053878613087413</v>
          </cell>
          <cell r="HS50">
            <v>0.77390311920995103</v>
          </cell>
          <cell r="HT50">
            <v>0.2341721205177727</v>
          </cell>
          <cell r="HU50">
            <v>-0.13821645761661339</v>
          </cell>
          <cell r="HV50">
            <v>-0.26467803004587287</v>
          </cell>
          <cell r="HW50">
            <v>-0.14047688498950439</v>
          </cell>
          <cell r="HX50">
            <v>1.1751909119973813</v>
          </cell>
          <cell r="HY50">
            <v>0.42079570831721202</v>
          </cell>
          <cell r="HZ50">
            <v>0.18734808529450309</v>
          </cell>
          <cell r="IA50">
            <v>0.71094167064389424</v>
          </cell>
          <cell r="IB50">
            <v>1.6214980064027662</v>
          </cell>
          <cell r="IC50">
            <v>-3.2906264533148044</v>
          </cell>
        </row>
        <row r="51">
          <cell r="CE51">
            <v>2001</v>
          </cell>
          <cell r="CF51">
            <v>0.51942396598843033</v>
          </cell>
          <cell r="CG51">
            <v>0.65214108507918311</v>
          </cell>
          <cell r="GM51">
            <v>2001</v>
          </cell>
          <cell r="GN51">
            <v>-9.1110045650984244</v>
          </cell>
          <cell r="GO51">
            <v>-79.171323452594976</v>
          </cell>
          <cell r="GP51">
            <v>12.730751286699693</v>
          </cell>
          <cell r="GQ51">
            <v>-21.811898136479059</v>
          </cell>
          <cell r="GR51">
            <v>0.65480640575996674</v>
          </cell>
          <cell r="GS51">
            <v>0.35401383753916882</v>
          </cell>
          <cell r="GT51">
            <v>1.0596798378253114</v>
          </cell>
          <cell r="GU51">
            <v>1.3572934588344854</v>
          </cell>
          <cell r="GV51">
            <v>1.3559607090376957</v>
          </cell>
          <cell r="GW51">
            <v>2.0079345497410417</v>
          </cell>
          <cell r="GX51">
            <v>-0.71688157106641892</v>
          </cell>
          <cell r="GY51">
            <v>0.89679045080874875</v>
          </cell>
          <cell r="GZ51">
            <v>1.3172457961784456</v>
          </cell>
          <cell r="HA51">
            <v>0.65214108507918311</v>
          </cell>
          <cell r="HB51">
            <v>-0.33860905246257955</v>
          </cell>
          <cell r="HC51">
            <v>5.9364067058115033</v>
          </cell>
          <cell r="HM51">
            <v>2001</v>
          </cell>
          <cell r="HN51">
            <v>-22.548967417884501</v>
          </cell>
          <cell r="HO51">
            <v>695.16773605284379</v>
          </cell>
          <cell r="HP51">
            <v>9.484771872186549</v>
          </cell>
          <cell r="HQ51">
            <v>-94.500595722341316</v>
          </cell>
          <cell r="HR51">
            <v>0.24292055506494048</v>
          </cell>
          <cell r="HS51">
            <v>0.34930662178047633</v>
          </cell>
          <cell r="HT51">
            <v>8.9131681125742546E-2</v>
          </cell>
          <cell r="HU51">
            <v>-0.38432586977715788</v>
          </cell>
          <cell r="HV51">
            <v>-0.45269228195666811</v>
          </cell>
          <cell r="HW51">
            <v>-0.57290760217179049</v>
          </cell>
          <cell r="HX51">
            <v>0.8364463359193719</v>
          </cell>
          <cell r="HY51">
            <v>0.34944637664433564</v>
          </cell>
          <cell r="HZ51">
            <v>0.41994979513908515</v>
          </cell>
          <cell r="IA51">
            <v>0.51942396598843033</v>
          </cell>
          <cell r="IB51">
            <v>1.2188459289176556</v>
          </cell>
          <cell r="IC51">
            <v>-1.0419886131284417</v>
          </cell>
        </row>
        <row r="52">
          <cell r="CE52">
            <v>2002</v>
          </cell>
          <cell r="CF52">
            <v>1.2131434172452327</v>
          </cell>
          <cell r="CG52">
            <v>1.3770585540562319</v>
          </cell>
          <cell r="GM52">
            <v>2002</v>
          </cell>
          <cell r="GN52">
            <v>-77.541457538724146</v>
          </cell>
          <cell r="GO52" t="str">
            <v>---</v>
          </cell>
          <cell r="GP52">
            <v>68.539794366599068</v>
          </cell>
          <cell r="GQ52">
            <v>-99.985760589061741</v>
          </cell>
          <cell r="GR52">
            <v>1.3336498700326382</v>
          </cell>
          <cell r="GS52">
            <v>1.6728559114191022</v>
          </cell>
          <cell r="GT52">
            <v>0.94888274311020204</v>
          </cell>
          <cell r="GU52">
            <v>1.2494483268868484</v>
          </cell>
          <cell r="GV52">
            <v>1.037008131516326</v>
          </cell>
          <cell r="GW52">
            <v>1.9589790394065831</v>
          </cell>
          <cell r="GX52">
            <v>-2.2209076715294374</v>
          </cell>
          <cell r="GY52">
            <v>0.82798143530757873</v>
          </cell>
          <cell r="GZ52">
            <v>2.2064676703440922</v>
          </cell>
          <cell r="HA52">
            <v>1.3770585540562319</v>
          </cell>
          <cell r="HB52">
            <v>-0.78847315479442237</v>
          </cell>
          <cell r="HC52">
            <v>-0.3481030124749207</v>
          </cell>
          <cell r="HM52">
            <v>2002</v>
          </cell>
          <cell r="HN52">
            <v>-60.865372520172613</v>
          </cell>
          <cell r="HO52" t="str">
            <v>---</v>
          </cell>
          <cell r="HP52">
            <v>-60.789037173829755</v>
          </cell>
          <cell r="HQ52">
            <v>-0.33687957948030922</v>
          </cell>
          <cell r="HR52">
            <v>1.3414787334951939</v>
          </cell>
          <cell r="HS52">
            <v>2.1749782888587976</v>
          </cell>
          <cell r="HT52">
            <v>0.50967544377569229</v>
          </cell>
          <cell r="HU52">
            <v>0.30160668416783221</v>
          </cell>
          <cell r="HV52">
            <v>-0.10401271007626223</v>
          </cell>
          <cell r="HW52">
            <v>0.76435456415078207</v>
          </cell>
          <cell r="HX52">
            <v>1.8486592965772486</v>
          </cell>
          <cell r="HY52">
            <v>0.59372012212264291</v>
          </cell>
          <cell r="HZ52">
            <v>-0.56596352175197762</v>
          </cell>
          <cell r="IA52">
            <v>1.2131434172452327</v>
          </cell>
          <cell r="IB52">
            <v>1.1562330135151067</v>
          </cell>
          <cell r="IC52">
            <v>-9.5614542369264921</v>
          </cell>
        </row>
        <row r="53">
          <cell r="CE53">
            <v>2010</v>
          </cell>
          <cell r="CF53">
            <v>1.7400301158679632</v>
          </cell>
          <cell r="CG53">
            <v>-0.1724280269164602</v>
          </cell>
          <cell r="GM53">
            <v>2010</v>
          </cell>
          <cell r="GN53">
            <v>0.40368057012611924</v>
          </cell>
          <cell r="GO53">
            <v>-10.325316178643995</v>
          </cell>
          <cell r="GP53">
            <v>1.2172774480746273</v>
          </cell>
          <cell r="GQ53" t="str">
            <v>---</v>
          </cell>
          <cell r="GR53">
            <v>-0.18289952856399561</v>
          </cell>
          <cell r="GS53">
            <v>-1.0550449115784177</v>
          </cell>
          <cell r="GT53">
            <v>0.78278103936733068</v>
          </cell>
          <cell r="GU53">
            <v>0.85435948587659905</v>
          </cell>
          <cell r="GV53">
            <v>0.8795139930384499</v>
          </cell>
          <cell r="GW53">
            <v>1.8411473172596393</v>
          </cell>
          <cell r="GX53">
            <v>-1.5307703074218582</v>
          </cell>
          <cell r="GY53">
            <v>0.76794281051144608</v>
          </cell>
          <cell r="GZ53">
            <v>1.7602863467341967</v>
          </cell>
          <cell r="HA53">
            <v>-0.1724280269164602</v>
          </cell>
          <cell r="HB53">
            <v>1.7608107612173463</v>
          </cell>
          <cell r="HC53">
            <v>-0.80177131862662065</v>
          </cell>
          <cell r="HM53">
            <v>2010</v>
          </cell>
          <cell r="HN53">
            <v>0.83772994737576489</v>
          </cell>
          <cell r="HO53">
            <v>61.05811740922762</v>
          </cell>
          <cell r="HP53">
            <v>-4.4085320270572437</v>
          </cell>
          <cell r="HQ53" t="str">
            <v>---</v>
          </cell>
          <cell r="HR53">
            <v>1.7866562449503576</v>
          </cell>
          <cell r="HS53">
            <v>3.018053819456612</v>
          </cell>
          <cell r="HT53">
            <v>0.3855639329842564</v>
          </cell>
          <cell r="HU53">
            <v>-5.0915848738486424E-2</v>
          </cell>
          <cell r="HV53">
            <v>-8.7318022706539544E-2</v>
          </cell>
          <cell r="HW53">
            <v>-0.71440114929555154</v>
          </cell>
          <cell r="HX53">
            <v>1.8562282696777288</v>
          </cell>
          <cell r="HY53">
            <v>0.47612389071298722</v>
          </cell>
          <cell r="HZ53">
            <v>1.2630285079763937</v>
          </cell>
          <cell r="IA53">
            <v>1.7400301158679632</v>
          </cell>
          <cell r="IB53">
            <v>1.0340123934264867</v>
          </cell>
          <cell r="IC53">
            <v>2.4402512824897915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1.0267103341959238</v>
          </cell>
          <cell r="CG55">
            <v>0.78900726395092491</v>
          </cell>
          <cell r="GM55">
            <v>2021</v>
          </cell>
          <cell r="GN55">
            <v>22.252684610080564</v>
          </cell>
          <cell r="GO55">
            <v>-50.046750806746623</v>
          </cell>
          <cell r="GP55">
            <v>25.10684785882178</v>
          </cell>
          <cell r="GQ55" t="str">
            <v>---</v>
          </cell>
          <cell r="GR55">
            <v>0.76843175714502721</v>
          </cell>
          <cell r="GS55">
            <v>0.72840246177023893</v>
          </cell>
          <cell r="GT55">
            <v>0.90310981165353521</v>
          </cell>
          <cell r="GU55">
            <v>1.8787234710548883</v>
          </cell>
          <cell r="GV55">
            <v>1.1065975363041991</v>
          </cell>
          <cell r="GW55">
            <v>6.5703448182161228</v>
          </cell>
          <cell r="GX55">
            <v>-2.2706507327247327</v>
          </cell>
          <cell r="GY55">
            <v>0.52047104338848182</v>
          </cell>
          <cell r="GZ55">
            <v>5.4940805280279115E-2</v>
          </cell>
          <cell r="HA55">
            <v>0.78900726395092491</v>
          </cell>
          <cell r="HB55">
            <v>0.647937775694718</v>
          </cell>
          <cell r="HC55">
            <v>8.5959109850633162</v>
          </cell>
          <cell r="HM55">
            <v>2021</v>
          </cell>
          <cell r="HN55">
            <v>-10.962491647435535</v>
          </cell>
          <cell r="HO55">
            <v>-47.261598777475001</v>
          </cell>
          <cell r="HP55">
            <v>-9.4742972997637125</v>
          </cell>
          <cell r="HQ55" t="str">
            <v>---</v>
          </cell>
          <cell r="HR55">
            <v>1.0515484573540013</v>
          </cell>
          <cell r="HS55">
            <v>1.2452378933000885</v>
          </cell>
          <cell r="HT55">
            <v>0.25711634853560206</v>
          </cell>
          <cell r="HU55">
            <v>-0.83373418110366249</v>
          </cell>
          <cell r="HV55">
            <v>-1.3952455564669064</v>
          </cell>
          <cell r="HW55">
            <v>-1.1197491190807152</v>
          </cell>
          <cell r="HX55">
            <v>1.7218959200308692</v>
          </cell>
          <cell r="HY55">
            <v>0.6907323737623372</v>
          </cell>
          <cell r="HZ55">
            <v>0.93654001851701807</v>
          </cell>
          <cell r="IA55">
            <v>1.0267103341959238</v>
          </cell>
          <cell r="IB55">
            <v>-0.31881827366848636</v>
          </cell>
          <cell r="IC55">
            <v>4.641998427738625</v>
          </cell>
        </row>
        <row r="56">
          <cell r="CE56">
            <v>2022</v>
          </cell>
          <cell r="CF56">
            <v>1.9238848689322463</v>
          </cell>
          <cell r="CG56">
            <v>1.7355304988827092</v>
          </cell>
          <cell r="GM56">
            <v>2022</v>
          </cell>
          <cell r="GN56">
            <v>135.17418825907191</v>
          </cell>
          <cell r="GO56" t="str">
            <v>---</v>
          </cell>
          <cell r="GP56" t="str">
            <v>---</v>
          </cell>
          <cell r="GQ56">
            <v>113.63934253186039</v>
          </cell>
          <cell r="GR56">
            <v>1.7226397024175721</v>
          </cell>
          <cell r="GS56">
            <v>1.7736712974447677</v>
          </cell>
          <cell r="GT56">
            <v>0.24077106083149058</v>
          </cell>
          <cell r="GU56">
            <v>-0.7817471876572557</v>
          </cell>
          <cell r="GV56">
            <v>-0.82100177914397054</v>
          </cell>
          <cell r="GW56">
            <v>1.5446257713163769</v>
          </cell>
          <cell r="GX56">
            <v>6.1305120964725957</v>
          </cell>
          <cell r="GY56">
            <v>1.0999528878024245</v>
          </cell>
          <cell r="GZ56">
            <v>-1.9837426934436131</v>
          </cell>
          <cell r="HA56">
            <v>1.7355304988827092</v>
          </cell>
          <cell r="HB56">
            <v>-5.3578761876381442</v>
          </cell>
          <cell r="HC56">
            <v>2.6705804117247212</v>
          </cell>
          <cell r="HM56">
            <v>2022</v>
          </cell>
          <cell r="HN56">
            <v>-29.876082058769516</v>
          </cell>
          <cell r="HO56" t="str">
            <v>---</v>
          </cell>
          <cell r="HP56">
            <v>138.47960957767208</v>
          </cell>
          <cell r="HQ56">
            <v>-46.8396915676948</v>
          </cell>
          <cell r="HR56">
            <v>1.9001397085360194</v>
          </cell>
          <cell r="HS56">
            <v>1.9220619892321489</v>
          </cell>
          <cell r="HT56">
            <v>0.5843175020249225</v>
          </cell>
          <cell r="HU56">
            <v>-1.2606036065344273</v>
          </cell>
          <cell r="HV56">
            <v>-1.2170275490525073</v>
          </cell>
          <cell r="HW56">
            <v>-6.5967119364716442</v>
          </cell>
          <cell r="HX56">
            <v>0.16646951355261397</v>
          </cell>
          <cell r="HY56">
            <v>2.1056790546082782</v>
          </cell>
          <cell r="HZ56">
            <v>-7.0791060535065125</v>
          </cell>
          <cell r="IA56">
            <v>1.9238848689322463</v>
          </cell>
          <cell r="IB56">
            <v>4.4786076629491633</v>
          </cell>
          <cell r="IC56">
            <v>-5.2800786242718551</v>
          </cell>
        </row>
        <row r="57">
          <cell r="CE57">
            <v>2023</v>
          </cell>
          <cell r="CF57">
            <v>-0.27476993429892405</v>
          </cell>
          <cell r="CG57">
            <v>-0.13887024427926553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-0.17905370035736778</v>
          </cell>
          <cell r="GS57">
            <v>-0.95958740234949325</v>
          </cell>
          <cell r="GT57">
            <v>-9.3028300830411137E-2</v>
          </cell>
          <cell r="GU57">
            <v>-9.4749889668532816E-2</v>
          </cell>
          <cell r="GV57">
            <v>0.19715402525970482</v>
          </cell>
          <cell r="GW57">
            <v>-0.86694365485717739</v>
          </cell>
          <cell r="GX57">
            <v>1.5583804543808588</v>
          </cell>
          <cell r="GY57">
            <v>-8.6628302799673929E-2</v>
          </cell>
          <cell r="GZ57">
            <v>0.66321634291017784</v>
          </cell>
          <cell r="HA57">
            <v>-0.13887024427926553</v>
          </cell>
          <cell r="HB57">
            <v>1.5072798597282278</v>
          </cell>
          <cell r="HC57">
            <v>-2.4202621164373439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-0.35761400803610011</v>
          </cell>
          <cell r="HS57">
            <v>-1.0906492719925387</v>
          </cell>
          <cell r="HT57">
            <v>-0.22959348556796932</v>
          </cell>
          <cell r="HU57">
            <v>-0.28032219452648333</v>
          </cell>
          <cell r="HV57">
            <v>-1.0149806528092498E-2</v>
          </cell>
          <cell r="HW57">
            <v>-0.9609422255700939</v>
          </cell>
          <cell r="HX57">
            <v>0.76775080342532664</v>
          </cell>
          <cell r="HY57">
            <v>-4.1025089008905891E-2</v>
          </cell>
          <cell r="HZ57">
            <v>1.833318669076256</v>
          </cell>
          <cell r="IA57">
            <v>-0.27476993429892405</v>
          </cell>
          <cell r="IB57">
            <v>2.1096207378097587</v>
          </cell>
          <cell r="IC57">
            <v>3.5395677591809616E-2</v>
          </cell>
        </row>
        <row r="58">
          <cell r="CE58">
            <v>2024</v>
          </cell>
          <cell r="CF58">
            <v>-1.2005030996479538</v>
          </cell>
          <cell r="CG58">
            <v>2.1368467632068011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2.1319801006476347</v>
          </cell>
          <cell r="GS58">
            <v>2.1476203156586715</v>
          </cell>
          <cell r="GT58">
            <v>1.4443423518682552</v>
          </cell>
          <cell r="GU58">
            <v>-4.2391741110481274</v>
          </cell>
          <cell r="GV58">
            <v>-3.623988183704363</v>
          </cell>
          <cell r="GW58">
            <v>-3.6705393230154093</v>
          </cell>
          <cell r="GX58">
            <v>-5.7487359713194071</v>
          </cell>
          <cell r="GY58">
            <v>3.3412451890643347</v>
          </cell>
          <cell r="GZ58">
            <v>-0.59019738380531317</v>
          </cell>
          <cell r="HA58">
            <v>2.1368467632068011</v>
          </cell>
          <cell r="HB58">
            <v>-3.2064644054556668</v>
          </cell>
          <cell r="HC58">
            <v>-0.93197464876551006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-1.1983081743584756</v>
          </cell>
          <cell r="HS58">
            <v>-1.3774662061339038</v>
          </cell>
          <cell r="HT58">
            <v>10.253222380584992</v>
          </cell>
          <cell r="HU58">
            <v>-1.2548293728272042</v>
          </cell>
          <cell r="HV58">
            <v>-1.7804357848760333</v>
          </cell>
          <cell r="HW58">
            <v>0.20772763593235322</v>
          </cell>
          <cell r="HX58">
            <v>-0.97686459093723199</v>
          </cell>
          <cell r="HY58">
            <v>13.812353295725455</v>
          </cell>
          <cell r="HZ58">
            <v>-3.085895043827025</v>
          </cell>
          <cell r="IA58">
            <v>-1.2005030996479538</v>
          </cell>
          <cell r="IB58">
            <v>-5.6589062438518578</v>
          </cell>
          <cell r="IC58">
            <v>0.82863726950586081</v>
          </cell>
        </row>
        <row r="59">
          <cell r="CE59">
            <v>2025</v>
          </cell>
          <cell r="CF59">
            <v>33.616389984037795</v>
          </cell>
          <cell r="CG59">
            <v>-10.396537643213122</v>
          </cell>
          <cell r="GM59">
            <v>2025</v>
          </cell>
          <cell r="GN59">
            <v>-29.572880933672963</v>
          </cell>
          <cell r="GO59">
            <v>-71.375365860295091</v>
          </cell>
          <cell r="GP59">
            <v>5.9685829705277582</v>
          </cell>
          <cell r="GQ59" t="str">
            <v>---</v>
          </cell>
          <cell r="GR59">
            <v>-4.180285722413613</v>
          </cell>
          <cell r="GS59">
            <v>-3.4708642069426698</v>
          </cell>
          <cell r="GT59">
            <v>-2.5935564701479175</v>
          </cell>
          <cell r="GU59">
            <v>-2.5935564701479175</v>
          </cell>
          <cell r="GV59">
            <v>-2.5935564701479175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16.968799383710564</v>
          </cell>
          <cell r="HA59">
            <v>-10.396537643213122</v>
          </cell>
          <cell r="HB59">
            <v>-16.075288153300193</v>
          </cell>
          <cell r="HC59">
            <v>1095.5146075233347</v>
          </cell>
          <cell r="HM59">
            <v>2025</v>
          </cell>
          <cell r="HN59">
            <v>111.80663368236124</v>
          </cell>
          <cell r="HO59">
            <v>1017.065167618137</v>
          </cell>
          <cell r="HP59">
            <v>-96.646649176103082</v>
          </cell>
          <cell r="HQ59" t="str">
            <v>---</v>
          </cell>
          <cell r="HR59">
            <v>13.262535694454836</v>
          </cell>
          <cell r="HS59">
            <v>13.017294287398883</v>
          </cell>
          <cell r="HT59">
            <v>2.0081350186495595</v>
          </cell>
          <cell r="HU59">
            <v>2.0081350186495595</v>
          </cell>
          <cell r="HV59">
            <v>2.0081350186495595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-4.6926766329496878</v>
          </cell>
          <cell r="IA59">
            <v>33.616389984037795</v>
          </cell>
          <cell r="IB59">
            <v>-3.7640975325542669</v>
          </cell>
          <cell r="IC59">
            <v>1.5717992448350371</v>
          </cell>
        </row>
        <row r="60">
          <cell r="CE60">
            <v>2026</v>
          </cell>
          <cell r="CF60">
            <v>1.9238848689322463</v>
          </cell>
          <cell r="CG60">
            <v>1.7355304988827092</v>
          </cell>
          <cell r="GM60">
            <v>2026</v>
          </cell>
          <cell r="GN60">
            <v>135.17418825907191</v>
          </cell>
          <cell r="GO60" t="str">
            <v>---</v>
          </cell>
          <cell r="GP60" t="str">
            <v>---</v>
          </cell>
          <cell r="GQ60">
            <v>113.63934253186039</v>
          </cell>
          <cell r="GR60">
            <v>1.7226397024175721</v>
          </cell>
          <cell r="GS60">
            <v>1.7736712974447677</v>
          </cell>
          <cell r="GT60">
            <v>0.24077106083149058</v>
          </cell>
          <cell r="GU60">
            <v>-0.7817471876572557</v>
          </cell>
          <cell r="GV60">
            <v>-0.82100177914397054</v>
          </cell>
          <cell r="GW60">
            <v>1.5446257713163769</v>
          </cell>
          <cell r="GX60">
            <v>6.1305120964725957</v>
          </cell>
          <cell r="GY60">
            <v>1.0999528878024245</v>
          </cell>
          <cell r="GZ60">
            <v>-9.1553061653060439</v>
          </cell>
          <cell r="HA60">
            <v>1.7355304988827092</v>
          </cell>
          <cell r="HB60">
            <v>-5.3578761876381442</v>
          </cell>
          <cell r="HC60">
            <v>2.6705804117247212</v>
          </cell>
          <cell r="HM60">
            <v>2026</v>
          </cell>
          <cell r="HN60">
            <v>-29.876082058769516</v>
          </cell>
          <cell r="HO60" t="str">
            <v>---</v>
          </cell>
          <cell r="HP60">
            <v>138.47960957767208</v>
          </cell>
          <cell r="HQ60">
            <v>-46.8396915676948</v>
          </cell>
          <cell r="HR60">
            <v>1.9001397085360194</v>
          </cell>
          <cell r="HS60">
            <v>1.9220619892321489</v>
          </cell>
          <cell r="HT60">
            <v>0.5843175020249225</v>
          </cell>
          <cell r="HU60">
            <v>-1.2606036065344273</v>
          </cell>
          <cell r="HV60">
            <v>-1.2170275490525073</v>
          </cell>
          <cell r="HW60">
            <v>-6.5967119364716442</v>
          </cell>
          <cell r="HX60">
            <v>0.16646951355261397</v>
          </cell>
          <cell r="HY60">
            <v>2.1056790546082782</v>
          </cell>
          <cell r="HZ60">
            <v>-1.209789176149445</v>
          </cell>
          <cell r="IA60">
            <v>1.9238848689322463</v>
          </cell>
          <cell r="IB60">
            <v>4.4786076629491633</v>
          </cell>
          <cell r="IC60">
            <v>-5.2800786242718551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78.331000881739527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-40.563443218843254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1.3557941398316453</v>
          </cell>
          <cell r="CG62">
            <v>1.1335641951735864</v>
          </cell>
          <cell r="GM62">
            <v>2050</v>
          </cell>
          <cell r="GN62">
            <v>-59.15369088659881</v>
          </cell>
          <cell r="GO62">
            <v>-71.375365860295091</v>
          </cell>
          <cell r="GP62" t="str">
            <v>---</v>
          </cell>
          <cell r="GQ62" t="str">
            <v>---</v>
          </cell>
          <cell r="GR62">
            <v>1.4390842030672424</v>
          </cell>
          <cell r="GS62">
            <v>1.482254243356218</v>
          </cell>
          <cell r="GT62">
            <v>0.41243404902426839</v>
          </cell>
          <cell r="GU62">
            <v>-1.0750612688878447</v>
          </cell>
          <cell r="GV62">
            <v>-0.96292680265649411</v>
          </cell>
          <cell r="GW62">
            <v>-1.6602810063164664</v>
          </cell>
          <cell r="GX62">
            <v>-4.6428600250685186</v>
          </cell>
          <cell r="GY62">
            <v>1.5217966257522919</v>
          </cell>
          <cell r="GZ62">
            <v>-7.331276254567598</v>
          </cell>
          <cell r="HA62">
            <v>1.1335641951735864</v>
          </cell>
          <cell r="HB62">
            <v>-5.222498798398167</v>
          </cell>
          <cell r="HC62">
            <v>2.5452010971904748</v>
          </cell>
          <cell r="HM62">
            <v>2050</v>
          </cell>
          <cell r="HN62">
            <v>542.18413883867129</v>
          </cell>
          <cell r="HO62">
            <v>734.71094372206278</v>
          </cell>
          <cell r="HP62">
            <v>91.710063516327153</v>
          </cell>
          <cell r="HQ62" t="str">
            <v>---</v>
          </cell>
          <cell r="HR62">
            <v>0.31460696009155686</v>
          </cell>
          <cell r="HS62">
            <v>0.19415197831238462</v>
          </cell>
          <cell r="HT62">
            <v>1.9896057239358056</v>
          </cell>
          <cell r="HU62">
            <v>-1.2564068206839862</v>
          </cell>
          <cell r="HV62">
            <v>-1.2405135398283029</v>
          </cell>
          <cell r="HW62">
            <v>-2.5006183780836966</v>
          </cell>
          <cell r="HX62">
            <v>-0.85840297257563369</v>
          </cell>
          <cell r="HY62">
            <v>4.3485332213752059</v>
          </cell>
          <cell r="HZ62">
            <v>-2.0810061903260513</v>
          </cell>
          <cell r="IA62">
            <v>1.3557941398316453</v>
          </cell>
          <cell r="IB62">
            <v>-0.84954752143249213</v>
          </cell>
          <cell r="IC62">
            <v>0.21185305930215836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0.16655549819398707</v>
          </cell>
          <cell r="BM15">
            <v>0.16696144664482396</v>
          </cell>
          <cell r="BN15">
            <v>0.12984330113084838</v>
          </cell>
          <cell r="BO15">
            <v>0.32011043415892476</v>
          </cell>
          <cell r="BP15">
            <v>0.49348644666370423</v>
          </cell>
          <cell r="BQ15">
            <v>0.2908430500355329</v>
          </cell>
        </row>
        <row r="16">
          <cell r="BK16">
            <v>504</v>
          </cell>
          <cell r="BL16">
            <v>1.249353449567413</v>
          </cell>
          <cell r="BM16">
            <v>1.2507032335347674</v>
          </cell>
          <cell r="BN16">
            <v>0.90137667348272632</v>
          </cell>
          <cell r="BO16">
            <v>1.6134663993650884</v>
          </cell>
          <cell r="BP16">
            <v>1.723042084460668</v>
          </cell>
          <cell r="BQ16">
            <v>1.5783241771706344</v>
          </cell>
        </row>
        <row r="17">
          <cell r="BK17">
            <v>55</v>
          </cell>
          <cell r="BL17">
            <v>0.37613304386752539</v>
          </cell>
          <cell r="BM17">
            <v>0.37613304386752539</v>
          </cell>
          <cell r="BN17">
            <v>0.3115781192931194</v>
          </cell>
          <cell r="BO17">
            <v>1.1287628156834486</v>
          </cell>
          <cell r="BP17">
            <v>1.7942654448714159</v>
          </cell>
          <cell r="BQ17">
            <v>0.59892922280402427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1.2344514250448899</v>
          </cell>
          <cell r="BM19">
            <v>1.2494889173415717</v>
          </cell>
          <cell r="BN19">
            <v>1.0577363210781956</v>
          </cell>
          <cell r="BO19">
            <v>1.4981015483898068</v>
          </cell>
          <cell r="BP19">
            <v>1.9277129106148607</v>
          </cell>
          <cell r="BQ19">
            <v>1.2593363052821251</v>
          </cell>
        </row>
        <row r="20">
          <cell r="BK20">
            <v>16</v>
          </cell>
          <cell r="BL20">
            <v>1.7222444393380836</v>
          </cell>
          <cell r="BM20">
            <v>1.7397927123536858</v>
          </cell>
          <cell r="BN20">
            <v>1.8765104237263692</v>
          </cell>
          <cell r="BO20">
            <v>1.4871741751592109</v>
          </cell>
          <cell r="BP20">
            <v>1.5862919182478432</v>
          </cell>
          <cell r="BQ20">
            <v>1.4353831859792623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3.6157921783353713</v>
          </cell>
          <cell r="BM22">
            <v>3.6157921783353713</v>
          </cell>
          <cell r="BN22">
            <v>7.7704571744706534</v>
          </cell>
          <cell r="BO22">
            <v>3.2765024718891915</v>
          </cell>
          <cell r="BP22">
            <v>2.9104270051088372</v>
          </cell>
          <cell r="BQ22">
            <v>4.1366011588261324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4.6395645261037375</v>
          </cell>
          <cell r="BM24">
            <v>4.6395645261037375</v>
          </cell>
          <cell r="BN24">
            <v>4.5687306605677387</v>
          </cell>
          <cell r="BO24">
            <v>7.0063917960244426</v>
          </cell>
          <cell r="BP24">
            <v>3.1706507304116864</v>
          </cell>
          <cell r="BQ24">
            <v>8.0356347438752778</v>
          </cell>
        </row>
        <row r="25">
          <cell r="BK25">
            <v>39</v>
          </cell>
          <cell r="BL25">
            <v>1.7813639539763919</v>
          </cell>
          <cell r="BM25">
            <v>1.8018221837043695</v>
          </cell>
          <cell r="BN25">
            <v>1.635912508129584</v>
          </cell>
          <cell r="BO25">
            <v>2.1766625810466023</v>
          </cell>
          <cell r="BP25">
            <v>1.7712677525217095</v>
          </cell>
          <cell r="BQ25">
            <v>2.432948742720614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2.5940026509522198</v>
          </cell>
          <cell r="BM28">
            <v>2.5940026509522198</v>
          </cell>
          <cell r="BN28">
            <v>2.5940026509522198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5.5330344016272939</v>
          </cell>
          <cell r="BM29">
            <v>5.5330344016272939</v>
          </cell>
          <cell r="BN29">
            <v>7.8694817658349336</v>
          </cell>
          <cell r="BO29">
            <v>5.5250247404880719</v>
          </cell>
          <cell r="BP29">
            <v>5.6114440491524231</v>
          </cell>
          <cell r="BQ29">
            <v>3.7631230825522812</v>
          </cell>
        </row>
        <row r="30">
          <cell r="BK30">
            <v>37</v>
          </cell>
          <cell r="BL30">
            <v>2.0455507270969715</v>
          </cell>
          <cell r="BM30">
            <v>2.0855752208092087</v>
          </cell>
          <cell r="BN30">
            <v>2.3813835110299229</v>
          </cell>
          <cell r="BO30">
            <v>1.7767694796870059</v>
          </cell>
          <cell r="BP30">
            <v>2.2197206076748679</v>
          </cell>
          <cell r="BQ30">
            <v>1.5497563685638398</v>
          </cell>
        </row>
        <row r="31">
          <cell r="BK31">
            <v>14</v>
          </cell>
          <cell r="BL31">
            <v>2.3370444950750686</v>
          </cell>
          <cell r="BM31">
            <v>2.3378173065415067</v>
          </cell>
          <cell r="BN31">
            <v>2.277716902853105</v>
          </cell>
          <cell r="BO31">
            <v>2.3933065182872943</v>
          </cell>
          <cell r="BP31">
            <v>2.2643039005509142</v>
          </cell>
          <cell r="BQ31">
            <v>2.4567193161783081</v>
          </cell>
        </row>
        <row r="32">
          <cell r="BK32">
            <v>49</v>
          </cell>
          <cell r="BL32">
            <v>1.5491299537680092</v>
          </cell>
          <cell r="BM32">
            <v>1.549173064399215</v>
          </cell>
          <cell r="BN32">
            <v>1.652963654945502</v>
          </cell>
          <cell r="BO32">
            <v>1.1595114841642817</v>
          </cell>
          <cell r="BP32">
            <v>1.4711890025941132</v>
          </cell>
          <cell r="BQ32">
            <v>0.94468622796010771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3.5833298181971571</v>
          </cell>
          <cell r="BM35">
            <v>3.6564357645883669</v>
          </cell>
          <cell r="BN35">
            <v>1.558250882626794</v>
          </cell>
          <cell r="BO35">
            <v>6.0048707262278835</v>
          </cell>
          <cell r="BP35">
            <v>2.7129281839835655</v>
          </cell>
          <cell r="BQ35">
            <v>6.6842937694900479</v>
          </cell>
        </row>
        <row r="38">
          <cell r="BK38">
            <v>43</v>
          </cell>
          <cell r="BL38">
            <v>2.0124537496615829</v>
          </cell>
          <cell r="BM38">
            <v>2.0124537496615829</v>
          </cell>
          <cell r="BN38">
            <v>2.02837911588139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5.6746274749948968</v>
          </cell>
          <cell r="BM40">
            <v>6.1427979560834141</v>
          </cell>
          <cell r="BN40">
            <v>6.1427979560834141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1.9669862207366176</v>
          </cell>
          <cell r="BM44">
            <v>1.9907390873897695</v>
          </cell>
          <cell r="BN44">
            <v>1.6364765036086588</v>
          </cell>
          <cell r="BO44">
            <v>2.4958423881694447</v>
          </cell>
          <cell r="BP44">
            <v>2.1688388394970612</v>
          </cell>
          <cell r="BQ44">
            <v>2.6548622788331668</v>
          </cell>
        </row>
        <row r="46">
          <cell r="BK46">
            <v>507</v>
          </cell>
        </row>
        <row r="53">
          <cell r="BK53">
            <v>927</v>
          </cell>
          <cell r="BL53">
            <v>1.8874244669159137</v>
          </cell>
          <cell r="BM53">
            <v>1.9601918846571784</v>
          </cell>
          <cell r="BN53">
            <v>2.0720818237206537</v>
          </cell>
          <cell r="BO53">
            <v>1.7337825533122255</v>
          </cell>
          <cell r="BP53">
            <v>1.4630141142189907</v>
          </cell>
          <cell r="BQ53">
            <v>2.2911878229358433</v>
          </cell>
        </row>
        <row r="54">
          <cell r="BK54">
            <v>960</v>
          </cell>
          <cell r="BL54">
            <v>1.8909981792674182</v>
          </cell>
          <cell r="BM54">
            <v>1.9141179265682751</v>
          </cell>
          <cell r="BN54">
            <v>1.8930385284899356</v>
          </cell>
          <cell r="BO54">
            <v>1.9420518424469184</v>
          </cell>
          <cell r="BP54">
            <v>2.053676357576808</v>
          </cell>
          <cell r="BQ54">
            <v>1.8864414844577837</v>
          </cell>
        </row>
        <row r="55">
          <cell r="BK55">
            <v>1080</v>
          </cell>
          <cell r="BL55">
            <v>2.0410201234376193</v>
          </cell>
          <cell r="BM55">
            <v>2.0713514621689284</v>
          </cell>
          <cell r="BN55">
            <v>1.7042305558678541</v>
          </cell>
          <cell r="BO55">
            <v>2.5887142689847149</v>
          </cell>
          <cell r="BP55">
            <v>2.014284058322203</v>
          </cell>
          <cell r="BQ55">
            <v>2.8536805289914708</v>
          </cell>
        </row>
        <row r="56">
          <cell r="BK56">
            <v>2000</v>
          </cell>
          <cell r="BL56">
            <v>1.6977636243601844</v>
          </cell>
          <cell r="BM56">
            <v>1.7172837818785012</v>
          </cell>
          <cell r="BN56">
            <v>1.7292221794433107</v>
          </cell>
          <cell r="BO56">
            <v>1.7023795836034079</v>
          </cell>
          <cell r="BP56">
            <v>1.9771910716655132</v>
          </cell>
          <cell r="BQ56">
            <v>1.5654236898726852</v>
          </cell>
        </row>
        <row r="57">
          <cell r="BK57">
            <v>2001</v>
          </cell>
          <cell r="BL57">
            <v>1.6982157658405785</v>
          </cell>
          <cell r="BM57">
            <v>1.7213751795792906</v>
          </cell>
          <cell r="BN57">
            <v>1.732721709751085</v>
          </cell>
          <cell r="BO57">
            <v>1.704533574467642</v>
          </cell>
          <cell r="BP57">
            <v>1.9266684400505445</v>
          </cell>
          <cell r="BQ57">
            <v>1.5832932568120579</v>
          </cell>
        </row>
        <row r="58">
          <cell r="BK58">
            <v>2002</v>
          </cell>
          <cell r="BL58">
            <v>1.7887130762566688</v>
          </cell>
          <cell r="BM58">
            <v>1.7899803509310375</v>
          </cell>
          <cell r="BN58">
            <v>1.5637003026955036</v>
          </cell>
          <cell r="BO58">
            <v>2.0116552341494747</v>
          </cell>
          <cell r="BP58">
            <v>2.0402684274310063</v>
          </cell>
          <cell r="BQ58">
            <v>2.0001311428520561</v>
          </cell>
        </row>
        <row r="59">
          <cell r="BK59">
            <v>2010</v>
          </cell>
          <cell r="BL59">
            <v>3.5833298181971571</v>
          </cell>
          <cell r="BM59">
            <v>3.6564357645883669</v>
          </cell>
          <cell r="BN59">
            <v>1.558250882626794</v>
          </cell>
          <cell r="BO59">
            <v>6.0048707262278835</v>
          </cell>
          <cell r="BP59">
            <v>2.7129281839835655</v>
          </cell>
          <cell r="BQ59">
            <v>6.6842937694900479</v>
          </cell>
        </row>
        <row r="60">
          <cell r="BK60">
            <v>2020</v>
          </cell>
          <cell r="BL60">
            <v>1.6235254620210373</v>
          </cell>
          <cell r="BM60">
            <v>1.6299425070123461</v>
          </cell>
          <cell r="BN60">
            <v>1.2865090840228359</v>
          </cell>
          <cell r="BO60">
            <v>2.5303008342494016</v>
          </cell>
          <cell r="BP60">
            <v>3.340785756907577</v>
          </cell>
          <cell r="BQ60">
            <v>1.534669402984292</v>
          </cell>
        </row>
        <row r="61">
          <cell r="BK61">
            <v>2021</v>
          </cell>
          <cell r="BL61">
            <v>0.85784870927179768</v>
          </cell>
          <cell r="BM61">
            <v>0.85890481765097171</v>
          </cell>
          <cell r="BN61">
            <v>0.88504244422840228</v>
          </cell>
          <cell r="BO61">
            <v>0.75610735393269979</v>
          </cell>
          <cell r="BP61">
            <v>1.2299803626278305</v>
          </cell>
          <cell r="BQ61">
            <v>0.57059343072123825</v>
          </cell>
        </row>
        <row r="62">
          <cell r="BK62">
            <v>2022</v>
          </cell>
          <cell r="BL62">
            <v>0.33239350305159004</v>
          </cell>
          <cell r="BM62">
            <v>0.33294440955277427</v>
          </cell>
          <cell r="BN62">
            <v>0.2731268766697928</v>
          </cell>
          <cell r="BO62">
            <v>1.1279499852705313</v>
          </cell>
          <cell r="BP62">
            <v>1.7913531060941419</v>
          </cell>
          <cell r="BQ62">
            <v>0.59892922280402427</v>
          </cell>
        </row>
        <row r="63">
          <cell r="BK63">
            <v>2023</v>
          </cell>
          <cell r="BL63">
            <v>4.2398309241331384</v>
          </cell>
          <cell r="BM63">
            <v>4.2398309241331384</v>
          </cell>
          <cell r="BN63">
            <v>7.7725732754731212</v>
          </cell>
          <cell r="BO63">
            <v>4.0459059563725894</v>
          </cell>
          <cell r="BP63">
            <v>4.0290351241299582</v>
          </cell>
          <cell r="BQ63">
            <v>4.1084679642115081</v>
          </cell>
        </row>
        <row r="64">
          <cell r="BK64">
            <v>2024</v>
          </cell>
          <cell r="BL64">
            <v>3.7892529901503034</v>
          </cell>
          <cell r="BM64">
            <v>3.7892529901503034</v>
          </cell>
          <cell r="BN64">
            <v>3.7336854850254655</v>
          </cell>
          <cell r="BO64">
            <v>7.0063917960244426</v>
          </cell>
          <cell r="BP64">
            <v>3.1706507304116864</v>
          </cell>
          <cell r="BQ64">
            <v>8.0356347438752778</v>
          </cell>
        </row>
        <row r="65">
          <cell r="BK65">
            <v>2025</v>
          </cell>
          <cell r="BL65">
            <v>1.3185617062091486</v>
          </cell>
          <cell r="BM65">
            <v>1.9687668455479479</v>
          </cell>
          <cell r="BN65">
            <v>1.9701458890212877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0.33239350305159004</v>
          </cell>
          <cell r="BM66">
            <v>0.33294440955277427</v>
          </cell>
          <cell r="BN66">
            <v>0.2731268766697928</v>
          </cell>
          <cell r="BO66">
            <v>1.1279499852705313</v>
          </cell>
          <cell r="BP66">
            <v>1.7913531060941419</v>
          </cell>
          <cell r="BQ66">
            <v>0.59892922280402427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1.8628203824247358</v>
          </cell>
          <cell r="BM68">
            <v>1.8866214203031788</v>
          </cell>
          <cell r="BN68">
            <v>1.8785915979198615</v>
          </cell>
          <cell r="BO68">
            <v>2.0505636568201373</v>
          </cell>
          <cell r="BP68">
            <v>1.9017067987709964</v>
          </cell>
          <cell r="BQ68">
            <v>2.1529296784102017</v>
          </cell>
        </row>
        <row r="75">
          <cell r="BK75">
            <v>28</v>
          </cell>
          <cell r="BL75">
            <v>0.15271945985444235</v>
          </cell>
          <cell r="BM75">
            <v>0.15314121153807336</v>
          </cell>
          <cell r="BN75">
            <v>0.11538243568329545</v>
          </cell>
          <cell r="BO75">
            <v>0.30742765753813756</v>
          </cell>
          <cell r="BP75">
            <v>0.41349831967911294</v>
          </cell>
          <cell r="BQ75">
            <v>0.28910201782773481</v>
          </cell>
        </row>
        <row r="76">
          <cell r="BK76">
            <v>504</v>
          </cell>
          <cell r="BL76">
            <v>1.4510568732491937</v>
          </cell>
          <cell r="BM76">
            <v>1.4547729928506175</v>
          </cell>
          <cell r="BN76">
            <v>0.96428954315809223</v>
          </cell>
          <cell r="BO76">
            <v>1.9515158840987243</v>
          </cell>
          <cell r="BP76">
            <v>1.831520967802323</v>
          </cell>
          <cell r="BQ76">
            <v>1.9901510092608325</v>
          </cell>
        </row>
        <row r="77">
          <cell r="BK77">
            <v>55</v>
          </cell>
          <cell r="BL77">
            <v>0.40750625672361346</v>
          </cell>
          <cell r="BM77">
            <v>0.40750625672361346</v>
          </cell>
          <cell r="BN77">
            <v>0.339256116925716</v>
          </cell>
          <cell r="BO77">
            <v>1.1861862854649203</v>
          </cell>
          <cell r="BP77">
            <v>1.869993703231853</v>
          </cell>
          <cell r="BQ77">
            <v>0.62325200115729584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1.2061805028009811</v>
          </cell>
          <cell r="BM79">
            <v>1.2209493209605851</v>
          </cell>
          <cell r="BN79">
            <v>1.022915093363931</v>
          </cell>
          <cell r="BO79">
            <v>1.4778871216284717</v>
          </cell>
          <cell r="BP79">
            <v>1.9043077372174606</v>
          </cell>
          <cell r="BQ79">
            <v>1.2387372447647471</v>
          </cell>
        </row>
        <row r="80">
          <cell r="BK80">
            <v>16</v>
          </cell>
          <cell r="BL80">
            <v>1.7398008742805469</v>
          </cell>
          <cell r="BM80">
            <v>1.7563455305416857</v>
          </cell>
          <cell r="BN80">
            <v>1.8979981591363742</v>
          </cell>
          <cell r="BO80">
            <v>1.4971401932834885</v>
          </cell>
          <cell r="BP80">
            <v>1.6052306893319113</v>
          </cell>
          <cell r="BQ80">
            <v>1.4403911853135287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3.6231713754153327</v>
          </cell>
          <cell r="BM82">
            <v>3.6231713754153327</v>
          </cell>
          <cell r="BN82">
            <v>7.6107667346174646</v>
          </cell>
          <cell r="BO82">
            <v>3.2935988898012178</v>
          </cell>
          <cell r="BP82">
            <v>2.874538749005914</v>
          </cell>
          <cell r="BQ82">
            <v>4.277429766583098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4.6175943291432233</v>
          </cell>
          <cell r="BM84">
            <v>4.6175943291432233</v>
          </cell>
          <cell r="BN84">
            <v>4.5463134384129358</v>
          </cell>
          <cell r="BO84">
            <v>7.2263879715606656</v>
          </cell>
          <cell r="BP84">
            <v>3.7006578947368416</v>
          </cell>
          <cell r="BQ84">
            <v>8.316801464977873</v>
          </cell>
        </row>
        <row r="85">
          <cell r="BK85">
            <v>39</v>
          </cell>
          <cell r="BL85">
            <v>1.7737978209628371</v>
          </cell>
          <cell r="BM85">
            <v>1.7878344739677212</v>
          </cell>
          <cell r="BN85">
            <v>1.6264014953385524</v>
          </cell>
          <cell r="BO85">
            <v>2.1517569851421534</v>
          </cell>
          <cell r="BP85">
            <v>1.8028048896048519</v>
          </cell>
          <cell r="BQ85">
            <v>2.3751730985950386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2.5019684767443469</v>
          </cell>
          <cell r="BM88">
            <v>2.5019684767443469</v>
          </cell>
          <cell r="BN88">
            <v>2.5019684767443469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5.2138770687737264</v>
          </cell>
          <cell r="BM89">
            <v>5.2138770687737264</v>
          </cell>
          <cell r="BN89">
            <v>7.5179448432187375</v>
          </cell>
          <cell r="BO89">
            <v>5.2058960548148843</v>
          </cell>
          <cell r="BP89">
            <v>5.2671976888041847</v>
          </cell>
          <cell r="BQ89">
            <v>3.9619960435763839</v>
          </cell>
        </row>
        <row r="90">
          <cell r="BK90">
            <v>37</v>
          </cell>
          <cell r="BL90">
            <v>2.166839916480197</v>
          </cell>
          <cell r="BM90">
            <v>2.1949877358835539</v>
          </cell>
          <cell r="BN90">
            <v>2.3633374909644442</v>
          </cell>
          <cell r="BO90">
            <v>2.0190009321670539</v>
          </cell>
          <cell r="BP90">
            <v>2.3675348094047526</v>
          </cell>
          <cell r="BQ90">
            <v>1.8396026030360828</v>
          </cell>
        </row>
        <row r="91">
          <cell r="BK91">
            <v>14</v>
          </cell>
          <cell r="BL91">
            <v>2.5155001975802542</v>
          </cell>
          <cell r="BM91">
            <v>2.5182602390625166</v>
          </cell>
          <cell r="BN91">
            <v>2.2915722223101782</v>
          </cell>
          <cell r="BO91">
            <v>2.7259944700747099</v>
          </cell>
          <cell r="BP91">
            <v>2.1901143225198103</v>
          </cell>
          <cell r="BQ91">
            <v>2.9902487246454634</v>
          </cell>
        </row>
        <row r="92">
          <cell r="BK92">
            <v>49</v>
          </cell>
          <cell r="BL92">
            <v>1.494475571386312</v>
          </cell>
          <cell r="BM92">
            <v>1.4945546966913001</v>
          </cell>
          <cell r="BN92">
            <v>1.6012376597213922</v>
          </cell>
          <cell r="BO92">
            <v>1.0977260422306443</v>
          </cell>
          <cell r="BP92">
            <v>1.3459925265004196</v>
          </cell>
          <cell r="BQ92">
            <v>0.92549157922581782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3.5588377146548589</v>
          </cell>
          <cell r="BM95">
            <v>3.6321172227415635</v>
          </cell>
          <cell r="BN95">
            <v>1.583130163218831</v>
          </cell>
          <cell r="BO95">
            <v>5.8668825329376721</v>
          </cell>
          <cell r="BP95">
            <v>2.6561152101622034</v>
          </cell>
          <cell r="BQ95">
            <v>6.5330461565532403</v>
          </cell>
        </row>
        <row r="98">
          <cell r="BK98">
            <v>43</v>
          </cell>
          <cell r="BL98">
            <v>1.872308556450103</v>
          </cell>
          <cell r="BM98">
            <v>1.872308556450103</v>
          </cell>
          <cell r="BN98">
            <v>1.8873266018684534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5.767668562144598</v>
          </cell>
          <cell r="BM100">
            <v>6.8819961228190856</v>
          </cell>
          <cell r="BN100">
            <v>6.8819961228190856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2.0008448508845524</v>
          </cell>
          <cell r="BM104">
            <v>2.0213871453568939</v>
          </cell>
          <cell r="BN104">
            <v>1.6362167824438878</v>
          </cell>
          <cell r="BO104">
            <v>2.5664371646367519</v>
          </cell>
          <cell r="BP104">
            <v>2.1823308980975376</v>
          </cell>
          <cell r="BQ104">
            <v>2.7545374207443745</v>
          </cell>
        </row>
        <row r="106">
          <cell r="BK106">
            <v>507</v>
          </cell>
        </row>
        <row r="113">
          <cell r="BK113">
            <v>927</v>
          </cell>
          <cell r="BL113">
            <v>1.8240250780594596</v>
          </cell>
          <cell r="BM113">
            <v>1.852554632140941</v>
          </cell>
          <cell r="BN113">
            <v>1.9399601053441133</v>
          </cell>
          <cell r="BO113">
            <v>1.6762941698174858</v>
          </cell>
          <cell r="BP113">
            <v>1.4460020342895989</v>
          </cell>
          <cell r="BQ113">
            <v>2.1575120828248124</v>
          </cell>
        </row>
        <row r="114">
          <cell r="BK114">
            <v>960</v>
          </cell>
          <cell r="BL114">
            <v>1.9897937366758913</v>
          </cell>
          <cell r="BM114">
            <v>2.0061869704295168</v>
          </cell>
          <cell r="BN114">
            <v>1.8933288788037084</v>
          </cell>
          <cell r="BO114">
            <v>2.155385861394663</v>
          </cell>
          <cell r="BP114">
            <v>2.1294615566011021</v>
          </cell>
          <cell r="BQ114">
            <v>2.1683827722763769</v>
          </cell>
        </row>
        <row r="115">
          <cell r="BK115">
            <v>1080</v>
          </cell>
          <cell r="BL115">
            <v>2.0565464156871056</v>
          </cell>
          <cell r="BM115">
            <v>2.0824629399951111</v>
          </cell>
          <cell r="BN115">
            <v>1.6998787006127474</v>
          </cell>
          <cell r="BO115">
            <v>2.6182698769962731</v>
          </cell>
          <cell r="BP115">
            <v>2.0534013656510139</v>
          </cell>
          <cell r="BQ115">
            <v>2.8807297363547293</v>
          </cell>
        </row>
        <row r="116">
          <cell r="BK116">
            <v>2000</v>
          </cell>
          <cell r="BL116">
            <v>1.766560970562294</v>
          </cell>
          <cell r="BM116">
            <v>1.7837174465291366</v>
          </cell>
          <cell r="BN116">
            <v>1.7285111944571965</v>
          </cell>
          <cell r="BO116">
            <v>1.852269200966649</v>
          </cell>
          <cell r="BP116">
            <v>2.022335187904865</v>
          </cell>
          <cell r="BQ116">
            <v>1.7670401512356679</v>
          </cell>
        </row>
        <row r="117">
          <cell r="BK117">
            <v>2001</v>
          </cell>
          <cell r="BL117">
            <v>1.7266428370695401</v>
          </cell>
          <cell r="BM117">
            <v>1.7454016397917529</v>
          </cell>
          <cell r="BN117">
            <v>1.7220744664611247</v>
          </cell>
          <cell r="BO117">
            <v>1.7799362906550769</v>
          </cell>
          <cell r="BP117">
            <v>1.9780683166962385</v>
          </cell>
          <cell r="BQ117">
            <v>1.6710000662078655</v>
          </cell>
        </row>
        <row r="118">
          <cell r="BK118">
            <v>2002</v>
          </cell>
          <cell r="BL118">
            <v>1.9797022948226444</v>
          </cell>
          <cell r="BM118">
            <v>1.9833320340659946</v>
          </cell>
          <cell r="BN118">
            <v>1.6070633511394385</v>
          </cell>
          <cell r="BO118">
            <v>2.3459352198525969</v>
          </cell>
          <cell r="BP118">
            <v>2.0411499770681694</v>
          </cell>
          <cell r="BQ118">
            <v>2.469046338229953</v>
          </cell>
        </row>
        <row r="119">
          <cell r="BK119">
            <v>2010</v>
          </cell>
          <cell r="BL119">
            <v>3.5588377146548589</v>
          </cell>
          <cell r="BM119">
            <v>3.6321172227415635</v>
          </cell>
          <cell r="BN119">
            <v>1.583130163218831</v>
          </cell>
          <cell r="BO119">
            <v>5.8668825329376721</v>
          </cell>
          <cell r="BP119">
            <v>2.6561152101622034</v>
          </cell>
          <cell r="BQ119">
            <v>6.5330461565532403</v>
          </cell>
        </row>
        <row r="120">
          <cell r="BK120">
            <v>2020</v>
          </cell>
          <cell r="BL120">
            <v>1.6021625911296089</v>
          </cell>
          <cell r="BM120">
            <v>1.6042913411871937</v>
          </cell>
          <cell r="BN120">
            <v>1.2711059261299515</v>
          </cell>
          <cell r="BO120">
            <v>2.4705527958748514</v>
          </cell>
          <cell r="BP120">
            <v>3.198285151181389</v>
          </cell>
          <cell r="BQ120">
            <v>1.5663246816275407</v>
          </cell>
        </row>
        <row r="121">
          <cell r="BK121">
            <v>2021</v>
          </cell>
          <cell r="BL121">
            <v>0.828238287762606</v>
          </cell>
          <cell r="BM121">
            <v>0.82939457287947804</v>
          </cell>
          <cell r="BN121">
            <v>0.85732855315847956</v>
          </cell>
          <cell r="BO121">
            <v>0.72060439754848615</v>
          </cell>
          <cell r="BP121">
            <v>1.1155297665980266</v>
          </cell>
          <cell r="BQ121">
            <v>0.56362049908066492</v>
          </cell>
        </row>
        <row r="122">
          <cell r="BK122">
            <v>2022</v>
          </cell>
          <cell r="BL122">
            <v>0.35770661789982999</v>
          </cell>
          <cell r="BM122">
            <v>0.3579599279586923</v>
          </cell>
          <cell r="BN122">
            <v>0.29488272190755976</v>
          </cell>
          <cell r="BO122">
            <v>1.1852850233885672</v>
          </cell>
          <cell r="BP122">
            <v>1.8668498918191916</v>
          </cell>
          <cell r="BQ122">
            <v>0.62325200115729584</v>
          </cell>
        </row>
        <row r="123">
          <cell r="BK123">
            <v>2023</v>
          </cell>
          <cell r="BL123">
            <v>4.1441884742507771</v>
          </cell>
          <cell r="BM123">
            <v>4.1441884742507771</v>
          </cell>
          <cell r="BN123">
            <v>7.6087664452259993</v>
          </cell>
          <cell r="BO123">
            <v>3.9523496546494972</v>
          </cell>
          <cell r="BP123">
            <v>3.8713729833381194</v>
          </cell>
          <cell r="BQ123">
            <v>4.2533555619822057</v>
          </cell>
        </row>
        <row r="124">
          <cell r="BK124">
            <v>2024</v>
          </cell>
          <cell r="BL124">
            <v>3.7122598150343009</v>
          </cell>
          <cell r="BM124">
            <v>3.7122598150343009</v>
          </cell>
          <cell r="BN124">
            <v>3.6579655999126013</v>
          </cell>
          <cell r="BO124">
            <v>7.2263879715606656</v>
          </cell>
          <cell r="BP124">
            <v>3.7006578947368416</v>
          </cell>
          <cell r="BQ124">
            <v>8.316801464977873</v>
          </cell>
        </row>
        <row r="125">
          <cell r="BK125">
            <v>2025</v>
          </cell>
          <cell r="BL125">
            <v>1.7345383353922397</v>
          </cell>
          <cell r="BM125">
            <v>2.1904336164506035</v>
          </cell>
          <cell r="BN125">
            <v>2.1921335183697317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0.35770661789982999</v>
          </cell>
          <cell r="BM126">
            <v>0.3579599279586923</v>
          </cell>
          <cell r="BN126">
            <v>0.29488272190755976</v>
          </cell>
          <cell r="BO126">
            <v>1.1852850233885672</v>
          </cell>
          <cell r="BP126">
            <v>1.8668498918191916</v>
          </cell>
          <cell r="BQ126">
            <v>0.62325200115729584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1.8837786560079191</v>
          </cell>
          <cell r="BM128">
            <v>1.8875331039902534</v>
          </cell>
          <cell r="BN128">
            <v>1.8791233292479677</v>
          </cell>
          <cell r="BO128">
            <v>2.0623095157466982</v>
          </cell>
          <cell r="BP128">
            <v>2.0142418431251592</v>
          </cell>
          <cell r="BQ128">
            <v>2.0972410365360439</v>
          </cell>
        </row>
        <row r="135">
          <cell r="BK135">
            <v>28</v>
          </cell>
          <cell r="BL135">
            <v>0.22225021168765252</v>
          </cell>
          <cell r="BM135">
            <v>0.22238199541859649</v>
          </cell>
          <cell r="BN135">
            <v>0.21249838443854188</v>
          </cell>
          <cell r="BO135">
            <v>0.26425776502230897</v>
          </cell>
          <cell r="BP135">
            <v>0.3780625921731266</v>
          </cell>
          <cell r="BQ135">
            <v>0.24251631692742098</v>
          </cell>
        </row>
        <row r="136">
          <cell r="BK136">
            <v>504</v>
          </cell>
          <cell r="BL136">
            <v>1.2859031961071254</v>
          </cell>
          <cell r="BM136">
            <v>1.2885275332935628</v>
          </cell>
          <cell r="BN136">
            <v>0.66752536706016163</v>
          </cell>
          <cell r="BO136">
            <v>1.8933927227235599</v>
          </cell>
          <cell r="BP136">
            <v>1.8764491821620852</v>
          </cell>
          <cell r="BQ136">
            <v>1.8989601305555408</v>
          </cell>
        </row>
        <row r="137">
          <cell r="BK137">
            <v>55</v>
          </cell>
          <cell r="BL137">
            <v>0.32095116248290467</v>
          </cell>
          <cell r="BM137">
            <v>0.32095116248290467</v>
          </cell>
          <cell r="BN137">
            <v>0.2465974265052199</v>
          </cell>
          <cell r="BO137">
            <v>1.0789047710499602</v>
          </cell>
          <cell r="BP137">
            <v>2.0298900595510765</v>
          </cell>
          <cell r="BQ137">
            <v>0.20410850671582831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1.2439821115056502</v>
          </cell>
          <cell r="BM139">
            <v>1.2603852192642606</v>
          </cell>
          <cell r="BN139">
            <v>1.2481554259203351</v>
          </cell>
          <cell r="BO139">
            <v>1.2773900654415493</v>
          </cell>
          <cell r="BP139">
            <v>1.6141700615575332</v>
          </cell>
          <cell r="BQ139">
            <v>1.0817432500613879</v>
          </cell>
        </row>
        <row r="140">
          <cell r="BK140">
            <v>16</v>
          </cell>
          <cell r="BL140">
            <v>1.4141018692867553</v>
          </cell>
          <cell r="BM140">
            <v>1.4267690085981981</v>
          </cell>
          <cell r="BN140">
            <v>1.3671580275798059</v>
          </cell>
          <cell r="BO140">
            <v>1.5404667293238452</v>
          </cell>
          <cell r="BP140">
            <v>1.3948560308148072</v>
          </cell>
          <cell r="BQ140">
            <v>1.6191865051727223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3.3409827815423183</v>
          </cell>
          <cell r="BM142">
            <v>3.3409827815423183</v>
          </cell>
          <cell r="BN142">
            <v>5.8402465396294376</v>
          </cell>
          <cell r="BO142">
            <v>3.0907936182281168</v>
          </cell>
          <cell r="BP142">
            <v>2.5744738757835717</v>
          </cell>
          <cell r="BQ142">
            <v>4.1969462102573578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1.9741253068162541</v>
          </cell>
          <cell r="BM144">
            <v>1.9741253068162541</v>
          </cell>
          <cell r="BN144">
            <v>1.8830929038560045</v>
          </cell>
          <cell r="BO144">
            <v>4.7949503525155954</v>
          </cell>
          <cell r="BP144">
            <v>2.3227005264787861</v>
          </cell>
          <cell r="BQ144">
            <v>5.5687490912615711</v>
          </cell>
        </row>
        <row r="145">
          <cell r="BK145">
            <v>39</v>
          </cell>
          <cell r="BL145">
            <v>1.4004706577068953</v>
          </cell>
          <cell r="BM145">
            <v>1.4164154157843767</v>
          </cell>
          <cell r="BN145">
            <v>1.319249938460882</v>
          </cell>
          <cell r="BO145">
            <v>1.6541240577082381</v>
          </cell>
          <cell r="BP145">
            <v>1.5256155263590947</v>
          </cell>
          <cell r="BQ145">
            <v>1.7372617931998933</v>
          </cell>
        </row>
        <row r="146">
          <cell r="BK146">
            <v>57</v>
          </cell>
          <cell r="BL146">
            <v>9.2504142703967247</v>
          </cell>
          <cell r="BM146">
            <v>9.2504142703967247</v>
          </cell>
          <cell r="BN146" t="str">
            <v>---</v>
          </cell>
          <cell r="BO146">
            <v>9.2504142703967247</v>
          </cell>
          <cell r="BP146" t="str">
            <v>---</v>
          </cell>
          <cell r="BQ146">
            <v>9.2504142703967247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2.4356540493071432</v>
          </cell>
          <cell r="BM148">
            <v>2.4356540493071432</v>
          </cell>
          <cell r="BN148">
            <v>2.4356540493071432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5.0396543726001974</v>
          </cell>
          <cell r="BM149">
            <v>5.0396543726001974</v>
          </cell>
          <cell r="BN149">
            <v>2.807017543859649</v>
          </cell>
          <cell r="BO149">
            <v>5.0494772991050443</v>
          </cell>
          <cell r="BP149">
            <v>5.0231007722024916</v>
          </cell>
          <cell r="BQ149">
            <v>5.5079717248851967</v>
          </cell>
        </row>
        <row r="150">
          <cell r="BK150">
            <v>37</v>
          </cell>
          <cell r="BL150">
            <v>2.2812193604548074</v>
          </cell>
          <cell r="BM150">
            <v>2.2858794012391046</v>
          </cell>
          <cell r="BN150">
            <v>2.3595998044744135</v>
          </cell>
          <cell r="BO150">
            <v>2.2058735134054421</v>
          </cell>
          <cell r="BP150">
            <v>2.259075411449154</v>
          </cell>
          <cell r="BQ150">
            <v>2.1785318264845426</v>
          </cell>
        </row>
        <row r="151">
          <cell r="BK151">
            <v>14</v>
          </cell>
          <cell r="BL151">
            <v>2.4727571749693134</v>
          </cell>
          <cell r="BM151">
            <v>2.5020856280910904</v>
          </cell>
          <cell r="BN151">
            <v>2.1019910124151124</v>
          </cell>
          <cell r="BO151">
            <v>2.8883786569397367</v>
          </cell>
          <cell r="BP151">
            <v>2.197429341031055</v>
          </cell>
          <cell r="BQ151">
            <v>3.2158802540947633</v>
          </cell>
        </row>
        <row r="152">
          <cell r="BK152">
            <v>49</v>
          </cell>
          <cell r="BL152">
            <v>1.3627208888354903</v>
          </cell>
          <cell r="BM152">
            <v>1.3627208888354903</v>
          </cell>
          <cell r="BN152">
            <v>1.4320808871616804</v>
          </cell>
          <cell r="BO152">
            <v>1.1253057720731401</v>
          </cell>
          <cell r="BP152">
            <v>1.1260426446039506</v>
          </cell>
          <cell r="BQ152">
            <v>1.1248194199653216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3.2904437714750476</v>
          </cell>
          <cell r="BM155">
            <v>3.3809738978446169</v>
          </cell>
          <cell r="BN155">
            <v>1.5537478135502623</v>
          </cell>
          <cell r="BO155">
            <v>5.5163336699676018</v>
          </cell>
          <cell r="BP155">
            <v>2.3168896417124381</v>
          </cell>
          <cell r="BQ155">
            <v>6.1758233749271678</v>
          </cell>
        </row>
        <row r="158">
          <cell r="BK158">
            <v>43</v>
          </cell>
          <cell r="BL158">
            <v>1.44248106743599</v>
          </cell>
          <cell r="BM158">
            <v>2.2823234052265207</v>
          </cell>
          <cell r="BN158">
            <v>2.3041474654377883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1.8513355284894364</v>
          </cell>
          <cell r="BM164">
            <v>1.8707558282215597</v>
          </cell>
          <cell r="BN164">
            <v>1.4728538093377228</v>
          </cell>
          <cell r="BO164">
            <v>2.4613835984439043</v>
          </cell>
          <cell r="BP164">
            <v>1.9806747301354826</v>
          </cell>
          <cell r="BQ164">
            <v>2.6987728575523664</v>
          </cell>
        </row>
        <row r="166">
          <cell r="BK166">
            <v>507</v>
          </cell>
        </row>
        <row r="173">
          <cell r="BK173">
            <v>927</v>
          </cell>
          <cell r="BL173">
            <v>1.3973872384584722</v>
          </cell>
          <cell r="BM173">
            <v>1.4169212765689203</v>
          </cell>
          <cell r="BN173">
            <v>1.4289376812289638</v>
          </cell>
          <cell r="BO173">
            <v>1.3906381569951132</v>
          </cell>
          <cell r="BP173">
            <v>1.1910319234109359</v>
          </cell>
          <cell r="BQ173">
            <v>1.8347559171168455</v>
          </cell>
        </row>
        <row r="174">
          <cell r="BK174">
            <v>960</v>
          </cell>
          <cell r="BL174">
            <v>1.8704718293868206</v>
          </cell>
          <cell r="BM174">
            <v>1.8832134786088861</v>
          </cell>
          <cell r="BN174">
            <v>1.7055847221152796</v>
          </cell>
          <cell r="BO174">
            <v>2.1326013791505405</v>
          </cell>
          <cell r="BP174">
            <v>2.0055384436044408</v>
          </cell>
          <cell r="BQ174">
            <v>2.1962675873944639</v>
          </cell>
        </row>
        <row r="175">
          <cell r="BK175">
            <v>1080</v>
          </cell>
          <cell r="BL175">
            <v>1.9082795982908063</v>
          </cell>
          <cell r="BM175">
            <v>1.9312679932656964</v>
          </cell>
          <cell r="BN175">
            <v>1.5590211011407547</v>
          </cell>
          <cell r="BO175">
            <v>2.4852621134060322</v>
          </cell>
          <cell r="BP175">
            <v>1.8250978058636815</v>
          </cell>
          <cell r="BQ175">
            <v>2.7971373685021308</v>
          </cell>
        </row>
        <row r="176">
          <cell r="BK176">
            <v>2000</v>
          </cell>
          <cell r="BL176">
            <v>1.7056538848168872</v>
          </cell>
          <cell r="BM176">
            <v>1.7187716468899044</v>
          </cell>
          <cell r="BN176">
            <v>1.5998056986974361</v>
          </cell>
          <cell r="BO176">
            <v>1.8723757241030463</v>
          </cell>
          <cell r="BP176">
            <v>1.8657164972370441</v>
          </cell>
          <cell r="BQ176">
            <v>1.8757509331920588</v>
          </cell>
        </row>
        <row r="177">
          <cell r="BK177">
            <v>2001</v>
          </cell>
          <cell r="BL177">
            <v>1.6057864016343508</v>
          </cell>
          <cell r="BM177">
            <v>1.619794744160695</v>
          </cell>
          <cell r="BN177">
            <v>1.5600206181784479</v>
          </cell>
          <cell r="BO177">
            <v>1.7136167710026486</v>
          </cell>
          <cell r="BP177">
            <v>1.7655006463138456</v>
          </cell>
          <cell r="BQ177">
            <v>1.6845561043476935</v>
          </cell>
        </row>
        <row r="178">
          <cell r="BK178">
            <v>2002</v>
          </cell>
          <cell r="BL178">
            <v>1.8599596667712583</v>
          </cell>
          <cell r="BM178">
            <v>1.8725451970184901</v>
          </cell>
          <cell r="BN178">
            <v>1.3562581171693322</v>
          </cell>
          <cell r="BO178">
            <v>2.3732971197612356</v>
          </cell>
          <cell r="BP178">
            <v>2.0522823608649361</v>
          </cell>
          <cell r="BQ178">
            <v>2.5000839315497654</v>
          </cell>
        </row>
        <row r="179">
          <cell r="BK179">
            <v>2010</v>
          </cell>
          <cell r="BL179">
            <v>3.2904437714750476</v>
          </cell>
          <cell r="BM179">
            <v>3.3809738978446169</v>
          </cell>
          <cell r="BN179">
            <v>1.5537478135502623</v>
          </cell>
          <cell r="BO179">
            <v>5.5163336699676018</v>
          </cell>
          <cell r="BP179">
            <v>2.3168896417124381</v>
          </cell>
          <cell r="BQ179">
            <v>6.1758233749271678</v>
          </cell>
        </row>
        <row r="180">
          <cell r="BK180">
            <v>2020</v>
          </cell>
          <cell r="BL180">
            <v>1.3798825267734287</v>
          </cell>
          <cell r="BM180">
            <v>1.3834020706564385</v>
          </cell>
          <cell r="BN180">
            <v>0.99667182307145441</v>
          </cell>
          <cell r="BO180">
            <v>2.3812302039701212</v>
          </cell>
          <cell r="BP180">
            <v>2.9493002114529316</v>
          </cell>
          <cell r="BQ180">
            <v>1.6922722280228348</v>
          </cell>
        </row>
        <row r="181">
          <cell r="BK181">
            <v>2021</v>
          </cell>
          <cell r="BL181">
            <v>0.79966043891742367</v>
          </cell>
          <cell r="BM181">
            <v>0.79989446581076562</v>
          </cell>
          <cell r="BN181">
            <v>0.81660419183302402</v>
          </cell>
          <cell r="BO181">
            <v>0.73655751556547888</v>
          </cell>
          <cell r="BP181">
            <v>0.93958695546203475</v>
          </cell>
          <cell r="BQ181">
            <v>0.6534257238662976</v>
          </cell>
        </row>
        <row r="182">
          <cell r="BK182">
            <v>2022</v>
          </cell>
          <cell r="BL182">
            <v>0.27108545971705261</v>
          </cell>
          <cell r="BM182">
            <v>0.27348824386922688</v>
          </cell>
          <cell r="BN182">
            <v>0.20714582444320725</v>
          </cell>
          <cell r="BO182">
            <v>1.0776113063553721</v>
          </cell>
          <cell r="BP182">
            <v>2.0248175807856521</v>
          </cell>
          <cell r="BQ182">
            <v>0.20410850671582831</v>
          </cell>
        </row>
        <row r="183">
          <cell r="BK183">
            <v>2023</v>
          </cell>
          <cell r="BL183">
            <v>3.9252694974812723</v>
          </cell>
          <cell r="BM183">
            <v>3.9252694974812723</v>
          </cell>
          <cell r="BN183">
            <v>5.7702499779171452</v>
          </cell>
          <cell r="BO183">
            <v>3.8029194799920334</v>
          </cell>
          <cell r="BP183">
            <v>3.6202327369441218</v>
          </cell>
          <cell r="BQ183">
            <v>4.414946817207908</v>
          </cell>
        </row>
        <row r="184">
          <cell r="BK184">
            <v>2024</v>
          </cell>
          <cell r="BL184">
            <v>2.2029023630002258</v>
          </cell>
          <cell r="BM184">
            <v>2.2029023630002258</v>
          </cell>
          <cell r="BN184">
            <v>2.161381666511947</v>
          </cell>
          <cell r="BO184">
            <v>4.7949503525155954</v>
          </cell>
          <cell r="BP184">
            <v>2.3227005264787861</v>
          </cell>
          <cell r="BQ184">
            <v>5.5687490912615711</v>
          </cell>
        </row>
        <row r="185">
          <cell r="BK185">
            <v>2025</v>
          </cell>
          <cell r="BL185">
            <v>0.19716671431528932</v>
          </cell>
          <cell r="BM185">
            <v>0.23522493384298734</v>
          </cell>
          <cell r="BN185">
            <v>0.23545478090932637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0.27108545971705261</v>
          </cell>
          <cell r="BM186">
            <v>0.27348824386922688</v>
          </cell>
          <cell r="BN186">
            <v>0.20714582444320725</v>
          </cell>
          <cell r="BO186">
            <v>1.0776113063553721</v>
          </cell>
          <cell r="BP186">
            <v>2.0248175807856521</v>
          </cell>
          <cell r="BQ186">
            <v>0.20410850671582831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1.1625624335852205</v>
          </cell>
          <cell r="BM188">
            <v>1.1730805239259272</v>
          </cell>
          <cell r="BN188">
            <v>1.1491733253270191</v>
          </cell>
          <cell r="BO188">
            <v>1.6587253458084266</v>
          </cell>
          <cell r="BP188">
            <v>2.0477459123439377</v>
          </cell>
          <cell r="BQ188">
            <v>1.3502738860758183</v>
          </cell>
        </row>
      </sheetData>
      <sheetData sheetId="95"/>
      <sheetData sheetId="96">
        <row r="15">
          <cell r="GU15">
            <v>28</v>
          </cell>
          <cell r="GV15">
            <v>1.192292825645471</v>
          </cell>
          <cell r="GW15">
            <v>1.1931120770170902</v>
          </cell>
          <cell r="GX15">
            <v>1.3761261341162865</v>
          </cell>
          <cell r="GY15">
            <v>0.43799844842709013</v>
          </cell>
          <cell r="GZ15">
            <v>1.8757162569871599</v>
          </cell>
          <cell r="HA15">
            <v>0.1952991340510094</v>
          </cell>
          <cell r="HB15">
            <v>0.16705470777132206</v>
          </cell>
          <cell r="HC15">
            <v>0.16746309294590897</v>
          </cell>
          <cell r="HD15">
            <v>0.13033669879319207</v>
          </cell>
          <cell r="HE15">
            <v>0.3200692074601163</v>
          </cell>
          <cell r="HF15">
            <v>0.49370353470558903</v>
          </cell>
          <cell r="HG15">
            <v>0.29075821814620018</v>
          </cell>
          <cell r="HH15">
            <v>1.4843839703535158</v>
          </cell>
          <cell r="HI15">
            <v>1.4880018837802478</v>
          </cell>
          <cell r="HJ15">
            <v>1.6564435761541332</v>
          </cell>
          <cell r="HK15">
            <v>0.7930136432575825</v>
          </cell>
          <cell r="HL15">
            <v>2.1937928292443343</v>
          </cell>
          <cell r="HM15">
            <v>0.55654989076935224</v>
          </cell>
        </row>
        <row r="16">
          <cell r="GU16">
            <v>504</v>
          </cell>
          <cell r="GV16">
            <v>1.4481386476903038</v>
          </cell>
          <cell r="GW16">
            <v>1.4493411714156241</v>
          </cell>
          <cell r="GX16">
            <v>1.2622400247871479</v>
          </cell>
          <cell r="GY16">
            <v>1.6436390349142305</v>
          </cell>
          <cell r="GZ16">
            <v>4.9802723663782773</v>
          </cell>
          <cell r="HA16">
            <v>0.57354114035439474</v>
          </cell>
          <cell r="HB16">
            <v>1.2240418359219984</v>
          </cell>
          <cell r="HC16">
            <v>1.2253693081767327</v>
          </cell>
          <cell r="HD16">
            <v>0.88891945765007285</v>
          </cell>
          <cell r="HE16">
            <v>1.577950728693035</v>
          </cell>
          <cell r="HF16">
            <v>1.7230332069655228</v>
          </cell>
          <cell r="HG16">
            <v>1.530899877385735</v>
          </cell>
          <cell r="HH16">
            <v>3.1150660354529718</v>
          </cell>
          <cell r="HI16">
            <v>3.118431509165283</v>
          </cell>
          <cell r="HJ16">
            <v>2.7146271989000095</v>
          </cell>
          <cell r="HK16">
            <v>3.5377678743873751</v>
          </cell>
          <cell r="HL16">
            <v>4.4639849125280895</v>
          </cell>
          <cell r="HM16">
            <v>3.2407190817995088</v>
          </cell>
        </row>
        <row r="17">
          <cell r="GU17">
            <v>55</v>
          </cell>
          <cell r="GV17">
            <v>1.8408679834083306</v>
          </cell>
          <cell r="GW17">
            <v>1.8408679834083306</v>
          </cell>
          <cell r="GX17">
            <v>1.8194588823645097</v>
          </cell>
          <cell r="GY17">
            <v>2.0904713551049823</v>
          </cell>
          <cell r="GZ17">
            <v>3.9240319243275201</v>
          </cell>
          <cell r="HA17">
            <v>0.63069953521209632</v>
          </cell>
          <cell r="HB17">
            <v>0.37630980716993051</v>
          </cell>
          <cell r="HC17">
            <v>0.37630980716993051</v>
          </cell>
          <cell r="HD17">
            <v>0.31163520514920434</v>
          </cell>
          <cell r="HE17">
            <v>1.133136578674075</v>
          </cell>
          <cell r="HF17">
            <v>1.8098642937729188</v>
          </cell>
          <cell r="HG17">
            <v>0.59888134054523534</v>
          </cell>
          <cell r="HH17">
            <v>2.2579368057154836</v>
          </cell>
          <cell r="HI17">
            <v>2.2579368057154836</v>
          </cell>
          <cell r="HJ17">
            <v>2.300115191189279</v>
          </cell>
          <cell r="HK17">
            <v>1.7661895247142061</v>
          </cell>
          <cell r="HL17">
            <v>3.2323381613952118</v>
          </cell>
          <cell r="HM17">
            <v>0.59892922280402427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2.3616209547530289</v>
          </cell>
          <cell r="GW19">
            <v>2.3880733393655182</v>
          </cell>
          <cell r="GX19">
            <v>2.2107886296022117</v>
          </cell>
          <cell r="GY19">
            <v>2.6179279488871545</v>
          </cell>
          <cell r="GZ19">
            <v>6.4457190784483629</v>
          </cell>
          <cell r="HA19">
            <v>0.49055525817992934</v>
          </cell>
          <cell r="HB19">
            <v>1.2326422759318996</v>
          </cell>
          <cell r="HC19">
            <v>1.2476356852931207</v>
          </cell>
          <cell r="HD19">
            <v>1.0549529724901101</v>
          </cell>
          <cell r="HE19">
            <v>1.4981051523115092</v>
          </cell>
          <cell r="HF19">
            <v>1.9277161714271758</v>
          </cell>
          <cell r="HG19">
            <v>1.2593401803767386</v>
          </cell>
          <cell r="HH19">
            <v>3.3076374076682935</v>
          </cell>
          <cell r="HI19">
            <v>3.3479294524008121</v>
          </cell>
          <cell r="HJ19">
            <v>3.1556683187177517</v>
          </cell>
          <cell r="HK19">
            <v>3.597201416508196</v>
          </cell>
          <cell r="HL19">
            <v>6.3693907510757874</v>
          </cell>
          <cell r="HM19">
            <v>2.0565008703671164</v>
          </cell>
        </row>
        <row r="20">
          <cell r="GU20">
            <v>16</v>
          </cell>
          <cell r="GV20">
            <v>1.7403829411282763</v>
          </cell>
          <cell r="GW20">
            <v>1.7562665661073347</v>
          </cell>
          <cell r="GX20">
            <v>1.607489629896339</v>
          </cell>
          <cell r="GY20">
            <v>2.0311673936339631</v>
          </cell>
          <cell r="GZ20">
            <v>4.7199083153380794</v>
          </cell>
          <cell r="HA20">
            <v>0.6262468653372103</v>
          </cell>
          <cell r="HB20">
            <v>2.0031269302265224</v>
          </cell>
          <cell r="HC20">
            <v>2.027314957238139</v>
          </cell>
          <cell r="HD20">
            <v>2.3232415781138602</v>
          </cell>
          <cell r="HE20">
            <v>1.6034542668544352</v>
          </cell>
          <cell r="HF20">
            <v>1.6376144350237511</v>
          </cell>
          <cell r="HG20">
            <v>1.5841151903308264</v>
          </cell>
          <cell r="HH20">
            <v>4.86242744381848</v>
          </cell>
          <cell r="HI20">
            <v>4.9119716329903023</v>
          </cell>
          <cell r="HJ20">
            <v>4.5988175109557554</v>
          </cell>
          <cell r="HK20">
            <v>5.4905984650994393</v>
          </cell>
          <cell r="HL20">
            <v>9.5499752853845479</v>
          </cell>
          <cell r="HM20">
            <v>3.3694934598258417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5.0616280747586897</v>
          </cell>
          <cell r="GW22">
            <v>5.0616280747586897</v>
          </cell>
          <cell r="GX22">
            <v>3.7645224563697628</v>
          </cell>
          <cell r="GY22">
            <v>5.1675558896131371</v>
          </cell>
          <cell r="GZ22">
            <v>6.9099585730388062</v>
          </cell>
          <cell r="HA22">
            <v>1.0737599482724227</v>
          </cell>
          <cell r="HB22">
            <v>3.6158308080397821</v>
          </cell>
          <cell r="HC22">
            <v>3.6158308080397821</v>
          </cell>
          <cell r="HD22">
            <v>7.7708653622662816</v>
          </cell>
          <cell r="HE22">
            <v>3.27650686714794</v>
          </cell>
          <cell r="HF22">
            <v>2.9104245078504869</v>
          </cell>
          <cell r="HG22">
            <v>4.1366195686274052</v>
          </cell>
          <cell r="HH22">
            <v>5.9668101997058454</v>
          </cell>
          <cell r="HI22">
            <v>5.9668101997058454</v>
          </cell>
          <cell r="HJ22">
            <v>9.207195426578819</v>
          </cell>
          <cell r="HK22">
            <v>5.7021849282529198</v>
          </cell>
          <cell r="HL22">
            <v>5.3087016136508911</v>
          </cell>
          <cell r="HM22">
            <v>6.6266786814053571</v>
          </cell>
        </row>
        <row r="23">
          <cell r="GU23">
            <v>31</v>
          </cell>
          <cell r="GV23">
            <v>3.9842609198443735</v>
          </cell>
          <cell r="GW23">
            <v>4.0556719545046391</v>
          </cell>
          <cell r="GX23">
            <v>4.0578986773146992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3.027355908472106</v>
          </cell>
          <cell r="GW24">
            <v>3.027355908472106</v>
          </cell>
          <cell r="GX24">
            <v>3.032191746266649</v>
          </cell>
          <cell r="GY24">
            <v>2.8657722834866894</v>
          </cell>
          <cell r="GZ24">
            <v>8.4827357237715795</v>
          </cell>
          <cell r="HA24">
            <v>1.3585746102449887</v>
          </cell>
          <cell r="HB24">
            <v>4.639398937730145</v>
          </cell>
          <cell r="HC24">
            <v>4.639398937730145</v>
          </cell>
          <cell r="HD24">
            <v>4.5686663138241244</v>
          </cell>
          <cell r="HE24">
            <v>7.0028043771256669</v>
          </cell>
          <cell r="HF24">
            <v>3.1556515623280919</v>
          </cell>
          <cell r="HG24">
            <v>8.0351594321242334</v>
          </cell>
          <cell r="HH24">
            <v>9.4168984935166726</v>
          </cell>
          <cell r="HI24">
            <v>9.4168984935166726</v>
          </cell>
          <cell r="HJ24">
            <v>9.3590239472622088</v>
          </cell>
          <cell r="HK24">
            <v>11.350705907143359</v>
          </cell>
          <cell r="HL24">
            <v>8.7151394422310755</v>
          </cell>
          <cell r="HM24">
            <v>12.057906458797328</v>
          </cell>
        </row>
        <row r="25">
          <cell r="GU25">
            <v>39</v>
          </cell>
          <cell r="GV25">
            <v>2.8599453740020522</v>
          </cell>
          <cell r="GW25">
            <v>2.8914303975351934</v>
          </cell>
          <cell r="GX25">
            <v>2.9865766896163106</v>
          </cell>
          <cell r="GY25">
            <v>2.6764659971422211</v>
          </cell>
          <cell r="GZ25">
            <v>5.3998110531145826</v>
          </cell>
          <cell r="HA25">
            <v>0.95479713952827494</v>
          </cell>
          <cell r="HB25">
            <v>1.8144525004239833</v>
          </cell>
          <cell r="HC25">
            <v>1.8262290033517641</v>
          </cell>
          <cell r="HD25">
            <v>1.5970102729421374</v>
          </cell>
          <cell r="HE25">
            <v>2.3317471000166758</v>
          </cell>
          <cell r="HF25">
            <v>2.0242062604824063</v>
          </cell>
          <cell r="HG25">
            <v>2.455706954883349</v>
          </cell>
          <cell r="HH25">
            <v>4.9330240362982902</v>
          </cell>
          <cell r="HI25">
            <v>4.9896777811789743</v>
          </cell>
          <cell r="HJ25">
            <v>5.583853189505418</v>
          </cell>
          <cell r="HK25">
            <v>3.6472548912753999</v>
          </cell>
          <cell r="HL25">
            <v>3.9833453296455437</v>
          </cell>
          <cell r="HM25">
            <v>3.4347822044909133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3.0401315147724599</v>
          </cell>
          <cell r="GW28">
            <v>3.0401315147724599</v>
          </cell>
          <cell r="GX28">
            <v>3.0401315147724599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2.5939839555027682</v>
          </cell>
          <cell r="HC28">
            <v>2.5939839555027682</v>
          </cell>
          <cell r="HD28">
            <v>2.5939839555027682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16.674747671809818</v>
          </cell>
          <cell r="HI28">
            <v>16.674747671809818</v>
          </cell>
          <cell r="HJ28">
            <v>16.674747671809818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11.236562171718298</v>
          </cell>
          <cell r="GW29">
            <v>11.236562171718298</v>
          </cell>
          <cell r="GX29">
            <v>7.4472168905950102</v>
          </cell>
          <cell r="GY29">
            <v>11.249552565641252</v>
          </cell>
          <cell r="GZ29">
            <v>11.780070379466535</v>
          </cell>
          <cell r="HA29">
            <v>0.43344873202172873</v>
          </cell>
          <cell r="HB29">
            <v>3.8964440747284264</v>
          </cell>
          <cell r="HC29">
            <v>3.8964440747284264</v>
          </cell>
          <cell r="HD29">
            <v>7.8539662946773268</v>
          </cell>
          <cell r="HE29">
            <v>3.8541382747636272</v>
          </cell>
          <cell r="HF29">
            <v>3.8695821511439465</v>
          </cell>
          <cell r="HG29">
            <v>3.7636723127420431</v>
          </cell>
          <cell r="HH29">
            <v>11.333481094252669</v>
          </cell>
          <cell r="HI29">
            <v>11.333481094252669</v>
          </cell>
          <cell r="HJ29">
            <v>14.702495201535509</v>
          </cell>
          <cell r="HK29">
            <v>11.321931653085718</v>
          </cell>
          <cell r="HL29">
            <v>11.642431446285613</v>
          </cell>
          <cell r="HM29">
            <v>4.7876382673309124</v>
          </cell>
        </row>
        <row r="30">
          <cell r="GU30">
            <v>37</v>
          </cell>
          <cell r="GV30">
            <v>2.9111336828590675</v>
          </cell>
          <cell r="GW30">
            <v>2.9668991092879584</v>
          </cell>
          <cell r="GX30">
            <v>3.2347463348952998</v>
          </cell>
          <cell r="GY30">
            <v>2.6872830074218284</v>
          </cell>
          <cell r="GZ30">
            <v>6.6249439966021821</v>
          </cell>
          <cell r="HA30">
            <v>0.66922590084493394</v>
          </cell>
          <cell r="HB30">
            <v>2.0397660866341942</v>
          </cell>
          <cell r="HC30">
            <v>2.0796800040484609</v>
          </cell>
          <cell r="HD30">
            <v>2.3698839679470853</v>
          </cell>
          <cell r="HE30">
            <v>1.776764443550934</v>
          </cell>
          <cell r="HF30">
            <v>2.2197124879721382</v>
          </cell>
          <cell r="HG30">
            <v>1.549752928369893</v>
          </cell>
          <cell r="HH30">
            <v>6.0380632506946847</v>
          </cell>
          <cell r="HI30">
            <v>6.1562076806568289</v>
          </cell>
          <cell r="HJ30">
            <v>6.9206666946129509</v>
          </cell>
          <cell r="HK30">
            <v>5.3581592818572963</v>
          </cell>
          <cell r="HL30">
            <v>6.5857776777723709</v>
          </cell>
          <cell r="HM30">
            <v>4.7290030302530592</v>
          </cell>
        </row>
        <row r="31">
          <cell r="GU31">
            <v>14</v>
          </cell>
          <cell r="GV31">
            <v>2.4279485248315904</v>
          </cell>
          <cell r="GW31">
            <v>2.4287198730915689</v>
          </cell>
          <cell r="GX31">
            <v>2.4741680431014896</v>
          </cell>
          <cell r="GY31">
            <v>2.3867587052063399</v>
          </cell>
          <cell r="GZ31">
            <v>5.4129894085153767</v>
          </cell>
          <cell r="HA31">
            <v>0.89917838065298494</v>
          </cell>
          <cell r="HB31">
            <v>2.1255127607092326</v>
          </cell>
          <cell r="HC31">
            <v>2.1262311961436082</v>
          </cell>
          <cell r="HD31">
            <v>1.9963301027563398</v>
          </cell>
          <cell r="HE31">
            <v>2.291396052607805</v>
          </cell>
          <cell r="HF31">
            <v>2.1870879467761211</v>
          </cell>
          <cell r="HG31">
            <v>2.3171185327250043</v>
          </cell>
          <cell r="HH31">
            <v>5.3456170371000633</v>
          </cell>
          <cell r="HI31">
            <v>5.3473847202358193</v>
          </cell>
          <cell r="HJ31">
            <v>5.0440991768533063</v>
          </cell>
          <cell r="HK31">
            <v>5.6274007384882276</v>
          </cell>
          <cell r="HL31">
            <v>5.9149688731033194</v>
          </cell>
          <cell r="HM31">
            <v>5.4860431418733473</v>
          </cell>
        </row>
        <row r="32">
          <cell r="GU32">
            <v>49</v>
          </cell>
          <cell r="GV32">
            <v>1.8462557872158323</v>
          </cell>
          <cell r="GW32">
            <v>1.8463071665414732</v>
          </cell>
          <cell r="GX32">
            <v>1.8439890679297359</v>
          </cell>
          <cell r="GY32">
            <v>1.8550100168040613</v>
          </cell>
          <cell r="GZ32">
            <v>4.1786669934840779</v>
          </cell>
          <cell r="HA32">
            <v>0.25341806413236867</v>
          </cell>
          <cell r="HB32">
            <v>1.5489923950399351</v>
          </cell>
          <cell r="HC32">
            <v>1.5490355783898486</v>
          </cell>
          <cell r="HD32">
            <v>1.6527526851110728</v>
          </cell>
          <cell r="HE32">
            <v>1.1595938788067384</v>
          </cell>
          <cell r="HF32">
            <v>1.4714241684802445</v>
          </cell>
          <cell r="HG32">
            <v>0.94466437669937786</v>
          </cell>
          <cell r="HH32">
            <v>4.2730463702551624</v>
          </cell>
          <cell r="HI32">
            <v>4.2731652845694486</v>
          </cell>
          <cell r="HJ32">
            <v>4.9472363057061486</v>
          </cell>
          <cell r="HK32">
            <v>1.7424967730576619</v>
          </cell>
          <cell r="HL32">
            <v>2.779990603999428</v>
          </cell>
          <cell r="HM32">
            <v>1.0273990683366447</v>
          </cell>
        </row>
        <row r="33">
          <cell r="GU33">
            <v>60</v>
          </cell>
          <cell r="GV33">
            <v>0.76027811366384523</v>
          </cell>
          <cell r="GW33">
            <v>0.92397821770499533</v>
          </cell>
          <cell r="GX33">
            <v>0.92397821770499533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2.9797510695433624</v>
          </cell>
          <cell r="GW35">
            <v>3.0350853560319884</v>
          </cell>
          <cell r="GX35">
            <v>2.9155536916207447</v>
          </cell>
          <cell r="GY35">
            <v>3.1688735374928569</v>
          </cell>
          <cell r="GZ35">
            <v>9.2711993072040215</v>
          </cell>
          <cell r="HA35">
            <v>1.9094163348748356</v>
          </cell>
          <cell r="HB35">
            <v>3.7217342052847657</v>
          </cell>
          <cell r="HC35">
            <v>3.7967633001609302</v>
          </cell>
          <cell r="HD35">
            <v>1.6755042986319648</v>
          </cell>
          <cell r="HE35">
            <v>6.0048706498387583</v>
          </cell>
          <cell r="HF35">
            <v>2.712916070738371</v>
          </cell>
          <cell r="HG35">
            <v>6.6842963710529721</v>
          </cell>
          <cell r="HH35">
            <v>7.7627348329225914</v>
          </cell>
          <cell r="HI35">
            <v>7.9211076608054407</v>
          </cell>
          <cell r="HJ35">
            <v>4.0335387528382194</v>
          </cell>
          <cell r="HK35">
            <v>12.272346113499706</v>
          </cell>
          <cell r="HL35">
            <v>9.8988859389946899</v>
          </cell>
          <cell r="HM35">
            <v>12.762203853764015</v>
          </cell>
        </row>
        <row r="38">
          <cell r="GU38">
            <v>43</v>
          </cell>
          <cell r="GV38">
            <v>2.472701019763559</v>
          </cell>
          <cell r="GW38">
            <v>2.472701019763559</v>
          </cell>
          <cell r="GX38">
            <v>2.4922685100964159</v>
          </cell>
          <cell r="GY38">
            <v>0</v>
          </cell>
          <cell r="GZ38">
            <v>0</v>
          </cell>
          <cell r="HA38" t="str">
            <v>---</v>
          </cell>
          <cell r="HB38">
            <v>2.011399625181244</v>
          </cell>
          <cell r="HC38">
            <v>2.011399625181244</v>
          </cell>
          <cell r="HD38">
            <v>2.0272381262755559</v>
          </cell>
          <cell r="HE38">
            <v>0</v>
          </cell>
          <cell r="HF38">
            <v>0</v>
          </cell>
          <cell r="HG38" t="str">
            <v>---</v>
          </cell>
          <cell r="HH38">
            <v>2.2831874379568631</v>
          </cell>
          <cell r="HI38">
            <v>2.2831874379568631</v>
          </cell>
          <cell r="HJ38">
            <v>2.3012552301255229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0.45226330889384764</v>
          </cell>
          <cell r="GW39">
            <v>0.45226330889384764</v>
          </cell>
          <cell r="GX39">
            <v>0.45226330889384764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12.841906511532967</v>
          </cell>
          <cell r="GW40">
            <v>13.895870736086177</v>
          </cell>
          <cell r="GX40">
            <v>13.895870736086177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5.6753535483943409</v>
          </cell>
          <cell r="HC40">
            <v>6.1436560637889759</v>
          </cell>
          <cell r="HD40">
            <v>6.1436560637889759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13.229740763421105</v>
          </cell>
          <cell r="HI40">
            <v>14.321226349951663</v>
          </cell>
          <cell r="HJ40">
            <v>14.321226349951663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0.89228900329727545</v>
          </cell>
          <cell r="GW42">
            <v>2.0774351518861431</v>
          </cell>
          <cell r="GX42">
            <v>2.0774351518861431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2.4961002451385519</v>
          </cell>
          <cell r="GW44">
            <v>2.5242557075700338</v>
          </cell>
          <cell r="GX44">
            <v>2.4146866376984479</v>
          </cell>
          <cell r="GY44">
            <v>2.6804779601850379</v>
          </cell>
          <cell r="GZ44">
            <v>6.3310445923226544</v>
          </cell>
          <cell r="HA44">
            <v>0.90522900934029527</v>
          </cell>
          <cell r="HB44">
            <v>2.0005326285063871</v>
          </cell>
          <cell r="HC44">
            <v>2.024214692858056</v>
          </cell>
          <cell r="HD44">
            <v>1.6752448312837263</v>
          </cell>
          <cell r="HE44">
            <v>2.5034263226387363</v>
          </cell>
          <cell r="HF44">
            <v>2.0980792141716642</v>
          </cell>
          <cell r="HG44">
            <v>2.6809026556938278</v>
          </cell>
          <cell r="HH44">
            <v>5.1179454011002479</v>
          </cell>
          <cell r="HI44">
            <v>5.1797485156156711</v>
          </cell>
          <cell r="HJ44">
            <v>4.7220353310287191</v>
          </cell>
          <cell r="HK44">
            <v>5.8323504299293036</v>
          </cell>
          <cell r="HL44">
            <v>6.7305062742938464</v>
          </cell>
          <cell r="HM44">
            <v>5.3955825576854295</v>
          </cell>
        </row>
        <row r="53">
          <cell r="GU53">
            <v>927</v>
          </cell>
          <cell r="GV53">
            <v>5.0941897511297585</v>
          </cell>
          <cell r="GW53">
            <v>5.2884503066051396</v>
          </cell>
          <cell r="GX53">
            <v>5.5213176230944851</v>
          </cell>
          <cell r="GY53">
            <v>4.8172432091686463</v>
          </cell>
          <cell r="GZ53">
            <v>5.5815721426731999</v>
          </cell>
          <cell r="HA53">
            <v>3.2437918250708964</v>
          </cell>
          <cell r="HB53">
            <v>1.8874007428741173</v>
          </cell>
          <cell r="HC53">
            <v>1.9601670974045904</v>
          </cell>
          <cell r="HD53">
            <v>2.0720672729036247</v>
          </cell>
          <cell r="HE53">
            <v>1.7337369487214187</v>
          </cell>
          <cell r="HF53">
            <v>1.4629812051464932</v>
          </cell>
          <cell r="HG53">
            <v>2.2911147914365615</v>
          </cell>
          <cell r="HH53">
            <v>5.5579268765266825</v>
          </cell>
          <cell r="HI53">
            <v>5.7722061729376666</v>
          </cell>
          <cell r="HJ53">
            <v>7.3580216058318788</v>
          </cell>
          <cell r="HK53">
            <v>2.5633080825168664</v>
          </cell>
          <cell r="HL53">
            <v>2.416103120932152</v>
          </cell>
          <cell r="HM53">
            <v>2.8663449563004031</v>
          </cell>
        </row>
        <row r="54">
          <cell r="GU54">
            <v>960</v>
          </cell>
          <cell r="GV54">
            <v>2.6312307727466426</v>
          </cell>
          <cell r="GW54">
            <v>2.6623389380944142</v>
          </cell>
          <cell r="GX54">
            <v>2.8100566812896464</v>
          </cell>
          <cell r="GY54">
            <v>2.4665869058559489</v>
          </cell>
          <cell r="GZ54">
            <v>5.9156873377821073</v>
          </cell>
          <cell r="HA54">
            <v>0.74827521118294715</v>
          </cell>
          <cell r="HB54">
            <v>1.8707136523694687</v>
          </cell>
          <cell r="HC54">
            <v>1.8914988887419013</v>
          </cell>
          <cell r="HD54">
            <v>1.8702756564793723</v>
          </cell>
          <cell r="HE54">
            <v>1.9196152110811586</v>
          </cell>
          <cell r="HF54">
            <v>2.1090153326303507</v>
          </cell>
          <cell r="HG54">
            <v>1.8416031340247803</v>
          </cell>
          <cell r="HH54">
            <v>5.2766143774617058</v>
          </cell>
          <cell r="HI54">
            <v>5.3411273909317902</v>
          </cell>
          <cell r="HJ54">
            <v>5.7995845352908919</v>
          </cell>
          <cell r="HK54">
            <v>4.7335909111473207</v>
          </cell>
          <cell r="HL54">
            <v>5.5570576084953345</v>
          </cell>
          <cell r="HM54">
            <v>4.3233469985232249</v>
          </cell>
        </row>
        <row r="55">
          <cell r="GU55">
            <v>1080</v>
          </cell>
          <cell r="GV55">
            <v>2.5710886993727984</v>
          </cell>
          <cell r="GW55">
            <v>2.6069330949163945</v>
          </cell>
          <cell r="GX55">
            <v>2.5678604055521332</v>
          </cell>
          <cell r="GY55">
            <v>2.6619960343796061</v>
          </cell>
          <cell r="GZ55">
            <v>6.3361019545390027</v>
          </cell>
          <cell r="HA55">
            <v>0.96724863693592922</v>
          </cell>
          <cell r="HB55">
            <v>2.1347849882721182</v>
          </cell>
          <cell r="HC55">
            <v>2.1663042660625562</v>
          </cell>
          <cell r="HD55">
            <v>1.7855998291523134</v>
          </cell>
          <cell r="HE55">
            <v>2.6554865831387056</v>
          </cell>
          <cell r="HF55">
            <v>2.0715358676960416</v>
          </cell>
          <cell r="HG55">
            <v>2.9119046171279859</v>
          </cell>
          <cell r="HH55">
            <v>5.3397041275310384</v>
          </cell>
          <cell r="HI55">
            <v>5.4190567868984179</v>
          </cell>
          <cell r="HJ55">
            <v>4.8824959155345811</v>
          </cell>
          <cell r="HK55">
            <v>6.1752017889176249</v>
          </cell>
          <cell r="HL55">
            <v>7.0019768099091744</v>
          </cell>
          <cell r="HM55">
            <v>5.7938369492681243</v>
          </cell>
        </row>
        <row r="56">
          <cell r="GU56">
            <v>2000</v>
          </cell>
          <cell r="GV56">
            <v>2.2857012624278821</v>
          </cell>
          <cell r="GW56">
            <v>2.3105289805537512</v>
          </cell>
          <cell r="GX56">
            <v>2.2457640548951265</v>
          </cell>
          <cell r="GY56">
            <v>2.3913831561705146</v>
          </cell>
          <cell r="GZ56">
            <v>5.9242136061447441</v>
          </cell>
          <cell r="HA56">
            <v>0.63075096758461136</v>
          </cell>
          <cell r="HB56">
            <v>1.7235587952952596</v>
          </cell>
          <cell r="HC56">
            <v>1.744192765195689</v>
          </cell>
          <cell r="HD56">
            <v>1.7821923604165752</v>
          </cell>
          <cell r="HE56">
            <v>1.6983185477383571</v>
          </cell>
          <cell r="HF56">
            <v>1.9683678735855055</v>
          </cell>
          <cell r="HG56">
            <v>1.5696400811767277</v>
          </cell>
          <cell r="HH56">
            <v>4.655274788223136</v>
          </cell>
          <cell r="HI56">
            <v>4.7087991398191429</v>
          </cell>
          <cell r="HJ56">
            <v>4.6793902466302084</v>
          </cell>
          <cell r="HK56">
            <v>4.7455139478793908</v>
          </cell>
          <cell r="HL56">
            <v>6.8527675951992206</v>
          </cell>
          <cell r="HM56">
            <v>3.6953365749422318</v>
          </cell>
        </row>
        <row r="57">
          <cell r="GU57">
            <v>2001</v>
          </cell>
          <cell r="GV57">
            <v>2.4802565910378731</v>
          </cell>
          <cell r="GW57">
            <v>2.5123998663058615</v>
          </cell>
          <cell r="GX57">
            <v>2.5000003898553671</v>
          </cell>
          <cell r="GY57">
            <v>2.5308043549740833</v>
          </cell>
          <cell r="GZ57">
            <v>5.9680170314777587</v>
          </cell>
          <cell r="HA57">
            <v>0.65478747821963479</v>
          </cell>
          <cell r="HB57">
            <v>1.752129583850532</v>
          </cell>
          <cell r="HC57">
            <v>1.7757346969186307</v>
          </cell>
          <cell r="HD57">
            <v>1.8089975181297042</v>
          </cell>
          <cell r="HE57">
            <v>1.7307532028935326</v>
          </cell>
          <cell r="HF57">
            <v>1.9829894210231638</v>
          </cell>
          <cell r="HG57">
            <v>1.5995734980791634</v>
          </cell>
          <cell r="HH57">
            <v>4.8011446623198974</v>
          </cell>
          <cell r="HI57">
            <v>4.8666202619996817</v>
          </cell>
          <cell r="HJ57">
            <v>5.048188635799213</v>
          </cell>
          <cell r="HK57">
            <v>4.5971191188310438</v>
          </cell>
          <cell r="HL57">
            <v>6.6386809986384954</v>
          </cell>
          <cell r="HM57">
            <v>3.4828428426963973</v>
          </cell>
        </row>
        <row r="58">
          <cell r="GU58">
            <v>2002</v>
          </cell>
          <cell r="GV58">
            <v>1.9340026177432319</v>
          </cell>
          <cell r="GW58">
            <v>1.9351747524475851</v>
          </cell>
          <cell r="GX58">
            <v>1.8454450683553374</v>
          </cell>
          <cell r="GY58">
            <v>2.0230782923198767</v>
          </cell>
          <cell r="GZ58">
            <v>5.2338820627164475</v>
          </cell>
          <cell r="HA58">
            <v>0.7299127436836117</v>
          </cell>
          <cell r="HB58">
            <v>1.6670142940915438</v>
          </cell>
          <cell r="HC58">
            <v>1.6682104462603851</v>
          </cell>
          <cell r="HD58">
            <v>1.458137455224128</v>
          </cell>
          <cell r="HE58">
            <v>1.910224307461555</v>
          </cell>
          <cell r="HF58">
            <v>1.9147825542524464</v>
          </cell>
          <cell r="HG58">
            <v>1.9089163449106672</v>
          </cell>
          <cell r="HH58">
            <v>4.221142214464094</v>
          </cell>
          <cell r="HI58">
            <v>4.2241328263717861</v>
          </cell>
          <cell r="HJ58">
            <v>3.8356177081240936</v>
          </cell>
          <cell r="HK58">
            <v>4.6047410334926751</v>
          </cell>
          <cell r="HL58">
            <v>5.3143872905246781</v>
          </cell>
          <cell r="HM58">
            <v>4.3189278362572932</v>
          </cell>
        </row>
        <row r="59">
          <cell r="GU59">
            <v>2010</v>
          </cell>
          <cell r="GV59">
            <v>2.9797510695433624</v>
          </cell>
          <cell r="GW59">
            <v>3.0350853560319884</v>
          </cell>
          <cell r="GX59">
            <v>2.9155536916207447</v>
          </cell>
          <cell r="GY59">
            <v>3.1688735374928569</v>
          </cell>
          <cell r="GZ59">
            <v>9.2711993072040215</v>
          </cell>
          <cell r="HA59">
            <v>1.9094163348748356</v>
          </cell>
          <cell r="HB59">
            <v>3.7217342052847657</v>
          </cell>
          <cell r="HC59">
            <v>3.7967633001609302</v>
          </cell>
          <cell r="HD59">
            <v>1.6755042986319648</v>
          </cell>
          <cell r="HE59">
            <v>6.0048706498387583</v>
          </cell>
          <cell r="HF59">
            <v>2.712916070738371</v>
          </cell>
          <cell r="HG59">
            <v>6.6842963710529721</v>
          </cell>
          <cell r="HH59">
            <v>7.7627348329225914</v>
          </cell>
          <cell r="HI59">
            <v>7.9211076608054407</v>
          </cell>
          <cell r="HJ59">
            <v>4.0335387528382194</v>
          </cell>
          <cell r="HK59">
            <v>12.272346113499706</v>
          </cell>
          <cell r="HL59">
            <v>9.8988859389946899</v>
          </cell>
          <cell r="HM59">
            <v>12.762203853764015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1.5192771365498945</v>
          </cell>
          <cell r="GW61">
            <v>1.5201054305416852</v>
          </cell>
          <cell r="GX61">
            <v>1.6081036569811806</v>
          </cell>
          <cell r="GY61">
            <v>1.174014538819427</v>
          </cell>
          <cell r="GZ61">
            <v>3.6105068596168306</v>
          </cell>
          <cell r="HA61">
            <v>0.22016563624028773</v>
          </cell>
          <cell r="HB61">
            <v>0.85911506040899033</v>
          </cell>
          <cell r="HC61">
            <v>0.86017424762117944</v>
          </cell>
          <cell r="HD61">
            <v>0.88667724899366018</v>
          </cell>
          <cell r="HE61">
            <v>0.75613027647839981</v>
          </cell>
          <cell r="HF61">
            <v>1.2302104916973926</v>
          </cell>
          <cell r="HG61">
            <v>0.57053581784705953</v>
          </cell>
          <cell r="HH61">
            <v>2.8787272386439593</v>
          </cell>
          <cell r="HI61">
            <v>2.8822712761009477</v>
          </cell>
          <cell r="HJ61">
            <v>3.2880965464825462</v>
          </cell>
          <cell r="HK61">
            <v>1.2861887708885953</v>
          </cell>
          <cell r="HL61">
            <v>2.6353699653989886</v>
          </cell>
          <cell r="HM61">
            <v>0.75800528728829575</v>
          </cell>
        </row>
        <row r="62">
          <cell r="GU62">
            <v>2022</v>
          </cell>
          <cell r="GV62">
            <v>2.0090415789148732</v>
          </cell>
          <cell r="GW62">
            <v>2.0123255397405435</v>
          </cell>
          <cell r="GX62">
            <v>2.0065589855540757</v>
          </cell>
          <cell r="GY62">
            <v>2.0889659912932474</v>
          </cell>
          <cell r="GZ62">
            <v>3.9176626826029217</v>
          </cell>
          <cell r="HA62">
            <v>0.63069953521209632</v>
          </cell>
          <cell r="HB62">
            <v>0.33253801945572042</v>
          </cell>
          <cell r="HC62">
            <v>0.33308929060200521</v>
          </cell>
          <cell r="HD62">
            <v>0.2731765651021334</v>
          </cell>
          <cell r="HE62">
            <v>1.1323176715193461</v>
          </cell>
          <cell r="HF62">
            <v>1.8069022581192375</v>
          </cell>
          <cell r="HG62">
            <v>0.59888134054523534</v>
          </cell>
          <cell r="HH62">
            <v>1.9953671626500926</v>
          </cell>
          <cell r="HI62">
            <v>1.9986742692332888</v>
          </cell>
          <cell r="HJ62">
            <v>2.016262501280667</v>
          </cell>
          <cell r="HK62">
            <v>1.7649176786357239</v>
          </cell>
          <cell r="HL62">
            <v>3.2270916334661357</v>
          </cell>
          <cell r="HM62">
            <v>0.59892922280402427</v>
          </cell>
        </row>
        <row r="63">
          <cell r="GU63">
            <v>2023</v>
          </cell>
          <cell r="GV63">
            <v>7.0714931207278013</v>
          </cell>
          <cell r="GW63">
            <v>7.0714931207278013</v>
          </cell>
          <cell r="GX63">
            <v>3.8432196090334116</v>
          </cell>
          <cell r="GY63">
            <v>7.248704695877092</v>
          </cell>
          <cell r="GZ63">
            <v>8.9268827606237426</v>
          </cell>
          <cell r="HA63">
            <v>1.0255268625704956</v>
          </cell>
          <cell r="HB63">
            <v>3.6536655808071439</v>
          </cell>
          <cell r="HC63">
            <v>3.6536655808071439</v>
          </cell>
          <cell r="HD63">
            <v>7.772640855959513</v>
          </cell>
          <cell r="HE63">
            <v>3.3590756971418791</v>
          </cell>
          <cell r="HF63">
            <v>3.0723434031700863</v>
          </cell>
          <cell r="HG63">
            <v>4.1085269110724125</v>
          </cell>
          <cell r="HH63">
            <v>7.7135955215897427</v>
          </cell>
          <cell r="HI63">
            <v>7.7135955215897427</v>
          </cell>
          <cell r="HJ63">
            <v>9.3246269574989959</v>
          </cell>
          <cell r="HK63">
            <v>7.6251601962251776</v>
          </cell>
          <cell r="HL63">
            <v>7.9317734043660177</v>
          </cell>
          <cell r="HM63">
            <v>6.4881482423779833</v>
          </cell>
        </row>
        <row r="64">
          <cell r="GU64">
            <v>2024</v>
          </cell>
          <cell r="GV64">
            <v>3.032666549791712</v>
          </cell>
          <cell r="GW64">
            <v>3.032666549791712</v>
          </cell>
          <cell r="GX64">
            <v>3.0355492037764509</v>
          </cell>
          <cell r="GY64">
            <v>2.8657722834866894</v>
          </cell>
          <cell r="GZ64">
            <v>8.4827357237715795</v>
          </cell>
          <cell r="HA64">
            <v>1.3585746102449887</v>
          </cell>
          <cell r="HB64">
            <v>3.7891474965156693</v>
          </cell>
          <cell r="HC64">
            <v>3.7891474965156693</v>
          </cell>
          <cell r="HD64">
            <v>3.7336392741541782</v>
          </cell>
          <cell r="HE64">
            <v>7.0028043771256669</v>
          </cell>
          <cell r="HF64">
            <v>3.1556515623280919</v>
          </cell>
          <cell r="HG64">
            <v>8.0351594321242334</v>
          </cell>
          <cell r="HH64">
            <v>12.433885150082945</v>
          </cell>
          <cell r="HI64">
            <v>12.433885150082945</v>
          </cell>
          <cell r="HJ64">
            <v>12.452594186828039</v>
          </cell>
          <cell r="HK64">
            <v>11.350705907143359</v>
          </cell>
          <cell r="HL64">
            <v>8.7151394422310755</v>
          </cell>
          <cell r="HM64">
            <v>12.057906458797328</v>
          </cell>
        </row>
        <row r="65">
          <cell r="GU65">
            <v>2025</v>
          </cell>
          <cell r="GV65">
            <v>3.4631778037622385</v>
          </cell>
          <cell r="GW65">
            <v>5.0832320924282532</v>
          </cell>
          <cell r="GX65">
            <v>5.0867926958874117</v>
          </cell>
          <cell r="GY65">
            <v>0</v>
          </cell>
          <cell r="GZ65">
            <v>0</v>
          </cell>
          <cell r="HA65" t="str">
            <v>---</v>
          </cell>
          <cell r="HB65">
            <v>1.3186411913614426</v>
          </cell>
          <cell r="HC65">
            <v>1.9688892879458426</v>
          </cell>
          <cell r="HD65">
            <v>1.9702616912228843</v>
          </cell>
          <cell r="HE65">
            <v>0</v>
          </cell>
          <cell r="HF65">
            <v>0</v>
          </cell>
          <cell r="HG65" t="str">
            <v>---</v>
          </cell>
          <cell r="HH65">
            <v>2.9302568689682671</v>
          </cell>
          <cell r="HI65">
            <v>4.375216226436347</v>
          </cell>
          <cell r="HJ65">
            <v>4.378280892724872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2.0090415789148732</v>
          </cell>
          <cell r="GW66">
            <v>2.0123255397405435</v>
          </cell>
          <cell r="GX66">
            <v>2.0065589855540757</v>
          </cell>
          <cell r="GY66">
            <v>2.0889659912932474</v>
          </cell>
          <cell r="GZ66">
            <v>3.9176626826029217</v>
          </cell>
          <cell r="HA66">
            <v>0.63069953521209632</v>
          </cell>
          <cell r="HB66">
            <v>0.33253801945572042</v>
          </cell>
          <cell r="HC66">
            <v>0.33308929060200521</v>
          </cell>
          <cell r="HD66">
            <v>0.2731765651021334</v>
          </cell>
          <cell r="HE66">
            <v>1.1323176715193461</v>
          </cell>
          <cell r="HF66">
            <v>1.8069022581192375</v>
          </cell>
          <cell r="HG66">
            <v>0.59888134054523534</v>
          </cell>
          <cell r="HH66">
            <v>1.9953671626500926</v>
          </cell>
          <cell r="HI66">
            <v>1.9986742692332888</v>
          </cell>
          <cell r="HJ66">
            <v>2.016262501280667</v>
          </cell>
          <cell r="HK66">
            <v>1.7649176786357239</v>
          </cell>
          <cell r="HL66">
            <v>3.2270916334661357</v>
          </cell>
          <cell r="HM66">
            <v>0.59892922280402427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2.5550244100895037</v>
          </cell>
          <cell r="GW68">
            <v>2.5856867494080249</v>
          </cell>
          <cell r="GX68">
            <v>2.604089988057384</v>
          </cell>
          <cell r="GY68">
            <v>2.2099538926515034</v>
          </cell>
          <cell r="GZ68">
            <v>4.2852695550953568</v>
          </cell>
          <cell r="HA68">
            <v>0.78279890166146981</v>
          </cell>
          <cell r="HB68">
            <v>1.8630864367375557</v>
          </cell>
          <cell r="HC68">
            <v>1.8868945299310114</v>
          </cell>
          <cell r="HD68">
            <v>1.878609114421903</v>
          </cell>
          <cell r="HE68">
            <v>2.056584588655809</v>
          </cell>
          <cell r="HF68">
            <v>1.9155971368866715</v>
          </cell>
          <cell r="HG68">
            <v>2.1527946559338438</v>
          </cell>
          <cell r="HH68">
            <v>6.5496592758340118</v>
          </cell>
          <cell r="HI68">
            <v>6.6333435053957004</v>
          </cell>
          <cell r="HJ68">
            <v>6.7981065780555712</v>
          </cell>
          <cell r="HK68">
            <v>3.2694301661188203</v>
          </cell>
          <cell r="HL68">
            <v>3.6707678564177533</v>
          </cell>
          <cell r="HM68">
            <v>2.9934378926792946</v>
          </cell>
        </row>
        <row r="75">
          <cell r="GU75">
            <v>28</v>
          </cell>
          <cell r="GV75">
            <v>1.1899503080222673</v>
          </cell>
          <cell r="GW75">
            <v>1.1910609312726106</v>
          </cell>
          <cell r="GX75">
            <v>1.3754602525236592</v>
          </cell>
          <cell r="GY75">
            <v>0.43758534111921921</v>
          </cell>
          <cell r="GZ75">
            <v>1.8042155147047438</v>
          </cell>
          <cell r="HA75">
            <v>0.20147507582071658</v>
          </cell>
          <cell r="HB75">
            <v>0.1530424287207027</v>
          </cell>
          <cell r="HC75">
            <v>0.15346591904061277</v>
          </cell>
          <cell r="HD75">
            <v>0.11567779157057921</v>
          </cell>
          <cell r="HE75">
            <v>0.30748873236132496</v>
          </cell>
          <cell r="HF75">
            <v>0.41354329153686137</v>
          </cell>
          <cell r="HG75">
            <v>0.2891659047225103</v>
          </cell>
          <cell r="HH75">
            <v>1.5026136544348696</v>
          </cell>
          <cell r="HI75">
            <v>1.5067632882746493</v>
          </cell>
          <cell r="HJ75">
            <v>1.6797594417198656</v>
          </cell>
          <cell r="HK75">
            <v>0.79988227631073128</v>
          </cell>
          <cell r="HL75">
            <v>2.171253349026653</v>
          </cell>
          <cell r="HM75">
            <v>0.56295293429852289</v>
          </cell>
        </row>
        <row r="76">
          <cell r="GU76">
            <v>504</v>
          </cell>
          <cell r="GV76">
            <v>1.4626168185012931</v>
          </cell>
          <cell r="GW76">
            <v>1.4658989608282693</v>
          </cell>
          <cell r="GX76">
            <v>1.2772250773910829</v>
          </cell>
          <cell r="GY76">
            <v>1.6569806587333651</v>
          </cell>
          <cell r="GZ76">
            <v>4.9427992536345267</v>
          </cell>
          <cell r="HA76">
            <v>0.59903573412995437</v>
          </cell>
          <cell r="HB76">
            <v>1.4270819569089341</v>
          </cell>
          <cell r="HC76">
            <v>1.4307491877008083</v>
          </cell>
          <cell r="HD76">
            <v>0.95032553400943176</v>
          </cell>
          <cell r="HE76">
            <v>1.9222083765492484</v>
          </cell>
          <cell r="HF76">
            <v>1.8315964317218554</v>
          </cell>
          <cell r="HG76">
            <v>1.9517118511315004</v>
          </cell>
          <cell r="HH76">
            <v>3.1897462024528944</v>
          </cell>
          <cell r="HI76">
            <v>3.1979150610310967</v>
          </cell>
          <cell r="HJ76">
            <v>2.7347152611195238</v>
          </cell>
          <cell r="HK76">
            <v>3.6670261145801195</v>
          </cell>
          <cell r="HL76">
            <v>4.5675268328487881</v>
          </cell>
          <cell r="HM76">
            <v>3.3770891819775688</v>
          </cell>
        </row>
        <row r="77">
          <cell r="GU77">
            <v>55</v>
          </cell>
          <cell r="GV77">
            <v>1.8547182649440719</v>
          </cell>
          <cell r="GW77">
            <v>1.8547182649440719</v>
          </cell>
          <cell r="GX77">
            <v>1.8318903068025083</v>
          </cell>
          <cell r="GY77">
            <v>2.115167183501828</v>
          </cell>
          <cell r="GZ77">
            <v>3.9449984624170806</v>
          </cell>
          <cell r="HA77">
            <v>0.60878580383836434</v>
          </cell>
          <cell r="HB77">
            <v>0.40766996511362619</v>
          </cell>
          <cell r="HC77">
            <v>0.40766996511362619</v>
          </cell>
          <cell r="HD77">
            <v>0.33929936325962629</v>
          </cell>
          <cell r="HE77">
            <v>1.1908579947375597</v>
          </cell>
          <cell r="HF77">
            <v>1.8861165547915466</v>
          </cell>
          <cell r="HG77">
            <v>0.62356300202917403</v>
          </cell>
          <cell r="HH77">
            <v>2.3991078341053114</v>
          </cell>
          <cell r="HI77">
            <v>2.3991078341053114</v>
          </cell>
          <cell r="HJ77">
            <v>2.4471180036394404</v>
          </cell>
          <cell r="HK77">
            <v>1.8513498323867204</v>
          </cell>
          <cell r="HL77">
            <v>3.3431445767253876</v>
          </cell>
          <cell r="HM77">
            <v>0.62325200115729584</v>
          </cell>
        </row>
        <row r="78">
          <cell r="GU78">
            <v>27</v>
          </cell>
          <cell r="GV78">
            <v>0.39836386270674018</v>
          </cell>
          <cell r="GW78">
            <v>0.61013720646447811</v>
          </cell>
          <cell r="GX78">
            <v>0.61013720646447811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2.3503489727247371</v>
          </cell>
          <cell r="GW79">
            <v>2.3769351015569917</v>
          </cell>
          <cell r="GX79">
            <v>2.203836475199731</v>
          </cell>
          <cell r="GY79">
            <v>2.6015204214515526</v>
          </cell>
          <cell r="GZ79">
            <v>6.37702640810513</v>
          </cell>
          <cell r="HA79">
            <v>0.4840998306123388</v>
          </cell>
          <cell r="HB79">
            <v>1.2052166138688178</v>
          </cell>
          <cell r="HC79">
            <v>1.2199619155323229</v>
          </cell>
          <cell r="HD79">
            <v>1.021446321976949</v>
          </cell>
          <cell r="HE79">
            <v>1.4778854619957622</v>
          </cell>
          <cell r="HF79">
            <v>1.9042906087768743</v>
          </cell>
          <cell r="HG79">
            <v>1.2387443111182035</v>
          </cell>
          <cell r="HH79">
            <v>3.2795263243393014</v>
          </cell>
          <cell r="HI79">
            <v>3.319681780194645</v>
          </cell>
          <cell r="HJ79">
            <v>3.1584113398782727</v>
          </cell>
          <cell r="HK79">
            <v>3.5289207221215229</v>
          </cell>
          <cell r="HL79">
            <v>6.2013750132116021</v>
          </cell>
          <cell r="HM79">
            <v>2.0301256562325261</v>
          </cell>
        </row>
        <row r="80">
          <cell r="GU80">
            <v>16</v>
          </cell>
          <cell r="GV80">
            <v>1.7127511541103442</v>
          </cell>
          <cell r="GW80">
            <v>1.7271556505508219</v>
          </cell>
          <cell r="GX80">
            <v>1.5856558095642519</v>
          </cell>
          <cell r="GY80">
            <v>1.9860814069506598</v>
          </cell>
          <cell r="GZ80">
            <v>4.5790537695615372</v>
          </cell>
          <cell r="HA80">
            <v>0.62473499213015682</v>
          </cell>
          <cell r="HB80">
            <v>2.0072600168850654</v>
          </cell>
          <cell r="HC80">
            <v>2.0296856389035516</v>
          </cell>
          <cell r="HD80">
            <v>2.3313717934341458</v>
          </cell>
          <cell r="HE80">
            <v>1.6017412010918393</v>
          </cell>
          <cell r="HF80">
            <v>1.6558478753895896</v>
          </cell>
          <cell r="HG80">
            <v>1.5709642390286396</v>
          </cell>
          <cell r="HH80">
            <v>4.9453827696730031</v>
          </cell>
          <cell r="HI80">
            <v>4.9924109435367692</v>
          </cell>
          <cell r="HJ80">
            <v>4.6594247035507808</v>
          </cell>
          <cell r="HK80">
            <v>5.6017311622590871</v>
          </cell>
          <cell r="HL80">
            <v>9.7882505343800386</v>
          </cell>
          <cell r="HM80">
            <v>3.4037504895785711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4.9875535065827625</v>
          </cell>
          <cell r="GW82">
            <v>4.9875535065827625</v>
          </cell>
          <cell r="GX82">
            <v>3.7209302325581395</v>
          </cell>
          <cell r="GY82">
            <v>5.0922391988743971</v>
          </cell>
          <cell r="GZ82">
            <v>6.8044021216319974</v>
          </cell>
          <cell r="HA82">
            <v>1.0725804780683883</v>
          </cell>
          <cell r="HB82">
            <v>3.6231629394894007</v>
          </cell>
          <cell r="HC82">
            <v>3.6231629394894007</v>
          </cell>
          <cell r="HD82">
            <v>7.6106650372874691</v>
          </cell>
          <cell r="HE82">
            <v>3.2936000685918114</v>
          </cell>
          <cell r="HF82">
            <v>2.8745455074115607</v>
          </cell>
          <cell r="HG82">
            <v>4.2774176299949058</v>
          </cell>
          <cell r="HH82">
            <v>5.8564896124659303</v>
          </cell>
          <cell r="HI82">
            <v>5.8564896124659303</v>
          </cell>
          <cell r="HJ82">
            <v>9.0460540000832044</v>
          </cell>
          <cell r="HK82">
            <v>5.5928739321970022</v>
          </cell>
          <cell r="HL82">
            <v>5.1793473304562454</v>
          </cell>
          <cell r="HM82">
            <v>6.5637136746528908</v>
          </cell>
        </row>
        <row r="83">
          <cell r="GU83">
            <v>31</v>
          </cell>
          <cell r="GV83">
            <v>4.3749595809351352</v>
          </cell>
          <cell r="GW83">
            <v>4.4052863436123353</v>
          </cell>
          <cell r="GX83">
            <v>4.4076442607538144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3.1024381170854194</v>
          </cell>
          <cell r="GW84">
            <v>3.1024381170854194</v>
          </cell>
          <cell r="GX84">
            <v>3.1042997146545281</v>
          </cell>
          <cell r="GY84">
            <v>3.034305917090796</v>
          </cell>
          <cell r="GZ84">
            <v>8.6348684210526319</v>
          </cell>
          <cell r="HA84">
            <v>1.3022025535378199</v>
          </cell>
          <cell r="HB84">
            <v>4.6174805991387284</v>
          </cell>
          <cell r="HC84">
            <v>4.6174805991387284</v>
          </cell>
          <cell r="HD84">
            <v>4.5463204594368447</v>
          </cell>
          <cell r="HE84">
            <v>7.2219962649903993</v>
          </cell>
          <cell r="HF84">
            <v>3.6919886185038191</v>
          </cell>
          <cell r="HG84">
            <v>8.3135762084096925</v>
          </cell>
          <cell r="HH84">
            <v>9.2441785369230853</v>
          </cell>
          <cell r="HI84">
            <v>9.2441785369230853</v>
          </cell>
          <cell r="HJ84">
            <v>9.2034530199062434</v>
          </cell>
          <cell r="HK84">
            <v>10.734682777108667</v>
          </cell>
          <cell r="HL84">
            <v>8.8980263157894743</v>
          </cell>
          <cell r="HM84">
            <v>11.302711226410295</v>
          </cell>
        </row>
        <row r="85">
          <cell r="GU85">
            <v>39</v>
          </cell>
          <cell r="GV85">
            <v>2.8884538620488165</v>
          </cell>
          <cell r="GW85">
            <v>2.9104160986700012</v>
          </cell>
          <cell r="GX85">
            <v>3.023041194892599</v>
          </cell>
          <cell r="GY85">
            <v>2.656522450750999</v>
          </cell>
          <cell r="GZ85">
            <v>5.305323920528128</v>
          </cell>
          <cell r="HA85">
            <v>0.96063084484248351</v>
          </cell>
          <cell r="HB85">
            <v>1.8066555409996021</v>
          </cell>
          <cell r="HC85">
            <v>1.8066555409996021</v>
          </cell>
          <cell r="HD85">
            <v>1.5736201898727813</v>
          </cell>
          <cell r="HE85">
            <v>2.3223607735188319</v>
          </cell>
          <cell r="HF85">
            <v>2.1038998643370563</v>
          </cell>
          <cell r="HG85">
            <v>2.4105856088060729</v>
          </cell>
          <cell r="HH85">
            <v>4.8209324841664545</v>
          </cell>
          <cell r="HI85">
            <v>4.8590821287541832</v>
          </cell>
          <cell r="HJ85">
            <v>5.3892499673385208</v>
          </cell>
          <cell r="HK85">
            <v>3.6639111494418328</v>
          </cell>
          <cell r="HL85">
            <v>3.9096702359518618</v>
          </cell>
          <cell r="HM85">
            <v>3.5065642222962623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2.9444267933859178</v>
          </cell>
          <cell r="GW88">
            <v>2.9444267933859178</v>
          </cell>
          <cell r="GX88">
            <v>2.9444267933859178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2.5035948107116344</v>
          </cell>
          <cell r="HC88">
            <v>2.5035948107116344</v>
          </cell>
          <cell r="HD88">
            <v>2.5035948107116344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15.877802489259714</v>
          </cell>
          <cell r="HI88">
            <v>15.877802489259714</v>
          </cell>
          <cell r="HJ88">
            <v>15.877802489259714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11.114096025268024</v>
          </cell>
          <cell r="GW89">
            <v>11.114096025268024</v>
          </cell>
          <cell r="GX89">
            <v>7.4046089913109183</v>
          </cell>
          <cell r="GY89">
            <v>11.126945242694052</v>
          </cell>
          <cell r="GZ89">
            <v>11.654292779847339</v>
          </cell>
          <cell r="HA89">
            <v>0.42629071354935777</v>
          </cell>
          <cell r="HB89">
            <v>3.8179754268295389</v>
          </cell>
          <cell r="HC89">
            <v>3.8179754268295389</v>
          </cell>
          <cell r="HD89">
            <v>7.5046210704404679</v>
          </cell>
          <cell r="HE89">
            <v>3.7780880325568993</v>
          </cell>
          <cell r="HF89">
            <v>3.746746746506703</v>
          </cell>
          <cell r="HG89">
            <v>3.960351604432895</v>
          </cell>
          <cell r="HH89">
            <v>10.851452559208887</v>
          </cell>
          <cell r="HI89">
            <v>10.851452559208887</v>
          </cell>
          <cell r="HJ89">
            <v>14.431431809595768</v>
          </cell>
          <cell r="HK89">
            <v>10.839051941186016</v>
          </cell>
          <cell r="HL89">
            <v>11.123316412209023</v>
          </cell>
          <cell r="HM89">
            <v>5.0709091415675243</v>
          </cell>
        </row>
        <row r="90">
          <cell r="GU90">
            <v>37</v>
          </cell>
          <cell r="GV90">
            <v>2.9359823938314737</v>
          </cell>
          <cell r="GW90">
            <v>2.9735164234513269</v>
          </cell>
          <cell r="GX90">
            <v>3.2205059680152157</v>
          </cell>
          <cell r="GY90">
            <v>2.7153224006663965</v>
          </cell>
          <cell r="GZ90">
            <v>6.676103016870603</v>
          </cell>
          <cell r="HA90">
            <v>0.67661835779719604</v>
          </cell>
          <cell r="HB90">
            <v>2.161011473983339</v>
          </cell>
          <cell r="HC90">
            <v>2.1890854395277106</v>
          </cell>
          <cell r="HD90">
            <v>2.3518203170794112</v>
          </cell>
          <cell r="HE90">
            <v>2.0189905018042622</v>
          </cell>
          <cell r="HF90">
            <v>2.3675151964864463</v>
          </cell>
          <cell r="HG90">
            <v>1.8395968531897016</v>
          </cell>
          <cell r="HH90">
            <v>6.0728014937428085</v>
          </cell>
          <cell r="HI90">
            <v>6.1516887795170048</v>
          </cell>
          <cell r="HJ90">
            <v>6.8697225207200496</v>
          </cell>
          <cell r="HK90">
            <v>5.4010820262478498</v>
          </cell>
          <cell r="HL90">
            <v>6.6424102271498144</v>
          </cell>
          <cell r="HM90">
            <v>4.7621421134051971</v>
          </cell>
        </row>
        <row r="91">
          <cell r="GU91">
            <v>14</v>
          </cell>
          <cell r="GV91">
            <v>2.4358290222493473</v>
          </cell>
          <cell r="GW91">
            <v>2.4384376699401811</v>
          </cell>
          <cell r="GX91">
            <v>2.4521229827744642</v>
          </cell>
          <cell r="GY91">
            <v>2.4258966103000632</v>
          </cell>
          <cell r="GZ91">
            <v>5.3661111100798964</v>
          </cell>
          <cell r="HA91">
            <v>0.9760123508018258</v>
          </cell>
          <cell r="HB91">
            <v>2.3205957546612326</v>
          </cell>
          <cell r="HC91">
            <v>2.3232013021453843</v>
          </cell>
          <cell r="HD91">
            <v>2.0114213957807889</v>
          </cell>
          <cell r="HE91">
            <v>2.7159786999577609</v>
          </cell>
          <cell r="HF91">
            <v>2.1459159551387681</v>
          </cell>
          <cell r="HG91">
            <v>2.8576177852660827</v>
          </cell>
          <cell r="HH91">
            <v>5.4427235612589326</v>
          </cell>
          <cell r="HI91">
            <v>5.4486953925551536</v>
          </cell>
          <cell r="HJ91">
            <v>5.1417272987356846</v>
          </cell>
          <cell r="HK91">
            <v>5.7299973414999625</v>
          </cell>
          <cell r="HL91">
            <v>6.0738749808967487</v>
          </cell>
          <cell r="HM91">
            <v>5.5604237350191603</v>
          </cell>
        </row>
        <row r="92">
          <cell r="GU92">
            <v>49</v>
          </cell>
          <cell r="GV92">
            <v>1.8594913250577019</v>
          </cell>
          <cell r="GW92">
            <v>1.8595897761940299</v>
          </cell>
          <cell r="GX92">
            <v>1.8699813494510502</v>
          </cell>
          <cell r="GY92">
            <v>1.820936237557786</v>
          </cell>
          <cell r="GZ92">
            <v>4.0717862680800225</v>
          </cell>
          <cell r="HA92">
            <v>0.25941275019839521</v>
          </cell>
          <cell r="HB92">
            <v>1.4944325825427383</v>
          </cell>
          <cell r="HC92">
            <v>1.4945117023548271</v>
          </cell>
          <cell r="HD92">
            <v>1.6011979592889531</v>
          </cell>
          <cell r="HE92">
            <v>1.0976698984667572</v>
          </cell>
          <cell r="HF92">
            <v>1.3458584318325937</v>
          </cell>
          <cell r="HG92">
            <v>0.92548923551920703</v>
          </cell>
          <cell r="HH92">
            <v>4.2865030643719964</v>
          </cell>
          <cell r="HI92">
            <v>4.2867300141253377</v>
          </cell>
          <cell r="HJ92">
            <v>4.9820730240508944</v>
          </cell>
          <cell r="HK92">
            <v>1.700262379742618</v>
          </cell>
          <cell r="HL92">
            <v>2.6485167391138567</v>
          </cell>
          <cell r="HM92">
            <v>1.0424124856714576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3.0054377464203119</v>
          </cell>
          <cell r="GW95">
            <v>3.061534442424048</v>
          </cell>
          <cell r="GX95">
            <v>2.9397724494717576</v>
          </cell>
          <cell r="GY95">
            <v>3.1943363928734105</v>
          </cell>
          <cell r="GZ95">
            <v>9.1681408300243525</v>
          </cell>
          <cell r="HA95">
            <v>1.9549033195408878</v>
          </cell>
          <cell r="HB95">
            <v>3.7278004182957916</v>
          </cell>
          <cell r="HC95">
            <v>3.7760342894942847</v>
          </cell>
          <cell r="HD95">
            <v>1.7079089606683397</v>
          </cell>
          <cell r="HE95">
            <v>5.8668781601469444</v>
          </cell>
          <cell r="HF95">
            <v>2.6561434467095708</v>
          </cell>
          <cell r="HG95">
            <v>6.5330348897261024</v>
          </cell>
          <cell r="HH95">
            <v>8.3030165265725131</v>
          </cell>
          <cell r="HI95">
            <v>8.4739827283179672</v>
          </cell>
          <cell r="HJ95">
            <v>4.1646386361650878</v>
          </cell>
          <cell r="HK95">
            <v>13.174047885920762</v>
          </cell>
          <cell r="HL95">
            <v>10.039067027882801</v>
          </cell>
          <cell r="HM95">
            <v>13.824487484437272</v>
          </cell>
        </row>
        <row r="98">
          <cell r="GU98">
            <v>43</v>
          </cell>
          <cell r="GV98">
            <v>2.5557011795543905</v>
          </cell>
          <cell r="GW98">
            <v>2.5557011795543905</v>
          </cell>
          <cell r="GX98">
            <v>2.5762008115504385</v>
          </cell>
          <cell r="GY98">
            <v>0</v>
          </cell>
          <cell r="GZ98">
            <v>0</v>
          </cell>
          <cell r="HA98" t="str">
            <v>---</v>
          </cell>
          <cell r="HB98">
            <v>1.8744265332148218</v>
          </cell>
          <cell r="HC98">
            <v>1.8744265332148218</v>
          </cell>
          <cell r="HD98">
            <v>1.889498065295002</v>
          </cell>
          <cell r="HE98">
            <v>0</v>
          </cell>
          <cell r="HF98">
            <v>0</v>
          </cell>
          <cell r="HG98" t="str">
            <v>---</v>
          </cell>
          <cell r="HH98">
            <v>2.3591087811271296</v>
          </cell>
          <cell r="HI98">
            <v>2.3591087811271296</v>
          </cell>
          <cell r="HJ98">
            <v>2.3780315183542511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0.47319316101959735</v>
          </cell>
          <cell r="GW99">
            <v>0.47319316101959735</v>
          </cell>
          <cell r="GX99">
            <v>0.47319316101959735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12.499672440449674</v>
          </cell>
          <cell r="GW100">
            <v>14.905259208304672</v>
          </cell>
          <cell r="GX100">
            <v>14.905259208304672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5.767621795508604</v>
          </cell>
          <cell r="HC100">
            <v>6.8819956940497518</v>
          </cell>
          <cell r="HD100">
            <v>6.8819956940497518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13.553103954298892</v>
          </cell>
          <cell r="HI100">
            <v>16.171596523044212</v>
          </cell>
          <cell r="HJ100">
            <v>16.171596523044212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1.6791604197901049</v>
          </cell>
          <cell r="GW102">
            <v>1.6791604197901049</v>
          </cell>
          <cell r="GX102">
            <v>1.6791604197901049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2.5057909778315195</v>
          </cell>
          <cell r="GW104">
            <v>2.5297228704811552</v>
          </cell>
          <cell r="GX104">
            <v>2.4221892602059656</v>
          </cell>
          <cell r="GY104">
            <v>2.681892408943185</v>
          </cell>
          <cell r="GZ104">
            <v>6.2733830807421187</v>
          </cell>
          <cell r="HA104">
            <v>0.92310747356502498</v>
          </cell>
          <cell r="HB104">
            <v>2.0401714094684582</v>
          </cell>
          <cell r="HC104">
            <v>2.0577449006102877</v>
          </cell>
          <cell r="HD104">
            <v>1.6712957043532328</v>
          </cell>
          <cell r="HE104">
            <v>2.5843814428256016</v>
          </cell>
          <cell r="HF104">
            <v>2.1318649165917596</v>
          </cell>
          <cell r="HG104">
            <v>2.7837310061931233</v>
          </cell>
          <cell r="HH104">
            <v>5.197299362837966</v>
          </cell>
          <cell r="HI104">
            <v>5.2506590493349625</v>
          </cell>
          <cell r="HJ104">
            <v>4.724615331308275</v>
          </cell>
          <cell r="HK104">
            <v>5.995057285180672</v>
          </cell>
          <cell r="HL104">
            <v>6.7320269098410614</v>
          </cell>
          <cell r="HM104">
            <v>5.6341567031850763</v>
          </cell>
        </row>
        <row r="113">
          <cell r="GU113">
            <v>927</v>
          </cell>
          <cell r="GV113">
            <v>5.1938131391281912</v>
          </cell>
          <cell r="GW113">
            <v>5.2741597487940872</v>
          </cell>
          <cell r="GX113">
            <v>5.545901133704966</v>
          </cell>
          <cell r="GY113">
            <v>4.7261704709891239</v>
          </cell>
          <cell r="GZ113">
            <v>5.4741197470165046</v>
          </cell>
          <cell r="HA113">
            <v>3.1632573961670269</v>
          </cell>
          <cell r="HB113">
            <v>1.8240290212397716</v>
          </cell>
          <cell r="HC113">
            <v>1.8525585544628793</v>
          </cell>
          <cell r="HD113">
            <v>1.9399610274791379</v>
          </cell>
          <cell r="HE113">
            <v>1.6763041327019703</v>
          </cell>
          <cell r="HF113">
            <v>1.44601787128863</v>
          </cell>
          <cell r="HG113">
            <v>2.1575099673054416</v>
          </cell>
          <cell r="HH113">
            <v>5.2817425137669369</v>
          </cell>
          <cell r="HI113">
            <v>5.3643541842442337</v>
          </cell>
          <cell r="HJ113">
            <v>6.8028374162568115</v>
          </cell>
          <cell r="HK113">
            <v>2.4635321850347758</v>
          </cell>
          <cell r="HL113">
            <v>2.3281314299468479</v>
          </cell>
          <cell r="HM113">
            <v>2.7464652892576882</v>
          </cell>
        </row>
        <row r="114">
          <cell r="GU114">
            <v>960</v>
          </cell>
          <cell r="GV114">
            <v>2.6565213188214769</v>
          </cell>
          <cell r="GW114">
            <v>2.6778102454220503</v>
          </cell>
          <cell r="GX114">
            <v>2.8244216236002715</v>
          </cell>
          <cell r="GY114">
            <v>2.4839893619395585</v>
          </cell>
          <cell r="GZ114">
            <v>5.9025316418238498</v>
          </cell>
          <cell r="HA114">
            <v>0.77013474902582135</v>
          </cell>
          <cell r="HB114">
            <v>1.9820808702862951</v>
          </cell>
          <cell r="HC114">
            <v>1.9946621820459198</v>
          </cell>
          <cell r="HD114">
            <v>1.8681839006394985</v>
          </cell>
          <cell r="HE114">
            <v>2.1618471547578113</v>
          </cell>
          <cell r="HF114">
            <v>2.2197938278707299</v>
          </cell>
          <cell r="HG114">
            <v>2.1378658791666227</v>
          </cell>
          <cell r="HH114">
            <v>5.2804740089768147</v>
          </cell>
          <cell r="HI114">
            <v>5.3239780381450403</v>
          </cell>
          <cell r="HJ114">
            <v>5.7254787178120008</v>
          </cell>
          <cell r="HK114">
            <v>4.7931923827692753</v>
          </cell>
          <cell r="HL114">
            <v>5.5991056402277408</v>
          </cell>
          <cell r="HM114">
            <v>4.3891552111271332</v>
          </cell>
        </row>
        <row r="115">
          <cell r="GU115">
            <v>1080</v>
          </cell>
          <cell r="GV115">
            <v>2.5789808378802341</v>
          </cell>
          <cell r="GW115">
            <v>2.6093078761031867</v>
          </cell>
          <cell r="GX115">
            <v>2.5721565411500098</v>
          </cell>
          <cell r="GY115">
            <v>2.6613380983070645</v>
          </cell>
          <cell r="GZ115">
            <v>6.2813643359963294</v>
          </cell>
          <cell r="HA115">
            <v>0.97933324561114421</v>
          </cell>
          <cell r="HB115">
            <v>2.1530039364665567</v>
          </cell>
          <cell r="HC115">
            <v>2.175839746787807</v>
          </cell>
          <cell r="HD115">
            <v>1.7754701402928179</v>
          </cell>
          <cell r="HE115">
            <v>2.6871443149837257</v>
          </cell>
          <cell r="HF115">
            <v>2.1161848074392076</v>
          </cell>
          <cell r="HG115">
            <v>2.9393094598095018</v>
          </cell>
          <cell r="HH115">
            <v>5.4271287280173057</v>
          </cell>
          <cell r="HI115">
            <v>5.4955212099615283</v>
          </cell>
          <cell r="HJ115">
            <v>4.8699359968575271</v>
          </cell>
          <cell r="HK115">
            <v>6.3716495559895909</v>
          </cell>
          <cell r="HL115">
            <v>7.0135353628439177</v>
          </cell>
          <cell r="HM115">
            <v>6.0734044684913364</v>
          </cell>
        </row>
        <row r="116">
          <cell r="GU116">
            <v>2000</v>
          </cell>
          <cell r="GV116">
            <v>2.2870630532105332</v>
          </cell>
          <cell r="GW116">
            <v>2.308002550074773</v>
          </cell>
          <cell r="GX116">
            <v>2.2386989541317428</v>
          </cell>
          <cell r="GY116">
            <v>2.3940595257327519</v>
          </cell>
          <cell r="GZ116">
            <v>5.8875528397525478</v>
          </cell>
          <cell r="HA116">
            <v>0.64328548351575565</v>
          </cell>
          <cell r="HB116">
            <v>1.7942293651543464</v>
          </cell>
          <cell r="HC116">
            <v>1.8123057105059033</v>
          </cell>
          <cell r="HD116">
            <v>1.7770023208175132</v>
          </cell>
          <cell r="HE116">
            <v>1.8546981955679627</v>
          </cell>
          <cell r="HF116">
            <v>2.0231508610817293</v>
          </cell>
          <cell r="HG116">
            <v>1.7739235818633059</v>
          </cell>
          <cell r="HH116">
            <v>4.6926876068190237</v>
          </cell>
          <cell r="HI116">
            <v>4.7382620214516891</v>
          </cell>
          <cell r="HJ116">
            <v>4.6988405654829792</v>
          </cell>
          <cell r="HK116">
            <v>4.7872131794765931</v>
          </cell>
          <cell r="HL116">
            <v>6.8946216232334754</v>
          </cell>
          <cell r="HM116">
            <v>3.7310794851965188</v>
          </cell>
        </row>
        <row r="117">
          <cell r="GU117">
            <v>2001</v>
          </cell>
          <cell r="GV117">
            <v>2.4853307845582018</v>
          </cell>
          <cell r="GW117">
            <v>2.5109452437872477</v>
          </cell>
          <cell r="GX117">
            <v>2.5022668722480579</v>
          </cell>
          <cell r="GY117">
            <v>2.523793115534084</v>
          </cell>
          <cell r="GZ117">
            <v>5.9205468818652092</v>
          </cell>
          <cell r="HA117">
            <v>0.65620240809295494</v>
          </cell>
          <cell r="HB117">
            <v>1.7807927369400633</v>
          </cell>
          <cell r="HC117">
            <v>1.7987017496255142</v>
          </cell>
          <cell r="HD117">
            <v>1.7894030788285251</v>
          </cell>
          <cell r="HE117">
            <v>1.8112584882653917</v>
          </cell>
          <cell r="HF117">
            <v>2.0417628476683785</v>
          </cell>
          <cell r="HG117">
            <v>1.6907017003819524</v>
          </cell>
          <cell r="HH117">
            <v>4.7955829837945538</v>
          </cell>
          <cell r="HI117">
            <v>4.8476837386233189</v>
          </cell>
          <cell r="HJ117">
            <v>5.0040243153996959</v>
          </cell>
          <cell r="HK117">
            <v>4.6162297532553644</v>
          </cell>
          <cell r="HL117">
            <v>6.6353749354499749</v>
          </cell>
          <cell r="HM117">
            <v>3.5060707489086309</v>
          </cell>
        </row>
        <row r="118">
          <cell r="GU118">
            <v>2002</v>
          </cell>
          <cell r="GV118">
            <v>1.945953191580752</v>
          </cell>
          <cell r="GW118">
            <v>1.9492560762652795</v>
          </cell>
          <cell r="GX118">
            <v>1.8462022911335447</v>
          </cell>
          <cell r="GY118">
            <v>2.0485671071634548</v>
          </cell>
          <cell r="GZ118">
            <v>5.1902618569140557</v>
          </cell>
          <cell r="HA118">
            <v>0.77955043592117912</v>
          </cell>
          <cell r="HB118">
            <v>1.8664576120272933</v>
          </cell>
          <cell r="HC118">
            <v>1.8699249256176138</v>
          </cell>
          <cell r="HD118">
            <v>1.4983559382171507</v>
          </cell>
          <cell r="HE118">
            <v>2.2909012099111234</v>
          </cell>
          <cell r="HF118">
            <v>1.9613218437598021</v>
          </cell>
          <cell r="HG118">
            <v>2.3860242971915788</v>
          </cell>
          <cell r="HH118">
            <v>4.3086654895741194</v>
          </cell>
          <cell r="HI118">
            <v>4.3165653299970339</v>
          </cell>
          <cell r="HJ118">
            <v>3.9003782487988787</v>
          </cell>
          <cell r="HK118">
            <v>4.7176371395133589</v>
          </cell>
          <cell r="HL118">
            <v>5.4481183600774905</v>
          </cell>
          <cell r="HM118">
            <v>4.4225757408848398</v>
          </cell>
        </row>
        <row r="119">
          <cell r="GU119">
            <v>2010</v>
          </cell>
          <cell r="GV119">
            <v>3.0054377464203119</v>
          </cell>
          <cell r="GW119">
            <v>3.061534442424048</v>
          </cell>
          <cell r="GX119">
            <v>2.9397724494717576</v>
          </cell>
          <cell r="GY119">
            <v>3.1943363928734105</v>
          </cell>
          <cell r="GZ119">
            <v>9.1681408300243525</v>
          </cell>
          <cell r="HA119">
            <v>1.9549033195408878</v>
          </cell>
          <cell r="HB119">
            <v>3.7278004182957916</v>
          </cell>
          <cell r="HC119">
            <v>3.7760342894942847</v>
          </cell>
          <cell r="HD119">
            <v>1.7079089606683397</v>
          </cell>
          <cell r="HE119">
            <v>5.8668781601469444</v>
          </cell>
          <cell r="HF119">
            <v>2.6561434467095708</v>
          </cell>
          <cell r="HG119">
            <v>6.5330348897261024</v>
          </cell>
          <cell r="HH119">
            <v>8.3030165265725131</v>
          </cell>
          <cell r="HI119">
            <v>8.4739827283179672</v>
          </cell>
          <cell r="HJ119">
            <v>4.1646386361650878</v>
          </cell>
          <cell r="HK119">
            <v>13.174047885920762</v>
          </cell>
          <cell r="HL119">
            <v>10.039067027882801</v>
          </cell>
          <cell r="HM119">
            <v>13.824487484437272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1.5270365781551041</v>
          </cell>
          <cell r="GW121">
            <v>1.5280896577134775</v>
          </cell>
          <cell r="GX121">
            <v>1.6223941407915241</v>
          </cell>
          <cell r="GY121">
            <v>1.1608164962774943</v>
          </cell>
          <cell r="GZ121">
            <v>3.5113638973306895</v>
          </cell>
          <cell r="HA121">
            <v>0.22646756995048445</v>
          </cell>
          <cell r="HB121">
            <v>0.82904562182916108</v>
          </cell>
          <cell r="HC121">
            <v>0.83020418288919751</v>
          </cell>
          <cell r="HD121">
            <v>0.85838111605716261</v>
          </cell>
          <cell r="HE121">
            <v>0.72060417237298058</v>
          </cell>
          <cell r="HF121">
            <v>1.1154403204294046</v>
          </cell>
          <cell r="HG121">
            <v>0.5636556618999955</v>
          </cell>
          <cell r="HH121">
            <v>2.9041870812774344</v>
          </cell>
          <cell r="HI121">
            <v>2.9082415524946064</v>
          </cell>
          <cell r="HJ121">
            <v>3.3287348610324896</v>
          </cell>
          <cell r="HK121">
            <v>1.2706109569101651</v>
          </cell>
          <cell r="HL121">
            <v>2.5305627215175339</v>
          </cell>
          <cell r="HM121">
            <v>0.76977673507858657</v>
          </cell>
        </row>
        <row r="122">
          <cell r="GU122">
            <v>2022</v>
          </cell>
          <cell r="GV122">
            <v>2.0809470245291886</v>
          </cell>
          <cell r="GW122">
            <v>2.082373843463674</v>
          </cell>
          <cell r="GX122">
            <v>2.0799961313643589</v>
          </cell>
          <cell r="GY122">
            <v>2.1135600835117208</v>
          </cell>
          <cell r="GZ122">
            <v>3.9383661774165253</v>
          </cell>
          <cell r="HA122">
            <v>0.60878580383836434</v>
          </cell>
          <cell r="HB122">
            <v>0.35783605457816564</v>
          </cell>
          <cell r="HC122">
            <v>0.35808945276894044</v>
          </cell>
          <cell r="HD122">
            <v>0.29492007241088553</v>
          </cell>
          <cell r="HE122">
            <v>1.1899511264477569</v>
          </cell>
          <cell r="HF122">
            <v>1.8829228962069289</v>
          </cell>
          <cell r="HG122">
            <v>0.62356300202917403</v>
          </cell>
          <cell r="HH122">
            <v>2.1059228788647677</v>
          </cell>
          <cell r="HI122">
            <v>2.1074141888425837</v>
          </cell>
          <cell r="HJ122">
            <v>2.1270443825194087</v>
          </cell>
          <cell r="HK122">
            <v>1.8499431803166044</v>
          </cell>
          <cell r="HL122">
            <v>3.3375241213964095</v>
          </cell>
          <cell r="HM122">
            <v>0.62325200115729584</v>
          </cell>
        </row>
        <row r="123">
          <cell r="GU123">
            <v>2023</v>
          </cell>
          <cell r="GV123">
            <v>6.9942310600138908</v>
          </cell>
          <cell r="GW123">
            <v>6.9942310600138908</v>
          </cell>
          <cell r="GX123">
            <v>3.8003126221180148</v>
          </cell>
          <cell r="GY123">
            <v>7.1710830599289732</v>
          </cell>
          <cell r="GZ123">
            <v>8.8249730272724882</v>
          </cell>
          <cell r="HA123">
            <v>1.0232550227106476</v>
          </cell>
          <cell r="HB123">
            <v>3.6496066679138655</v>
          </cell>
          <cell r="HC123">
            <v>3.6496066679138655</v>
          </cell>
          <cell r="HD123">
            <v>7.60838013196157</v>
          </cell>
          <cell r="HE123">
            <v>3.363364483175626</v>
          </cell>
          <cell r="HF123">
            <v>3.0227337891441923</v>
          </cell>
          <cell r="HG123">
            <v>4.2532185520090176</v>
          </cell>
          <cell r="HH123">
            <v>7.4925314737407724</v>
          </cell>
          <cell r="HI123">
            <v>7.4925314737407724</v>
          </cell>
          <cell r="HJ123">
            <v>9.1621075941122836</v>
          </cell>
          <cell r="HK123">
            <v>7.4000845682735541</v>
          </cell>
          <cell r="HL123">
            <v>7.6557353228890053</v>
          </cell>
          <cell r="HM123">
            <v>6.4497813993841762</v>
          </cell>
        </row>
        <row r="124">
          <cell r="GU124">
            <v>2024</v>
          </cell>
          <cell r="GV124">
            <v>3.0348207239613045</v>
          </cell>
          <cell r="GW124">
            <v>3.0348207239613045</v>
          </cell>
          <cell r="GX124">
            <v>3.0348286778644429</v>
          </cell>
          <cell r="GY124">
            <v>3.034305917090796</v>
          </cell>
          <cell r="GZ124">
            <v>8.6348684210526319</v>
          </cell>
          <cell r="HA124">
            <v>1.3022025535378199</v>
          </cell>
          <cell r="HB124">
            <v>3.7128901167527637</v>
          </cell>
          <cell r="HC124">
            <v>3.7128901167527637</v>
          </cell>
          <cell r="HD124">
            <v>3.6586764285090849</v>
          </cell>
          <cell r="HE124">
            <v>7.2219962649903993</v>
          </cell>
          <cell r="HF124">
            <v>3.6919886185038191</v>
          </cell>
          <cell r="HG124">
            <v>8.3135762084096925</v>
          </cell>
          <cell r="HH124">
            <v>12.082888751614533</v>
          </cell>
          <cell r="HI124">
            <v>12.082888751614533</v>
          </cell>
          <cell r="HJ124">
            <v>12.103718892675905</v>
          </cell>
          <cell r="HK124">
            <v>10.734682777108667</v>
          </cell>
          <cell r="HL124">
            <v>8.8980263157894743</v>
          </cell>
          <cell r="HM124">
            <v>11.302711226410295</v>
          </cell>
        </row>
        <row r="125">
          <cell r="GU125">
            <v>2025</v>
          </cell>
          <cell r="GV125">
            <v>4.2095605499086135</v>
          </cell>
          <cell r="GW125">
            <v>5.2959046828387146</v>
          </cell>
          <cell r="GX125">
            <v>5.3000146081367321</v>
          </cell>
          <cell r="GY125">
            <v>0</v>
          </cell>
          <cell r="GZ125">
            <v>0</v>
          </cell>
          <cell r="HA125" t="str">
            <v>---</v>
          </cell>
          <cell r="HB125">
            <v>1.7346641670924177</v>
          </cell>
          <cell r="HC125">
            <v>2.1906032910824074</v>
          </cell>
          <cell r="HD125">
            <v>2.1923074958368147</v>
          </cell>
          <cell r="HE125">
            <v>0</v>
          </cell>
          <cell r="HF125">
            <v>0</v>
          </cell>
          <cell r="HG125" t="str">
            <v>---</v>
          </cell>
          <cell r="HH125">
            <v>3.9184239613359053</v>
          </cell>
          <cell r="HI125">
            <v>4.9483181739392226</v>
          </cell>
          <cell r="HJ125">
            <v>4.9521583522021766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2.0809470245291886</v>
          </cell>
          <cell r="GW126">
            <v>2.082373843463674</v>
          </cell>
          <cell r="GX126">
            <v>2.0799961313643589</v>
          </cell>
          <cell r="GY126">
            <v>2.1135600835117208</v>
          </cell>
          <cell r="GZ126">
            <v>3.9383661774165253</v>
          </cell>
          <cell r="HA126">
            <v>0.60878580383836434</v>
          </cell>
          <cell r="HB126">
            <v>0.35783605457816564</v>
          </cell>
          <cell r="HC126">
            <v>0.35808945276894044</v>
          </cell>
          <cell r="HD126">
            <v>0.29492007241088553</v>
          </cell>
          <cell r="HE126">
            <v>1.1899511264477569</v>
          </cell>
          <cell r="HF126">
            <v>1.8829228962069289</v>
          </cell>
          <cell r="HG126">
            <v>0.62356300202917403</v>
          </cell>
          <cell r="HH126">
            <v>2.1059228788647677</v>
          </cell>
          <cell r="HI126">
            <v>2.1074141888425837</v>
          </cell>
          <cell r="HJ126">
            <v>2.1270443825194087</v>
          </cell>
          <cell r="HK126">
            <v>1.8499431803166044</v>
          </cell>
          <cell r="HL126">
            <v>3.3375241213964095</v>
          </cell>
          <cell r="HM126">
            <v>0.62325200115729584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2.6175027882499666</v>
          </cell>
          <cell r="GW128">
            <v>2.6226159361915973</v>
          </cell>
          <cell r="GX128">
            <v>2.6407231015610297</v>
          </cell>
          <cell r="GY128">
            <v>2.2463031944914778</v>
          </cell>
          <cell r="GZ128">
            <v>4.3168072523434668</v>
          </cell>
          <cell r="HA128">
            <v>0.74163588699067351</v>
          </cell>
          <cell r="HB128">
            <v>1.8843721360514261</v>
          </cell>
          <cell r="HC128">
            <v>1.8881282013096701</v>
          </cell>
          <cell r="HD128">
            <v>1.8794731672176335</v>
          </cell>
          <cell r="HE128">
            <v>2.0686198586468616</v>
          </cell>
          <cell r="HF128">
            <v>2.0294405851710624</v>
          </cell>
          <cell r="HG128">
            <v>2.0968609506257039</v>
          </cell>
          <cell r="HH128">
            <v>6.5902256484863031</v>
          </cell>
          <cell r="HI128">
            <v>6.603360238004119</v>
          </cell>
          <cell r="HJ128">
            <v>6.7700201697386566</v>
          </cell>
          <cell r="HK128">
            <v>3.1397448922000226</v>
          </cell>
          <cell r="HL128">
            <v>3.7870965146374496</v>
          </cell>
          <cell r="HM128">
            <v>2.6693044605354204</v>
          </cell>
        </row>
        <row r="135">
          <cell r="GU135">
            <v>28</v>
          </cell>
          <cell r="GV135">
            <v>1.2275763852603041</v>
          </cell>
          <cell r="GW135">
            <v>1.2281794997790154</v>
          </cell>
          <cell r="GX135">
            <v>1.4116074273567996</v>
          </cell>
          <cell r="GY135">
            <v>0.4510156019248211</v>
          </cell>
          <cell r="GZ135">
            <v>1.7664648703261603</v>
          </cell>
          <cell r="HA135">
            <v>0.19971016342611114</v>
          </cell>
          <cell r="HB135">
            <v>0.22222873946884675</v>
          </cell>
          <cell r="HC135">
            <v>0.22236051604987411</v>
          </cell>
          <cell r="HD135">
            <v>0.21245172002772439</v>
          </cell>
          <cell r="HE135">
            <v>0.26434310463553862</v>
          </cell>
          <cell r="HF135">
            <v>0.37862426760905216</v>
          </cell>
          <cell r="HG135">
            <v>0.24251079018040955</v>
          </cell>
          <cell r="HH135">
            <v>1.9567296720618441</v>
          </cell>
          <cell r="HI135">
            <v>1.9578899190405754</v>
          </cell>
          <cell r="HJ135">
            <v>2.2738159978062296</v>
          </cell>
          <cell r="HK135">
            <v>0.61934596856613366</v>
          </cell>
          <cell r="HL135">
            <v>1.975051128076851</v>
          </cell>
          <cell r="HM135">
            <v>0.36034998311102673</v>
          </cell>
        </row>
        <row r="136">
          <cell r="GU136">
            <v>504</v>
          </cell>
          <cell r="GV136">
            <v>1.564041177421174</v>
          </cell>
          <cell r="GW136">
            <v>1.5669627071079231</v>
          </cell>
          <cell r="GX136">
            <v>1.343043955868281</v>
          </cell>
          <cell r="GY136">
            <v>1.7850628446758645</v>
          </cell>
          <cell r="GZ136">
            <v>5.1284634216978429</v>
          </cell>
          <cell r="HA136">
            <v>0.68646869368211194</v>
          </cell>
          <cell r="HB136">
            <v>1.2659871926623447</v>
          </cell>
          <cell r="HC136">
            <v>1.2685857129335143</v>
          </cell>
          <cell r="HD136">
            <v>0.66954537355552191</v>
          </cell>
          <cell r="HE136">
            <v>1.8551461767037611</v>
          </cell>
          <cell r="HF136">
            <v>1.8765492316296497</v>
          </cell>
          <cell r="HG136">
            <v>1.8480352479023909</v>
          </cell>
          <cell r="HH136">
            <v>3.1280711092198472</v>
          </cell>
          <cell r="HI136">
            <v>3.1344550371536126</v>
          </cell>
          <cell r="HJ136">
            <v>2.1915358633022053</v>
          </cell>
          <cell r="HK136">
            <v>4.0528720986722808</v>
          </cell>
          <cell r="HL136">
            <v>4.5120044898788851</v>
          </cell>
          <cell r="HM136">
            <v>3.9020076874563712</v>
          </cell>
        </row>
        <row r="137">
          <cell r="GU137">
            <v>55</v>
          </cell>
          <cell r="GV137">
            <v>1.5812880202742117</v>
          </cell>
          <cell r="GW137">
            <v>1.5812880202742117</v>
          </cell>
          <cell r="GX137">
            <v>1.4818049451362778</v>
          </cell>
          <cell r="GY137">
            <v>2.5954072814068976</v>
          </cell>
          <cell r="GZ137">
            <v>4.83852496564361</v>
          </cell>
          <cell r="HA137">
            <v>0.53199894653673951</v>
          </cell>
          <cell r="HB137">
            <v>0.3211300342902666</v>
          </cell>
          <cell r="HC137">
            <v>0.3211300342902666</v>
          </cell>
          <cell r="HD137">
            <v>0.24661805711793192</v>
          </cell>
          <cell r="HE137">
            <v>1.0839938837134482</v>
          </cell>
          <cell r="HF137">
            <v>2.0480509389247437</v>
          </cell>
          <cell r="HG137">
            <v>0.20517612901918458</v>
          </cell>
          <cell r="HH137">
            <v>1.3491223168286741</v>
          </cell>
          <cell r="HI137">
            <v>1.3491223168286741</v>
          </cell>
          <cell r="HJ137">
            <v>1.3034339280379592</v>
          </cell>
          <cell r="HK137">
            <v>1.8148646053389668</v>
          </cell>
          <cell r="HL137">
            <v>3.5515918460833711</v>
          </cell>
          <cell r="HM137">
            <v>0.21727679747168818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2.394329359734233</v>
          </cell>
          <cell r="GW139">
            <v>2.4231733797021393</v>
          </cell>
          <cell r="GX139">
            <v>2.4736987112538711</v>
          </cell>
          <cell r="GY139">
            <v>2.3529207215474148</v>
          </cell>
          <cell r="GZ139">
            <v>5.4735682182487668</v>
          </cell>
          <cell r="HA139">
            <v>0.54003173854669706</v>
          </cell>
          <cell r="HB139">
            <v>1.2419393486411423</v>
          </cell>
          <cell r="HC139">
            <v>1.2582915344430252</v>
          </cell>
          <cell r="HD139">
            <v>1.244594192249211</v>
          </cell>
          <cell r="HE139">
            <v>1.2773849005244637</v>
          </cell>
          <cell r="HF139">
            <v>1.6141557080066513</v>
          </cell>
          <cell r="HG139">
            <v>1.0817434034276838</v>
          </cell>
          <cell r="HH139">
            <v>3.3476836598110378</v>
          </cell>
          <cell r="HI139">
            <v>3.3918261079264345</v>
          </cell>
          <cell r="HJ139">
            <v>3.4106888526384513</v>
          </cell>
          <cell r="HK139">
            <v>3.3655985124725314</v>
          </cell>
          <cell r="HL139">
            <v>6.0339157877802858</v>
          </cell>
          <cell r="HM139">
            <v>1.8154833531444738</v>
          </cell>
        </row>
        <row r="140">
          <cell r="GU140">
            <v>16</v>
          </cell>
          <cell r="GV140">
            <v>1.8976798133683537</v>
          </cell>
          <cell r="GW140">
            <v>1.9131262208366837</v>
          </cell>
          <cell r="GX140">
            <v>1.8615593828681269</v>
          </cell>
          <cell r="GY140">
            <v>2.0114811185734731</v>
          </cell>
          <cell r="GZ140">
            <v>4.2948768307281888</v>
          </cell>
          <cell r="HA140">
            <v>0.7770361191632893</v>
          </cell>
          <cell r="HB140">
            <v>1.5622577254959948</v>
          </cell>
          <cell r="HC140">
            <v>1.5753485753101431</v>
          </cell>
          <cell r="HD140">
            <v>1.5278478295576075</v>
          </cell>
          <cell r="HE140">
            <v>1.6503006354205689</v>
          </cell>
          <cell r="HF140">
            <v>1.4579053480088429</v>
          </cell>
          <cell r="HG140">
            <v>1.7629125478053607</v>
          </cell>
          <cell r="HH140">
            <v>4.7469823550120731</v>
          </cell>
          <cell r="HI140">
            <v>4.7895045297619214</v>
          </cell>
          <cell r="HJ140">
            <v>4.323703444259297</v>
          </cell>
          <cell r="HK140">
            <v>5.6779401976272164</v>
          </cell>
          <cell r="HL140">
            <v>8.7948220834023605</v>
          </cell>
          <cell r="HM140">
            <v>3.9928975056548626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4.7523025479038976</v>
          </cell>
          <cell r="GW142">
            <v>4.7523025479038976</v>
          </cell>
          <cell r="GX142">
            <v>2.926527875102662</v>
          </cell>
          <cell r="GY142">
            <v>4.9350719880281435</v>
          </cell>
          <cell r="GZ142">
            <v>6.6802452554227694</v>
          </cell>
          <cell r="HA142">
            <v>1.1962493659665041</v>
          </cell>
          <cell r="HB142">
            <v>3.3410025550021607</v>
          </cell>
          <cell r="HC142">
            <v>3.3410025550021607</v>
          </cell>
          <cell r="HD142">
            <v>5.8394716215705396</v>
          </cell>
          <cell r="HE142">
            <v>3.0908349433539937</v>
          </cell>
          <cell r="HF142">
            <v>2.5745369983002089</v>
          </cell>
          <cell r="HG142">
            <v>4.1969086638478572</v>
          </cell>
          <cell r="HH142">
            <v>4.9712957141378116</v>
          </cell>
          <cell r="HI142">
            <v>4.9712957141378116</v>
          </cell>
          <cell r="HJ142">
            <v>6.78888160522013</v>
          </cell>
          <cell r="HK142">
            <v>4.7893460132028336</v>
          </cell>
          <cell r="HL142">
            <v>4.3169733834583139</v>
          </cell>
          <cell r="HM142">
            <v>5.8013472322956519</v>
          </cell>
        </row>
        <row r="143">
          <cell r="GU143">
            <v>31</v>
          </cell>
          <cell r="GV143">
            <v>4.3323560270217598</v>
          </cell>
          <cell r="GW143">
            <v>4.6577713538808814</v>
          </cell>
          <cell r="GX143">
            <v>4.6609639802132259</v>
          </cell>
          <cell r="GY143">
            <v>0.5714285714285714</v>
          </cell>
          <cell r="GZ143">
            <v>0.5714285714285714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3.8214473809711409</v>
          </cell>
          <cell r="HI143">
            <v>4.1108479097799373</v>
          </cell>
          <cell r="HJ143">
            <v>4.1140596817686665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3.052064424777944</v>
          </cell>
          <cell r="GW144">
            <v>3.052064424777944</v>
          </cell>
          <cell r="GX144">
            <v>3.0440635162662155</v>
          </cell>
          <cell r="GY144">
            <v>3.2999889262116571</v>
          </cell>
          <cell r="GZ144">
            <v>9.3991947971508214</v>
          </cell>
          <cell r="HA144">
            <v>1.3909756215770852</v>
          </cell>
          <cell r="HB144">
            <v>1.9741483943232854</v>
          </cell>
          <cell r="HC144">
            <v>1.9741483943232854</v>
          </cell>
          <cell r="HD144">
            <v>1.8831219578833991</v>
          </cell>
          <cell r="HE144">
            <v>4.7948107096303803</v>
          </cell>
          <cell r="HF144">
            <v>2.3146502878198558</v>
          </cell>
          <cell r="HG144">
            <v>5.5711014831693761</v>
          </cell>
          <cell r="HH144">
            <v>5.1178162876012196</v>
          </cell>
          <cell r="HI144">
            <v>5.1178162876012196</v>
          </cell>
          <cell r="HJ144">
            <v>5.117157253981679</v>
          </cell>
          <cell r="HK144">
            <v>5.1382377911483523</v>
          </cell>
          <cell r="HL144">
            <v>3.6234128213069061</v>
          </cell>
          <cell r="HM144">
            <v>5.6123685358406439</v>
          </cell>
        </row>
        <row r="145">
          <cell r="GU145">
            <v>39</v>
          </cell>
          <cell r="GV145">
            <v>2.5263337488170707</v>
          </cell>
          <cell r="GW145">
            <v>2.5537861670556592</v>
          </cell>
          <cell r="GX145">
            <v>2.5988851910687671</v>
          </cell>
          <cell r="GY145">
            <v>2.4434545138229393</v>
          </cell>
          <cell r="GZ145">
            <v>4.8197049699220473</v>
          </cell>
          <cell r="HA145">
            <v>0.90615516251095829</v>
          </cell>
          <cell r="HB145">
            <v>1.4520102959762111</v>
          </cell>
          <cell r="HC145">
            <v>1.459831303082628</v>
          </cell>
          <cell r="HD145">
            <v>1.3403642754642324</v>
          </cell>
          <cell r="HE145">
            <v>1.7515220115520111</v>
          </cell>
          <cell r="HF145">
            <v>1.8308740436212525</v>
          </cell>
          <cell r="HG145">
            <v>1.7201569661487333</v>
          </cell>
          <cell r="HH145">
            <v>3.8507150644396644</v>
          </cell>
          <cell r="HI145">
            <v>3.8945565542916096</v>
          </cell>
          <cell r="HJ145">
            <v>4.2427119775511564</v>
          </cell>
          <cell r="HK145">
            <v>3.0428183122622823</v>
          </cell>
          <cell r="HL145">
            <v>3.3736472031871862</v>
          </cell>
          <cell r="HM145">
            <v>2.8287907723164234</v>
          </cell>
        </row>
        <row r="146">
          <cell r="GU146">
            <v>57</v>
          </cell>
          <cell r="GV146">
            <v>1.4621308119699776</v>
          </cell>
          <cell r="GW146">
            <v>1.4621308119699776</v>
          </cell>
          <cell r="GX146" t="str">
            <v>---</v>
          </cell>
          <cell r="GY146">
            <v>1.4621308119699776</v>
          </cell>
          <cell r="GZ146" t="str">
            <v>---</v>
          </cell>
          <cell r="HA146">
            <v>1.4621308119699776</v>
          </cell>
          <cell r="HB146">
            <v>9.2485700400922006</v>
          </cell>
          <cell r="HC146">
            <v>9.2485700400922006</v>
          </cell>
          <cell r="HD146" t="str">
            <v>---</v>
          </cell>
          <cell r="HE146">
            <v>9.2485700400922006</v>
          </cell>
          <cell r="HF146" t="str">
            <v>---</v>
          </cell>
          <cell r="HG146">
            <v>9.2485700400922006</v>
          </cell>
          <cell r="HH146">
            <v>9.2504142703967247</v>
          </cell>
          <cell r="HI146">
            <v>9.2504142703967247</v>
          </cell>
          <cell r="HJ146" t="str">
            <v>---</v>
          </cell>
          <cell r="HK146">
            <v>9.2504142703967247</v>
          </cell>
          <cell r="HL146" t="str">
            <v>---</v>
          </cell>
          <cell r="HM146">
            <v>9.2504142703967247</v>
          </cell>
        </row>
        <row r="147">
          <cell r="GU147">
            <v>56</v>
          </cell>
          <cell r="GV147">
            <v>0.40865306651963801</v>
          </cell>
          <cell r="GW147">
            <v>0.40865306651963801</v>
          </cell>
          <cell r="GX147">
            <v>0.40865306651963801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3.3693644828432325</v>
          </cell>
          <cell r="GW148">
            <v>3.3693644828432325</v>
          </cell>
          <cell r="GX148">
            <v>3.3693644828432325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2.4357088580308623</v>
          </cell>
          <cell r="HC148">
            <v>2.4357088580308623</v>
          </cell>
          <cell r="HD148">
            <v>2.4357088580308623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16.295847553838332</v>
          </cell>
          <cell r="HI148">
            <v>16.295847553838332</v>
          </cell>
          <cell r="HJ148">
            <v>16.295847553838332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9.9810810357643867</v>
          </cell>
          <cell r="GW149">
            <v>9.9810810357643867</v>
          </cell>
          <cell r="GX149">
            <v>4.9122807017543861</v>
          </cell>
          <cell r="GY149">
            <v>10.003382223538312</v>
          </cell>
          <cell r="GZ149">
            <v>10.554225593548109</v>
          </cell>
          <cell r="HA149">
            <v>0.42825447603322842</v>
          </cell>
          <cell r="HB149">
            <v>3.8949515242555499</v>
          </cell>
          <cell r="HC149">
            <v>3.8949515242555499</v>
          </cell>
          <cell r="HD149">
            <v>2.8149839628052997</v>
          </cell>
          <cell r="HE149">
            <v>3.9092420998041382</v>
          </cell>
          <cell r="HF149">
            <v>3.5967024859822887</v>
          </cell>
          <cell r="HG149">
            <v>5.5070721163295522</v>
          </cell>
          <cell r="HH149">
            <v>13.406894663007696</v>
          </cell>
          <cell r="HI149">
            <v>13.406894663007696</v>
          </cell>
          <cell r="HJ149">
            <v>4.6251993620414673</v>
          </cell>
          <cell r="HK149">
            <v>13.4455314652045</v>
          </cell>
          <cell r="HL149">
            <v>13.722734335925152</v>
          </cell>
          <cell r="HM149">
            <v>8.6270058304525055</v>
          </cell>
        </row>
        <row r="150">
          <cell r="GU150">
            <v>37</v>
          </cell>
          <cell r="GV150">
            <v>3.0262835169981321</v>
          </cell>
          <cell r="GW150">
            <v>3.0322953187117654</v>
          </cell>
          <cell r="GX150">
            <v>3.325652325025974</v>
          </cell>
          <cell r="GY150">
            <v>2.7139263636820599</v>
          </cell>
          <cell r="GZ150">
            <v>6.4514419288940754</v>
          </cell>
          <cell r="HA150">
            <v>0.7931305988006544</v>
          </cell>
          <cell r="HB150">
            <v>2.2750515008458878</v>
          </cell>
          <cell r="HC150">
            <v>2.2796992434686079</v>
          </cell>
          <cell r="HD150">
            <v>2.3477398192265411</v>
          </cell>
          <cell r="HE150">
            <v>2.2058673660233024</v>
          </cell>
          <cell r="HF150">
            <v>2.259080511894084</v>
          </cell>
          <cell r="HG150">
            <v>2.1785198929897178</v>
          </cell>
          <cell r="HH150">
            <v>6.3361845808062309</v>
          </cell>
          <cell r="HI150">
            <v>6.3491280438835851</v>
          </cell>
          <cell r="HJ150">
            <v>6.9448606694335151</v>
          </cell>
          <cell r="HK150">
            <v>5.7026025838088721</v>
          </cell>
          <cell r="HL150">
            <v>6.9103968379409064</v>
          </cell>
          <cell r="HM150">
            <v>5.0818891586185462</v>
          </cell>
        </row>
        <row r="151">
          <cell r="GU151">
            <v>14</v>
          </cell>
          <cell r="GV151">
            <v>2.4878108803236429</v>
          </cell>
          <cell r="GW151">
            <v>2.5147791712197414</v>
          </cell>
          <cell r="GX151">
            <v>2.67535570396113</v>
          </cell>
          <cell r="GY151">
            <v>2.3597418556340695</v>
          </cell>
          <cell r="GZ151">
            <v>5.3806095811690913</v>
          </cell>
          <cell r="HA151">
            <v>0.92788718535960335</v>
          </cell>
          <cell r="HB151">
            <v>2.2410312601695757</v>
          </cell>
          <cell r="HC151">
            <v>2.2681568504596865</v>
          </cell>
          <cell r="HD151">
            <v>1.8523346955149049</v>
          </cell>
          <cell r="HE151">
            <v>2.8168305742993027</v>
          </cell>
          <cell r="HF151">
            <v>1.8114331873768965</v>
          </cell>
          <cell r="HG151">
            <v>3.0556583892329376</v>
          </cell>
          <cell r="HH151">
            <v>5.8018468999750903</v>
          </cell>
          <cell r="HI151">
            <v>5.8706604480857161</v>
          </cell>
          <cell r="HJ151">
            <v>5.9438583806274101</v>
          </cell>
          <cell r="HK151">
            <v>5.7999875373313037</v>
          </cell>
          <cell r="HL151">
            <v>5.6530144955943014</v>
          </cell>
          <cell r="HM151">
            <v>5.8696509768909744</v>
          </cell>
        </row>
        <row r="152">
          <cell r="GU152">
            <v>49</v>
          </cell>
          <cell r="GV152">
            <v>1.8333131872127504</v>
          </cell>
          <cell r="GW152">
            <v>1.8333131872127504</v>
          </cell>
          <cell r="GX152">
            <v>1.9384584538152421</v>
          </cell>
          <cell r="GY152">
            <v>1.4734072421456648</v>
          </cell>
          <cell r="GZ152">
            <v>3.262331140950129</v>
          </cell>
          <cell r="HA152">
            <v>0.29267804878919856</v>
          </cell>
          <cell r="HB152">
            <v>1.3623979227677971</v>
          </cell>
          <cell r="HC152">
            <v>1.3623979227677971</v>
          </cell>
          <cell r="HD152">
            <v>1.4316353731578781</v>
          </cell>
          <cell r="HE152">
            <v>1.1253275842704957</v>
          </cell>
          <cell r="HF152">
            <v>1.1258849480756923</v>
          </cell>
          <cell r="HG152">
            <v>1.1249597121099253</v>
          </cell>
          <cell r="HH152">
            <v>4.2194975371063572</v>
          </cell>
          <cell r="HI152">
            <v>4.2194975371063572</v>
          </cell>
          <cell r="HJ152">
            <v>4.9651902742069254</v>
          </cell>
          <cell r="HK152">
            <v>1.6670359955852643</v>
          </cell>
          <cell r="HL152">
            <v>2.2212422182120219</v>
          </cell>
          <cell r="HM152">
            <v>1.3012476763434351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2.9770541888298521</v>
          </cell>
          <cell r="GW155">
            <v>3.0537916366234903</v>
          </cell>
          <cell r="GX155">
            <v>2.7025596756928389</v>
          </cell>
          <cell r="GY155">
            <v>3.4642534872405291</v>
          </cell>
          <cell r="GZ155">
            <v>10.916352765626655</v>
          </cell>
          <cell r="HA155">
            <v>1.9281794971878083</v>
          </cell>
          <cell r="HB155">
            <v>3.4818640470528601</v>
          </cell>
          <cell r="HC155">
            <v>3.5533154093867534</v>
          </cell>
          <cell r="HD155">
            <v>1.7074212331481073</v>
          </cell>
          <cell r="HE155">
            <v>5.5163324266798535</v>
          </cell>
          <cell r="HF155">
            <v>2.3168638595020838</v>
          </cell>
          <cell r="HG155">
            <v>6.1758271928584039</v>
          </cell>
          <cell r="HH155">
            <v>7.8198150872237653</v>
          </cell>
          <cell r="HI155">
            <v>8.0349620087940661</v>
          </cell>
          <cell r="HJ155">
            <v>4.1146181729124862</v>
          </cell>
          <cell r="HK155">
            <v>12.616411776825768</v>
          </cell>
          <cell r="HL155">
            <v>9.4190735249629505</v>
          </cell>
          <cell r="HM155">
            <v>13.275467425793281</v>
          </cell>
        </row>
        <row r="158">
          <cell r="GU158">
            <v>43</v>
          </cell>
          <cell r="GV158">
            <v>2.005048683736026</v>
          </cell>
          <cell r="GW158">
            <v>3.1381946821864659</v>
          </cell>
          <cell r="GX158">
            <v>3.1682027649769586</v>
          </cell>
          <cell r="GY158">
            <v>0</v>
          </cell>
          <cell r="GZ158">
            <v>0</v>
          </cell>
          <cell r="HA158" t="str">
            <v>---</v>
          </cell>
          <cell r="HB158">
            <v>1.4403885017970639</v>
          </cell>
          <cell r="HC158">
            <v>2.2788915510835697</v>
          </cell>
          <cell r="HD158">
            <v>2.3007853356417538</v>
          </cell>
          <cell r="HE158">
            <v>0</v>
          </cell>
          <cell r="HF158">
            <v>0</v>
          </cell>
          <cell r="HG158" t="str">
            <v>---</v>
          </cell>
          <cell r="HH158">
            <v>1.8103137396321671</v>
          </cell>
          <cell r="HI158">
            <v>2.8643158735592835</v>
          </cell>
          <cell r="HJ158">
            <v>2.8917050691244239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0.33999150021249469</v>
          </cell>
          <cell r="GW159">
            <v>0.33999150021249469</v>
          </cell>
          <cell r="GX159">
            <v>0.33999150021249469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8.6133945841392645</v>
          </cell>
          <cell r="GW160">
            <v>8.9584644430459406</v>
          </cell>
          <cell r="GX160">
            <v>8.9584644430459406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5.5881286266924572</v>
          </cell>
          <cell r="HI160">
            <v>5.8181246066708621</v>
          </cell>
          <cell r="HJ160">
            <v>5.8181246066708621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2.1382424197929666</v>
          </cell>
          <cell r="GW162">
            <v>2.5695787059934352</v>
          </cell>
          <cell r="GX162">
            <v>2.5695787059934352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2.5103697542037247</v>
          </cell>
          <cell r="GW164">
            <v>2.5348795076998458</v>
          </cell>
          <cell r="GX164">
            <v>2.4596186301147793</v>
          </cell>
          <cell r="GY164">
            <v>2.646593352323543</v>
          </cell>
          <cell r="GZ164">
            <v>6.0415707105920111</v>
          </cell>
          <cell r="HA164">
            <v>0.9700460429190656</v>
          </cell>
          <cell r="HB164">
            <v>1.893560466415531</v>
          </cell>
          <cell r="HC164">
            <v>1.9099119735885481</v>
          </cell>
          <cell r="HD164">
            <v>1.5145436334568332</v>
          </cell>
          <cell r="HE164">
            <v>2.4779354060727106</v>
          </cell>
          <cell r="HF164">
            <v>1.9210222927962244</v>
          </cell>
          <cell r="HG164">
            <v>2.7251617269665953</v>
          </cell>
          <cell r="HH164">
            <v>5.0276864347313834</v>
          </cell>
          <cell r="HI164">
            <v>5.0804262952369932</v>
          </cell>
          <cell r="HJ164">
            <v>4.5275914094392231</v>
          </cell>
          <cell r="HK164">
            <v>5.901029409581044</v>
          </cell>
          <cell r="HL164">
            <v>6.4816799327303194</v>
          </cell>
          <cell r="HM164">
            <v>5.6142857970148832</v>
          </cell>
        </row>
        <row r="173">
          <cell r="GU173">
            <v>927</v>
          </cell>
          <cell r="GV173">
            <v>4.6183184291066297</v>
          </cell>
          <cell r="GW173">
            <v>4.6821815469430916</v>
          </cell>
          <cell r="GX173">
            <v>4.7796050151152665</v>
          </cell>
          <cell r="GY173">
            <v>4.4690901326884829</v>
          </cell>
          <cell r="GZ173">
            <v>5.1167169558402819</v>
          </cell>
          <cell r="HA173">
            <v>3.0281402739174923</v>
          </cell>
          <cell r="HB173">
            <v>1.397371256618823</v>
          </cell>
          <cell r="HC173">
            <v>1.4169049740120745</v>
          </cell>
          <cell r="HD173">
            <v>1.4289375583951425</v>
          </cell>
          <cell r="HE173">
            <v>1.3905864789108495</v>
          </cell>
          <cell r="HF173">
            <v>1.1909936841971183</v>
          </cell>
          <cell r="HG173">
            <v>1.8346743069519431</v>
          </cell>
          <cell r="HH173">
            <v>3.6605607215788512</v>
          </cell>
          <cell r="HI173">
            <v>3.7117316001105691</v>
          </cell>
          <cell r="HJ173">
            <v>4.4660026460285582</v>
          </cell>
          <cell r="HK173">
            <v>2.0619372854397722</v>
          </cell>
          <cell r="HL173">
            <v>1.9777510612015332</v>
          </cell>
          <cell r="HM173">
            <v>2.249249057574509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1.8925503257213669</v>
          </cell>
          <cell r="HC174">
            <v>1.9016460542784817</v>
          </cell>
          <cell r="HD174">
            <v>1.7275448874023283</v>
          </cell>
          <cell r="HE174">
            <v>2.1447373074858902</v>
          </cell>
          <cell r="HF174">
            <v>2.083258170872142</v>
          </cell>
          <cell r="HG174">
            <v>2.1701451005984045</v>
          </cell>
          <cell r="HH174">
            <v>5.1274954668808963</v>
          </cell>
          <cell r="HI174">
            <v>5.1624239526245947</v>
          </cell>
          <cell r="HJ174">
            <v>5.394353397567027</v>
          </cell>
          <cell r="HK174">
            <v>4.8367987639459464</v>
          </cell>
          <cell r="HL174">
            <v>5.47886523697575</v>
          </cell>
          <cell r="HM174">
            <v>4.5150846653170342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2.007541722860136</v>
          </cell>
          <cell r="HC175">
            <v>2.0270748389326352</v>
          </cell>
          <cell r="HD175">
            <v>1.6398375065516189</v>
          </cell>
          <cell r="HE175">
            <v>2.5588703442239029</v>
          </cell>
          <cell r="HF175">
            <v>1.8962325237658773</v>
          </cell>
          <cell r="HG175">
            <v>2.8545766561298502</v>
          </cell>
          <cell r="HH175">
            <v>5.1800587734246628</v>
          </cell>
          <cell r="HI175">
            <v>5.2424611788076518</v>
          </cell>
          <cell r="HJ175">
            <v>4.6008048886288364</v>
          </cell>
          <cell r="HK175">
            <v>6.1974021586528583</v>
          </cell>
          <cell r="HL175">
            <v>6.6704450971312097</v>
          </cell>
          <cell r="HM175">
            <v>5.9739269034416695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1.7200612750208604</v>
          </cell>
          <cell r="HC176">
            <v>1.7330208609053932</v>
          </cell>
          <cell r="HD176">
            <v>1.6277595662343658</v>
          </cell>
          <cell r="HE176">
            <v>1.8661982553201704</v>
          </cell>
          <cell r="HF176">
            <v>1.8424539406028977</v>
          </cell>
          <cell r="HG176">
            <v>1.8777716632500132</v>
          </cell>
          <cell r="HH176">
            <v>4.7521922745220921</v>
          </cell>
          <cell r="HI176">
            <v>4.7887402096789975</v>
          </cell>
          <cell r="HJ176">
            <v>4.7132494984422308</v>
          </cell>
          <cell r="HK176">
            <v>4.8862107986489391</v>
          </cell>
          <cell r="HL176">
            <v>6.6732997614777885</v>
          </cell>
          <cell r="HM176">
            <v>3.980430137982724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1.666182963215878</v>
          </cell>
          <cell r="HC177">
            <v>1.6782857624308878</v>
          </cell>
          <cell r="HD177">
            <v>1.6264168841762776</v>
          </cell>
          <cell r="HE177">
            <v>1.7538921566929278</v>
          </cell>
          <cell r="HF177">
            <v>1.8396874081881034</v>
          </cell>
          <cell r="HG177">
            <v>1.7084962456946735</v>
          </cell>
          <cell r="HH177">
            <v>4.6023355613437538</v>
          </cell>
          <cell r="HI177">
            <v>4.6424847947030976</v>
          </cell>
          <cell r="HJ177">
            <v>4.6929583882283694</v>
          </cell>
          <cell r="HK177">
            <v>4.5632609705363603</v>
          </cell>
          <cell r="HL177">
            <v>6.3373561049685154</v>
          </cell>
          <cell r="HM177">
            <v>3.5695729122200106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1.7340933654901927</v>
          </cell>
          <cell r="HC178">
            <v>1.7459773253874395</v>
          </cell>
          <cell r="HD178">
            <v>1.275708012371892</v>
          </cell>
          <cell r="HE178">
            <v>2.2765857016868485</v>
          </cell>
          <cell r="HF178">
            <v>1.852119790867935</v>
          </cell>
          <cell r="HG178">
            <v>2.3992629635360148</v>
          </cell>
          <cell r="HH178">
            <v>4.4213205915695051</v>
          </cell>
          <cell r="HI178">
            <v>4.4512377263504446</v>
          </cell>
          <cell r="HJ178">
            <v>3.9931456927341755</v>
          </cell>
          <cell r="HK178">
            <v>4.8955457006919705</v>
          </cell>
          <cell r="HL178">
            <v>5.1370506514349303</v>
          </cell>
          <cell r="HM178">
            <v>4.8001617911137293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3.4818640470528601</v>
          </cell>
          <cell r="HC179">
            <v>3.5533154093867534</v>
          </cell>
          <cell r="HD179">
            <v>1.7074212331481073</v>
          </cell>
          <cell r="HE179">
            <v>5.5163324266798535</v>
          </cell>
          <cell r="HF179">
            <v>2.3168638595020838</v>
          </cell>
          <cell r="HG179">
            <v>6.1758271928584039</v>
          </cell>
          <cell r="HH179">
            <v>7.8198150872237653</v>
          </cell>
          <cell r="HI179">
            <v>8.0349620087940661</v>
          </cell>
          <cell r="HJ179">
            <v>4.1146181729124862</v>
          </cell>
          <cell r="HK179">
            <v>12.616411776825768</v>
          </cell>
          <cell r="HL179">
            <v>9.4190735249629505</v>
          </cell>
          <cell r="HM179">
            <v>13.275467425793281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0.79955570350883964</v>
          </cell>
          <cell r="HC181">
            <v>0.79978968080973845</v>
          </cell>
          <cell r="HD181">
            <v>0.81645571929808125</v>
          </cell>
          <cell r="HE181">
            <v>0.7366083828051061</v>
          </cell>
          <cell r="HF181">
            <v>0.9396094931844885</v>
          </cell>
          <cell r="HG181">
            <v>0.65348833284627439</v>
          </cell>
          <cell r="HH181">
            <v>3.1023490494850927</v>
          </cell>
          <cell r="HI181">
            <v>3.1032569762434759</v>
          </cell>
          <cell r="HJ181">
            <v>3.6069565000809476</v>
          </cell>
          <cell r="HK181">
            <v>1.1940221008558063</v>
          </cell>
          <cell r="HL181">
            <v>2.1598719594429912</v>
          </cell>
          <cell r="HM181">
            <v>0.79854827549499674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0.27121993494236313</v>
          </cell>
          <cell r="HC182">
            <v>0.27362476132719565</v>
          </cell>
          <cell r="HD182">
            <v>0.20716287787108709</v>
          </cell>
          <cell r="HE182">
            <v>1.0826920648376257</v>
          </cell>
          <cell r="HF182">
            <v>2.0428999606047547</v>
          </cell>
          <cell r="HG182">
            <v>0.20517612901918458</v>
          </cell>
          <cell r="HH182">
            <v>1.6164208024709248</v>
          </cell>
          <cell r="HI182">
            <v>1.6307480566566557</v>
          </cell>
          <cell r="HJ182">
            <v>1.6157374306570167</v>
          </cell>
          <cell r="HK182">
            <v>1.8126888217522661</v>
          </cell>
          <cell r="HL182">
            <v>3.5427167968471105</v>
          </cell>
          <cell r="HM182">
            <v>0.21727679747168818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3.4542885052601537</v>
          </cell>
          <cell r="HC183">
            <v>3.4542885052601537</v>
          </cell>
          <cell r="HD183">
            <v>5.7696888555959926</v>
          </cell>
          <cell r="HE183">
            <v>3.2542692813128564</v>
          </cell>
          <cell r="HF183">
            <v>2.7583437665029074</v>
          </cell>
          <cell r="HG183">
            <v>4.4147929148049494</v>
          </cell>
          <cell r="HH183">
            <v>7.7551367950354235</v>
          </cell>
          <cell r="HI183">
            <v>7.7551367950354235</v>
          </cell>
          <cell r="HJ183">
            <v>6.7389512116126369</v>
          </cell>
          <cell r="HK183">
            <v>7.8225252174184705</v>
          </cell>
          <cell r="HL183">
            <v>8.3339830293073103</v>
          </cell>
          <cell r="HM183">
            <v>6.1090666627028192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2.2029413353098191</v>
          </cell>
          <cell r="HC184">
            <v>2.2029413353098191</v>
          </cell>
          <cell r="HD184">
            <v>2.1614238500656913</v>
          </cell>
          <cell r="HE184">
            <v>4.7948107096303803</v>
          </cell>
          <cell r="HF184">
            <v>2.3146502878198558</v>
          </cell>
          <cell r="HG184">
            <v>5.5711014831693761</v>
          </cell>
          <cell r="HH184">
            <v>10.658699989059105</v>
          </cell>
          <cell r="HI184">
            <v>10.658699989059105</v>
          </cell>
          <cell r="HJ184">
            <v>10.747129461168271</v>
          </cell>
          <cell r="HK184">
            <v>5.1382377911483523</v>
          </cell>
          <cell r="HL184">
            <v>3.6234128213069061</v>
          </cell>
          <cell r="HM184">
            <v>5.6123685358406439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0.19690214286693269</v>
          </cell>
          <cell r="HC185">
            <v>0.23490967200441448</v>
          </cell>
          <cell r="HD185">
            <v>0.23514031968093285</v>
          </cell>
          <cell r="HE185">
            <v>0</v>
          </cell>
          <cell r="HF185">
            <v>0</v>
          </cell>
          <cell r="HG185" t="str">
            <v>---</v>
          </cell>
          <cell r="HH185">
            <v>2.0702505003105376</v>
          </cell>
          <cell r="HI185">
            <v>2.4698618053513672</v>
          </cell>
          <cell r="HJ185">
            <v>2.4722751995479268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0.27121993494236313</v>
          </cell>
          <cell r="HC186">
            <v>0.27362476132719565</v>
          </cell>
          <cell r="HD186">
            <v>0.20716287787108709</v>
          </cell>
          <cell r="HE186">
            <v>1.0826920648376257</v>
          </cell>
          <cell r="HF186">
            <v>2.0428999606047547</v>
          </cell>
          <cell r="HG186">
            <v>0.20517612901918458</v>
          </cell>
          <cell r="HH186">
            <v>1.6164208024709248</v>
          </cell>
          <cell r="HI186">
            <v>1.6307480566566557</v>
          </cell>
          <cell r="HJ186">
            <v>1.6157374306570167</v>
          </cell>
          <cell r="HK186">
            <v>1.8126888217522661</v>
          </cell>
          <cell r="HL186">
            <v>3.5427167968471105</v>
          </cell>
          <cell r="HM186">
            <v>0.21727679747168818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1.1627960350371029</v>
          </cell>
          <cell r="HC188">
            <v>1.1733183008871744</v>
          </cell>
          <cell r="HD188">
            <v>1.1491970539842726</v>
          </cell>
          <cell r="HE188">
            <v>1.6651035113590198</v>
          </cell>
          <cell r="HF188">
            <v>2.0637660310030213</v>
          </cell>
          <cell r="HG188">
            <v>1.3516087423988683</v>
          </cell>
          <cell r="HH188">
            <v>5.8135909512892496</v>
          </cell>
          <cell r="HI188">
            <v>5.8661884489057865</v>
          </cell>
          <cell r="HJ188">
            <v>6.0401612180515087</v>
          </cell>
          <cell r="HK188">
            <v>2.3321493545871959</v>
          </cell>
          <cell r="HL188">
            <v>3.5456824949067545</v>
          </cell>
          <cell r="HM188">
            <v>1.3699481221459415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74858163</v>
          </cell>
          <cell r="C54">
            <v>55603927</v>
          </cell>
          <cell r="D54">
            <v>5219653</v>
          </cell>
          <cell r="E54">
            <v>221174</v>
          </cell>
          <cell r="F54">
            <v>165040</v>
          </cell>
          <cell r="G54">
            <v>1476966</v>
          </cell>
          <cell r="H54">
            <v>6640485</v>
          </cell>
          <cell r="I54">
            <v>832887</v>
          </cell>
          <cell r="J54">
            <v>6.97</v>
          </cell>
          <cell r="K54">
            <v>11.94</v>
          </cell>
          <cell r="L54">
            <v>6.97</v>
          </cell>
          <cell r="M54">
            <v>11.94</v>
          </cell>
        </row>
        <row r="55">
          <cell r="A55" t="str">
            <v>BANCOS ESTABLECIDOS EN CHILE</v>
          </cell>
          <cell r="B55">
            <v>74858163</v>
          </cell>
          <cell r="C55">
            <v>55603927</v>
          </cell>
          <cell r="D55">
            <v>5219653</v>
          </cell>
          <cell r="E55">
            <v>221174</v>
          </cell>
          <cell r="F55">
            <v>165040</v>
          </cell>
          <cell r="G55">
            <v>1476966</v>
          </cell>
          <cell r="H55">
            <v>6640485</v>
          </cell>
          <cell r="I55">
            <v>832887</v>
          </cell>
          <cell r="J55">
            <v>6.97</v>
          </cell>
          <cell r="K55">
            <v>11.94</v>
          </cell>
          <cell r="L55">
            <v>6.97</v>
          </cell>
          <cell r="M55">
            <v>11.94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893041</v>
          </cell>
          <cell r="C57">
            <v>433117</v>
          </cell>
          <cell r="D57">
            <v>110920</v>
          </cell>
          <cell r="E57">
            <v>0</v>
          </cell>
          <cell r="F57">
            <v>479</v>
          </cell>
          <cell r="G57">
            <v>0</v>
          </cell>
          <cell r="H57">
            <v>111399</v>
          </cell>
          <cell r="I57">
            <v>2272</v>
          </cell>
          <cell r="J57">
            <v>12.42</v>
          </cell>
          <cell r="K57">
            <v>25.72</v>
          </cell>
          <cell r="L57">
            <v>12.42</v>
          </cell>
          <cell r="M57">
            <v>25.72</v>
          </cell>
        </row>
        <row r="58">
          <cell r="A58" t="str">
            <v>BANCO BICE</v>
          </cell>
          <cell r="B58">
            <v>2409407</v>
          </cell>
          <cell r="C58">
            <v>1826460</v>
          </cell>
          <cell r="D58">
            <v>146201</v>
          </cell>
          <cell r="E58">
            <v>1423</v>
          </cell>
          <cell r="F58">
            <v>13699</v>
          </cell>
          <cell r="G58">
            <v>55223</v>
          </cell>
          <cell r="H58">
            <v>213700</v>
          </cell>
          <cell r="I58">
            <v>27493</v>
          </cell>
          <cell r="J58">
            <v>6.07</v>
          </cell>
          <cell r="K58">
            <v>11.7</v>
          </cell>
          <cell r="L58">
            <v>6.07</v>
          </cell>
          <cell r="M58">
            <v>11.7</v>
          </cell>
        </row>
        <row r="59">
          <cell r="A59" t="str">
            <v>BANCO BILBAO VIZCAYA ARGENTARIA, CHILE</v>
          </cell>
          <cell r="B59">
            <v>6832296</v>
          </cell>
          <cell r="C59">
            <v>4991457</v>
          </cell>
          <cell r="D59">
            <v>332575</v>
          </cell>
          <cell r="E59">
            <v>469</v>
          </cell>
          <cell r="F59">
            <v>10255</v>
          </cell>
          <cell r="G59">
            <v>166288</v>
          </cell>
          <cell r="H59">
            <v>508648</v>
          </cell>
          <cell r="I59">
            <v>32351</v>
          </cell>
          <cell r="J59">
            <v>4.87</v>
          </cell>
          <cell r="K59">
            <v>10.19</v>
          </cell>
          <cell r="L59">
            <v>4.87</v>
          </cell>
          <cell r="M59">
            <v>10.19</v>
          </cell>
        </row>
        <row r="60">
          <cell r="A60" t="str">
            <v>BANCO DE CHILE</v>
          </cell>
          <cell r="B60">
            <v>14233495</v>
          </cell>
          <cell r="C60">
            <v>11297678</v>
          </cell>
          <cell r="D60">
            <v>803607</v>
          </cell>
          <cell r="E60">
            <v>0</v>
          </cell>
          <cell r="F60">
            <v>57004</v>
          </cell>
          <cell r="G60">
            <v>368173</v>
          </cell>
          <cell r="H60">
            <v>1228784</v>
          </cell>
          <cell r="I60">
            <v>219368</v>
          </cell>
          <cell r="J60">
            <v>5.65</v>
          </cell>
          <cell r="K60">
            <v>10.88</v>
          </cell>
          <cell r="L60">
            <v>5.65</v>
          </cell>
          <cell r="M60">
            <v>10.88</v>
          </cell>
        </row>
        <row r="61">
          <cell r="A61" t="str">
            <v>BANCO DE CRÉDITO E INVERSIONES</v>
          </cell>
          <cell r="B61">
            <v>11045159</v>
          </cell>
          <cell r="C61">
            <v>8447452</v>
          </cell>
          <cell r="D61">
            <v>565362</v>
          </cell>
          <cell r="E61">
            <v>9288</v>
          </cell>
          <cell r="F61">
            <v>29712</v>
          </cell>
          <cell r="G61">
            <v>280063</v>
          </cell>
          <cell r="H61">
            <v>865848</v>
          </cell>
          <cell r="I61">
            <v>118033</v>
          </cell>
          <cell r="J61">
            <v>5.12</v>
          </cell>
          <cell r="K61">
            <v>10.25</v>
          </cell>
          <cell r="L61">
            <v>5.12</v>
          </cell>
          <cell r="M61">
            <v>10.25</v>
          </cell>
        </row>
        <row r="62">
          <cell r="A62" t="str">
            <v>BANCO FALABELLA</v>
          </cell>
          <cell r="B62">
            <v>634126</v>
          </cell>
          <cell r="C62">
            <v>516549</v>
          </cell>
          <cell r="D62">
            <v>67656</v>
          </cell>
          <cell r="E62">
            <v>0</v>
          </cell>
          <cell r="F62">
            <v>0</v>
          </cell>
          <cell r="G62">
            <v>0</v>
          </cell>
          <cell r="H62">
            <v>67656</v>
          </cell>
          <cell r="I62">
            <v>16122</v>
          </cell>
          <cell r="J62">
            <v>10.67</v>
          </cell>
          <cell r="K62">
            <v>13.1</v>
          </cell>
          <cell r="L62">
            <v>10.67</v>
          </cell>
          <cell r="M62">
            <v>13.1</v>
          </cell>
        </row>
        <row r="63">
          <cell r="A63" t="str">
            <v>BANCO INTERNACIONAL</v>
          </cell>
          <cell r="B63">
            <v>341878</v>
          </cell>
          <cell r="C63">
            <v>233265</v>
          </cell>
          <cell r="D63">
            <v>19991</v>
          </cell>
          <cell r="E63">
            <v>0</v>
          </cell>
          <cell r="F63">
            <v>1310</v>
          </cell>
          <cell r="G63">
            <v>5680</v>
          </cell>
          <cell r="H63">
            <v>26981</v>
          </cell>
          <cell r="I63">
            <v>1810</v>
          </cell>
          <cell r="J63">
            <v>5.85</v>
          </cell>
          <cell r="K63">
            <v>11.57</v>
          </cell>
          <cell r="L63">
            <v>5.85</v>
          </cell>
          <cell r="M63">
            <v>11.57</v>
          </cell>
        </row>
        <row r="64">
          <cell r="A64" t="str">
            <v>BANCO ITAÚ CHILE</v>
          </cell>
          <cell r="B64">
            <v>2393038</v>
          </cell>
          <cell r="C64">
            <v>1779538</v>
          </cell>
          <cell r="D64">
            <v>184771</v>
          </cell>
          <cell r="E64">
            <v>0</v>
          </cell>
          <cell r="F64">
            <v>4598</v>
          </cell>
          <cell r="G64">
            <v>0</v>
          </cell>
          <cell r="H64">
            <v>189369</v>
          </cell>
          <cell r="I64">
            <v>15652</v>
          </cell>
          <cell r="J64">
            <v>7.72</v>
          </cell>
          <cell r="K64">
            <v>10.64</v>
          </cell>
          <cell r="L64">
            <v>7.72</v>
          </cell>
          <cell r="M64">
            <v>10.64</v>
          </cell>
        </row>
        <row r="65">
          <cell r="A65" t="str">
            <v>BANCO MONEX</v>
          </cell>
          <cell r="B65">
            <v>102563</v>
          </cell>
          <cell r="C65">
            <v>38490</v>
          </cell>
          <cell r="D65">
            <v>8695</v>
          </cell>
          <cell r="E65">
            <v>0</v>
          </cell>
          <cell r="F65">
            <v>0</v>
          </cell>
          <cell r="G65">
            <v>0</v>
          </cell>
          <cell r="H65">
            <v>8695</v>
          </cell>
          <cell r="I65">
            <v>395</v>
          </cell>
          <cell r="J65">
            <v>8.48</v>
          </cell>
          <cell r="K65">
            <v>22.59</v>
          </cell>
          <cell r="L65">
            <v>8.48</v>
          </cell>
          <cell r="M65">
            <v>22.59</v>
          </cell>
        </row>
        <row r="66">
          <cell r="A66" t="str">
            <v>BANCO PARIS</v>
          </cell>
          <cell r="B66">
            <v>184209</v>
          </cell>
          <cell r="C66">
            <v>167231</v>
          </cell>
          <cell r="D66">
            <v>25251</v>
          </cell>
          <cell r="E66">
            <v>0</v>
          </cell>
          <cell r="F66">
            <v>0</v>
          </cell>
          <cell r="G66">
            <v>0</v>
          </cell>
          <cell r="H66">
            <v>25251</v>
          </cell>
          <cell r="I66">
            <v>2919</v>
          </cell>
          <cell r="J66">
            <v>13.71</v>
          </cell>
          <cell r="K66">
            <v>15.1</v>
          </cell>
          <cell r="L66">
            <v>13.71</v>
          </cell>
          <cell r="M66">
            <v>15.1</v>
          </cell>
        </row>
        <row r="67">
          <cell r="A67" t="str">
            <v>BANCO PENTA</v>
          </cell>
          <cell r="B67">
            <v>117332</v>
          </cell>
          <cell r="C67">
            <v>60288</v>
          </cell>
          <cell r="D67">
            <v>23254</v>
          </cell>
          <cell r="E67">
            <v>356</v>
          </cell>
          <cell r="F67">
            <v>0</v>
          </cell>
          <cell r="G67">
            <v>0</v>
          </cell>
          <cell r="H67">
            <v>22897</v>
          </cell>
          <cell r="I67">
            <v>-799</v>
          </cell>
          <cell r="J67">
            <v>19.82</v>
          </cell>
          <cell r="K67">
            <v>37.979999999999997</v>
          </cell>
          <cell r="L67">
            <v>19.14</v>
          </cell>
          <cell r="M67">
            <v>36.65</v>
          </cell>
        </row>
        <row r="68">
          <cell r="A68" t="str">
            <v>BANCO RIPLEY</v>
          </cell>
          <cell r="B68">
            <v>269455</v>
          </cell>
          <cell r="C68">
            <v>238345</v>
          </cell>
          <cell r="D68">
            <v>32485</v>
          </cell>
          <cell r="E68">
            <v>0</v>
          </cell>
          <cell r="F68">
            <v>32</v>
          </cell>
          <cell r="G68">
            <v>0</v>
          </cell>
          <cell r="H68">
            <v>32517</v>
          </cell>
          <cell r="I68">
            <v>-4166</v>
          </cell>
          <cell r="J68">
            <v>12.06</v>
          </cell>
          <cell r="K68">
            <v>13.64</v>
          </cell>
          <cell r="L68">
            <v>10.51</v>
          </cell>
          <cell r="M68">
            <v>11.9</v>
          </cell>
        </row>
        <row r="69">
          <cell r="A69" t="str">
            <v>BANCO SANTANDER-CHILE</v>
          </cell>
          <cell r="B69">
            <v>18239516</v>
          </cell>
          <cell r="C69">
            <v>13123908</v>
          </cell>
          <cell r="D69">
            <v>1122038</v>
          </cell>
          <cell r="E69">
            <v>0</v>
          </cell>
          <cell r="F69">
            <v>23609</v>
          </cell>
          <cell r="G69">
            <v>413401</v>
          </cell>
          <cell r="H69">
            <v>1559048</v>
          </cell>
          <cell r="I69">
            <v>289581</v>
          </cell>
          <cell r="J69">
            <v>6.15</v>
          </cell>
          <cell r="K69">
            <v>11.88</v>
          </cell>
          <cell r="L69">
            <v>6.15</v>
          </cell>
          <cell r="M69">
            <v>11.88</v>
          </cell>
        </row>
        <row r="70">
          <cell r="A70" t="str">
            <v>BANCO SECURITY</v>
          </cell>
          <cell r="B70">
            <v>2835192</v>
          </cell>
          <cell r="C70">
            <v>1995885</v>
          </cell>
          <cell r="D70">
            <v>139083</v>
          </cell>
          <cell r="E70">
            <v>0</v>
          </cell>
          <cell r="F70">
            <v>6315</v>
          </cell>
          <cell r="G70">
            <v>69541</v>
          </cell>
          <cell r="H70">
            <v>214939</v>
          </cell>
          <cell r="I70">
            <v>23733</v>
          </cell>
          <cell r="J70">
            <v>4.91</v>
          </cell>
          <cell r="K70">
            <v>10.77</v>
          </cell>
          <cell r="L70">
            <v>4.91</v>
          </cell>
          <cell r="M70">
            <v>10.77</v>
          </cell>
        </row>
        <row r="71">
          <cell r="A71" t="str">
            <v>CITIBANK CHILE</v>
          </cell>
          <cell r="B71">
            <v>2398774</v>
          </cell>
          <cell r="C71">
            <v>1595877</v>
          </cell>
          <cell r="D71">
            <v>300405</v>
          </cell>
          <cell r="E71">
            <v>3806</v>
          </cell>
          <cell r="F71">
            <v>2959</v>
          </cell>
          <cell r="G71">
            <v>0</v>
          </cell>
          <cell r="H71">
            <v>299558</v>
          </cell>
          <cell r="I71">
            <v>21873</v>
          </cell>
          <cell r="J71">
            <v>12.52</v>
          </cell>
          <cell r="K71">
            <v>18.77</v>
          </cell>
          <cell r="L71">
            <v>12.52</v>
          </cell>
          <cell r="M71">
            <v>18.77</v>
          </cell>
        </row>
        <row r="72">
          <cell r="A72" t="str">
            <v>CORPBANCA</v>
          </cell>
          <cell r="B72">
            <v>4717119</v>
          </cell>
          <cell r="C72">
            <v>4030209</v>
          </cell>
          <cell r="D72">
            <v>430362</v>
          </cell>
          <cell r="E72">
            <v>232</v>
          </cell>
          <cell r="F72">
            <v>10480</v>
          </cell>
          <cell r="G72">
            <v>26272</v>
          </cell>
          <cell r="H72">
            <v>466883</v>
          </cell>
          <cell r="I72">
            <v>45309</v>
          </cell>
          <cell r="J72">
            <v>9.1199999999999992</v>
          </cell>
          <cell r="K72">
            <v>11.58</v>
          </cell>
          <cell r="L72">
            <v>9.1199999999999992</v>
          </cell>
          <cell r="M72">
            <v>11.58</v>
          </cell>
        </row>
        <row r="73">
          <cell r="A73" t="str">
            <v>DEUTSCHE BANK (CHILE)</v>
          </cell>
          <cell r="B73">
            <v>613958</v>
          </cell>
          <cell r="C73">
            <v>224766</v>
          </cell>
          <cell r="D73">
            <v>71592</v>
          </cell>
          <cell r="E73">
            <v>0</v>
          </cell>
          <cell r="F73">
            <v>0</v>
          </cell>
          <cell r="G73">
            <v>0</v>
          </cell>
          <cell r="H73">
            <v>71592</v>
          </cell>
          <cell r="I73">
            <v>6990</v>
          </cell>
          <cell r="J73">
            <v>11.66</v>
          </cell>
          <cell r="K73">
            <v>31.85</v>
          </cell>
          <cell r="L73">
            <v>11.66</v>
          </cell>
          <cell r="M73">
            <v>31.85</v>
          </cell>
        </row>
        <row r="74">
          <cell r="A74" t="str">
            <v>HSBC BANK (CHILE)</v>
          </cell>
          <cell r="B74">
            <v>930217</v>
          </cell>
          <cell r="C74">
            <v>364156</v>
          </cell>
          <cell r="D74">
            <v>96798</v>
          </cell>
          <cell r="E74">
            <v>0</v>
          </cell>
          <cell r="F74">
            <v>0</v>
          </cell>
          <cell r="G74">
            <v>0</v>
          </cell>
          <cell r="H74">
            <v>96798</v>
          </cell>
          <cell r="I74">
            <v>-138</v>
          </cell>
          <cell r="J74">
            <v>10.41</v>
          </cell>
          <cell r="K74">
            <v>26.58</v>
          </cell>
          <cell r="L74">
            <v>10.39</v>
          </cell>
          <cell r="M74">
            <v>26.54</v>
          </cell>
        </row>
        <row r="75">
          <cell r="A75" t="str">
            <v>RABOBANK CHILE</v>
          </cell>
          <cell r="B75">
            <v>206919</v>
          </cell>
          <cell r="C75">
            <v>169376</v>
          </cell>
          <cell r="D75">
            <v>39379</v>
          </cell>
          <cell r="E75">
            <v>0</v>
          </cell>
          <cell r="F75">
            <v>0</v>
          </cell>
          <cell r="G75">
            <v>0</v>
          </cell>
          <cell r="H75">
            <v>39379</v>
          </cell>
          <cell r="I75">
            <v>-4502</v>
          </cell>
          <cell r="J75">
            <v>19.03</v>
          </cell>
          <cell r="K75">
            <v>23.25</v>
          </cell>
          <cell r="L75">
            <v>16.86</v>
          </cell>
          <cell r="M75">
            <v>20.59</v>
          </cell>
        </row>
        <row r="76">
          <cell r="A76" t="str">
            <v>SCOTIABANK SUD AMERICANO</v>
          </cell>
          <cell r="B76">
            <v>5460469</v>
          </cell>
          <cell r="C76">
            <v>4069880</v>
          </cell>
          <cell r="D76">
            <v>699227</v>
          </cell>
          <cell r="E76">
            <v>205600</v>
          </cell>
          <cell r="F76">
            <v>4588</v>
          </cell>
          <cell r="G76">
            <v>92325</v>
          </cell>
          <cell r="H76">
            <v>590540</v>
          </cell>
          <cell r="I76">
            <v>18590</v>
          </cell>
          <cell r="J76">
            <v>12.81</v>
          </cell>
          <cell r="K76">
            <v>14.51</v>
          </cell>
          <cell r="L76">
            <v>12.81</v>
          </cell>
          <cell r="M76">
            <v>14.51</v>
          </cell>
        </row>
        <row r="77">
          <cell r="A77" t="str">
            <v xml:space="preserve">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>Banco del Estado de Chile</v>
          </cell>
          <cell r="B78">
            <v>14275985</v>
          </cell>
          <cell r="C78">
            <v>7957536</v>
          </cell>
          <cell r="D78">
            <v>529189</v>
          </cell>
          <cell r="E78">
            <v>0</v>
          </cell>
          <cell r="F78">
            <v>28681</v>
          </cell>
          <cell r="G78">
            <v>264595</v>
          </cell>
          <cell r="H78">
            <v>822465</v>
          </cell>
          <cell r="I78">
            <v>44459</v>
          </cell>
          <cell r="J78">
            <v>3.71</v>
          </cell>
          <cell r="K78">
            <v>10.34</v>
          </cell>
          <cell r="L78">
            <v>3.71</v>
          </cell>
          <cell r="M78">
            <v>10.34</v>
          </cell>
        </row>
        <row r="79">
          <cell r="A79" t="str">
            <v xml:space="preserve"> 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>Sucursales de bancos extranjeros</v>
          </cell>
          <cell r="B80">
            <v>814950</v>
          </cell>
          <cell r="C80">
            <v>228730</v>
          </cell>
          <cell r="D80">
            <v>208908</v>
          </cell>
          <cell r="E80">
            <v>0</v>
          </cell>
          <cell r="F80">
            <v>79</v>
          </cell>
          <cell r="G80">
            <v>0</v>
          </cell>
          <cell r="H80">
            <v>208987</v>
          </cell>
          <cell r="I80">
            <v>14236</v>
          </cell>
          <cell r="J80">
            <v>25.63</v>
          </cell>
          <cell r="K80">
            <v>91.37</v>
          </cell>
          <cell r="L80">
            <v>25.63</v>
          </cell>
          <cell r="M80">
            <v>91.37</v>
          </cell>
        </row>
        <row r="81">
          <cell r="A81" t="str">
            <v xml:space="preserve"> 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DE LA NACIÓN ARGENTINA</v>
          </cell>
          <cell r="B82">
            <v>19750</v>
          </cell>
          <cell r="C82">
            <v>12993</v>
          </cell>
          <cell r="D82">
            <v>14995</v>
          </cell>
          <cell r="E82">
            <v>0</v>
          </cell>
          <cell r="F82">
            <v>0</v>
          </cell>
          <cell r="G82">
            <v>0</v>
          </cell>
          <cell r="H82">
            <v>14995</v>
          </cell>
          <cell r="I82">
            <v>-931</v>
          </cell>
          <cell r="J82">
            <v>75.92</v>
          </cell>
          <cell r="K82">
            <v>115.41</v>
          </cell>
          <cell r="L82">
            <v>71.209999999999994</v>
          </cell>
          <cell r="M82">
            <v>108.25</v>
          </cell>
        </row>
        <row r="83">
          <cell r="A83" t="str">
            <v>BANCO DO BRASIL S.A.</v>
          </cell>
          <cell r="B83">
            <v>47177</v>
          </cell>
          <cell r="C83">
            <v>37587</v>
          </cell>
          <cell r="D83">
            <v>21859</v>
          </cell>
          <cell r="E83">
            <v>0</v>
          </cell>
          <cell r="F83">
            <v>0</v>
          </cell>
          <cell r="G83">
            <v>0</v>
          </cell>
          <cell r="H83">
            <v>21859</v>
          </cell>
          <cell r="I83">
            <v>-1091</v>
          </cell>
          <cell r="J83">
            <v>46.33</v>
          </cell>
          <cell r="K83">
            <v>58.15</v>
          </cell>
          <cell r="L83">
            <v>44.02</v>
          </cell>
          <cell r="M83">
            <v>55.25</v>
          </cell>
        </row>
        <row r="84">
          <cell r="A84" t="str">
            <v>JP MORGAN CHASE BANK, N.A.</v>
          </cell>
          <cell r="B84">
            <v>646808</v>
          </cell>
          <cell r="C84">
            <v>148480</v>
          </cell>
          <cell r="D84">
            <v>155319</v>
          </cell>
          <cell r="E84">
            <v>0</v>
          </cell>
          <cell r="F84">
            <v>4</v>
          </cell>
          <cell r="G84">
            <v>0</v>
          </cell>
          <cell r="H84">
            <v>155323</v>
          </cell>
          <cell r="I84">
            <v>15877</v>
          </cell>
          <cell r="J84">
            <v>24.01</v>
          </cell>
          <cell r="K84">
            <v>104.61</v>
          </cell>
          <cell r="L84">
            <v>24.01</v>
          </cell>
          <cell r="M84">
            <v>104.61</v>
          </cell>
        </row>
        <row r="85">
          <cell r="A85" t="str">
            <v>THE BANK OF TOKYO-MITSUBISHI UFJ, LTD.</v>
          </cell>
          <cell r="B85">
            <v>101216</v>
          </cell>
          <cell r="C85">
            <v>29671</v>
          </cell>
          <cell r="D85">
            <v>16735</v>
          </cell>
          <cell r="E85">
            <v>0</v>
          </cell>
          <cell r="F85">
            <v>75</v>
          </cell>
          <cell r="G85">
            <v>0</v>
          </cell>
          <cell r="H85">
            <v>16810</v>
          </cell>
          <cell r="I85">
            <v>382</v>
          </cell>
          <cell r="J85">
            <v>16.53</v>
          </cell>
          <cell r="K85">
            <v>56.65</v>
          </cell>
          <cell r="L85">
            <v>16.53</v>
          </cell>
          <cell r="M85">
            <v>56.65</v>
          </cell>
        </row>
        <row r="86">
          <cell r="A86" t="str">
            <v xml:space="preserve"> </v>
          </cell>
          <cell r="B86">
            <v>70743</v>
          </cell>
          <cell r="C86">
            <v>26020</v>
          </cell>
          <cell r="D86">
            <v>16501</v>
          </cell>
          <cell r="E86">
            <v>0</v>
          </cell>
          <cell r="F86">
            <v>67</v>
          </cell>
          <cell r="G86">
            <v>0</v>
          </cell>
          <cell r="H86">
            <v>16568</v>
          </cell>
          <cell r="I86">
            <v>290</v>
          </cell>
          <cell r="J86">
            <v>23.32</v>
          </cell>
          <cell r="K86">
            <v>63.67</v>
          </cell>
          <cell r="L86">
            <v>23.32</v>
          </cell>
          <cell r="M86">
            <v>63.67</v>
          </cell>
        </row>
        <row r="87">
          <cell r="A87" t="str">
            <v xml:space="preserve"> </v>
          </cell>
        </row>
        <row r="88">
          <cell r="A88" t="str">
            <v>SISTEMA FINANCIERO</v>
          </cell>
          <cell r="B88">
            <v>89949098</v>
          </cell>
          <cell r="C88">
            <v>63790193</v>
          </cell>
          <cell r="D88">
            <v>5957750</v>
          </cell>
          <cell r="E88">
            <v>221174</v>
          </cell>
          <cell r="F88">
            <v>193800</v>
          </cell>
          <cell r="G88">
            <v>1741561</v>
          </cell>
          <cell r="H88">
            <v>7671937</v>
          </cell>
          <cell r="I88">
            <v>891583</v>
          </cell>
          <cell r="J88">
            <v>6.62</v>
          </cell>
          <cell r="K88">
            <v>12.03</v>
          </cell>
          <cell r="L88">
            <v>6.62</v>
          </cell>
          <cell r="M88">
            <v>12.03</v>
          </cell>
        </row>
        <row r="89">
          <cell r="A89" t="str">
            <v>Banco del Desarrollo</v>
          </cell>
          <cell r="B89">
            <v>3014642</v>
          </cell>
          <cell r="C89">
            <v>2370892</v>
          </cell>
          <cell r="D89">
            <v>180589</v>
          </cell>
          <cell r="E89">
            <v>681</v>
          </cell>
          <cell r="F89">
            <v>4588</v>
          </cell>
          <cell r="G89">
            <v>87142</v>
          </cell>
          <cell r="H89">
            <v>271639</v>
          </cell>
          <cell r="I89">
            <v>22639</v>
          </cell>
          <cell r="J89">
            <v>5.99</v>
          </cell>
          <cell r="K89">
            <v>11.46</v>
          </cell>
          <cell r="L89">
            <v>5.99</v>
          </cell>
          <cell r="M89">
            <v>11.46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EVOLUCIONES"/>
      <sheetName val="Evo Balance"/>
      <sheetName val="EERR Activos"/>
      <sheetName val="EVO EERR Activo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Riesgo Créd. - Efic. Individual"/>
      <sheetName val="Activos Individual"/>
      <sheetName val="FBlce"/>
      <sheetName val="FResul"/>
      <sheetName val="FIndi"/>
      <sheetName val="Ranking"/>
      <sheetName val="Tabla C04"/>
      <sheetName val="Tabla MB1"/>
      <sheetName val="Tabla MB2"/>
      <sheetName val="Tabla MC1"/>
      <sheetName val="Tabla MC2"/>
      <sheetName val="Tabla MR1"/>
      <sheetName val="Tabla MR2"/>
      <sheetName val="MENU EVOLUCIONES"/>
    </sheetNames>
    <sheetDataSet>
      <sheetData sheetId="0">
        <row r="4">
          <cell r="L4">
            <v>552.47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Salida Consolidado (ERM)"/>
      <sheetName val="Salida Consolidado (2)"/>
      <sheetName val="Informe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/>
      <sheetData sheetId="2"/>
      <sheetData sheetId="3"/>
      <sheetData sheetId="4">
        <row r="4">
          <cell r="F4">
            <v>970</v>
          </cell>
          <cell r="G4">
            <v>15181477964487</v>
          </cell>
          <cell r="H4">
            <v>172022312074469</v>
          </cell>
          <cell r="I4">
            <v>123580445439584</v>
          </cell>
          <cell r="J4">
            <v>16017003214296</v>
          </cell>
          <cell r="K4">
            <v>188760540348550</v>
          </cell>
          <cell r="L4">
            <v>137614633996493.33</v>
          </cell>
          <cell r="M4">
            <v>18991649990172</v>
          </cell>
          <cell r="O4">
            <v>8.83</v>
          </cell>
          <cell r="P4">
            <v>12.96</v>
          </cell>
          <cell r="Q4">
            <v>8.0399999999999991</v>
          </cell>
          <cell r="R4">
            <v>13.8</v>
          </cell>
        </row>
        <row r="6">
          <cell r="F6">
            <v>28</v>
          </cell>
          <cell r="G6">
            <v>434272971788</v>
          </cell>
          <cell r="H6">
            <v>6155820869340</v>
          </cell>
          <cell r="I6">
            <v>4509982612946.0996</v>
          </cell>
          <cell r="J6">
            <v>517518484236</v>
          </cell>
          <cell r="K6">
            <v>6229044319447</v>
          </cell>
          <cell r="L6">
            <v>4590816008821.7998</v>
          </cell>
          <cell r="M6">
            <v>632653134121</v>
          </cell>
          <cell r="O6">
            <v>7.05</v>
          </cell>
          <cell r="P6">
            <v>11.47</v>
          </cell>
          <cell r="Q6">
            <v>6.97</v>
          </cell>
          <cell r="R6">
            <v>13.78</v>
          </cell>
        </row>
        <row r="7">
          <cell r="F7">
            <v>504</v>
          </cell>
          <cell r="G7">
            <v>810373871859</v>
          </cell>
          <cell r="H7">
            <v>14280718445646</v>
          </cell>
          <cell r="I7">
            <v>9683579996631</v>
          </cell>
          <cell r="J7">
            <v>1115159405645</v>
          </cell>
          <cell r="K7">
            <v>14397912174284</v>
          </cell>
          <cell r="L7">
            <v>9682354524899.3008</v>
          </cell>
          <cell r="M7">
            <v>1198315495909</v>
          </cell>
          <cell r="O7">
            <v>5.67</v>
          </cell>
          <cell r="P7">
            <v>11.52</v>
          </cell>
          <cell r="Q7">
            <v>5.63</v>
          </cell>
          <cell r="R7">
            <v>12.38</v>
          </cell>
        </row>
        <row r="8">
          <cell r="F8">
            <v>27</v>
          </cell>
        </row>
        <row r="9">
          <cell r="F9">
            <v>16</v>
          </cell>
          <cell r="G9">
            <v>2468526445261</v>
          </cell>
          <cell r="H9">
            <v>26331287236305</v>
          </cell>
          <cell r="I9">
            <v>19161848536600.398</v>
          </cell>
          <cell r="J9">
            <v>2265558372025</v>
          </cell>
          <cell r="K9">
            <v>32198717828120</v>
          </cell>
          <cell r="L9">
            <v>24414794230134.699</v>
          </cell>
          <cell r="M9">
            <v>3294201872520</v>
          </cell>
          <cell r="O9">
            <v>9.3699999999999992</v>
          </cell>
          <cell r="P9">
            <v>11.82</v>
          </cell>
          <cell r="Q9">
            <v>7.67</v>
          </cell>
          <cell r="R9">
            <v>13.49</v>
          </cell>
        </row>
        <row r="10">
          <cell r="F10">
            <v>1</v>
          </cell>
          <cell r="G10">
            <v>2853174942421</v>
          </cell>
          <cell r="H10">
            <v>35277825348462</v>
          </cell>
          <cell r="I10">
            <v>26666801600688.199</v>
          </cell>
          <cell r="J10">
            <v>3545535463338</v>
          </cell>
          <cell r="K10">
            <v>35308205615640</v>
          </cell>
          <cell r="L10">
            <v>26716021953602.102</v>
          </cell>
          <cell r="M10">
            <v>3693572285195</v>
          </cell>
          <cell r="O10">
            <v>8.09</v>
          </cell>
          <cell r="P10">
            <v>13.3</v>
          </cell>
          <cell r="Q10">
            <v>8.08</v>
          </cell>
          <cell r="R10">
            <v>13.83</v>
          </cell>
        </row>
        <row r="11">
          <cell r="F11">
            <v>52</v>
          </cell>
        </row>
        <row r="12">
          <cell r="F12">
            <v>51</v>
          </cell>
          <cell r="G12">
            <v>205401370168</v>
          </cell>
          <cell r="H12">
            <v>2309881652734</v>
          </cell>
          <cell r="I12">
            <v>1486097922663.3</v>
          </cell>
          <cell r="J12">
            <v>234605986567</v>
          </cell>
          <cell r="K12">
            <v>2311101794045</v>
          </cell>
          <cell r="L12">
            <v>1489880701501.1001</v>
          </cell>
          <cell r="M12">
            <v>237196546443</v>
          </cell>
          <cell r="O12">
            <v>8.89</v>
          </cell>
          <cell r="P12">
            <v>15.79</v>
          </cell>
          <cell r="Q12">
            <v>8.89</v>
          </cell>
          <cell r="R12">
            <v>15.92</v>
          </cell>
        </row>
        <row r="13">
          <cell r="F13">
            <v>31</v>
          </cell>
          <cell r="G13">
            <v>88976209801</v>
          </cell>
          <cell r="H13">
            <v>1341800501636</v>
          </cell>
          <cell r="I13">
            <v>388967952489.70001</v>
          </cell>
          <cell r="J13">
            <v>88976209801</v>
          </cell>
          <cell r="K13">
            <v>1341800501636</v>
          </cell>
          <cell r="L13">
            <v>388967952489.70001</v>
          </cell>
          <cell r="M13">
            <v>88976209801</v>
          </cell>
          <cell r="O13">
            <v>6.63</v>
          </cell>
          <cell r="P13">
            <v>22.87</v>
          </cell>
          <cell r="Q13">
            <v>6.63</v>
          </cell>
          <cell r="R13">
            <v>22.87</v>
          </cell>
        </row>
        <row r="14">
          <cell r="F14">
            <v>9</v>
          </cell>
          <cell r="G14">
            <v>96336510617</v>
          </cell>
          <cell r="H14">
            <v>1393782779609</v>
          </cell>
          <cell r="I14">
            <v>996216082980</v>
          </cell>
          <cell r="J14">
            <v>139584553992</v>
          </cell>
          <cell r="K14">
            <v>1393782779609</v>
          </cell>
          <cell r="L14">
            <v>996216082980</v>
          </cell>
          <cell r="M14">
            <v>139584553992</v>
          </cell>
          <cell r="O14">
            <v>6.91</v>
          </cell>
          <cell r="P14">
            <v>14.01</v>
          </cell>
          <cell r="Q14">
            <v>6.91</v>
          </cell>
          <cell r="R14">
            <v>14.01</v>
          </cell>
        </row>
        <row r="15">
          <cell r="F15">
            <v>39</v>
          </cell>
          <cell r="G15">
            <v>3189977078375</v>
          </cell>
          <cell r="H15">
            <v>24137272310857</v>
          </cell>
          <cell r="I15">
            <v>17049931217896.5</v>
          </cell>
          <cell r="J15">
            <v>2391199029720</v>
          </cell>
          <cell r="K15">
            <v>33372798323802</v>
          </cell>
          <cell r="L15">
            <v>24313863252771.801</v>
          </cell>
          <cell r="M15">
            <v>3326524585680</v>
          </cell>
          <cell r="O15">
            <v>13.22</v>
          </cell>
          <cell r="P15">
            <v>14.02</v>
          </cell>
          <cell r="Q15">
            <v>9.56</v>
          </cell>
          <cell r="R15">
            <v>13.68</v>
          </cell>
        </row>
        <row r="16">
          <cell r="F16">
            <v>55</v>
          </cell>
          <cell r="G16">
            <v>381004418205</v>
          </cell>
          <cell r="H16">
            <v>2916916215169</v>
          </cell>
          <cell r="I16">
            <v>2339478227389</v>
          </cell>
          <cell r="J16">
            <v>431993994138</v>
          </cell>
          <cell r="K16">
            <v>3126926255086</v>
          </cell>
          <cell r="L16">
            <v>2540039291805.5</v>
          </cell>
          <cell r="M16">
            <v>485918382271</v>
          </cell>
          <cell r="O16">
            <v>13.06</v>
          </cell>
          <cell r="P16">
            <v>18.47</v>
          </cell>
          <cell r="Q16">
            <v>12.18</v>
          </cell>
          <cell r="R16">
            <v>19.13</v>
          </cell>
        </row>
        <row r="17">
          <cell r="F17">
            <v>57</v>
          </cell>
          <cell r="G17">
            <v>42638451768</v>
          </cell>
          <cell r="H17">
            <v>55848245147</v>
          </cell>
          <cell r="I17">
            <v>33809983484.200001</v>
          </cell>
          <cell r="J17">
            <v>42638451768</v>
          </cell>
          <cell r="K17">
            <v>55848245147</v>
          </cell>
          <cell r="L17">
            <v>33809983484.200001</v>
          </cell>
          <cell r="M17">
            <v>42638451768</v>
          </cell>
          <cell r="O17">
            <v>76.349999999999994</v>
          </cell>
          <cell r="P17">
            <v>126.11</v>
          </cell>
          <cell r="Q17">
            <v>76.349999999999994</v>
          </cell>
          <cell r="R17">
            <v>126.11</v>
          </cell>
        </row>
        <row r="18">
          <cell r="F18">
            <v>56</v>
          </cell>
          <cell r="G18">
            <v>213871953048</v>
          </cell>
          <cell r="H18">
            <v>218827737237</v>
          </cell>
          <cell r="I18">
            <v>61551609695.900002</v>
          </cell>
          <cell r="J18">
            <v>213871953048</v>
          </cell>
          <cell r="K18">
            <v>218827737237</v>
          </cell>
          <cell r="L18">
            <v>61551609695.900002</v>
          </cell>
          <cell r="M18">
            <v>213871953048</v>
          </cell>
          <cell r="O18">
            <v>97.74</v>
          </cell>
          <cell r="P18">
            <v>347.47</v>
          </cell>
          <cell r="Q18">
            <v>97.74</v>
          </cell>
          <cell r="R18">
            <v>347.47</v>
          </cell>
        </row>
        <row r="19">
          <cell r="F19">
            <v>54</v>
          </cell>
          <cell r="G19">
            <v>115737716194</v>
          </cell>
          <cell r="H19">
            <v>869913980619</v>
          </cell>
          <cell r="I19">
            <v>755664538179.5</v>
          </cell>
          <cell r="J19">
            <v>121282651075</v>
          </cell>
          <cell r="K19">
            <v>869913980619</v>
          </cell>
          <cell r="L19">
            <v>755664538179.5</v>
          </cell>
          <cell r="M19">
            <v>121282651075</v>
          </cell>
          <cell r="O19">
            <v>13.3</v>
          </cell>
          <cell r="P19">
            <v>16.05</v>
          </cell>
          <cell r="Q19">
            <v>13.3</v>
          </cell>
          <cell r="R19">
            <v>16.05</v>
          </cell>
        </row>
        <row r="20">
          <cell r="F20">
            <v>53</v>
          </cell>
          <cell r="G20">
            <v>202934301595</v>
          </cell>
          <cell r="H20">
            <v>818066096061</v>
          </cell>
          <cell r="I20">
            <v>540453992097.09998</v>
          </cell>
          <cell r="J20">
            <v>27851091265</v>
          </cell>
          <cell r="K20">
            <v>1237149558314</v>
          </cell>
          <cell r="L20">
            <v>954284271402.69995</v>
          </cell>
          <cell r="M20">
            <v>206413568459</v>
          </cell>
          <cell r="O20">
            <v>24.81</v>
          </cell>
          <cell r="P20">
            <v>5.15</v>
          </cell>
          <cell r="Q20">
            <v>16.399999999999999</v>
          </cell>
          <cell r="R20">
            <v>21.63</v>
          </cell>
        </row>
        <row r="21">
          <cell r="F21">
            <v>37</v>
          </cell>
          <cell r="G21">
            <v>2794109392821</v>
          </cell>
          <cell r="H21">
            <v>38231735750229</v>
          </cell>
          <cell r="I21">
            <v>26994021614445.102</v>
          </cell>
          <cell r="J21">
            <v>3414427628648</v>
          </cell>
          <cell r="K21">
            <v>38250677214347</v>
          </cell>
          <cell r="L21">
            <v>27130806098528.898</v>
          </cell>
          <cell r="M21">
            <v>3581044600756</v>
          </cell>
          <cell r="O21">
            <v>7.31</v>
          </cell>
          <cell r="P21">
            <v>12.65</v>
          </cell>
          <cell r="Q21">
            <v>7.3</v>
          </cell>
          <cell r="R21">
            <v>13.2</v>
          </cell>
        </row>
        <row r="22">
          <cell r="F22">
            <v>14</v>
          </cell>
          <cell r="G22">
            <v>826454182917</v>
          </cell>
          <cell r="H22">
            <v>11524025088414</v>
          </cell>
          <cell r="I22">
            <v>8129769104120</v>
          </cell>
          <cell r="J22">
            <v>877028401370</v>
          </cell>
          <cell r="K22">
            <v>12251314489967</v>
          </cell>
          <cell r="L22">
            <v>8688358500018.7002</v>
          </cell>
          <cell r="M22">
            <v>1068242833086</v>
          </cell>
          <cell r="O22">
            <v>7.17</v>
          </cell>
          <cell r="P22">
            <v>10.79</v>
          </cell>
          <cell r="Q22">
            <v>6.75</v>
          </cell>
          <cell r="R22">
            <v>12.3</v>
          </cell>
        </row>
        <row r="23">
          <cell r="F23">
            <v>49</v>
          </cell>
          <cell r="G23">
            <v>457688147649</v>
          </cell>
          <cell r="H23">
            <v>6158589817004</v>
          </cell>
          <cell r="I23">
            <v>4782270447278</v>
          </cell>
          <cell r="J23">
            <v>589771537660</v>
          </cell>
          <cell r="K23">
            <v>6196519531250</v>
          </cell>
          <cell r="L23">
            <v>4857204996177.4004</v>
          </cell>
          <cell r="M23">
            <v>661212866048</v>
          </cell>
          <cell r="O23">
            <v>7.43</v>
          </cell>
          <cell r="P23">
            <v>12.33</v>
          </cell>
          <cell r="Q23">
            <v>7.39</v>
          </cell>
          <cell r="R23">
            <v>13.61</v>
          </cell>
        </row>
        <row r="24">
          <cell r="F24">
            <v>12</v>
          </cell>
          <cell r="G24">
            <v>1562762331026</v>
          </cell>
          <cell r="H24">
            <v>31671190442886</v>
          </cell>
          <cell r="I24">
            <v>19740124601466.602</v>
          </cell>
          <cell r="J24">
            <v>2185428026163</v>
          </cell>
          <cell r="K24">
            <v>34850918517080</v>
          </cell>
          <cell r="L24">
            <v>21990806476015.898</v>
          </cell>
          <cell r="M24">
            <v>2513397463220</v>
          </cell>
          <cell r="O24">
            <v>4.93</v>
          </cell>
          <cell r="P24">
            <v>11.07</v>
          </cell>
          <cell r="Q24">
            <v>4.4800000000000004</v>
          </cell>
          <cell r="R24">
            <v>11.43</v>
          </cell>
        </row>
        <row r="25">
          <cell r="F25">
            <v>980</v>
          </cell>
          <cell r="G25">
            <v>524872398359</v>
          </cell>
          <cell r="H25">
            <v>1156454680407</v>
          </cell>
          <cell r="I25">
            <v>442881646975.10004</v>
          </cell>
          <cell r="J25">
            <v>524872398359</v>
          </cell>
          <cell r="K25">
            <v>1156454680407</v>
          </cell>
          <cell r="L25">
            <v>442881646975.10004</v>
          </cell>
          <cell r="M25">
            <v>524872398359</v>
          </cell>
          <cell r="O25">
            <v>45.39</v>
          </cell>
          <cell r="P25">
            <v>118.51</v>
          </cell>
          <cell r="Q25">
            <v>45.39</v>
          </cell>
          <cell r="R25">
            <v>118.51</v>
          </cell>
        </row>
        <row r="26">
          <cell r="F26">
            <v>43</v>
          </cell>
          <cell r="G26">
            <v>21005577821</v>
          </cell>
          <cell r="H26">
            <v>24293720716</v>
          </cell>
          <cell r="I26">
            <v>13003511899.799999</v>
          </cell>
          <cell r="J26">
            <v>21005577821</v>
          </cell>
          <cell r="K26">
            <v>24293720716</v>
          </cell>
          <cell r="L26">
            <v>13003511899.799999</v>
          </cell>
          <cell r="M26">
            <v>21005577821</v>
          </cell>
          <cell r="O26">
            <v>86.47</v>
          </cell>
          <cell r="P26">
            <v>161.54</v>
          </cell>
          <cell r="Q26">
            <v>86.47</v>
          </cell>
          <cell r="R26">
            <v>161.54</v>
          </cell>
        </row>
        <row r="27">
          <cell r="F27">
            <v>17</v>
          </cell>
          <cell r="G27">
            <v>23664953075</v>
          </cell>
          <cell r="H27">
            <v>44079766542</v>
          </cell>
          <cell r="I27">
            <v>36785964447.699997</v>
          </cell>
          <cell r="J27">
            <v>23664953075</v>
          </cell>
          <cell r="K27">
            <v>44079766542</v>
          </cell>
          <cell r="L27">
            <v>36785964447.699997</v>
          </cell>
          <cell r="M27">
            <v>23664953075</v>
          </cell>
          <cell r="O27">
            <v>53.69</v>
          </cell>
          <cell r="P27">
            <v>64.33</v>
          </cell>
          <cell r="Q27">
            <v>53.69</v>
          </cell>
          <cell r="R27">
            <v>64.33</v>
          </cell>
        </row>
        <row r="28">
          <cell r="F28">
            <v>59</v>
          </cell>
          <cell r="G28">
            <v>72575773274</v>
          </cell>
          <cell r="H28">
            <v>148500628034</v>
          </cell>
          <cell r="I28">
            <v>46292201960</v>
          </cell>
          <cell r="J28">
            <v>72575773274</v>
          </cell>
          <cell r="K28">
            <v>148500628034</v>
          </cell>
          <cell r="L28">
            <v>46292201960</v>
          </cell>
          <cell r="M28">
            <v>72575773274</v>
          </cell>
          <cell r="O28">
            <v>48.87</v>
          </cell>
          <cell r="P28">
            <v>156.78</v>
          </cell>
          <cell r="Q28">
            <v>48.87</v>
          </cell>
          <cell r="R28">
            <v>156.78</v>
          </cell>
        </row>
        <row r="29">
          <cell r="F29">
            <v>41</v>
          </cell>
          <cell r="G29">
            <v>220115412829</v>
          </cell>
          <cell r="H29">
            <v>653169353528</v>
          </cell>
          <cell r="I29">
            <v>242420300313.20001</v>
          </cell>
          <cell r="J29">
            <v>220115412829</v>
          </cell>
          <cell r="K29">
            <v>653169353528</v>
          </cell>
          <cell r="L29">
            <v>242420300313.20001</v>
          </cell>
          <cell r="M29">
            <v>220115412829</v>
          </cell>
          <cell r="O29">
            <v>33.700000000000003</v>
          </cell>
          <cell r="P29">
            <v>90.8</v>
          </cell>
          <cell r="Q29">
            <v>33.700000000000003</v>
          </cell>
          <cell r="R29">
            <v>90.8</v>
          </cell>
        </row>
        <row r="30">
          <cell r="F30">
            <v>45</v>
          </cell>
          <cell r="G30">
            <v>57069738880</v>
          </cell>
          <cell r="H30">
            <v>149100678305</v>
          </cell>
          <cell r="I30">
            <v>48740351410.900002</v>
          </cell>
          <cell r="J30">
            <v>57069738880</v>
          </cell>
          <cell r="K30">
            <v>149100678305</v>
          </cell>
          <cell r="L30">
            <v>48740351410.900002</v>
          </cell>
          <cell r="M30">
            <v>57069738880</v>
          </cell>
          <cell r="O30">
            <v>38.28</v>
          </cell>
          <cell r="P30">
            <v>117.09</v>
          </cell>
          <cell r="Q30">
            <v>38.28</v>
          </cell>
          <cell r="R30">
            <v>117.09</v>
          </cell>
        </row>
        <row r="31">
          <cell r="F31">
            <v>60</v>
          </cell>
          <cell r="G31">
            <v>130440942480</v>
          </cell>
          <cell r="H31">
            <v>137310533282</v>
          </cell>
          <cell r="I31">
            <v>55639316943.5</v>
          </cell>
          <cell r="J31">
            <v>130440942480</v>
          </cell>
          <cell r="K31">
            <v>137310533282</v>
          </cell>
          <cell r="L31">
            <v>55639316943.5</v>
          </cell>
          <cell r="M31">
            <v>130440942480</v>
          </cell>
          <cell r="O31">
            <v>95</v>
          </cell>
          <cell r="P31">
            <v>234.44</v>
          </cell>
          <cell r="Q31">
            <v>95</v>
          </cell>
          <cell r="R31">
            <v>234.44</v>
          </cell>
        </row>
        <row r="32">
          <cell r="F32">
            <v>999</v>
          </cell>
          <cell r="G32">
            <v>17269112693872</v>
          </cell>
          <cell r="H32">
            <v>204849957197762</v>
          </cell>
          <cell r="I32">
            <v>143763451688025.69</v>
          </cell>
          <cell r="J32">
            <v>18727303638818</v>
          </cell>
          <cell r="K32">
            <v>224767913546037</v>
          </cell>
          <cell r="L32">
            <v>160048322119484.31</v>
          </cell>
          <cell r="M32">
            <v>22029919851751</v>
          </cell>
          <cell r="O32">
            <v>8.43</v>
          </cell>
          <cell r="P32">
            <v>13.03</v>
          </cell>
          <cell r="Q32">
            <v>7.68</v>
          </cell>
          <cell r="R32">
            <v>13.76</v>
          </cell>
        </row>
        <row r="136">
          <cell r="F136">
            <v>970</v>
          </cell>
          <cell r="G136">
            <v>18991649990172</v>
          </cell>
          <cell r="H136">
            <v>15181477964487</v>
          </cell>
          <cell r="I136">
            <v>4282299729290</v>
          </cell>
          <cell r="J136">
            <v>323416840878</v>
          </cell>
          <cell r="K136">
            <v>0</v>
          </cell>
          <cell r="L136">
            <v>0</v>
          </cell>
          <cell r="M136">
            <v>1139573853887</v>
          </cell>
          <cell r="N136">
            <v>0</v>
          </cell>
          <cell r="O136">
            <v>344029309404</v>
          </cell>
          <cell r="P136">
            <v>0</v>
          </cell>
          <cell r="R136">
            <v>28.20739679830444</v>
          </cell>
          <cell r="S136">
            <v>0.26170551475808684</v>
          </cell>
          <cell r="T136">
            <v>0.23501631438865817</v>
          </cell>
          <cell r="U136">
            <v>2.2661121019229116</v>
          </cell>
        </row>
        <row r="138">
          <cell r="F138">
            <v>28</v>
          </cell>
          <cell r="G138">
            <v>632653134121</v>
          </cell>
          <cell r="H138">
            <v>434272971788</v>
          </cell>
          <cell r="I138">
            <v>169410011406</v>
          </cell>
          <cell r="J138">
            <v>28940484734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29666193</v>
          </cell>
          <cell r="P138">
            <v>0</v>
          </cell>
          <cell r="R138">
            <v>39.010028809414656</v>
          </cell>
          <cell r="S138">
            <v>0.64169836599646946</v>
          </cell>
          <cell r="T138">
            <v>0.63039957773056932</v>
          </cell>
          <cell r="U138">
            <v>6.8312317199611975E-3</v>
          </cell>
        </row>
        <row r="139">
          <cell r="F139">
            <v>504</v>
          </cell>
          <cell r="G139">
            <v>1198315495909</v>
          </cell>
          <cell r="H139">
            <v>810373871859</v>
          </cell>
          <cell r="I139">
            <v>384417033466</v>
          </cell>
          <cell r="J139">
            <v>3032820934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491769650</v>
          </cell>
          <cell r="P139">
            <v>0</v>
          </cell>
          <cell r="R139">
            <v>47.436997516238549</v>
          </cell>
          <cell r="S139">
            <v>3.1319211851971528E-2</v>
          </cell>
          <cell r="T139">
            <v>3.1323175847370058E-2</v>
          </cell>
          <cell r="U139">
            <v>6.0684292408376764E-2</v>
          </cell>
        </row>
        <row r="140">
          <cell r="F140">
            <v>27</v>
          </cell>
        </row>
        <row r="141">
          <cell r="F141">
            <v>16</v>
          </cell>
          <cell r="G141">
            <v>3294201872520</v>
          </cell>
          <cell r="H141">
            <v>2468526445261</v>
          </cell>
          <cell r="I141">
            <v>774833049457</v>
          </cell>
          <cell r="J141">
            <v>60946058856</v>
          </cell>
          <cell r="K141">
            <v>0</v>
          </cell>
          <cell r="L141">
            <v>0</v>
          </cell>
          <cell r="M141">
            <v>10566730134</v>
          </cell>
          <cell r="N141">
            <v>0</v>
          </cell>
          <cell r="O141">
            <v>463049080</v>
          </cell>
          <cell r="P141">
            <v>0</v>
          </cell>
          <cell r="R141">
            <v>31.388484856805981</v>
          </cell>
          <cell r="S141">
            <v>0.31805939150175933</v>
          </cell>
          <cell r="T141">
            <v>0.24962757531978491</v>
          </cell>
          <cell r="U141">
            <v>1.8758117049503243E-2</v>
          </cell>
        </row>
        <row r="142">
          <cell r="F142">
            <v>1</v>
          </cell>
          <cell r="G142">
            <v>3693572285195</v>
          </cell>
          <cell r="H142">
            <v>2853174942421</v>
          </cell>
          <cell r="I142">
            <v>627144384160</v>
          </cell>
          <cell r="J142">
            <v>213251877138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1081476</v>
          </cell>
          <cell r="P142">
            <v>0</v>
          </cell>
          <cell r="R142">
            <v>21.980579418233997</v>
          </cell>
          <cell r="S142">
            <v>0.79969049281296833</v>
          </cell>
          <cell r="T142">
            <v>0.79821718034352573</v>
          </cell>
          <cell r="U142">
            <v>3.7904300360998438E-5</v>
          </cell>
        </row>
        <row r="143">
          <cell r="F143">
            <v>52</v>
          </cell>
        </row>
        <row r="144">
          <cell r="F144">
            <v>51</v>
          </cell>
          <cell r="G144">
            <v>237196546443</v>
          </cell>
          <cell r="H144">
            <v>205401370168</v>
          </cell>
          <cell r="I144">
            <v>31770565492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24610783</v>
          </cell>
          <cell r="P144">
            <v>0</v>
          </cell>
          <cell r="R144">
            <v>15.467552853232922</v>
          </cell>
          <cell r="S144">
            <v>0</v>
          </cell>
          <cell r="T144">
            <v>0</v>
          </cell>
          <cell r="U144">
            <v>1.1981800793183889E-2</v>
          </cell>
        </row>
        <row r="145">
          <cell r="F145">
            <v>31</v>
          </cell>
          <cell r="G145">
            <v>88976209801</v>
          </cell>
          <cell r="H145">
            <v>88976209801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139584553992</v>
          </cell>
          <cell r="H146">
            <v>96336510617</v>
          </cell>
          <cell r="I146">
            <v>41287712895</v>
          </cell>
          <cell r="J146">
            <v>1960330480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42.857803994111215</v>
          </cell>
          <cell r="S146">
            <v>0.19677763825454681</v>
          </cell>
          <cell r="T146">
            <v>0.19677763825454681</v>
          </cell>
          <cell r="U146">
            <v>0</v>
          </cell>
        </row>
        <row r="147">
          <cell r="F147">
            <v>39</v>
          </cell>
          <cell r="G147">
            <v>3326524585680</v>
          </cell>
          <cell r="H147">
            <v>3189977078375</v>
          </cell>
          <cell r="I147">
            <v>1013361922216</v>
          </cell>
          <cell r="J147">
            <v>0</v>
          </cell>
          <cell r="K147">
            <v>0</v>
          </cell>
          <cell r="L147">
            <v>0</v>
          </cell>
          <cell r="M147">
            <v>1115641432460</v>
          </cell>
          <cell r="N147">
            <v>0</v>
          </cell>
          <cell r="O147">
            <v>238827017549</v>
          </cell>
          <cell r="P147">
            <v>0</v>
          </cell>
          <cell r="R147">
            <v>31.76705967844179</v>
          </cell>
          <cell r="S147">
            <v>0</v>
          </cell>
          <cell r="T147">
            <v>0</v>
          </cell>
          <cell r="U147">
            <v>7.4867941581154067</v>
          </cell>
        </row>
        <row r="148">
          <cell r="F148">
            <v>55</v>
          </cell>
          <cell r="G148">
            <v>485918382271</v>
          </cell>
          <cell r="H148">
            <v>381004418205</v>
          </cell>
          <cell r="I148">
            <v>104650964066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27.467126118651041</v>
          </cell>
          <cell r="S148">
            <v>1.1241822938165318E-2</v>
          </cell>
          <cell r="T148">
            <v>1.0354170537773669E-2</v>
          </cell>
          <cell r="U148">
            <v>0</v>
          </cell>
        </row>
        <row r="149">
          <cell r="F149">
            <v>57</v>
          </cell>
          <cell r="G149">
            <v>42638451768</v>
          </cell>
          <cell r="H149">
            <v>42638451768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  <cell r="G150">
            <v>213871953048</v>
          </cell>
          <cell r="H150">
            <v>213871953048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F151">
            <v>54</v>
          </cell>
          <cell r="G151">
            <v>121282651075</v>
          </cell>
          <cell r="H151">
            <v>115737716194</v>
          </cell>
          <cell r="I151">
            <v>0</v>
          </cell>
          <cell r="J151">
            <v>5544934881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0.73378259807698687</v>
          </cell>
          <cell r="T151">
            <v>0.73378259807698687</v>
          </cell>
          <cell r="U151">
            <v>0</v>
          </cell>
        </row>
        <row r="152">
          <cell r="F152">
            <v>53</v>
          </cell>
          <cell r="G152">
            <v>206413568459</v>
          </cell>
          <cell r="H152">
            <v>202934301595</v>
          </cell>
          <cell r="I152">
            <v>0</v>
          </cell>
          <cell r="J152">
            <v>1501000000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1978266864</v>
          </cell>
          <cell r="P152">
            <v>0</v>
          </cell>
          <cell r="R152">
            <v>0</v>
          </cell>
          <cell r="S152">
            <v>0.27772946854842079</v>
          </cell>
          <cell r="T152">
            <v>0.15729065698564684</v>
          </cell>
          <cell r="U152">
            <v>0.97483118844445849</v>
          </cell>
        </row>
        <row r="153">
          <cell r="F153">
            <v>37</v>
          </cell>
          <cell r="G153">
            <v>3581044600756</v>
          </cell>
          <cell r="H153">
            <v>2794109392821</v>
          </cell>
          <cell r="I153">
            <v>755214748366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31720459569</v>
          </cell>
          <cell r="P153">
            <v>0</v>
          </cell>
          <cell r="R153">
            <v>27.028818209709289</v>
          </cell>
          <cell r="S153">
            <v>0</v>
          </cell>
          <cell r="T153">
            <v>0</v>
          </cell>
          <cell r="U153">
            <v>1.1352619067277914</v>
          </cell>
        </row>
        <row r="154">
          <cell r="F154">
            <v>14</v>
          </cell>
          <cell r="G154">
            <v>1068242833086</v>
          </cell>
          <cell r="H154">
            <v>826454182917</v>
          </cell>
          <cell r="I154">
            <v>163412897078</v>
          </cell>
          <cell r="J154">
            <v>7976333855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70399419236</v>
          </cell>
          <cell r="P154">
            <v>0</v>
          </cell>
          <cell r="R154">
            <v>19.772771492453248</v>
          </cell>
          <cell r="S154">
            <v>9.8112673962139449E-2</v>
          </cell>
          <cell r="T154">
            <v>9.1804842709734324E-2</v>
          </cell>
          <cell r="U154">
            <v>8.5182482817768186</v>
          </cell>
        </row>
        <row r="155">
          <cell r="F155">
            <v>49</v>
          </cell>
          <cell r="G155">
            <v>661212866048</v>
          </cell>
          <cell r="H155">
            <v>457688147649</v>
          </cell>
          <cell r="I155">
            <v>216796440688</v>
          </cell>
          <cell r="J155">
            <v>0</v>
          </cell>
          <cell r="K155">
            <v>0</v>
          </cell>
          <cell r="L155">
            <v>0</v>
          </cell>
          <cell r="M155">
            <v>13365691293</v>
          </cell>
          <cell r="N155">
            <v>0</v>
          </cell>
          <cell r="O155">
            <v>93969004</v>
          </cell>
          <cell r="P155">
            <v>0</v>
          </cell>
          <cell r="R155">
            <v>47.367720095356432</v>
          </cell>
          <cell r="S155">
            <v>0</v>
          </cell>
          <cell r="T155">
            <v>0</v>
          </cell>
          <cell r="U155">
            <v>2.0531229502596737E-2</v>
          </cell>
        </row>
        <row r="156">
          <cell r="F156">
            <v>12</v>
          </cell>
          <cell r="G156">
            <v>2513397463220</v>
          </cell>
          <cell r="H156">
            <v>1562762331026</v>
          </cell>
          <cell r="I156">
            <v>700431477762</v>
          </cell>
          <cell r="J156">
            <v>240000000000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10203654432</v>
          </cell>
          <cell r="P156">
            <v>0</v>
          </cell>
          <cell r="R156">
            <v>44.820089648702108</v>
          </cell>
          <cell r="S156">
            <v>1.2157977968496161</v>
          </cell>
          <cell r="T156">
            <v>1.0913651587164579</v>
          </cell>
          <cell r="U156">
            <v>0.65292426298124284</v>
          </cell>
        </row>
        <row r="157">
          <cell r="F157">
            <v>980</v>
          </cell>
          <cell r="G157">
            <v>524872398359</v>
          </cell>
          <cell r="H157">
            <v>524872398359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21005577821</v>
          </cell>
          <cell r="H158">
            <v>21005577821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23664953075</v>
          </cell>
          <cell r="H159">
            <v>23664953075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72575773274</v>
          </cell>
          <cell r="H160">
            <v>72575773274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220115412829</v>
          </cell>
          <cell r="H161">
            <v>220115412829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57069738880</v>
          </cell>
          <cell r="H162">
            <v>57069738880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F163">
            <v>60</v>
          </cell>
          <cell r="G163">
            <v>130440942480</v>
          </cell>
          <cell r="H163">
            <v>130440942480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22029919851751</v>
          </cell>
          <cell r="H164">
            <v>17269112693872</v>
          </cell>
          <cell r="I164">
            <v>4982731207052</v>
          </cell>
          <cell r="J164">
            <v>563416840878</v>
          </cell>
          <cell r="K164">
            <v>0</v>
          </cell>
          <cell r="L164">
            <v>0</v>
          </cell>
          <cell r="M164">
            <v>1139573853887</v>
          </cell>
          <cell r="N164">
            <v>0</v>
          </cell>
          <cell r="O164">
            <v>354232963836</v>
          </cell>
          <cell r="P164">
            <v>0</v>
          </cell>
          <cell r="R164">
            <v>28.853429214230204</v>
          </cell>
          <cell r="S164">
            <v>0.39190547685279875</v>
          </cell>
          <cell r="T164">
            <v>0.35202920806466209</v>
          </cell>
          <cell r="U164">
            <v>2.0512516775786671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CUADRO N°39"/>
      <sheetName val="T"/>
      <sheetName val="0"/>
      <sheetName val="M2 - M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2625562453</v>
          </cell>
          <cell r="F600">
            <v>2625562453</v>
          </cell>
          <cell r="G600">
            <v>0</v>
          </cell>
          <cell r="H600">
            <v>2625562453</v>
          </cell>
          <cell r="I600">
            <v>0</v>
          </cell>
          <cell r="J600">
            <v>0</v>
          </cell>
          <cell r="K600">
            <v>0</v>
          </cell>
          <cell r="L600">
            <v>2625562453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918608174</v>
          </cell>
          <cell r="F602">
            <v>918608174</v>
          </cell>
          <cell r="G602">
            <v>0</v>
          </cell>
          <cell r="H602">
            <v>918608174</v>
          </cell>
          <cell r="I602">
            <v>0</v>
          </cell>
          <cell r="J602">
            <v>0</v>
          </cell>
          <cell r="K602">
            <v>0</v>
          </cell>
          <cell r="L602">
            <v>918608174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265199806</v>
          </cell>
          <cell r="F603">
            <v>265199806</v>
          </cell>
          <cell r="G603">
            <v>265199806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265199806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6540771326</v>
          </cell>
          <cell r="F605">
            <v>6540771326</v>
          </cell>
          <cell r="G605">
            <v>0</v>
          </cell>
          <cell r="H605">
            <v>6540771326</v>
          </cell>
          <cell r="I605">
            <v>0</v>
          </cell>
          <cell r="J605">
            <v>0</v>
          </cell>
          <cell r="K605">
            <v>0</v>
          </cell>
          <cell r="L605">
            <v>6540771326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Itaú Corpbanca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2329092532</v>
          </cell>
          <cell r="F613">
            <v>0</v>
          </cell>
          <cell r="G613">
            <v>0</v>
          </cell>
          <cell r="H613">
            <v>0</v>
          </cell>
          <cell r="I613">
            <v>2329092532</v>
          </cell>
          <cell r="J613">
            <v>0</v>
          </cell>
          <cell r="K613">
            <v>2329092532</v>
          </cell>
          <cell r="L613">
            <v>2329092532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</row>
        <row r="615">
          <cell r="A615">
            <v>60</v>
          </cell>
          <cell r="B615" t="str">
            <v>China Construction Bank, Agencia en Chile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59</v>
          </cell>
          <cell r="B617" t="str">
            <v>Banco BTG Pactual Chile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  <row r="625">
          <cell r="A625">
            <v>999</v>
          </cell>
          <cell r="B625" t="str">
            <v>Sistema Bancario</v>
          </cell>
          <cell r="D625">
            <v>0</v>
          </cell>
          <cell r="E625">
            <v>12679234291</v>
          </cell>
          <cell r="F625">
            <v>10350141759</v>
          </cell>
          <cell r="G625">
            <v>265199806</v>
          </cell>
          <cell r="H625">
            <v>10084941953</v>
          </cell>
          <cell r="I625">
            <v>2329092532</v>
          </cell>
          <cell r="J625">
            <v>0</v>
          </cell>
          <cell r="K625">
            <v>2329092532</v>
          </cell>
          <cell r="L625">
            <v>12679234291</v>
          </cell>
        </row>
      </sheetData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Activos"/>
      <sheetName val="Pasivos"/>
      <sheetName val="Resultados"/>
      <sheetName val="Complementaria"/>
      <sheetName val="Índice"/>
      <sheetName val="Balance Sistema"/>
      <sheetName val="Estado de Resultados"/>
      <sheetName val="Indicadores"/>
      <sheetName val="Anexos"/>
      <sheetName val="Activos Cooperativas"/>
      <sheetName val="Pasivos Cooperativas"/>
      <sheetName val="Patrimonio"/>
      <sheetName val="Estado Resultados Coop"/>
      <sheetName val="Estado Resultados Coop 2"/>
      <sheetName val="Margen Interes - Comisiones"/>
      <sheetName val="Indic. Activ. var. mensual"/>
      <sheetName val="Indic. Activ. var.12 meses"/>
      <sheetName val="Indic. Riesgo crédito"/>
      <sheetName val="Indic Rentabilidad - Eficiencia"/>
      <sheetName val="Definiciones Usadas"/>
      <sheetName val="ROAE-ROAA"/>
      <sheetName val="Cost Income"/>
      <sheetName val="A"/>
      <sheetName val="P"/>
      <sheetName val="R"/>
      <sheetName val="C"/>
      <sheetName val="Tabla BC1"/>
      <sheetName val="Tabla RC1"/>
      <sheetName val="Tabla CC1"/>
      <sheetName val="Tabla BC2"/>
      <sheetName val="Tabla RC2"/>
      <sheetName val="Tabla CC2"/>
      <sheetName val="Act"/>
      <sheetName val="Res"/>
      <sheetName val="Pas"/>
      <sheetName val="Comp"/>
      <sheetName val="Antecedentes generales"/>
    </sheetNames>
    <sheetDataSet>
      <sheetData sheetId="0">
        <row r="1">
          <cell r="J1">
            <v>43769</v>
          </cell>
        </row>
        <row r="2"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L4">
            <v>726.34</v>
          </cell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667.68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4">
          <cell r="ER14">
            <v>1.3040940717349958</v>
          </cell>
          <cell r="ES14">
            <v>1.6912085703746138</v>
          </cell>
          <cell r="ET14">
            <v>1.2963352736812261</v>
          </cell>
          <cell r="EU14">
            <v>1.2963352736812261</v>
          </cell>
          <cell r="EV14">
            <v>3.5314711549186084</v>
          </cell>
          <cell r="EW14">
            <v>1.1518190903547776</v>
          </cell>
          <cell r="EX14" t="str">
            <v>---</v>
          </cell>
          <cell r="FB14" t="str">
            <v>---</v>
          </cell>
          <cell r="FC14">
            <v>-1.9785018020348377</v>
          </cell>
          <cell r="FD14">
            <v>-0.47194474032847822</v>
          </cell>
          <cell r="GU14">
            <v>12.639674573673322</v>
          </cell>
          <cell r="GV14">
            <v>-14.368971159860077</v>
          </cell>
          <cell r="GW14">
            <v>13.359078225817944</v>
          </cell>
          <cell r="GX14">
            <v>13.359078225817944</v>
          </cell>
          <cell r="GY14">
            <v>5.7590514965388806E-2</v>
          </cell>
          <cell r="GZ14">
            <v>14.365211133863308</v>
          </cell>
          <cell r="HA14" t="str">
            <v>---</v>
          </cell>
          <cell r="HE14" t="str">
            <v>---</v>
          </cell>
          <cell r="HF14">
            <v>18.707588018766373</v>
          </cell>
          <cell r="HG14">
            <v>14.270408782145939</v>
          </cell>
        </row>
        <row r="15">
          <cell r="ER15">
            <v>-0.14916769115336237</v>
          </cell>
          <cell r="ES15">
            <v>-2.2325417362474065</v>
          </cell>
          <cell r="ET15">
            <v>-0.14811072406309966</v>
          </cell>
          <cell r="EU15">
            <v>-0.14811072406309966</v>
          </cell>
          <cell r="EV15">
            <v>-0.21314879042817481</v>
          </cell>
          <cell r="EW15">
            <v>-9.0986844013651869E-2</v>
          </cell>
          <cell r="EX15" t="str">
            <v>---</v>
          </cell>
          <cell r="FB15" t="str">
            <v>---</v>
          </cell>
          <cell r="FC15">
            <v>1.5617872361816554</v>
          </cell>
          <cell r="FD15">
            <v>0.31548477125620256</v>
          </cell>
          <cell r="GU15">
            <v>3.5002048401934216</v>
          </cell>
          <cell r="GV15">
            <v>-89.650671400436309</v>
          </cell>
          <cell r="GW15">
            <v>3.9650350296082104</v>
          </cell>
          <cell r="GX15">
            <v>3.9650350296082104</v>
          </cell>
          <cell r="GY15">
            <v>-1.9738381873787181</v>
          </cell>
          <cell r="GZ15">
            <v>9.8006367187519317</v>
          </cell>
          <cell r="HA15" t="str">
            <v>---</v>
          </cell>
          <cell r="HE15" t="str">
            <v>---</v>
          </cell>
          <cell r="HF15">
            <v>-6.2833700217503115</v>
          </cell>
          <cell r="HG15">
            <v>0.65249814506731507</v>
          </cell>
        </row>
        <row r="16">
          <cell r="ER16">
            <v>8.9158554473667273E-2</v>
          </cell>
          <cell r="ES16">
            <v>0.10603590122058026</v>
          </cell>
          <cell r="ET16">
            <v>8.1944801510647203E-2</v>
          </cell>
          <cell r="EU16">
            <v>8.1944801510647203E-2</v>
          </cell>
          <cell r="EV16">
            <v>0.42158730184813642</v>
          </cell>
          <cell r="EW16">
            <v>-0.75795175129608205</v>
          </cell>
          <cell r="EX16" t="str">
            <v>---</v>
          </cell>
          <cell r="FB16" t="str">
            <v>---</v>
          </cell>
          <cell r="FC16">
            <v>-5.9188758133349122</v>
          </cell>
          <cell r="FD16">
            <v>-0.8889879810035084</v>
          </cell>
          <cell r="GU16">
            <v>-19.011630875877337</v>
          </cell>
          <cell r="GV16">
            <v>-27.349701806102466</v>
          </cell>
          <cell r="GW16">
            <v>-14.832725331948737</v>
          </cell>
          <cell r="GX16">
            <v>-14.832725331948737</v>
          </cell>
          <cell r="GY16">
            <v>-13.988993218815981</v>
          </cell>
          <cell r="GZ16">
            <v>-16.873179523912675</v>
          </cell>
          <cell r="HA16" t="str">
            <v>---</v>
          </cell>
          <cell r="HE16" t="str">
            <v>---</v>
          </cell>
          <cell r="HF16">
            <v>-34.28667048183641</v>
          </cell>
          <cell r="HG16">
            <v>-8.0238755572497933</v>
          </cell>
        </row>
        <row r="17">
          <cell r="ER17">
            <v>0.27954372398670824</v>
          </cell>
          <cell r="ES17">
            <v>2.2805121910855153</v>
          </cell>
          <cell r="ET17">
            <v>0.23782898512942907</v>
          </cell>
          <cell r="EU17">
            <v>0.28184391216476978</v>
          </cell>
          <cell r="EV17">
            <v>12.561331653800135</v>
          </cell>
          <cell r="EW17">
            <v>-0.97986296359319214</v>
          </cell>
          <cell r="EX17">
            <v>-0.65829829693703212</v>
          </cell>
          <cell r="FB17">
            <v>0.11075747348083809</v>
          </cell>
          <cell r="FC17">
            <v>-1.5467442403701792</v>
          </cell>
          <cell r="FD17">
            <v>0.33750625825184066</v>
          </cell>
          <cell r="GU17">
            <v>5.3003033015616596</v>
          </cell>
          <cell r="GV17">
            <v>16.874472556599109</v>
          </cell>
          <cell r="GW17">
            <v>5.0789447041410973</v>
          </cell>
          <cell r="GX17">
            <v>6.730779091003658</v>
          </cell>
          <cell r="GY17">
            <v>2.716774132841282</v>
          </cell>
          <cell r="GZ17">
            <v>7.0874516175623459</v>
          </cell>
          <cell r="HA17">
            <v>13.134598179434365</v>
          </cell>
          <cell r="HE17">
            <v>0.5773460896049798</v>
          </cell>
          <cell r="HF17">
            <v>-2.0193498508201957</v>
          </cell>
          <cell r="HG17">
            <v>3.0170625111557658</v>
          </cell>
        </row>
        <row r="18">
          <cell r="ER18">
            <v>1.420788126363437</v>
          </cell>
          <cell r="ES18">
            <v>-2.9699824298226263</v>
          </cell>
          <cell r="ET18">
            <v>2.2586942495374629</v>
          </cell>
          <cell r="EU18">
            <v>2.2586942495374629</v>
          </cell>
          <cell r="EV18">
            <v>-1.5668686522374076</v>
          </cell>
          <cell r="EW18">
            <v>2.8521734823873102</v>
          </cell>
          <cell r="EX18">
            <v>3.6415524639616059</v>
          </cell>
          <cell r="FB18" t="str">
            <v>---</v>
          </cell>
          <cell r="FC18">
            <v>1.6095304867556948</v>
          </cell>
          <cell r="FD18">
            <v>0.93295076319934722</v>
          </cell>
          <cell r="GU18">
            <v>14.828180734256847</v>
          </cell>
          <cell r="GV18">
            <v>-38.304126807630709</v>
          </cell>
          <cell r="GW18">
            <v>36.042995061464623</v>
          </cell>
          <cell r="GX18">
            <v>36.042995061464623</v>
          </cell>
          <cell r="GY18">
            <v>-12.154433054336355</v>
          </cell>
          <cell r="GZ18">
            <v>48.124899658441223</v>
          </cell>
          <cell r="HA18">
            <v>52.04569177136775</v>
          </cell>
          <cell r="HE18" t="str">
            <v>---</v>
          </cell>
          <cell r="HF18">
            <v>-26.265487664517007</v>
          </cell>
          <cell r="HG18">
            <v>17.722244759789206</v>
          </cell>
        </row>
        <row r="19">
          <cell r="ER19">
            <v>0.70124901578334509</v>
          </cell>
          <cell r="ES19">
            <v>-0.57775574145505493</v>
          </cell>
          <cell r="ET19">
            <v>0.73436074189294764</v>
          </cell>
          <cell r="EU19">
            <v>0.73436074189294764</v>
          </cell>
          <cell r="EV19">
            <v>0.12551729235126263</v>
          </cell>
          <cell r="EW19">
            <v>0.88939828385381503</v>
          </cell>
          <cell r="EX19">
            <v>-5.9931552608460947E-2</v>
          </cell>
          <cell r="FB19" t="str">
            <v>---</v>
          </cell>
          <cell r="FC19">
            <v>-2.4948547145644095</v>
          </cell>
          <cell r="FD19">
            <v>0.18936393604775947</v>
          </cell>
          <cell r="GU19">
            <v>-0.61852133957916999</v>
          </cell>
          <cell r="GV19">
            <v>-18.138353207377023</v>
          </cell>
          <cell r="GW19">
            <v>-7.2069440845479171E-2</v>
          </cell>
          <cell r="GX19">
            <v>-7.2069440845479171E-2</v>
          </cell>
          <cell r="GY19">
            <v>8.8300695119098105</v>
          </cell>
          <cell r="GZ19">
            <v>-2.0973684572739515</v>
          </cell>
          <cell r="HA19">
            <v>12.349033328596848</v>
          </cell>
          <cell r="HE19" t="str">
            <v>---</v>
          </cell>
          <cell r="HF19">
            <v>3.9139076758551106</v>
          </cell>
          <cell r="HG19">
            <v>4.089136208839439</v>
          </cell>
        </row>
        <row r="20">
          <cell r="ER20">
            <v>0.48687858620302116</v>
          </cell>
          <cell r="ES20">
            <v>0.57664548272107208</v>
          </cell>
          <cell r="ET20">
            <v>0.41999759098740874</v>
          </cell>
          <cell r="EU20">
            <v>0.41999759098740874</v>
          </cell>
          <cell r="EV20">
            <v>0.52200639456825293</v>
          </cell>
          <cell r="EW20">
            <v>-0.19644474681203006</v>
          </cell>
          <cell r="EX20">
            <v>7.4827151226663613</v>
          </cell>
          <cell r="FB20" t="str">
            <v>---</v>
          </cell>
          <cell r="FC20">
            <v>-2.5705285880525341</v>
          </cell>
          <cell r="FD20">
            <v>-0.23050503334431927</v>
          </cell>
          <cell r="GU20">
            <v>0.90160603074693757</v>
          </cell>
          <cell r="GV20">
            <v>-0.60114980279596386</v>
          </cell>
          <cell r="GW20">
            <v>2.0529258435734388</v>
          </cell>
          <cell r="GX20">
            <v>2.0529258435734388</v>
          </cell>
          <cell r="GY20">
            <v>2.6877936574703387</v>
          </cell>
          <cell r="GZ20">
            <v>-1.4104470531968949</v>
          </cell>
          <cell r="HA20">
            <v>7.1420877454830389</v>
          </cell>
          <cell r="HE20" t="str">
            <v>---</v>
          </cell>
          <cell r="HF20">
            <v>2.9673410403359801</v>
          </cell>
          <cell r="HG20">
            <v>0.64649232604303553</v>
          </cell>
        </row>
        <row r="22">
          <cell r="ER22">
            <v>0.31499621615134199</v>
          </cell>
          <cell r="ES22">
            <v>1.0188582544876423</v>
          </cell>
          <cell r="ET22">
            <v>0.28280967599094708</v>
          </cell>
          <cell r="EU22">
            <v>0.33181516360687446</v>
          </cell>
          <cell r="EV22">
            <v>6.4009650392190309</v>
          </cell>
          <cell r="EW22">
            <v>-0.75811073343151625</v>
          </cell>
          <cell r="EX22">
            <v>-0.63252032485299203</v>
          </cell>
          <cell r="FB22">
            <v>0.11075747348083809</v>
          </cell>
          <cell r="FC22">
            <v>-1.3942111557137093</v>
          </cell>
          <cell r="FD22">
            <v>0.28461485240094397</v>
          </cell>
          <cell r="GU22">
            <v>4.9669213920152</v>
          </cell>
          <cell r="GV22">
            <v>-0.48717582504806956</v>
          </cell>
          <cell r="GW22">
            <v>5.2326001543163025</v>
          </cell>
          <cell r="GX22">
            <v>6.63531969761193</v>
          </cell>
          <cell r="GY22">
            <v>1.1401550591214615</v>
          </cell>
          <cell r="GZ22">
            <v>7.6550484968334498</v>
          </cell>
          <cell r="HA22">
            <v>13.150432006890966</v>
          </cell>
          <cell r="HE22">
            <v>0.5773460896049798</v>
          </cell>
          <cell r="HF22">
            <v>-2.4108944005099886</v>
          </cell>
          <cell r="HG22">
            <v>3.1497368999034769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0903-7277-47B1-B22C-CB5F83DD81DF}">
  <sheetPr codeName="Hoja29">
    <tabColor indexed="23"/>
    <pageSetUpPr fitToPage="1"/>
  </sheetPr>
  <dimension ref="B6:B42"/>
  <sheetViews>
    <sheetView showGridLines="0" tabSelected="1" zoomScaleNormal="100" workbookViewId="0">
      <selection activeCell="B5" sqref="B5"/>
    </sheetView>
  </sheetViews>
  <sheetFormatPr baseColWidth="10" defaultRowHeight="10.199999999999999"/>
  <cols>
    <col min="1" max="1" width="11.5546875" style="4"/>
    <col min="2" max="2" width="100.33203125" style="12" customWidth="1"/>
    <col min="3" max="16384" width="11.5546875" style="4"/>
  </cols>
  <sheetData>
    <row r="6" spans="2:2" s="2" customFormat="1" ht="11.4">
      <c r="B6" s="1" t="s">
        <v>436</v>
      </c>
    </row>
    <row r="7" spans="2:2">
      <c r="B7" s="3"/>
    </row>
    <row r="8" spans="2:2">
      <c r="B8" s="3"/>
    </row>
    <row r="9" spans="2:2">
      <c r="B9" s="5" t="s">
        <v>0</v>
      </c>
    </row>
    <row r="10" spans="2:2">
      <c r="B10" s="3"/>
    </row>
    <row r="11" spans="2:2" s="7" customFormat="1">
      <c r="B11" s="6" t="s">
        <v>1</v>
      </c>
    </row>
    <row r="12" spans="2:2" s="7" customFormat="1">
      <c r="B12" s="6"/>
    </row>
    <row r="13" spans="2:2" s="7" customFormat="1">
      <c r="B13" s="6" t="s">
        <v>2</v>
      </c>
    </row>
    <row r="14" spans="2:2" s="7" customFormat="1">
      <c r="B14" s="6"/>
    </row>
    <row r="15" spans="2:2" s="7" customFormat="1">
      <c r="B15" s="6" t="s">
        <v>3</v>
      </c>
    </row>
    <row r="16" spans="2:2" s="7" customFormat="1">
      <c r="B16" s="6"/>
    </row>
    <row r="17" spans="2:2" s="7" customFormat="1">
      <c r="B17" s="5" t="s">
        <v>4</v>
      </c>
    </row>
    <row r="18" spans="2:2">
      <c r="B18" s="3"/>
    </row>
    <row r="19" spans="2:2" s="8" customFormat="1">
      <c r="B19" s="6" t="s">
        <v>5</v>
      </c>
    </row>
    <row r="20" spans="2:2" s="8" customFormat="1">
      <c r="B20" s="3"/>
    </row>
    <row r="21" spans="2:2" s="7" customFormat="1">
      <c r="B21" s="6" t="s">
        <v>6</v>
      </c>
    </row>
    <row r="22" spans="2:2" s="7" customFormat="1">
      <c r="B22" s="9"/>
    </row>
    <row r="23" spans="2:2" s="7" customFormat="1">
      <c r="B23" s="6" t="s">
        <v>7</v>
      </c>
    </row>
    <row r="24" spans="2:2" s="8" customFormat="1">
      <c r="B24" s="10"/>
    </row>
    <row r="25" spans="2:2" s="8" customFormat="1">
      <c r="B25" s="10" t="s">
        <v>8</v>
      </c>
    </row>
    <row r="26" spans="2:2" s="8" customFormat="1">
      <c r="B26" s="10"/>
    </row>
    <row r="27" spans="2:2" s="8" customFormat="1">
      <c r="B27" s="6" t="s">
        <v>9</v>
      </c>
    </row>
    <row r="28" spans="2:2" s="8" customFormat="1">
      <c r="B28" s="3"/>
    </row>
    <row r="29" spans="2:2" s="7" customFormat="1">
      <c r="B29" s="6" t="s">
        <v>10</v>
      </c>
    </row>
    <row r="30" spans="2:2" s="7" customFormat="1">
      <c r="B30" s="6"/>
    </row>
    <row r="31" spans="2:2" s="7" customFormat="1">
      <c r="B31" s="6" t="s">
        <v>11</v>
      </c>
    </row>
    <row r="32" spans="2:2" s="7" customFormat="1">
      <c r="B32" s="6"/>
    </row>
    <row r="33" spans="2:2" s="7" customFormat="1">
      <c r="B33" s="6" t="s">
        <v>12</v>
      </c>
    </row>
    <row r="34" spans="2:2" s="7" customFormat="1">
      <c r="B34" s="9"/>
    </row>
    <row r="35" spans="2:2" s="7" customFormat="1">
      <c r="B35" s="6" t="s">
        <v>13</v>
      </c>
    </row>
    <row r="36" spans="2:2" s="2" customFormat="1">
      <c r="B36" s="9"/>
    </row>
    <row r="37" spans="2:2" s="2" customFormat="1">
      <c r="B37" s="9"/>
    </row>
    <row r="38" spans="2:2" s="2" customFormat="1">
      <c r="B38" s="11"/>
    </row>
    <row r="39" spans="2:2">
      <c r="B39" s="12" t="s">
        <v>14</v>
      </c>
    </row>
    <row r="40" spans="2:2">
      <c r="B40" s="12" t="s">
        <v>15</v>
      </c>
    </row>
    <row r="42" spans="2:2">
      <c r="B42" s="13"/>
    </row>
  </sheetData>
  <hyperlinks>
    <hyperlink ref="B19" location="'Activos Cooperativas'!A1" tooltip="Principales Activos Consolidados" display="Principales Activos por Cooperativa" xr:uid="{67931782-FB10-48C9-B5E1-F11E591FCE4D}"/>
    <hyperlink ref="B23" location="'Estado Resultados Coop'!A1" tooltip="Estado de Resultado Consolidado" display="Estado de Resultado por Cooperativa" xr:uid="{452BAFFC-1BAA-4BEE-A07C-BC0AFE289DBB}"/>
    <hyperlink ref="B29" location="'Indic. Activ. var.12 meses'!A1" tooltip="Indicadores de Actividad Anual" display="Indicadores de Actividad 12 meses por Cooperativa" xr:uid="{9ACF3FD1-C97A-4B1A-A791-A0F48AE43309}"/>
    <hyperlink ref="B35" location="'Definiciones Usadas'!A1" tooltip="Definiciones usadas" display="Definiciones usadas en este documento" xr:uid="{6B45E148-1426-443D-A2A4-F4B44BC50DCA}"/>
    <hyperlink ref="B31" location="'Indic. Riesgo crédito'!A1" tooltip="Indicadores de Provisiones, Morosidad y Deterioro" display="Indicadores de Riesgo de crédito por Cooperativa" xr:uid="{3A0927AE-E680-40F2-B95D-67CB4F80B2C4}"/>
    <hyperlink ref="B25" location="'Margen Interes - Comisiones'!A1" tooltip="Margen de intereses y Comisiones" display="Margen de intereses y Comisiones por Cooperativa" xr:uid="{BB5ACA9C-FA68-456F-AD7E-9CAA3EBC365F}"/>
    <hyperlink ref="B15" location="Indicadores!A1" tooltip="Principales Indicadores del Sistema de Cooperativas" display="Principales Indicadores" xr:uid="{3D47FF3B-4633-4E09-85FF-62014BBB11FE}"/>
    <hyperlink ref="B17" location="Anexos!A1" display="Anexos " xr:uid="{94108EF9-DE3D-4E49-8BBD-EB6FDC5A7FA4}"/>
    <hyperlink ref="B21" location="'Pasivos Cooperativas'!A1" tooltip="Principales Pasivos Consolidados" display="Principales Pasivos por Cooperativa" xr:uid="{0CC98169-2DCE-4EC6-9B00-FE3B35E46160}"/>
    <hyperlink ref="B27" location="'Indic. Activ. var. mensual'!A1" tooltip="Indicadores de Actividad mensual" display="Indicadores de Actividad mensual por Cooperativa" xr:uid="{39B7BFBB-4790-43A4-AEC6-4763FE03FFA7}"/>
    <hyperlink ref="B33" location="'Indic Rentabilidad - Eficiencia'!A1" tooltip="Indicadores de Rentabilidad y de Eficiencia" display="Indicadores de Rentabilidad y Eficiencia por Cooperativa" xr:uid="{CF66EC11-DA6B-4D1F-9208-27DBD09CA849}"/>
    <hyperlink ref="B13" location="'Estado de Resultados'!A1" tooltip="Estado de Resultados Consolidados del Sistema de Cooperativas" display="Estado de Resultados Consolidado del sistema de Cooperativas" xr:uid="{5A5F0308-C8CA-4A0A-AF26-7E330058A5B2}"/>
    <hyperlink ref="B11" location="'Balance Sistema'!A1" tooltip="Principales Activos, Pasivos Consolidados del Sistema de Cooperativas" display="Balance Consolidado del sistema de Cooperativas" xr:uid="{CC4230A7-5E2C-4DCB-87A6-6ABF48E8C3EA}"/>
  </hyperlinks>
  <pageMargins left="0.75" right="0.75" top="1" bottom="1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F9B1-8647-400E-BC1D-F0C1388E2E7A}">
  <sheetPr codeName="Hoja10">
    <pageSetUpPr fitToPage="1"/>
  </sheetPr>
  <dimension ref="A1:P25"/>
  <sheetViews>
    <sheetView showGridLines="0" zoomScale="80" zoomScaleNormal="80" workbookViewId="0">
      <selection activeCell="J32" sqref="J32"/>
    </sheetView>
  </sheetViews>
  <sheetFormatPr baseColWidth="10" defaultColWidth="11.44140625" defaultRowHeight="12.6"/>
  <cols>
    <col min="1" max="1" width="27.5546875" style="209" customWidth="1"/>
    <col min="2" max="2" width="12.6640625" style="209" customWidth="1"/>
    <col min="3" max="3" width="15.21875" style="209" customWidth="1"/>
    <col min="4" max="7" width="12.6640625" style="209" customWidth="1"/>
    <col min="8" max="8" width="15.21875" style="209" customWidth="1"/>
    <col min="9" max="12" width="12.6640625" style="209" customWidth="1"/>
    <col min="13" max="13" width="15.21875" style="209" customWidth="1"/>
    <col min="14" max="16" width="12.6640625" style="209" customWidth="1"/>
    <col min="17" max="16384" width="11.44140625" style="209"/>
  </cols>
  <sheetData>
    <row r="1" spans="1:16">
      <c r="A1" s="14" t="s">
        <v>16</v>
      </c>
      <c r="B1" s="174"/>
      <c r="P1" s="105" t="s">
        <v>17</v>
      </c>
    </row>
    <row r="2" spans="1:16">
      <c r="A2" s="173" t="s">
        <v>18</v>
      </c>
      <c r="B2" s="174"/>
    </row>
    <row r="3" spans="1:16" ht="13.2" thickBot="1"/>
    <row r="4" spans="1:16" s="214" customFormat="1" ht="25.5" customHeight="1">
      <c r="A4" s="444" t="s">
        <v>438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6"/>
    </row>
    <row r="5" spans="1:16" s="214" customFormat="1" ht="16.5" customHeight="1" thickBot="1">
      <c r="A5" s="492" t="s">
        <v>266</v>
      </c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4"/>
    </row>
    <row r="6" spans="1:16" s="211" customFormat="1">
      <c r="A6" s="275"/>
      <c r="B6" s="275"/>
      <c r="C6" s="275"/>
      <c r="D6" s="275"/>
      <c r="E6" s="275"/>
      <c r="F6" s="275"/>
      <c r="G6" s="275"/>
    </row>
    <row r="7" spans="1:16" s="214" customFormat="1">
      <c r="A7" s="469" t="s">
        <v>192</v>
      </c>
      <c r="B7" s="456" t="s">
        <v>267</v>
      </c>
      <c r="C7" s="457"/>
      <c r="D7" s="457"/>
      <c r="E7" s="457"/>
      <c r="F7" s="458"/>
      <c r="G7" s="456" t="s">
        <v>268</v>
      </c>
      <c r="H7" s="457"/>
      <c r="I7" s="457"/>
      <c r="J7" s="457"/>
      <c r="K7" s="458"/>
      <c r="L7" s="457" t="s">
        <v>269</v>
      </c>
      <c r="M7" s="457"/>
      <c r="N7" s="457"/>
      <c r="O7" s="457"/>
      <c r="P7" s="458"/>
    </row>
    <row r="8" spans="1:16" s="214" customFormat="1">
      <c r="A8" s="495"/>
      <c r="B8" s="497" t="s">
        <v>258</v>
      </c>
      <c r="C8" s="497"/>
      <c r="D8" s="497"/>
      <c r="E8" s="497"/>
      <c r="F8" s="497"/>
      <c r="G8" s="497" t="s">
        <v>258</v>
      </c>
      <c r="H8" s="497"/>
      <c r="I8" s="497"/>
      <c r="J8" s="497"/>
      <c r="K8" s="497"/>
      <c r="L8" s="497" t="s">
        <v>258</v>
      </c>
      <c r="M8" s="497"/>
      <c r="N8" s="497"/>
      <c r="O8" s="497"/>
      <c r="P8" s="497"/>
    </row>
    <row r="9" spans="1:16" s="214" customFormat="1" ht="13.2" customHeight="1">
      <c r="A9" s="495"/>
      <c r="B9" s="460" t="s">
        <v>196</v>
      </c>
      <c r="C9" s="276" t="s">
        <v>197</v>
      </c>
      <c r="D9" s="498" t="s">
        <v>161</v>
      </c>
      <c r="E9" s="498"/>
      <c r="F9" s="498"/>
      <c r="G9" s="460" t="s">
        <v>196</v>
      </c>
      <c r="H9" s="276" t="s">
        <v>197</v>
      </c>
      <c r="I9" s="498" t="s">
        <v>161</v>
      </c>
      <c r="J9" s="498"/>
      <c r="K9" s="498"/>
      <c r="L9" s="460" t="s">
        <v>196</v>
      </c>
      <c r="M9" s="276" t="s">
        <v>197</v>
      </c>
      <c r="N9" s="498" t="s">
        <v>161</v>
      </c>
      <c r="O9" s="498"/>
      <c r="P9" s="498"/>
    </row>
    <row r="10" spans="1:16" s="214" customFormat="1">
      <c r="A10" s="496"/>
      <c r="B10" s="461"/>
      <c r="C10" s="277" t="s">
        <v>270</v>
      </c>
      <c r="D10" s="278" t="s">
        <v>196</v>
      </c>
      <c r="E10" s="278" t="s">
        <v>162</v>
      </c>
      <c r="F10" s="278" t="s">
        <v>163</v>
      </c>
      <c r="G10" s="461"/>
      <c r="H10" s="277" t="s">
        <v>270</v>
      </c>
      <c r="I10" s="278" t="s">
        <v>196</v>
      </c>
      <c r="J10" s="278" t="s">
        <v>162</v>
      </c>
      <c r="K10" s="278" t="s">
        <v>163</v>
      </c>
      <c r="L10" s="461"/>
      <c r="M10" s="277" t="s">
        <v>270</v>
      </c>
      <c r="N10" s="278" t="s">
        <v>196</v>
      </c>
      <c r="O10" s="278" t="s">
        <v>162</v>
      </c>
      <c r="P10" s="278" t="s">
        <v>163</v>
      </c>
    </row>
    <row r="11" spans="1:16" hidden="1">
      <c r="A11" s="279"/>
      <c r="B11" s="229"/>
      <c r="C11" s="279"/>
      <c r="D11" s="279"/>
      <c r="E11" s="279"/>
      <c r="F11" s="279"/>
      <c r="G11" s="229"/>
      <c r="H11" s="279"/>
      <c r="I11" s="279"/>
      <c r="J11" s="279"/>
      <c r="K11" s="279"/>
      <c r="L11" s="229"/>
      <c r="M11" s="279"/>
      <c r="N11" s="279"/>
      <c r="O11" s="279"/>
      <c r="P11" s="279"/>
    </row>
    <row r="12" spans="1:16" ht="13.2" hidden="1" customHeight="1">
      <c r="A12" s="280"/>
      <c r="B12" s="108"/>
      <c r="C12" s="281"/>
      <c r="D12" s="281"/>
      <c r="E12" s="281"/>
      <c r="F12" s="281"/>
      <c r="G12" s="108"/>
      <c r="H12" s="281"/>
      <c r="I12" s="281"/>
      <c r="J12" s="281"/>
      <c r="K12" s="281"/>
      <c r="L12" s="108"/>
      <c r="M12" s="281"/>
      <c r="N12" s="281"/>
      <c r="O12" s="281"/>
      <c r="P12" s="281"/>
    </row>
    <row r="13" spans="1:16" ht="6.6" customHeight="1"/>
    <row r="14" spans="1:16">
      <c r="A14" s="231" t="s">
        <v>204</v>
      </c>
      <c r="B14" s="282">
        <v>5.4537955797083875</v>
      </c>
      <c r="C14" s="283">
        <v>24.354243542435423</v>
      </c>
      <c r="D14" s="283">
        <v>5.0735039350591498</v>
      </c>
      <c r="E14" s="283">
        <v>5.0735039350591498</v>
      </c>
      <c r="F14" s="283" t="s">
        <v>439</v>
      </c>
      <c r="G14" s="282">
        <v>2.9185569761517747</v>
      </c>
      <c r="H14" s="283">
        <v>31.73431734317343</v>
      </c>
      <c r="I14" s="283">
        <v>2.338761570063852</v>
      </c>
      <c r="J14" s="283">
        <v>2.338761570063852</v>
      </c>
      <c r="K14" s="283" t="s">
        <v>439</v>
      </c>
      <c r="L14" s="282">
        <v>6.2641015065867682</v>
      </c>
      <c r="M14" s="283">
        <v>62.730627306273071</v>
      </c>
      <c r="N14" s="283">
        <v>5.1279512943622239</v>
      </c>
      <c r="O14" s="283">
        <v>5.1279512943622239</v>
      </c>
      <c r="P14" s="283" t="s">
        <v>439</v>
      </c>
    </row>
    <row r="15" spans="1:16">
      <c r="A15" s="233" t="s">
        <v>205</v>
      </c>
      <c r="B15" s="284">
        <v>8.4989242566337513</v>
      </c>
      <c r="C15" s="285">
        <v>37.777777777777779</v>
      </c>
      <c r="D15" s="285">
        <v>8.4843801744121876</v>
      </c>
      <c r="E15" s="285">
        <v>8.4843801744121876</v>
      </c>
      <c r="F15" s="285" t="s">
        <v>439</v>
      </c>
      <c r="G15" s="284">
        <v>3.6189110167153968</v>
      </c>
      <c r="H15" s="285">
        <v>46.666666666666664</v>
      </c>
      <c r="I15" s="285">
        <v>3.5975273208963459</v>
      </c>
      <c r="J15" s="285">
        <v>3.5975273208963459</v>
      </c>
      <c r="K15" s="285" t="s">
        <v>439</v>
      </c>
      <c r="L15" s="284">
        <v>6.4235670546698289</v>
      </c>
      <c r="M15" s="285">
        <v>51.111111111111107</v>
      </c>
      <c r="N15" s="285">
        <v>6.4013688045038082</v>
      </c>
      <c r="O15" s="285">
        <v>6.4013688045038082</v>
      </c>
      <c r="P15" s="285" t="s">
        <v>439</v>
      </c>
    </row>
    <row r="16" spans="1:16">
      <c r="A16" s="233" t="s">
        <v>206</v>
      </c>
      <c r="B16" s="284">
        <v>6.909963588215823</v>
      </c>
      <c r="C16" s="285">
        <v>10.500138159712629</v>
      </c>
      <c r="D16" s="285">
        <v>5.3750738334317782</v>
      </c>
      <c r="E16" s="285">
        <v>5.3750738334317782</v>
      </c>
      <c r="F16" s="285" t="s">
        <v>439</v>
      </c>
      <c r="G16" s="284">
        <v>8.2174776564051637</v>
      </c>
      <c r="H16" s="285">
        <v>14.617297596021</v>
      </c>
      <c r="I16" s="285">
        <v>5.4813939751919669</v>
      </c>
      <c r="J16" s="285">
        <v>5.4813939751919669</v>
      </c>
      <c r="K16" s="285" t="s">
        <v>439</v>
      </c>
      <c r="L16" s="284">
        <v>11.585567692816948</v>
      </c>
      <c r="M16" s="285">
        <v>17.684443216358108</v>
      </c>
      <c r="N16" s="285">
        <v>8.97814530419374</v>
      </c>
      <c r="O16" s="285">
        <v>8.97814530419374</v>
      </c>
      <c r="P16" s="285" t="s">
        <v>439</v>
      </c>
    </row>
    <row r="17" spans="1:16">
      <c r="A17" s="233" t="s">
        <v>207</v>
      </c>
      <c r="B17" s="284">
        <v>4.0986976771970536</v>
      </c>
      <c r="C17" s="285">
        <v>9.2750793263363445</v>
      </c>
      <c r="D17" s="285">
        <v>3.9885851283459144</v>
      </c>
      <c r="E17" s="285">
        <v>4.9639139734981912</v>
      </c>
      <c r="F17" s="285">
        <v>1.167989411307067</v>
      </c>
      <c r="G17" s="284">
        <v>2.9181995369773119</v>
      </c>
      <c r="H17" s="285">
        <v>5.0097632413961435</v>
      </c>
      <c r="I17" s="285">
        <v>2.8737075682260542</v>
      </c>
      <c r="J17" s="285">
        <v>2.6812751822643492</v>
      </c>
      <c r="K17" s="285">
        <v>3.4302111171172078</v>
      </c>
      <c r="L17" s="284">
        <v>7.0188037034189072</v>
      </c>
      <c r="M17" s="285">
        <v>21.924578960214792</v>
      </c>
      <c r="N17" s="285">
        <v>6.7017264441714257</v>
      </c>
      <c r="O17" s="285">
        <v>5.2987895044383668</v>
      </c>
      <c r="P17" s="285">
        <v>10.758940524483826</v>
      </c>
    </row>
    <row r="18" spans="1:16">
      <c r="A18" s="233" t="s">
        <v>208</v>
      </c>
      <c r="B18" s="284">
        <v>4.4940426246014429</v>
      </c>
      <c r="C18" s="285">
        <v>14.338879159369528</v>
      </c>
      <c r="D18" s="285">
        <v>2.7113806635747415</v>
      </c>
      <c r="E18" s="285">
        <v>2.7113806635747415</v>
      </c>
      <c r="F18" s="285" t="s">
        <v>439</v>
      </c>
      <c r="G18" s="284">
        <v>5.514348044973989</v>
      </c>
      <c r="H18" s="285">
        <v>28.78721541155867</v>
      </c>
      <c r="I18" s="285">
        <v>1.3001942363340866</v>
      </c>
      <c r="J18" s="285">
        <v>1.3001942363340866</v>
      </c>
      <c r="K18" s="285" t="s">
        <v>439</v>
      </c>
      <c r="L18" s="284">
        <v>7.3334452089276718</v>
      </c>
      <c r="M18" s="285">
        <v>37.762697022767078</v>
      </c>
      <c r="N18" s="285">
        <v>1.8234431363221943</v>
      </c>
      <c r="O18" s="285">
        <v>1.8234431363221943</v>
      </c>
      <c r="P18" s="285" t="s">
        <v>439</v>
      </c>
    </row>
    <row r="19" spans="1:16">
      <c r="A19" s="233" t="s">
        <v>209</v>
      </c>
      <c r="B19" s="284">
        <v>5.8459042984590432</v>
      </c>
      <c r="C19" s="285">
        <v>20.442708333333336</v>
      </c>
      <c r="D19" s="285">
        <v>5.4729347572944738</v>
      </c>
      <c r="E19" s="285">
        <v>5.4729347572944738</v>
      </c>
      <c r="F19" s="285" t="s">
        <v>439</v>
      </c>
      <c r="G19" s="284">
        <v>3.2019464720194644</v>
      </c>
      <c r="H19" s="285">
        <v>34.505208333333329</v>
      </c>
      <c r="I19" s="285">
        <v>2.4021026715906446</v>
      </c>
      <c r="J19" s="285">
        <v>2.4021026715906446</v>
      </c>
      <c r="K19" s="285" t="s">
        <v>439</v>
      </c>
      <c r="L19" s="284">
        <v>7.1922141119221408</v>
      </c>
      <c r="M19" s="285">
        <v>39.0625</v>
      </c>
      <c r="N19" s="285">
        <v>6.3778820241541077</v>
      </c>
      <c r="O19" s="285">
        <v>6.3778820241541077</v>
      </c>
      <c r="P19" s="285" t="s">
        <v>439</v>
      </c>
    </row>
    <row r="20" spans="1:16" s="106" customFormat="1">
      <c r="A20" s="235" t="s">
        <v>210</v>
      </c>
      <c r="B20" s="286">
        <v>7.9971235684923423</v>
      </c>
      <c r="C20" s="287">
        <v>9.1347482104734397</v>
      </c>
      <c r="D20" s="287">
        <v>7.1482120098957953</v>
      </c>
      <c r="E20" s="287">
        <v>7.1482120098957953</v>
      </c>
      <c r="F20" s="287" t="s">
        <v>439</v>
      </c>
      <c r="G20" s="286">
        <v>7.3917849974777559</v>
      </c>
      <c r="H20" s="287">
        <v>13.746075599648375</v>
      </c>
      <c r="I20" s="287">
        <v>2.6501236974285929</v>
      </c>
      <c r="J20" s="287">
        <v>2.6501236974285929</v>
      </c>
      <c r="K20" s="287" t="s">
        <v>439</v>
      </c>
      <c r="L20" s="286">
        <v>13.612604780457438</v>
      </c>
      <c r="M20" s="287">
        <v>19.118422705010673</v>
      </c>
      <c r="N20" s="287">
        <v>9.5040857635504903</v>
      </c>
      <c r="O20" s="287">
        <v>9.5040857635504903</v>
      </c>
      <c r="P20" s="287" t="s">
        <v>439</v>
      </c>
    </row>
    <row r="21" spans="1:16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</row>
    <row r="22" spans="1:16" s="214" customFormat="1">
      <c r="A22" s="237" t="s">
        <v>211</v>
      </c>
      <c r="B22" s="274">
        <v>4.5889973932588113</v>
      </c>
      <c r="C22" s="274">
        <v>9.8102033881850392</v>
      </c>
      <c r="D22" s="274">
        <v>4.348487169195784</v>
      </c>
      <c r="E22" s="274">
        <v>5.2523897993114161</v>
      </c>
      <c r="F22" s="274">
        <v>1.167989411307067</v>
      </c>
      <c r="G22" s="274">
        <v>3.2551132847610917</v>
      </c>
      <c r="H22" s="274">
        <v>11.53220717440901</v>
      </c>
      <c r="I22" s="274">
        <v>2.8738362947468219</v>
      </c>
      <c r="J22" s="274">
        <v>2.7157136662924155</v>
      </c>
      <c r="K22" s="274">
        <v>3.4302111171172078</v>
      </c>
      <c r="L22" s="274">
        <v>7.3390078138109187</v>
      </c>
      <c r="M22" s="274">
        <v>21.838745691956703</v>
      </c>
      <c r="N22" s="274">
        <v>6.6710902466211044</v>
      </c>
      <c r="O22" s="274">
        <v>5.5093165561620783</v>
      </c>
      <c r="P22" s="274">
        <v>10.758940524483826</v>
      </c>
    </row>
    <row r="23" spans="1:16">
      <c r="A23" s="288"/>
      <c r="B23" s="288"/>
      <c r="C23" s="289"/>
      <c r="D23" s="289"/>
      <c r="E23" s="289"/>
      <c r="F23" s="289"/>
      <c r="G23" s="289"/>
    </row>
    <row r="24" spans="1:16">
      <c r="A24" s="104"/>
      <c r="B24" s="104"/>
    </row>
    <row r="25" spans="1:16">
      <c r="A25" s="270" t="s">
        <v>104</v>
      </c>
      <c r="B25" s="104"/>
    </row>
  </sheetData>
  <mergeCells count="15">
    <mergeCell ref="A4:P4"/>
    <mergeCell ref="A5:P5"/>
    <mergeCell ref="A7:A10"/>
    <mergeCell ref="B7:F7"/>
    <mergeCell ref="G7:K7"/>
    <mergeCell ref="L7:P7"/>
    <mergeCell ref="B8:F8"/>
    <mergeCell ref="G8:K8"/>
    <mergeCell ref="L8:P8"/>
    <mergeCell ref="B9:B10"/>
    <mergeCell ref="D9:F9"/>
    <mergeCell ref="G9:G10"/>
    <mergeCell ref="I9:K9"/>
    <mergeCell ref="L9:L10"/>
    <mergeCell ref="N9:P9"/>
  </mergeCells>
  <hyperlinks>
    <hyperlink ref="P1" location="Índice!A1" tooltip="Volver al Índice" display="Volver" xr:uid="{F52D4F73-7F06-4C6D-9551-ED33AFD8F040}"/>
  </hyperlinks>
  <printOptions horizontalCentered="1"/>
  <pageMargins left="0.43307086614173229" right="0.31496062992125984" top="0.52" bottom="0.25" header="0" footer="0"/>
  <pageSetup scale="7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C6788-6078-4758-8C49-72A53DB68D64}">
  <sheetPr codeName="Hoja8">
    <pageSetUpPr fitToPage="1"/>
  </sheetPr>
  <dimension ref="A1:K35"/>
  <sheetViews>
    <sheetView showGridLines="0" zoomScale="94" zoomScaleNormal="94" workbookViewId="0">
      <selection activeCell="G42" sqref="G42"/>
    </sheetView>
  </sheetViews>
  <sheetFormatPr baseColWidth="10" defaultColWidth="11.44140625" defaultRowHeight="11.4"/>
  <cols>
    <col min="1" max="1" width="35.6640625" style="15" customWidth="1"/>
    <col min="2" max="9" width="14.5546875" style="15" customWidth="1"/>
    <col min="10" max="10" width="14.5546875" style="24" customWidth="1"/>
    <col min="11" max="16384" width="11.44140625" style="15"/>
  </cols>
  <sheetData>
    <row r="1" spans="1:11">
      <c r="A1" s="14" t="s">
        <v>16</v>
      </c>
      <c r="J1" s="15"/>
      <c r="K1" s="16" t="s">
        <v>17</v>
      </c>
    </row>
    <row r="2" spans="1:11">
      <c r="A2" s="173" t="s">
        <v>18</v>
      </c>
    </row>
    <row r="3" spans="1:11" ht="12" thickBot="1">
      <c r="A3" s="376"/>
    </row>
    <row r="4" spans="1:11" s="18" customFormat="1" ht="19.8" customHeight="1">
      <c r="A4" s="503" t="str">
        <f>"INDICADORES DE ACTIVIDAD MENSUAL (1) POR COOPERATIVA "&amp;"AL MES DE "&amp;UPPER(TEXT('[9]0'!$J$1,"mmmm")&amp;" DE "&amp;TEXT('[9]0'!$J$1,"yyyy"))</f>
        <v>INDICADORES DE ACTIVIDAD MENSUAL (1) POR COOPERATIVA AL MES DE OCTUBRE DE 2019</v>
      </c>
      <c r="B4" s="504"/>
      <c r="C4" s="504"/>
      <c r="D4" s="504"/>
      <c r="E4" s="504"/>
      <c r="F4" s="504"/>
      <c r="G4" s="504"/>
      <c r="H4" s="504"/>
      <c r="I4" s="504"/>
      <c r="J4" s="504"/>
      <c r="K4" s="505"/>
    </row>
    <row r="5" spans="1:11" s="18" customFormat="1" ht="19.8" customHeight="1" thickBot="1">
      <c r="A5" s="506" t="s">
        <v>266</v>
      </c>
      <c r="B5" s="507"/>
      <c r="C5" s="507"/>
      <c r="D5" s="507"/>
      <c r="E5" s="507"/>
      <c r="F5" s="507"/>
      <c r="G5" s="507"/>
      <c r="H5" s="507"/>
      <c r="I5" s="507"/>
      <c r="J5" s="507"/>
      <c r="K5" s="508"/>
    </row>
    <row r="6" spans="1:11" s="18" customFormat="1">
      <c r="A6" s="377"/>
      <c r="B6" s="377"/>
      <c r="C6" s="377"/>
      <c r="D6" s="377"/>
      <c r="E6" s="377"/>
      <c r="F6" s="377"/>
      <c r="G6" s="377"/>
      <c r="H6" s="377"/>
      <c r="I6" s="377"/>
      <c r="J6" s="378"/>
    </row>
    <row r="7" spans="1:11" s="33" customFormat="1" ht="13.2" customHeight="1">
      <c r="A7" s="501" t="s">
        <v>192</v>
      </c>
      <c r="B7" s="499" t="s">
        <v>258</v>
      </c>
      <c r="C7" s="500"/>
      <c r="D7" s="500"/>
      <c r="E7" s="500"/>
      <c r="F7" s="500"/>
      <c r="G7" s="500"/>
      <c r="H7" s="500"/>
      <c r="I7" s="511"/>
      <c r="J7" s="512" t="s">
        <v>446</v>
      </c>
      <c r="K7" s="512" t="s">
        <v>57</v>
      </c>
    </row>
    <row r="8" spans="1:11" s="33" customFormat="1">
      <c r="A8" s="509"/>
      <c r="B8" s="501" t="s">
        <v>196</v>
      </c>
      <c r="C8" s="512" t="s">
        <v>447</v>
      </c>
      <c r="D8" s="499" t="s">
        <v>161</v>
      </c>
      <c r="E8" s="500"/>
      <c r="F8" s="500"/>
      <c r="G8" s="500"/>
      <c r="H8" s="500"/>
      <c r="I8" s="511"/>
      <c r="J8" s="513" t="s">
        <v>448</v>
      </c>
      <c r="K8" s="513" t="s">
        <v>448</v>
      </c>
    </row>
    <row r="9" spans="1:11" s="33" customFormat="1" ht="14.25" customHeight="1">
      <c r="A9" s="509"/>
      <c r="B9" s="515"/>
      <c r="C9" s="516"/>
      <c r="D9" s="501" t="s">
        <v>196</v>
      </c>
      <c r="E9" s="499" t="s">
        <v>162</v>
      </c>
      <c r="F9" s="500"/>
      <c r="G9" s="500"/>
      <c r="H9" s="500"/>
      <c r="I9" s="501" t="s">
        <v>163</v>
      </c>
      <c r="J9" s="513" t="s">
        <v>449</v>
      </c>
      <c r="K9" s="513" t="s">
        <v>449</v>
      </c>
    </row>
    <row r="10" spans="1:11" s="33" customFormat="1" ht="27" customHeight="1">
      <c r="A10" s="510"/>
      <c r="B10" s="502"/>
      <c r="C10" s="517"/>
      <c r="D10" s="502"/>
      <c r="E10" s="379" t="s">
        <v>196</v>
      </c>
      <c r="F10" s="379" t="s">
        <v>200</v>
      </c>
      <c r="G10" s="379" t="s">
        <v>450</v>
      </c>
      <c r="H10" s="379" t="s">
        <v>226</v>
      </c>
      <c r="I10" s="502"/>
      <c r="J10" s="514"/>
      <c r="K10" s="514"/>
    </row>
    <row r="11" spans="1:11" s="24" customFormat="1" ht="5.4" hidden="1" customHeight="1">
      <c r="A11" s="380"/>
      <c r="B11" s="381"/>
      <c r="C11" s="382"/>
      <c r="D11" s="381"/>
      <c r="E11" s="383"/>
      <c r="F11" s="383"/>
      <c r="G11" s="383"/>
      <c r="H11" s="383"/>
      <c r="I11" s="381"/>
      <c r="J11" s="384"/>
      <c r="K11" s="384"/>
    </row>
    <row r="12" spans="1:11" s="24" customFormat="1" ht="5.4" hidden="1" customHeight="1">
      <c r="A12" s="380"/>
      <c r="B12" s="381"/>
      <c r="C12" s="382"/>
      <c r="D12" s="381"/>
      <c r="E12" s="385"/>
      <c r="F12" s="385"/>
      <c r="G12" s="385"/>
      <c r="H12" s="385"/>
      <c r="I12" s="381"/>
      <c r="J12" s="384"/>
      <c r="K12" s="384"/>
    </row>
    <row r="13" spans="1:11" s="24" customFormat="1" ht="6.6" customHeight="1">
      <c r="A13" s="380"/>
      <c r="B13" s="381"/>
      <c r="C13" s="382"/>
      <c r="D13" s="381"/>
      <c r="E13" s="385"/>
      <c r="F13" s="385"/>
      <c r="G13" s="385"/>
      <c r="H13" s="385"/>
      <c r="I13" s="381"/>
      <c r="J13" s="384"/>
      <c r="K13" s="384"/>
    </row>
    <row r="14" spans="1:11">
      <c r="A14" s="386" t="s">
        <v>204</v>
      </c>
      <c r="B14" s="387">
        <f>'[9]Activos Cooperativas'!ER14</f>
        <v>1.3040940717349958</v>
      </c>
      <c r="C14" s="388">
        <f>'[9]Activos Cooperativas'!ES14</f>
        <v>1.6912085703746138</v>
      </c>
      <c r="D14" s="388">
        <f>'[9]Activos Cooperativas'!ET14</f>
        <v>1.2963352736812261</v>
      </c>
      <c r="E14" s="388">
        <f>'[9]Activos Cooperativas'!EU14</f>
        <v>1.2963352736812261</v>
      </c>
      <c r="F14" s="388">
        <f>'[9]Activos Cooperativas'!EV14</f>
        <v>3.5314711549186084</v>
      </c>
      <c r="G14" s="388">
        <f>'[9]Activos Cooperativas'!EW14</f>
        <v>1.1518190903547776</v>
      </c>
      <c r="H14" s="388" t="str">
        <f>'[9]Activos Cooperativas'!EX14</f>
        <v>---</v>
      </c>
      <c r="I14" s="388" t="str">
        <f>'[9]Activos Cooperativas'!FB14</f>
        <v>---</v>
      </c>
      <c r="J14" s="388">
        <f>'[9]Activos Cooperativas'!FC14</f>
        <v>-1.9785018020348377</v>
      </c>
      <c r="K14" s="388">
        <f>'[9]Activos Cooperativas'!FD14</f>
        <v>-0.47194474032847822</v>
      </c>
    </row>
    <row r="15" spans="1:11">
      <c r="A15" s="389" t="s">
        <v>205</v>
      </c>
      <c r="B15" s="390">
        <f>'[9]Activos Cooperativas'!ER15</f>
        <v>-0.14916769115336237</v>
      </c>
      <c r="C15" s="391">
        <f>'[9]Activos Cooperativas'!ES15</f>
        <v>-2.2325417362474065</v>
      </c>
      <c r="D15" s="391">
        <f>'[9]Activos Cooperativas'!ET15</f>
        <v>-0.14811072406309966</v>
      </c>
      <c r="E15" s="391">
        <f>'[9]Activos Cooperativas'!EU15</f>
        <v>-0.14811072406309966</v>
      </c>
      <c r="F15" s="391">
        <f>'[9]Activos Cooperativas'!EV15</f>
        <v>-0.21314879042817481</v>
      </c>
      <c r="G15" s="391">
        <f>'[9]Activos Cooperativas'!EW15</f>
        <v>-9.0986844013651869E-2</v>
      </c>
      <c r="H15" s="391" t="str">
        <f>'[9]Activos Cooperativas'!EX15</f>
        <v>---</v>
      </c>
      <c r="I15" s="391" t="str">
        <f>'[9]Activos Cooperativas'!FB15</f>
        <v>---</v>
      </c>
      <c r="J15" s="391">
        <f>'[9]Activos Cooperativas'!FC15</f>
        <v>1.5617872361816554</v>
      </c>
      <c r="K15" s="391">
        <f>'[9]Activos Cooperativas'!FD15</f>
        <v>0.31548477125620256</v>
      </c>
    </row>
    <row r="16" spans="1:11">
      <c r="A16" s="389" t="s">
        <v>206</v>
      </c>
      <c r="B16" s="390">
        <f>'[9]Activos Cooperativas'!ER16</f>
        <v>8.9158554473667273E-2</v>
      </c>
      <c r="C16" s="391">
        <f>'[9]Activos Cooperativas'!ES16</f>
        <v>0.10603590122058026</v>
      </c>
      <c r="D16" s="391">
        <f>'[9]Activos Cooperativas'!ET16</f>
        <v>8.1944801510647203E-2</v>
      </c>
      <c r="E16" s="391">
        <f>'[9]Activos Cooperativas'!EU16</f>
        <v>8.1944801510647203E-2</v>
      </c>
      <c r="F16" s="391">
        <f>'[9]Activos Cooperativas'!EV16</f>
        <v>0.42158730184813642</v>
      </c>
      <c r="G16" s="391">
        <f>'[9]Activos Cooperativas'!EW16</f>
        <v>-0.75795175129608205</v>
      </c>
      <c r="H16" s="391" t="str">
        <f>'[9]Activos Cooperativas'!EX16</f>
        <v>---</v>
      </c>
      <c r="I16" s="391" t="str">
        <f>'[9]Activos Cooperativas'!FB16</f>
        <v>---</v>
      </c>
      <c r="J16" s="391">
        <f>'[9]Activos Cooperativas'!FC16</f>
        <v>-5.9188758133349122</v>
      </c>
      <c r="K16" s="391">
        <f>'[9]Activos Cooperativas'!FD16</f>
        <v>-0.8889879810035084</v>
      </c>
    </row>
    <row r="17" spans="1:11">
      <c r="A17" s="389" t="s">
        <v>207</v>
      </c>
      <c r="B17" s="390">
        <f>'[9]Activos Cooperativas'!ER17</f>
        <v>0.27954372398670824</v>
      </c>
      <c r="C17" s="391">
        <f>'[9]Activos Cooperativas'!ES17</f>
        <v>2.2805121910855153</v>
      </c>
      <c r="D17" s="391">
        <f>'[9]Activos Cooperativas'!ET17</f>
        <v>0.23782898512942907</v>
      </c>
      <c r="E17" s="391">
        <f>'[9]Activos Cooperativas'!EU17</f>
        <v>0.28184391216476978</v>
      </c>
      <c r="F17" s="391">
        <f>'[9]Activos Cooperativas'!EV17</f>
        <v>12.561331653800135</v>
      </c>
      <c r="G17" s="391">
        <f>'[9]Activos Cooperativas'!EW17</f>
        <v>-0.97986296359319214</v>
      </c>
      <c r="H17" s="391">
        <f>'[9]Activos Cooperativas'!EX17</f>
        <v>-0.65829829693703212</v>
      </c>
      <c r="I17" s="391">
        <f>'[9]Activos Cooperativas'!FB17</f>
        <v>0.11075747348083809</v>
      </c>
      <c r="J17" s="391">
        <f>'[9]Activos Cooperativas'!FC17</f>
        <v>-1.5467442403701792</v>
      </c>
      <c r="K17" s="391">
        <f>'[9]Activos Cooperativas'!FD17</f>
        <v>0.33750625825184066</v>
      </c>
    </row>
    <row r="18" spans="1:11">
      <c r="A18" s="389" t="s">
        <v>208</v>
      </c>
      <c r="B18" s="390">
        <f>'[9]Activos Cooperativas'!ER18</f>
        <v>1.420788126363437</v>
      </c>
      <c r="C18" s="391">
        <f>'[9]Activos Cooperativas'!ES18</f>
        <v>-2.9699824298226263</v>
      </c>
      <c r="D18" s="391">
        <f>'[9]Activos Cooperativas'!ET18</f>
        <v>2.2586942495374629</v>
      </c>
      <c r="E18" s="391">
        <f>'[9]Activos Cooperativas'!EU18</f>
        <v>2.2586942495374629</v>
      </c>
      <c r="F18" s="391">
        <f>'[9]Activos Cooperativas'!EV18</f>
        <v>-1.5668686522374076</v>
      </c>
      <c r="G18" s="391">
        <f>'[9]Activos Cooperativas'!EW18</f>
        <v>2.8521734823873102</v>
      </c>
      <c r="H18" s="391">
        <f>'[9]Activos Cooperativas'!EX18</f>
        <v>3.6415524639616059</v>
      </c>
      <c r="I18" s="391" t="str">
        <f>'[9]Activos Cooperativas'!FB18</f>
        <v>---</v>
      </c>
      <c r="J18" s="391">
        <f>'[9]Activos Cooperativas'!FC18</f>
        <v>1.6095304867556948</v>
      </c>
      <c r="K18" s="391">
        <f>'[9]Activos Cooperativas'!FD18</f>
        <v>0.93295076319934722</v>
      </c>
    </row>
    <row r="19" spans="1:11">
      <c r="A19" s="389" t="s">
        <v>209</v>
      </c>
      <c r="B19" s="390">
        <f>'[9]Activos Cooperativas'!ER19</f>
        <v>0.70124901578334509</v>
      </c>
      <c r="C19" s="391">
        <f>'[9]Activos Cooperativas'!ES19</f>
        <v>-0.57775574145505493</v>
      </c>
      <c r="D19" s="391">
        <f>'[9]Activos Cooperativas'!ET19</f>
        <v>0.73436074189294764</v>
      </c>
      <c r="E19" s="391">
        <f>'[9]Activos Cooperativas'!EU19</f>
        <v>0.73436074189294764</v>
      </c>
      <c r="F19" s="391">
        <f>'[9]Activos Cooperativas'!EV19</f>
        <v>0.12551729235126263</v>
      </c>
      <c r="G19" s="391">
        <f>'[9]Activos Cooperativas'!EW19</f>
        <v>0.88939828385381503</v>
      </c>
      <c r="H19" s="391">
        <f>'[9]Activos Cooperativas'!EX19</f>
        <v>-5.9931552608460947E-2</v>
      </c>
      <c r="I19" s="391" t="str">
        <f>'[9]Activos Cooperativas'!FB19</f>
        <v>---</v>
      </c>
      <c r="J19" s="391">
        <f>'[9]Activos Cooperativas'!FC19</f>
        <v>-2.4948547145644095</v>
      </c>
      <c r="K19" s="391">
        <f>'[9]Activos Cooperativas'!FD19</f>
        <v>0.18936393604775947</v>
      </c>
    </row>
    <row r="20" spans="1:11">
      <c r="A20" s="392" t="s">
        <v>210</v>
      </c>
      <c r="B20" s="393">
        <f>'[9]Activos Cooperativas'!ER20</f>
        <v>0.48687858620302116</v>
      </c>
      <c r="C20" s="394">
        <f>'[9]Activos Cooperativas'!ES20</f>
        <v>0.57664548272107208</v>
      </c>
      <c r="D20" s="394">
        <f>'[9]Activos Cooperativas'!ET20</f>
        <v>0.41999759098740874</v>
      </c>
      <c r="E20" s="394">
        <f>'[9]Activos Cooperativas'!EU20</f>
        <v>0.41999759098740874</v>
      </c>
      <c r="F20" s="394">
        <f>'[9]Activos Cooperativas'!EV20</f>
        <v>0.52200639456825293</v>
      </c>
      <c r="G20" s="394">
        <f>'[9]Activos Cooperativas'!EW20</f>
        <v>-0.19644474681203006</v>
      </c>
      <c r="H20" s="394">
        <f>'[9]Activos Cooperativas'!EX20</f>
        <v>7.4827151226663613</v>
      </c>
      <c r="I20" s="394" t="str">
        <f>'[9]Activos Cooperativas'!FB20</f>
        <v>---</v>
      </c>
      <c r="J20" s="394">
        <f>'[9]Activos Cooperativas'!FC20</f>
        <v>-2.5705285880525341</v>
      </c>
      <c r="K20" s="394">
        <f>'[9]Activos Cooperativas'!FD20</f>
        <v>-0.23050503334431927</v>
      </c>
    </row>
    <row r="21" spans="1:11" s="23" customFormat="1"/>
    <row r="22" spans="1:11" s="33" customFormat="1">
      <c r="A22" s="395" t="s">
        <v>211</v>
      </c>
      <c r="B22" s="396">
        <f>'[9]Activos Cooperativas'!ER22</f>
        <v>0.31499621615134199</v>
      </c>
      <c r="C22" s="396">
        <f>'[9]Activos Cooperativas'!ES22</f>
        <v>1.0188582544876423</v>
      </c>
      <c r="D22" s="396">
        <f>'[9]Activos Cooperativas'!ET22</f>
        <v>0.28280967599094708</v>
      </c>
      <c r="E22" s="396">
        <f>'[9]Activos Cooperativas'!EU22</f>
        <v>0.33181516360687446</v>
      </c>
      <c r="F22" s="396">
        <f>'[9]Activos Cooperativas'!EV22</f>
        <v>6.4009650392190309</v>
      </c>
      <c r="G22" s="396">
        <f>'[9]Activos Cooperativas'!EW22</f>
        <v>-0.75811073343151625</v>
      </c>
      <c r="H22" s="396">
        <f>'[9]Activos Cooperativas'!EX22</f>
        <v>-0.63252032485299203</v>
      </c>
      <c r="I22" s="396">
        <f>'[9]Activos Cooperativas'!FB22</f>
        <v>0.11075747348083809</v>
      </c>
      <c r="J22" s="396">
        <f>'[9]Activos Cooperativas'!FC22</f>
        <v>-1.3942111557137093</v>
      </c>
      <c r="K22" s="396">
        <f>'[9]Activos Cooperativas'!FD22</f>
        <v>0.28461485240094397</v>
      </c>
    </row>
    <row r="23" spans="1:11">
      <c r="A23" s="79"/>
      <c r="B23" s="52"/>
      <c r="C23" s="52"/>
      <c r="D23" s="52"/>
      <c r="E23" s="52"/>
      <c r="F23" s="52"/>
      <c r="G23" s="52"/>
      <c r="H23" s="52"/>
      <c r="I23" s="52"/>
      <c r="J23" s="52"/>
    </row>
    <row r="24" spans="1:11">
      <c r="A24" s="15" t="s">
        <v>98</v>
      </c>
    </row>
    <row r="25" spans="1:11">
      <c r="A25" s="15" t="s">
        <v>451</v>
      </c>
    </row>
    <row r="27" spans="1:11">
      <c r="A27" s="15" t="s">
        <v>104</v>
      </c>
    </row>
    <row r="29" spans="1:1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1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1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1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10">
      <c r="A33" s="23"/>
      <c r="B33" s="23"/>
      <c r="C33" s="23"/>
      <c r="D33" s="23"/>
      <c r="E33" s="23"/>
      <c r="F33" s="23"/>
      <c r="G33" s="23"/>
      <c r="H33" s="23"/>
      <c r="I33" s="23"/>
      <c r="J33" s="23"/>
    </row>
    <row r="34" spans="1:10">
      <c r="A34" s="23"/>
      <c r="B34" s="23"/>
      <c r="C34" s="23"/>
      <c r="D34" s="23"/>
      <c r="E34" s="23"/>
      <c r="F34" s="23"/>
      <c r="G34" s="23"/>
      <c r="H34" s="23"/>
      <c r="I34" s="23"/>
      <c r="J34" s="23"/>
    </row>
    <row r="35" spans="1:10">
      <c r="A35" s="23"/>
      <c r="B35" s="23"/>
      <c r="C35" s="23"/>
      <c r="D35" s="23"/>
      <c r="E35" s="23"/>
      <c r="F35" s="23"/>
      <c r="G35" s="23"/>
      <c r="H35" s="23"/>
      <c r="I35" s="23"/>
      <c r="J35" s="23"/>
    </row>
  </sheetData>
  <mergeCells count="12">
    <mergeCell ref="E9:H9"/>
    <mergeCell ref="I9:I10"/>
    <mergeCell ref="A4:K4"/>
    <mergeCell ref="A5:K5"/>
    <mergeCell ref="A7:A10"/>
    <mergeCell ref="B7:I7"/>
    <mergeCell ref="J7:J10"/>
    <mergeCell ref="K7:K10"/>
    <mergeCell ref="B8:B10"/>
    <mergeCell ref="C8:C10"/>
    <mergeCell ref="D8:I8"/>
    <mergeCell ref="D9:D10"/>
  </mergeCells>
  <hyperlinks>
    <hyperlink ref="K1" location="Índice!A1" tooltip="Volver al Índice" display="Volver" xr:uid="{76C89EE7-C58C-4248-9A1C-815A6479D639}"/>
  </hyperlinks>
  <printOptions horizontalCentered="1"/>
  <pageMargins left="0.15748031496062992" right="0.15748031496062992" top="0.55000000000000004" bottom="0.19685039370078741" header="0.27559055118110237" footer="0"/>
  <pageSetup scale="83" orientation="landscape" r:id="rId1"/>
  <headerFooter alignWithMargins="0">
    <oddFooter>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0E05-3C2D-40B8-88F9-742790556E22}">
  <sheetPr codeName="Hoja20">
    <pageSetUpPr fitToPage="1"/>
  </sheetPr>
  <dimension ref="A1:K36"/>
  <sheetViews>
    <sheetView showGridLines="0" zoomScale="90" zoomScaleNormal="90" workbookViewId="0">
      <selection activeCell="D15" sqref="D15"/>
    </sheetView>
  </sheetViews>
  <sheetFormatPr baseColWidth="10" defaultColWidth="11.44140625" defaultRowHeight="12.6"/>
  <cols>
    <col min="1" max="1" width="49.33203125" style="270" customWidth="1"/>
    <col min="2" max="2" width="16.33203125" style="270" customWidth="1"/>
    <col min="3" max="3" width="14.109375" style="270" customWidth="1"/>
    <col min="4" max="4" width="10.33203125" style="270" customWidth="1"/>
    <col min="5" max="5" width="10.44140625" style="270" customWidth="1"/>
    <col min="6" max="6" width="10.88671875" style="270" customWidth="1"/>
    <col min="7" max="8" width="13.109375" style="270" customWidth="1"/>
    <col min="9" max="9" width="13.44140625" style="270" customWidth="1"/>
    <col min="10" max="10" width="14" style="135" customWidth="1"/>
    <col min="11" max="16384" width="11.44140625" style="270"/>
  </cols>
  <sheetData>
    <row r="1" spans="1:11">
      <c r="A1" s="14" t="s">
        <v>16</v>
      </c>
      <c r="J1" s="270"/>
      <c r="K1" s="105" t="s">
        <v>17</v>
      </c>
    </row>
    <row r="2" spans="1:11">
      <c r="A2" s="173" t="s">
        <v>18</v>
      </c>
    </row>
    <row r="3" spans="1:11" ht="13.2" thickBot="1">
      <c r="A3" s="397"/>
    </row>
    <row r="4" spans="1:11" s="271" customFormat="1" ht="19.8" customHeight="1">
      <c r="A4" s="519" t="str">
        <f>"INDICADORES DE ACTIVIDAD VAR. 12 MESES (1) POR COOPERATIVA "&amp;"AL MES DE "&amp;UPPER(TEXT('[9]0'!$J$1,"mmmm")&amp;" DE "&amp;TEXT('[9]0'!$J$1,"yyyy"))</f>
        <v>INDICADORES DE ACTIVIDAD VAR. 12 MESES (1) POR COOPERATIVA AL MES DE OCTUBRE DE 2019</v>
      </c>
      <c r="B4" s="520"/>
      <c r="C4" s="520"/>
      <c r="D4" s="520"/>
      <c r="E4" s="520"/>
      <c r="F4" s="520"/>
      <c r="G4" s="520"/>
      <c r="H4" s="520"/>
      <c r="I4" s="520"/>
      <c r="J4" s="520"/>
      <c r="K4" s="521"/>
    </row>
    <row r="5" spans="1:11" s="271" customFormat="1" ht="19.8" customHeight="1" thickBot="1">
      <c r="A5" s="522" t="s">
        <v>266</v>
      </c>
      <c r="B5" s="523"/>
      <c r="C5" s="523"/>
      <c r="D5" s="523"/>
      <c r="E5" s="523"/>
      <c r="F5" s="523"/>
      <c r="G5" s="523"/>
      <c r="H5" s="523"/>
      <c r="I5" s="523"/>
      <c r="J5" s="523"/>
      <c r="K5" s="524"/>
    </row>
    <row r="6" spans="1:11" s="271" customFormat="1">
      <c r="A6" s="398"/>
      <c r="B6" s="398"/>
      <c r="C6" s="398"/>
      <c r="D6" s="398"/>
      <c r="E6" s="398"/>
      <c r="F6" s="398"/>
      <c r="G6" s="398"/>
      <c r="H6" s="398"/>
      <c r="I6" s="398"/>
      <c r="J6" s="399"/>
    </row>
    <row r="7" spans="1:11" s="272" customFormat="1">
      <c r="A7" s="483" t="s">
        <v>192</v>
      </c>
      <c r="B7" s="479" t="s">
        <v>258</v>
      </c>
      <c r="C7" s="485"/>
      <c r="D7" s="485"/>
      <c r="E7" s="485"/>
      <c r="F7" s="485"/>
      <c r="G7" s="485"/>
      <c r="H7" s="485"/>
      <c r="I7" s="480"/>
      <c r="J7" s="450" t="s">
        <v>446</v>
      </c>
      <c r="K7" s="450" t="s">
        <v>57</v>
      </c>
    </row>
    <row r="8" spans="1:11" s="272" customFormat="1">
      <c r="A8" s="525"/>
      <c r="B8" s="483" t="s">
        <v>196</v>
      </c>
      <c r="C8" s="450" t="s">
        <v>447</v>
      </c>
      <c r="D8" s="479" t="s">
        <v>161</v>
      </c>
      <c r="E8" s="485"/>
      <c r="F8" s="485"/>
      <c r="G8" s="485"/>
      <c r="H8" s="485"/>
      <c r="I8" s="480"/>
      <c r="J8" s="527" t="s">
        <v>448</v>
      </c>
      <c r="K8" s="527" t="s">
        <v>448</v>
      </c>
    </row>
    <row r="9" spans="1:11" s="272" customFormat="1">
      <c r="A9" s="525"/>
      <c r="B9" s="529"/>
      <c r="C9" s="530"/>
      <c r="D9" s="483" t="s">
        <v>196</v>
      </c>
      <c r="E9" s="479" t="s">
        <v>162</v>
      </c>
      <c r="F9" s="485"/>
      <c r="G9" s="485"/>
      <c r="H9" s="485"/>
      <c r="I9" s="483" t="s">
        <v>163</v>
      </c>
      <c r="J9" s="527" t="s">
        <v>449</v>
      </c>
      <c r="K9" s="527" t="s">
        <v>449</v>
      </c>
    </row>
    <row r="10" spans="1:11" s="272" customFormat="1" ht="25.2">
      <c r="A10" s="526"/>
      <c r="B10" s="518"/>
      <c r="C10" s="531"/>
      <c r="D10" s="518"/>
      <c r="E10" s="400" t="s">
        <v>196</v>
      </c>
      <c r="F10" s="400" t="s">
        <v>200</v>
      </c>
      <c r="G10" s="400" t="s">
        <v>450</v>
      </c>
      <c r="H10" s="400" t="s">
        <v>226</v>
      </c>
      <c r="I10" s="518"/>
      <c r="J10" s="528"/>
      <c r="K10" s="528"/>
    </row>
    <row r="11" spans="1:11" s="273" customFormat="1" ht="4.95" hidden="1" customHeight="1">
      <c r="A11" s="401"/>
      <c r="B11" s="402"/>
      <c r="C11" s="403"/>
      <c r="D11" s="402"/>
      <c r="E11" s="404"/>
      <c r="F11" s="404"/>
      <c r="G11" s="404"/>
      <c r="H11" s="404"/>
      <c r="I11" s="402"/>
      <c r="J11" s="405"/>
      <c r="K11" s="405"/>
    </row>
    <row r="12" spans="1:11" s="273" customFormat="1" ht="4.95" hidden="1" customHeight="1">
      <c r="A12" s="401"/>
      <c r="B12" s="402"/>
      <c r="C12" s="403"/>
      <c r="D12" s="402"/>
      <c r="E12" s="404"/>
      <c r="F12" s="404"/>
      <c r="G12" s="404"/>
      <c r="H12" s="404"/>
      <c r="I12" s="402"/>
      <c r="J12" s="405"/>
      <c r="K12" s="405"/>
    </row>
    <row r="13" spans="1:11" s="273" customFormat="1" ht="6.6" customHeight="1">
      <c r="A13" s="401"/>
      <c r="B13" s="402"/>
      <c r="C13" s="403"/>
      <c r="D13" s="402"/>
      <c r="E13" s="404"/>
      <c r="F13" s="404"/>
      <c r="G13" s="404"/>
      <c r="H13" s="404"/>
      <c r="I13" s="402"/>
      <c r="J13" s="405"/>
      <c r="K13" s="405"/>
    </row>
    <row r="14" spans="1:11">
      <c r="A14" s="406" t="s">
        <v>204</v>
      </c>
      <c r="B14" s="407">
        <f>'[9]Activos Cooperativas'!GU14</f>
        <v>12.639674573673322</v>
      </c>
      <c r="C14" s="408">
        <f>'[9]Activos Cooperativas'!GV14</f>
        <v>-14.368971159860077</v>
      </c>
      <c r="D14" s="408">
        <f>'[9]Activos Cooperativas'!GW14</f>
        <v>13.359078225817944</v>
      </c>
      <c r="E14" s="408">
        <f>'[9]Activos Cooperativas'!GX14</f>
        <v>13.359078225817944</v>
      </c>
      <c r="F14" s="408">
        <f>'[9]Activos Cooperativas'!GY14</f>
        <v>5.7590514965388806E-2</v>
      </c>
      <c r="G14" s="408">
        <f>'[9]Activos Cooperativas'!GZ14</f>
        <v>14.365211133863308</v>
      </c>
      <c r="H14" s="408" t="str">
        <f>'[9]Activos Cooperativas'!HA14</f>
        <v>---</v>
      </c>
      <c r="I14" s="408" t="str">
        <f>'[9]Activos Cooperativas'!HE14</f>
        <v>---</v>
      </c>
      <c r="J14" s="408">
        <f>'[9]Activos Cooperativas'!HF14</f>
        <v>18.707588018766373</v>
      </c>
      <c r="K14" s="408">
        <f>'[9]Activos Cooperativas'!HG14</f>
        <v>14.270408782145939</v>
      </c>
    </row>
    <row r="15" spans="1:11">
      <c r="A15" s="409" t="s">
        <v>205</v>
      </c>
      <c r="B15" s="410">
        <f>'[9]Activos Cooperativas'!GU15</f>
        <v>3.5002048401934216</v>
      </c>
      <c r="C15" s="411">
        <f>'[9]Activos Cooperativas'!GV15</f>
        <v>-89.650671400436309</v>
      </c>
      <c r="D15" s="411">
        <f>'[9]Activos Cooperativas'!GW15</f>
        <v>3.9650350296082104</v>
      </c>
      <c r="E15" s="411">
        <f>'[9]Activos Cooperativas'!GX15</f>
        <v>3.9650350296082104</v>
      </c>
      <c r="F15" s="411">
        <f>'[9]Activos Cooperativas'!GY15</f>
        <v>-1.9738381873787181</v>
      </c>
      <c r="G15" s="411">
        <f>'[9]Activos Cooperativas'!GZ15</f>
        <v>9.8006367187519317</v>
      </c>
      <c r="H15" s="411" t="str">
        <f>'[9]Activos Cooperativas'!HA15</f>
        <v>---</v>
      </c>
      <c r="I15" s="411" t="str">
        <f>'[9]Activos Cooperativas'!HE15</f>
        <v>---</v>
      </c>
      <c r="J15" s="411">
        <f>'[9]Activos Cooperativas'!HF15</f>
        <v>-6.2833700217503115</v>
      </c>
      <c r="K15" s="411">
        <f>'[9]Activos Cooperativas'!HG15</f>
        <v>0.65249814506731507</v>
      </c>
    </row>
    <row r="16" spans="1:11">
      <c r="A16" s="409" t="s">
        <v>206</v>
      </c>
      <c r="B16" s="410">
        <f>'[9]Activos Cooperativas'!GU16</f>
        <v>-19.011630875877337</v>
      </c>
      <c r="C16" s="411">
        <f>'[9]Activos Cooperativas'!GV16</f>
        <v>-27.349701806102466</v>
      </c>
      <c r="D16" s="411">
        <f>'[9]Activos Cooperativas'!GW16</f>
        <v>-14.832725331948737</v>
      </c>
      <c r="E16" s="411">
        <f>'[9]Activos Cooperativas'!GX16</f>
        <v>-14.832725331948737</v>
      </c>
      <c r="F16" s="411">
        <f>'[9]Activos Cooperativas'!GY16</f>
        <v>-13.988993218815981</v>
      </c>
      <c r="G16" s="411">
        <f>'[9]Activos Cooperativas'!GZ16</f>
        <v>-16.873179523912675</v>
      </c>
      <c r="H16" s="411" t="str">
        <f>'[9]Activos Cooperativas'!HA16</f>
        <v>---</v>
      </c>
      <c r="I16" s="411" t="str">
        <f>'[9]Activos Cooperativas'!HE16</f>
        <v>---</v>
      </c>
      <c r="J16" s="411">
        <f>'[9]Activos Cooperativas'!HF16</f>
        <v>-34.28667048183641</v>
      </c>
      <c r="K16" s="411">
        <f>'[9]Activos Cooperativas'!HG16</f>
        <v>-8.0238755572497933</v>
      </c>
    </row>
    <row r="17" spans="1:11">
      <c r="A17" s="409" t="s">
        <v>207</v>
      </c>
      <c r="B17" s="410">
        <f>'[9]Activos Cooperativas'!GU17</f>
        <v>5.3003033015616596</v>
      </c>
      <c r="C17" s="411">
        <f>'[9]Activos Cooperativas'!GV17</f>
        <v>16.874472556599109</v>
      </c>
      <c r="D17" s="411">
        <f>'[9]Activos Cooperativas'!GW17</f>
        <v>5.0789447041410973</v>
      </c>
      <c r="E17" s="411">
        <f>'[9]Activos Cooperativas'!GX17</f>
        <v>6.730779091003658</v>
      </c>
      <c r="F17" s="411">
        <f>'[9]Activos Cooperativas'!GY17</f>
        <v>2.716774132841282</v>
      </c>
      <c r="G17" s="411">
        <f>'[9]Activos Cooperativas'!GZ17</f>
        <v>7.0874516175623459</v>
      </c>
      <c r="H17" s="411">
        <f>'[9]Activos Cooperativas'!HA17</f>
        <v>13.134598179434365</v>
      </c>
      <c r="I17" s="411">
        <f>'[9]Activos Cooperativas'!HE17</f>
        <v>0.5773460896049798</v>
      </c>
      <c r="J17" s="411">
        <f>'[9]Activos Cooperativas'!HF17</f>
        <v>-2.0193498508201957</v>
      </c>
      <c r="K17" s="411">
        <f>'[9]Activos Cooperativas'!HG17</f>
        <v>3.0170625111557658</v>
      </c>
    </row>
    <row r="18" spans="1:11">
      <c r="A18" s="409" t="s">
        <v>208</v>
      </c>
      <c r="B18" s="410">
        <f>'[9]Activos Cooperativas'!GU18</f>
        <v>14.828180734256847</v>
      </c>
      <c r="C18" s="411">
        <f>'[9]Activos Cooperativas'!GV18</f>
        <v>-38.304126807630709</v>
      </c>
      <c r="D18" s="411">
        <f>'[9]Activos Cooperativas'!GW18</f>
        <v>36.042995061464623</v>
      </c>
      <c r="E18" s="411">
        <f>'[9]Activos Cooperativas'!GX18</f>
        <v>36.042995061464623</v>
      </c>
      <c r="F18" s="411">
        <f>'[9]Activos Cooperativas'!GY18</f>
        <v>-12.154433054336355</v>
      </c>
      <c r="G18" s="411">
        <f>'[9]Activos Cooperativas'!GZ18</f>
        <v>48.124899658441223</v>
      </c>
      <c r="H18" s="411">
        <f>'[9]Activos Cooperativas'!HA18</f>
        <v>52.04569177136775</v>
      </c>
      <c r="I18" s="411" t="str">
        <f>'[9]Activos Cooperativas'!HE18</f>
        <v>---</v>
      </c>
      <c r="J18" s="411">
        <f>'[9]Activos Cooperativas'!HF18</f>
        <v>-26.265487664517007</v>
      </c>
      <c r="K18" s="411">
        <f>'[9]Activos Cooperativas'!HG18</f>
        <v>17.722244759789206</v>
      </c>
    </row>
    <row r="19" spans="1:11">
      <c r="A19" s="409" t="s">
        <v>209</v>
      </c>
      <c r="B19" s="410">
        <f>'[9]Activos Cooperativas'!GU19</f>
        <v>-0.61852133957916999</v>
      </c>
      <c r="C19" s="411">
        <f>'[9]Activos Cooperativas'!GV19</f>
        <v>-18.138353207377023</v>
      </c>
      <c r="D19" s="411">
        <f>'[9]Activos Cooperativas'!GW19</f>
        <v>-7.2069440845479171E-2</v>
      </c>
      <c r="E19" s="411">
        <f>'[9]Activos Cooperativas'!GX19</f>
        <v>-7.2069440845479171E-2</v>
      </c>
      <c r="F19" s="411">
        <f>'[9]Activos Cooperativas'!GY19</f>
        <v>8.8300695119098105</v>
      </c>
      <c r="G19" s="411">
        <f>'[9]Activos Cooperativas'!GZ19</f>
        <v>-2.0973684572739515</v>
      </c>
      <c r="H19" s="411">
        <f>'[9]Activos Cooperativas'!HA19</f>
        <v>12.349033328596848</v>
      </c>
      <c r="I19" s="411" t="str">
        <f>'[9]Activos Cooperativas'!HE19</f>
        <v>---</v>
      </c>
      <c r="J19" s="411">
        <f>'[9]Activos Cooperativas'!HF19</f>
        <v>3.9139076758551106</v>
      </c>
      <c r="K19" s="411">
        <f>'[9]Activos Cooperativas'!HG19</f>
        <v>4.089136208839439</v>
      </c>
    </row>
    <row r="20" spans="1:11">
      <c r="A20" s="412" t="s">
        <v>210</v>
      </c>
      <c r="B20" s="413">
        <f>'[9]Activos Cooperativas'!GU20</f>
        <v>0.90160603074693757</v>
      </c>
      <c r="C20" s="414">
        <f>'[9]Activos Cooperativas'!GV20</f>
        <v>-0.60114980279596386</v>
      </c>
      <c r="D20" s="414">
        <f>'[9]Activos Cooperativas'!GW20</f>
        <v>2.0529258435734388</v>
      </c>
      <c r="E20" s="414">
        <f>'[9]Activos Cooperativas'!GX20</f>
        <v>2.0529258435734388</v>
      </c>
      <c r="F20" s="414">
        <f>'[9]Activos Cooperativas'!GY20</f>
        <v>2.6877936574703387</v>
      </c>
      <c r="G20" s="414">
        <f>'[9]Activos Cooperativas'!GZ20</f>
        <v>-1.4104470531968949</v>
      </c>
      <c r="H20" s="414">
        <f>'[9]Activos Cooperativas'!HA20</f>
        <v>7.1420877454830389</v>
      </c>
      <c r="I20" s="414" t="str">
        <f>'[9]Activos Cooperativas'!HE20</f>
        <v>---</v>
      </c>
      <c r="J20" s="414">
        <f>'[9]Activos Cooperativas'!HF20</f>
        <v>2.9673410403359801</v>
      </c>
      <c r="K20" s="414">
        <f>'[9]Activos Cooperativas'!HG20</f>
        <v>0.64649232604303553</v>
      </c>
    </row>
    <row r="21" spans="1:11" s="195" customFormat="1"/>
    <row r="22" spans="1:11" s="272" customFormat="1">
      <c r="A22" s="415" t="s">
        <v>211</v>
      </c>
      <c r="B22" s="274">
        <f>'[9]Activos Cooperativas'!GU22</f>
        <v>4.9669213920152</v>
      </c>
      <c r="C22" s="274">
        <f>'[9]Activos Cooperativas'!GV22</f>
        <v>-0.48717582504806956</v>
      </c>
      <c r="D22" s="274">
        <f>'[9]Activos Cooperativas'!GW22</f>
        <v>5.2326001543163025</v>
      </c>
      <c r="E22" s="274">
        <f>'[9]Activos Cooperativas'!GX22</f>
        <v>6.63531969761193</v>
      </c>
      <c r="F22" s="274">
        <f>'[9]Activos Cooperativas'!GY22</f>
        <v>1.1401550591214615</v>
      </c>
      <c r="G22" s="274">
        <f>'[9]Activos Cooperativas'!GZ22</f>
        <v>7.6550484968334498</v>
      </c>
      <c r="H22" s="274">
        <f>'[9]Activos Cooperativas'!HA22</f>
        <v>13.150432006890966</v>
      </c>
      <c r="I22" s="274">
        <f>'[9]Activos Cooperativas'!HE22</f>
        <v>0.5773460896049798</v>
      </c>
      <c r="J22" s="274">
        <f>'[9]Activos Cooperativas'!HF22</f>
        <v>-2.4108944005099886</v>
      </c>
      <c r="K22" s="274">
        <f>'[9]Activos Cooperativas'!HG22</f>
        <v>3.1497368999034769</v>
      </c>
    </row>
    <row r="23" spans="1:11">
      <c r="A23" s="416"/>
      <c r="B23" s="417"/>
      <c r="C23" s="417"/>
      <c r="D23" s="417"/>
      <c r="E23" s="417"/>
      <c r="F23" s="417"/>
      <c r="G23" s="417"/>
      <c r="H23" s="417"/>
      <c r="I23" s="417"/>
      <c r="J23" s="417"/>
    </row>
    <row r="24" spans="1:11">
      <c r="A24" s="270" t="s">
        <v>98</v>
      </c>
    </row>
    <row r="25" spans="1:11">
      <c r="A25" s="270" t="s">
        <v>451</v>
      </c>
    </row>
    <row r="27" spans="1:11">
      <c r="A27" s="270" t="s">
        <v>104</v>
      </c>
    </row>
    <row r="28" spans="1:11">
      <c r="A28" s="106"/>
      <c r="B28" s="106"/>
      <c r="C28" s="106"/>
      <c r="D28" s="106"/>
      <c r="E28" s="106"/>
      <c r="F28" s="106"/>
      <c r="G28" s="106"/>
      <c r="H28" s="106"/>
      <c r="I28" s="106"/>
      <c r="J28" s="106"/>
    </row>
    <row r="29" spans="1:11">
      <c r="A29" s="106"/>
      <c r="B29" s="106"/>
      <c r="C29" s="106"/>
      <c r="D29" s="106"/>
      <c r="E29" s="106"/>
      <c r="F29" s="106"/>
      <c r="G29" s="106"/>
      <c r="H29" s="106"/>
      <c r="I29" s="106"/>
      <c r="J29" s="106"/>
    </row>
    <row r="30" spans="1:11">
      <c r="A30" s="106"/>
      <c r="B30" s="106"/>
      <c r="C30" s="106"/>
      <c r="D30" s="106"/>
      <c r="E30" s="106"/>
      <c r="F30" s="106"/>
      <c r="G30" s="106"/>
      <c r="H30" s="106"/>
      <c r="I30" s="106"/>
      <c r="J30" s="106"/>
    </row>
    <row r="31" spans="1:11">
      <c r="A31" s="106"/>
      <c r="B31" s="106"/>
      <c r="C31" s="106"/>
      <c r="D31" s="106"/>
      <c r="E31" s="106"/>
      <c r="F31" s="106"/>
      <c r="G31" s="106"/>
      <c r="H31" s="106"/>
      <c r="I31" s="106"/>
      <c r="J31" s="106"/>
    </row>
    <row r="32" spans="1:11">
      <c r="A32" s="106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10">
      <c r="A33" s="106"/>
      <c r="B33" s="106"/>
      <c r="C33" s="106"/>
      <c r="D33" s="106"/>
      <c r="E33" s="106"/>
      <c r="F33" s="106"/>
      <c r="G33" s="106"/>
      <c r="H33" s="106"/>
      <c r="I33" s="106"/>
      <c r="J33" s="106"/>
    </row>
    <row r="34" spans="1:10">
      <c r="A34" s="106"/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>
      <c r="A36" s="106"/>
      <c r="B36" s="106"/>
      <c r="C36" s="106"/>
      <c r="D36" s="106"/>
      <c r="E36" s="106"/>
      <c r="F36" s="106"/>
      <c r="G36" s="106"/>
      <c r="H36" s="106"/>
      <c r="I36" s="106"/>
      <c r="J36" s="106"/>
    </row>
  </sheetData>
  <mergeCells count="12">
    <mergeCell ref="E9:H9"/>
    <mergeCell ref="I9:I10"/>
    <mergeCell ref="A4:K4"/>
    <mergeCell ref="A5:K5"/>
    <mergeCell ref="A7:A10"/>
    <mergeCell ref="B7:I7"/>
    <mergeCell ref="J7:J10"/>
    <mergeCell ref="K7:K10"/>
    <mergeCell ref="B8:B10"/>
    <mergeCell ref="C8:C10"/>
    <mergeCell ref="D8:I8"/>
    <mergeCell ref="D9:D10"/>
  </mergeCells>
  <hyperlinks>
    <hyperlink ref="K1" location="Índice!A1" tooltip="Volver al Índice" display="Volver" xr:uid="{8B76C0A1-4F01-448E-841F-05A3081AF11C}"/>
  </hyperlinks>
  <pageMargins left="0.7" right="0.7" top="0.75" bottom="0.75" header="0.3" footer="0.3"/>
  <pageSetup scale="7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1103B-A8AD-4B2A-8EC7-C53CA04B2D7F}">
  <sheetPr codeName="Hoja21">
    <pageSetUpPr fitToPage="1"/>
  </sheetPr>
  <dimension ref="A1:L25"/>
  <sheetViews>
    <sheetView showGridLines="0" zoomScale="80" zoomScaleNormal="80" workbookViewId="0">
      <selection activeCell="G30" sqref="G30"/>
    </sheetView>
  </sheetViews>
  <sheetFormatPr baseColWidth="10" defaultColWidth="11.44140625" defaultRowHeight="12.6"/>
  <cols>
    <col min="1" max="1" width="34.109375" style="209" customWidth="1"/>
    <col min="2" max="9" width="15.33203125" style="209" customWidth="1"/>
    <col min="10" max="10" width="1.5546875" style="209" customWidth="1"/>
    <col min="11" max="12" width="18.33203125" style="209" customWidth="1"/>
    <col min="13" max="16384" width="11.44140625" style="209"/>
  </cols>
  <sheetData>
    <row r="1" spans="1:12">
      <c r="A1" s="14" t="s">
        <v>16</v>
      </c>
      <c r="L1" s="105" t="s">
        <v>17</v>
      </c>
    </row>
    <row r="2" spans="1:12">
      <c r="A2" s="173" t="s">
        <v>18</v>
      </c>
    </row>
    <row r="3" spans="1:12" ht="13.2" thickBot="1"/>
    <row r="4" spans="1:12" s="214" customFormat="1" ht="25.5" customHeight="1">
      <c r="A4" s="444" t="s">
        <v>437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6"/>
    </row>
    <row r="5" spans="1:12" s="290" customFormat="1" ht="16.5" customHeight="1" thickBot="1">
      <c r="A5" s="492" t="s">
        <v>266</v>
      </c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4"/>
    </row>
    <row r="6" spans="1:12" s="214" customFormat="1">
      <c r="A6" s="291"/>
    </row>
    <row r="7" spans="1:12" s="214" customFormat="1" ht="13.2" customHeight="1">
      <c r="A7" s="532" t="s">
        <v>192</v>
      </c>
      <c r="B7" s="535" t="s">
        <v>271</v>
      </c>
      <c r="C7" s="536"/>
      <c r="D7" s="535" t="s">
        <v>272</v>
      </c>
      <c r="E7" s="536"/>
      <c r="F7" s="535" t="s">
        <v>273</v>
      </c>
      <c r="G7" s="536"/>
      <c r="H7" s="535" t="s">
        <v>274</v>
      </c>
      <c r="I7" s="536"/>
      <c r="J7" s="292"/>
      <c r="K7" s="539" t="s">
        <v>275</v>
      </c>
      <c r="L7" s="539"/>
    </row>
    <row r="8" spans="1:12" s="214" customFormat="1">
      <c r="A8" s="533"/>
      <c r="B8" s="537"/>
      <c r="C8" s="538"/>
      <c r="D8" s="537"/>
      <c r="E8" s="538"/>
      <c r="F8" s="537"/>
      <c r="G8" s="538"/>
      <c r="H8" s="537"/>
      <c r="I8" s="538"/>
      <c r="J8" s="292"/>
      <c r="K8" s="540" t="s">
        <v>276</v>
      </c>
      <c r="L8" s="541"/>
    </row>
    <row r="9" spans="1:12" s="214" customFormat="1" ht="12.75" customHeight="1">
      <c r="A9" s="533"/>
      <c r="B9" s="542" t="s">
        <v>277</v>
      </c>
      <c r="C9" s="542" t="s">
        <v>278</v>
      </c>
      <c r="D9" s="542" t="s">
        <v>277</v>
      </c>
      <c r="E9" s="542" t="s">
        <v>278</v>
      </c>
      <c r="F9" s="542" t="s">
        <v>277</v>
      </c>
      <c r="G9" s="542" t="s">
        <v>279</v>
      </c>
      <c r="H9" s="542" t="s">
        <v>277</v>
      </c>
      <c r="I9" s="542" t="s">
        <v>280</v>
      </c>
      <c r="J9" s="293"/>
      <c r="K9" s="542" t="s">
        <v>281</v>
      </c>
      <c r="L9" s="542" t="s">
        <v>282</v>
      </c>
    </row>
    <row r="10" spans="1:12" s="214" customFormat="1">
      <c r="A10" s="533"/>
      <c r="B10" s="543" t="s">
        <v>283</v>
      </c>
      <c r="C10" s="543" t="s">
        <v>283</v>
      </c>
      <c r="D10" s="543" t="s">
        <v>283</v>
      </c>
      <c r="E10" s="543" t="s">
        <v>283</v>
      </c>
      <c r="F10" s="543" t="s">
        <v>283</v>
      </c>
      <c r="G10" s="543" t="s">
        <v>283</v>
      </c>
      <c r="H10" s="543" t="s">
        <v>283</v>
      </c>
      <c r="I10" s="543" t="s">
        <v>283</v>
      </c>
      <c r="J10" s="293"/>
      <c r="K10" s="543"/>
      <c r="L10" s="543"/>
    </row>
    <row r="11" spans="1:12" s="214" customFormat="1">
      <c r="A11" s="534"/>
      <c r="B11" s="544"/>
      <c r="C11" s="544"/>
      <c r="D11" s="544"/>
      <c r="E11" s="544"/>
      <c r="F11" s="544"/>
      <c r="G11" s="544"/>
      <c r="H11" s="544"/>
      <c r="I11" s="544"/>
      <c r="J11" s="293"/>
      <c r="K11" s="544"/>
      <c r="L11" s="544"/>
    </row>
    <row r="12" spans="1:12" ht="6" hidden="1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</row>
    <row r="13" spans="1:12" ht="6.6" customHeight="1">
      <c r="A13" s="294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</row>
    <row r="14" spans="1:12">
      <c r="A14" s="231" t="s">
        <v>204</v>
      </c>
      <c r="B14" s="283">
        <v>24.98638276801189</v>
      </c>
      <c r="C14" s="283">
        <v>24.98638276801189</v>
      </c>
      <c r="D14" s="283">
        <v>4.0364770818334526</v>
      </c>
      <c r="E14" s="283">
        <v>4.0364770818334526</v>
      </c>
      <c r="F14" s="283">
        <v>30.259949441846938</v>
      </c>
      <c r="G14" s="283">
        <v>30.259949441846938</v>
      </c>
      <c r="H14" s="283">
        <v>4.4649355750710926</v>
      </c>
      <c r="I14" s="283">
        <v>4.4649355750710926</v>
      </c>
      <c r="J14" s="296"/>
      <c r="K14" s="283">
        <v>56.187385353464094</v>
      </c>
      <c r="L14" s="283">
        <v>9.5560355171586266</v>
      </c>
    </row>
    <row r="15" spans="1:12">
      <c r="A15" s="233" t="s">
        <v>205</v>
      </c>
      <c r="B15" s="285">
        <v>10.418870621872767</v>
      </c>
      <c r="C15" s="285">
        <v>10.270192994996426</v>
      </c>
      <c r="D15" s="285">
        <v>2.0103903268815229</v>
      </c>
      <c r="E15" s="285">
        <v>1.9817019907130706</v>
      </c>
      <c r="F15" s="285">
        <v>10.588399131308645</v>
      </c>
      <c r="G15" s="285">
        <v>10.426930937531758</v>
      </c>
      <c r="H15" s="285">
        <v>2.0666830735776491</v>
      </c>
      <c r="I15" s="285">
        <v>2.035167111734737</v>
      </c>
      <c r="J15" s="296"/>
      <c r="K15" s="285">
        <v>62.611275964391687</v>
      </c>
      <c r="L15" s="285">
        <v>7.2173233414555646</v>
      </c>
    </row>
    <row r="16" spans="1:12">
      <c r="A16" s="233" t="s">
        <v>206</v>
      </c>
      <c r="B16" s="285">
        <v>-5.2608929532006448</v>
      </c>
      <c r="C16" s="285">
        <v>-5.2608929532006448</v>
      </c>
      <c r="D16" s="285">
        <v>-2.3542155623758805</v>
      </c>
      <c r="E16" s="285">
        <v>-2.3542155623758805</v>
      </c>
      <c r="F16" s="285">
        <v>-12.81005335859971</v>
      </c>
      <c r="G16" s="285">
        <v>-12.81005335859971</v>
      </c>
      <c r="H16" s="285">
        <v>-5.8661794930349398</v>
      </c>
      <c r="I16" s="285">
        <v>-5.8661794930349398</v>
      </c>
      <c r="J16" s="296"/>
      <c r="K16" s="285">
        <v>97.832430179241342</v>
      </c>
      <c r="L16" s="285">
        <v>16.948907745080337</v>
      </c>
    </row>
    <row r="17" spans="1:12">
      <c r="A17" s="233" t="s">
        <v>207</v>
      </c>
      <c r="B17" s="285">
        <v>14.669159637560385</v>
      </c>
      <c r="C17" s="285">
        <v>14.369664717975617</v>
      </c>
      <c r="D17" s="285">
        <v>3.9493473673181416</v>
      </c>
      <c r="E17" s="285">
        <v>3.8687149724562926</v>
      </c>
      <c r="F17" s="285">
        <v>14.204053279323087</v>
      </c>
      <c r="G17" s="285">
        <v>13.912029694476644</v>
      </c>
      <c r="H17" s="285">
        <v>3.8249545384494756</v>
      </c>
      <c r="I17" s="285">
        <v>3.7463166374062093</v>
      </c>
      <c r="J17" s="296"/>
      <c r="K17" s="285">
        <v>49.773481154967833</v>
      </c>
      <c r="L17" s="285">
        <v>6.1110472075338906</v>
      </c>
    </row>
    <row r="18" spans="1:12">
      <c r="A18" s="233" t="s">
        <v>208</v>
      </c>
      <c r="B18" s="285">
        <v>-1.1899159663865546</v>
      </c>
      <c r="C18" s="285">
        <v>-1.1899159663865546</v>
      </c>
      <c r="D18" s="285">
        <v>-0.19292604501607719</v>
      </c>
      <c r="E18" s="285">
        <v>-0.19292604501607719</v>
      </c>
      <c r="F18" s="285">
        <v>1.7419986600010307</v>
      </c>
      <c r="G18" s="285">
        <v>1.7419986600010307</v>
      </c>
      <c r="H18" s="285">
        <v>0.30430985585796477</v>
      </c>
      <c r="I18" s="285">
        <v>0.30430985585796477</v>
      </c>
      <c r="J18" s="296"/>
      <c r="K18" s="285">
        <v>102.21900627110467</v>
      </c>
      <c r="L18" s="285">
        <v>13.857975911493813</v>
      </c>
    </row>
    <row r="19" spans="1:12">
      <c r="A19" s="233" t="s">
        <v>209</v>
      </c>
      <c r="B19" s="285">
        <v>5.6591032855327645</v>
      </c>
      <c r="C19" s="285">
        <v>5.6591032855327645</v>
      </c>
      <c r="D19" s="285">
        <v>3.8786732688048975</v>
      </c>
      <c r="E19" s="285">
        <v>3.8786732688048975</v>
      </c>
      <c r="F19" s="285">
        <v>5.5163433177201586</v>
      </c>
      <c r="G19" s="285">
        <v>5.5163433177201586</v>
      </c>
      <c r="H19" s="285">
        <v>3.8575213423609069</v>
      </c>
      <c r="I19" s="285">
        <v>3.8575213423609069</v>
      </c>
      <c r="J19" s="296"/>
      <c r="K19" s="285">
        <v>42.645914396887157</v>
      </c>
      <c r="L19" s="285">
        <v>4.9088058921595463</v>
      </c>
    </row>
    <row r="20" spans="1:12">
      <c r="A20" s="235" t="s">
        <v>210</v>
      </c>
      <c r="B20" s="287">
        <v>11.41137232571382</v>
      </c>
      <c r="C20" s="287">
        <v>11.406491499227203</v>
      </c>
      <c r="D20" s="287">
        <v>2.4982636106213603</v>
      </c>
      <c r="E20" s="287">
        <v>2.4971950633114282</v>
      </c>
      <c r="F20" s="287">
        <v>11.706052314982987</v>
      </c>
      <c r="G20" s="287">
        <v>11.1991655197006</v>
      </c>
      <c r="H20" s="287">
        <v>2.4368179705439585</v>
      </c>
      <c r="I20" s="287">
        <v>2.3313006861051568</v>
      </c>
      <c r="J20" s="296"/>
      <c r="K20" s="287">
        <v>58.355536278579834</v>
      </c>
      <c r="L20" s="287">
        <v>10.063578564940963</v>
      </c>
    </row>
    <row r="21" spans="1:12">
      <c r="A21" s="235"/>
      <c r="B21" s="106"/>
      <c r="C21" s="106"/>
      <c r="D21" s="106"/>
      <c r="E21" s="106"/>
      <c r="F21" s="106"/>
      <c r="G21" s="106"/>
      <c r="H21" s="106"/>
      <c r="I21" s="106"/>
      <c r="J21" s="296"/>
      <c r="K21" s="106"/>
      <c r="L21" s="106"/>
    </row>
    <row r="22" spans="1:12" s="214" customFormat="1">
      <c r="A22" s="237" t="s">
        <v>211</v>
      </c>
      <c r="B22" s="274">
        <v>13.652745269450945</v>
      </c>
      <c r="C22" s="274">
        <v>13.397464820507038</v>
      </c>
      <c r="D22" s="274">
        <v>3.6527099995614618</v>
      </c>
      <c r="E22" s="274">
        <v>3.5844112486401785</v>
      </c>
      <c r="F22" s="274">
        <v>13.220435564528163</v>
      </c>
      <c r="G22" s="274">
        <v>12.949675236974615</v>
      </c>
      <c r="H22" s="274">
        <v>3.538178309466959</v>
      </c>
      <c r="I22" s="274">
        <v>3.4657148635132917</v>
      </c>
      <c r="J22" s="297"/>
      <c r="K22" s="274">
        <v>52.559341047334286</v>
      </c>
      <c r="L22" s="274">
        <v>6.6545164930354979</v>
      </c>
    </row>
    <row r="24" spans="1:12">
      <c r="A24" s="104"/>
    </row>
    <row r="25" spans="1:12">
      <c r="A25" s="270" t="s">
        <v>104</v>
      </c>
    </row>
  </sheetData>
  <mergeCells count="19">
    <mergeCell ref="F9:F11"/>
    <mergeCell ref="G9:G11"/>
    <mergeCell ref="H9:H11"/>
    <mergeCell ref="A4:L4"/>
    <mergeCell ref="A5:L5"/>
    <mergeCell ref="A7:A11"/>
    <mergeCell ref="B7:C8"/>
    <mergeCell ref="D7:E8"/>
    <mergeCell ref="F7:G8"/>
    <mergeCell ref="H7:I8"/>
    <mergeCell ref="K7:L7"/>
    <mergeCell ref="K8:L8"/>
    <mergeCell ref="B9:B11"/>
    <mergeCell ref="I9:I11"/>
    <mergeCell ref="K9:K11"/>
    <mergeCell ref="L9:L11"/>
    <mergeCell ref="C9:C11"/>
    <mergeCell ref="D9:D11"/>
    <mergeCell ref="E9:E11"/>
  </mergeCells>
  <hyperlinks>
    <hyperlink ref="L1" location="Índice!A1" tooltip="Volver al Índice" display="Volver" xr:uid="{B7DDF3F0-2C53-4444-BE74-0B59F455EBA7}"/>
  </hyperlinks>
  <printOptions horizontalCentered="1"/>
  <pageMargins left="0.43307086614173229" right="0.31496062992125984" top="0.52" bottom="0.25" header="0" footer="0"/>
  <pageSetup scale="7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493F-2119-4967-84DE-C73FD732CB45}">
  <sheetPr codeName="Hoja11">
    <tabColor indexed="22"/>
  </sheetPr>
  <dimension ref="A1:D169"/>
  <sheetViews>
    <sheetView showGridLines="0" zoomScale="80" zoomScaleNormal="80" workbookViewId="0"/>
  </sheetViews>
  <sheetFormatPr baseColWidth="10" defaultColWidth="11.44140625" defaultRowHeight="13.2"/>
  <cols>
    <col min="1" max="1" width="17.33203125" style="298" bestFit="1" customWidth="1"/>
    <col min="2" max="2" width="70.33203125" style="298" customWidth="1"/>
    <col min="3" max="3" width="58.6640625" style="298" customWidth="1"/>
    <col min="4" max="4" width="46.6640625" style="298" customWidth="1"/>
    <col min="5" max="16384" width="11.44140625" style="298"/>
  </cols>
  <sheetData>
    <row r="1" spans="1:4">
      <c r="A1" s="14" t="s">
        <v>16</v>
      </c>
      <c r="C1" s="299" t="s">
        <v>17</v>
      </c>
    </row>
    <row r="2" spans="1:4">
      <c r="A2" s="173" t="s">
        <v>18</v>
      </c>
    </row>
    <row r="3" spans="1:4">
      <c r="A3" s="300"/>
    </row>
    <row r="4" spans="1:4">
      <c r="A4" s="300"/>
    </row>
    <row r="5" spans="1:4">
      <c r="A5" s="300"/>
    </row>
    <row r="6" spans="1:4">
      <c r="A6" s="300"/>
    </row>
    <row r="7" spans="1:4" s="301" customFormat="1" ht="21">
      <c r="B7" s="545" t="s">
        <v>284</v>
      </c>
      <c r="C7" s="546"/>
      <c r="D7" s="202"/>
    </row>
    <row r="8" spans="1:4" s="301" customFormat="1" ht="21">
      <c r="A8" s="302"/>
      <c r="B8" s="302"/>
      <c r="C8" s="302"/>
      <c r="D8" s="202"/>
    </row>
    <row r="9" spans="1:4" s="301" customFormat="1" ht="15.6">
      <c r="B9" s="547" t="s">
        <v>285</v>
      </c>
      <c r="C9" s="548"/>
      <c r="D9" s="202"/>
    </row>
    <row r="10" spans="1:4">
      <c r="B10" s="303" t="s">
        <v>286</v>
      </c>
      <c r="C10" s="303" t="s">
        <v>287</v>
      </c>
      <c r="D10" s="304"/>
    </row>
    <row r="11" spans="1:4">
      <c r="B11" s="305"/>
      <c r="C11" s="305"/>
      <c r="D11" s="304"/>
    </row>
    <row r="12" spans="1:4">
      <c r="B12" s="306" t="s">
        <v>288</v>
      </c>
      <c r="C12" s="306" t="s">
        <v>289</v>
      </c>
      <c r="D12" s="304"/>
    </row>
    <row r="13" spans="1:4" ht="15.6">
      <c r="A13" s="307"/>
      <c r="B13" s="308"/>
      <c r="C13" s="309"/>
      <c r="D13" s="304"/>
    </row>
    <row r="14" spans="1:4">
      <c r="B14" s="310" t="s">
        <v>26</v>
      </c>
      <c r="C14" s="311" t="s">
        <v>290</v>
      </c>
      <c r="D14" s="304"/>
    </row>
    <row r="15" spans="1:4">
      <c r="B15" s="312" t="s">
        <v>28</v>
      </c>
      <c r="C15" s="311" t="s">
        <v>291</v>
      </c>
      <c r="D15" s="304"/>
    </row>
    <row r="16" spans="1:4">
      <c r="B16" s="313" t="s">
        <v>30</v>
      </c>
      <c r="C16" s="314" t="s">
        <v>292</v>
      </c>
      <c r="D16" s="304"/>
    </row>
    <row r="17" spans="2:4">
      <c r="B17" s="315" t="s">
        <v>33</v>
      </c>
      <c r="C17" s="314" t="s">
        <v>293</v>
      </c>
      <c r="D17" s="304"/>
    </row>
    <row r="18" spans="2:4">
      <c r="B18" s="316" t="s">
        <v>294</v>
      </c>
      <c r="C18" s="317"/>
      <c r="D18" s="304"/>
    </row>
    <row r="19" spans="2:4">
      <c r="B19" s="318" t="s">
        <v>295</v>
      </c>
      <c r="C19" s="317" t="s">
        <v>296</v>
      </c>
      <c r="D19" s="304"/>
    </row>
    <row r="20" spans="2:4">
      <c r="B20" s="318" t="s">
        <v>297</v>
      </c>
      <c r="C20" s="317" t="s">
        <v>298</v>
      </c>
      <c r="D20" s="304"/>
    </row>
    <row r="21" spans="2:4">
      <c r="B21" s="318" t="s">
        <v>299</v>
      </c>
      <c r="C21" s="317" t="s">
        <v>300</v>
      </c>
      <c r="D21" s="304"/>
    </row>
    <row r="22" spans="2:4">
      <c r="B22" s="318" t="s">
        <v>301</v>
      </c>
      <c r="C22" s="317" t="s">
        <v>302</v>
      </c>
    </row>
    <row r="23" spans="2:4">
      <c r="B23" s="319"/>
      <c r="C23" s="320"/>
      <c r="D23" s="304"/>
    </row>
    <row r="24" spans="2:4" ht="13.2" customHeight="1">
      <c r="B24" s="321" t="s">
        <v>39</v>
      </c>
      <c r="C24" s="322" t="s">
        <v>303</v>
      </c>
      <c r="D24" s="304"/>
    </row>
    <row r="25" spans="2:4" s="326" customFormat="1">
      <c r="B25" s="323" t="s">
        <v>41</v>
      </c>
      <c r="C25" s="324" t="s">
        <v>304</v>
      </c>
      <c r="D25" s="325"/>
    </row>
    <row r="26" spans="2:4">
      <c r="B26" s="313" t="s">
        <v>36</v>
      </c>
      <c r="C26" s="317" t="s">
        <v>305</v>
      </c>
      <c r="D26" s="304"/>
    </row>
    <row r="27" spans="2:4">
      <c r="B27" s="313" t="s">
        <v>37</v>
      </c>
      <c r="C27" s="317" t="s">
        <v>306</v>
      </c>
      <c r="D27" s="304"/>
    </row>
    <row r="28" spans="2:4">
      <c r="B28" s="313" t="s">
        <v>44</v>
      </c>
      <c r="C28" s="317" t="s">
        <v>307</v>
      </c>
    </row>
    <row r="29" spans="2:4">
      <c r="B29" s="313" t="s">
        <v>45</v>
      </c>
      <c r="C29" s="317" t="s">
        <v>308</v>
      </c>
    </row>
    <row r="30" spans="2:4">
      <c r="B30" s="315" t="s">
        <v>47</v>
      </c>
      <c r="C30" s="317" t="s">
        <v>309</v>
      </c>
      <c r="D30" s="304"/>
    </row>
    <row r="31" spans="2:4">
      <c r="B31" s="315"/>
      <c r="C31" s="317"/>
      <c r="D31" s="304"/>
    </row>
    <row r="32" spans="2:4" s="326" customFormat="1">
      <c r="B32" s="327" t="s">
        <v>50</v>
      </c>
      <c r="C32" s="328" t="s">
        <v>310</v>
      </c>
      <c r="D32" s="325"/>
    </row>
    <row r="33" spans="1:4">
      <c r="B33" s="318" t="s">
        <v>52</v>
      </c>
      <c r="C33" s="329" t="s">
        <v>311</v>
      </c>
      <c r="D33" s="304"/>
    </row>
    <row r="34" spans="1:4">
      <c r="B34" s="330" t="s">
        <v>54</v>
      </c>
      <c r="C34" s="329" t="s">
        <v>312</v>
      </c>
      <c r="D34" s="304"/>
    </row>
    <row r="35" spans="1:4">
      <c r="B35" s="318" t="s">
        <v>55</v>
      </c>
      <c r="C35" s="329" t="s">
        <v>313</v>
      </c>
      <c r="D35" s="304"/>
    </row>
    <row r="36" spans="1:4">
      <c r="B36" s="318" t="s">
        <v>56</v>
      </c>
      <c r="C36" s="329" t="s">
        <v>314</v>
      </c>
      <c r="D36" s="304"/>
    </row>
    <row r="37" spans="1:4">
      <c r="A37" s="331"/>
      <c r="B37" s="318" t="s">
        <v>58</v>
      </c>
      <c r="C37" s="329" t="s">
        <v>315</v>
      </c>
      <c r="D37" s="332"/>
    </row>
    <row r="38" spans="1:4">
      <c r="A38" s="331"/>
      <c r="B38" s="333"/>
      <c r="C38" s="334"/>
      <c r="D38" s="332"/>
    </row>
    <row r="39" spans="1:4">
      <c r="B39" s="327" t="s">
        <v>60</v>
      </c>
      <c r="C39" s="328" t="s">
        <v>316</v>
      </c>
      <c r="D39" s="304"/>
    </row>
    <row r="40" spans="1:4" s="326" customFormat="1">
      <c r="B40" s="310" t="s">
        <v>62</v>
      </c>
      <c r="C40" s="328" t="s">
        <v>317</v>
      </c>
      <c r="D40" s="325"/>
    </row>
    <row r="41" spans="1:4">
      <c r="B41" s="318" t="s">
        <v>318</v>
      </c>
      <c r="C41" s="329" t="s">
        <v>319</v>
      </c>
      <c r="D41" s="304"/>
    </row>
    <row r="42" spans="1:4">
      <c r="B42" s="318" t="s">
        <v>320</v>
      </c>
      <c r="C42" s="329" t="s">
        <v>321</v>
      </c>
      <c r="D42" s="304"/>
    </row>
    <row r="43" spans="1:4">
      <c r="B43" s="318" t="s">
        <v>322</v>
      </c>
      <c r="C43" s="329" t="s">
        <v>323</v>
      </c>
      <c r="D43" s="304"/>
    </row>
    <row r="44" spans="1:4" s="326" customFormat="1">
      <c r="B44" s="310" t="s">
        <v>67</v>
      </c>
      <c r="C44" s="328" t="s">
        <v>324</v>
      </c>
      <c r="D44" s="325"/>
    </row>
    <row r="45" spans="1:4" s="326" customFormat="1">
      <c r="B45" s="310" t="s">
        <v>70</v>
      </c>
      <c r="C45" s="328" t="s">
        <v>325</v>
      </c>
      <c r="D45" s="325"/>
    </row>
    <row r="46" spans="1:4" s="331" customFormat="1">
      <c r="B46" s="333"/>
      <c r="C46" s="334"/>
      <c r="D46" s="332"/>
    </row>
    <row r="47" spans="1:4" s="331" customFormat="1" ht="26.4">
      <c r="B47" s="321" t="s">
        <v>326</v>
      </c>
      <c r="C47" s="328" t="s">
        <v>327</v>
      </c>
      <c r="D47" s="332"/>
    </row>
    <row r="48" spans="1:4">
      <c r="B48" s="335" t="s">
        <v>328</v>
      </c>
      <c r="C48" s="328" t="s">
        <v>329</v>
      </c>
      <c r="D48" s="304"/>
    </row>
    <row r="49" spans="2:4">
      <c r="B49" s="336" t="s">
        <v>73</v>
      </c>
      <c r="C49" s="329" t="s">
        <v>330</v>
      </c>
      <c r="D49" s="304"/>
    </row>
    <row r="50" spans="2:4">
      <c r="B50" s="336" t="s">
        <v>75</v>
      </c>
      <c r="C50" s="329" t="s">
        <v>331</v>
      </c>
      <c r="D50" s="304"/>
    </row>
    <row r="51" spans="2:4">
      <c r="B51" s="336" t="s">
        <v>77</v>
      </c>
      <c r="C51" s="329" t="s">
        <v>332</v>
      </c>
      <c r="D51" s="304"/>
    </row>
    <row r="52" spans="2:4">
      <c r="B52" s="336" t="s">
        <v>78</v>
      </c>
      <c r="C52" s="329" t="s">
        <v>333</v>
      </c>
      <c r="D52" s="304"/>
    </row>
    <row r="53" spans="2:4">
      <c r="B53" s="336" t="s">
        <v>80</v>
      </c>
      <c r="C53" s="329" t="s">
        <v>334</v>
      </c>
      <c r="D53" s="304"/>
    </row>
    <row r="54" spans="2:4" s="331" customFormat="1">
      <c r="B54" s="333"/>
      <c r="C54" s="334"/>
      <c r="D54" s="332"/>
    </row>
    <row r="55" spans="2:4">
      <c r="B55" s="335" t="s">
        <v>335</v>
      </c>
      <c r="C55" s="328" t="s">
        <v>336</v>
      </c>
      <c r="D55" s="304"/>
    </row>
    <row r="56" spans="2:4">
      <c r="B56" s="336" t="s">
        <v>73</v>
      </c>
      <c r="C56" s="329" t="s">
        <v>337</v>
      </c>
      <c r="D56" s="304"/>
    </row>
    <row r="57" spans="2:4">
      <c r="B57" s="336" t="s">
        <v>75</v>
      </c>
      <c r="C57" s="329" t="s">
        <v>338</v>
      </c>
      <c r="D57" s="304"/>
    </row>
    <row r="58" spans="2:4">
      <c r="B58" s="336" t="s">
        <v>77</v>
      </c>
      <c r="C58" s="329" t="s">
        <v>339</v>
      </c>
      <c r="D58" s="304"/>
    </row>
    <row r="59" spans="2:4" s="331" customFormat="1">
      <c r="B59" s="333"/>
      <c r="C59" s="334"/>
      <c r="D59" s="332"/>
    </row>
    <row r="60" spans="2:4">
      <c r="B60" s="335" t="s">
        <v>340</v>
      </c>
      <c r="C60" s="328" t="s">
        <v>341</v>
      </c>
      <c r="D60" s="304"/>
    </row>
    <row r="61" spans="2:4">
      <c r="B61" s="336" t="s">
        <v>73</v>
      </c>
      <c r="C61" s="329" t="s">
        <v>342</v>
      </c>
      <c r="D61" s="304"/>
    </row>
    <row r="62" spans="2:4">
      <c r="B62" s="336" t="s">
        <v>75</v>
      </c>
      <c r="C62" s="329" t="s">
        <v>343</v>
      </c>
      <c r="D62" s="304"/>
    </row>
    <row r="63" spans="2:4">
      <c r="B63" s="336" t="s">
        <v>77</v>
      </c>
      <c r="C63" s="329" t="s">
        <v>344</v>
      </c>
      <c r="D63" s="304"/>
    </row>
    <row r="64" spans="2:4">
      <c r="B64" s="310"/>
      <c r="C64" s="328"/>
      <c r="D64" s="304"/>
    </row>
    <row r="65" spans="2:4">
      <c r="B65" s="310" t="s">
        <v>57</v>
      </c>
      <c r="C65" s="337" t="s">
        <v>345</v>
      </c>
      <c r="D65" s="304"/>
    </row>
    <row r="66" spans="2:4">
      <c r="B66" s="333"/>
      <c r="C66" s="338"/>
      <c r="D66" s="304"/>
    </row>
    <row r="67" spans="2:4" s="339" customFormat="1" ht="13.2" customHeight="1">
      <c r="B67" s="310" t="s">
        <v>90</v>
      </c>
      <c r="C67" s="328" t="s">
        <v>346</v>
      </c>
      <c r="D67" s="304"/>
    </row>
    <row r="68" spans="2:4">
      <c r="B68" s="310" t="s">
        <v>347</v>
      </c>
      <c r="C68" s="328" t="s">
        <v>348</v>
      </c>
      <c r="D68" s="304"/>
    </row>
    <row r="69" spans="2:4">
      <c r="B69" s="340" t="s">
        <v>349</v>
      </c>
      <c r="C69" s="329" t="s">
        <v>350</v>
      </c>
      <c r="D69" s="341"/>
    </row>
    <row r="70" spans="2:4">
      <c r="B70" s="340" t="s">
        <v>351</v>
      </c>
      <c r="C70" s="329" t="s">
        <v>352</v>
      </c>
      <c r="D70" s="304"/>
    </row>
    <row r="71" spans="2:4">
      <c r="B71" s="340" t="s">
        <v>353</v>
      </c>
      <c r="C71" s="329" t="s">
        <v>354</v>
      </c>
      <c r="D71" s="304"/>
    </row>
    <row r="72" spans="2:4" s="331" customFormat="1">
      <c r="B72" s="333"/>
      <c r="C72" s="334"/>
      <c r="D72" s="332"/>
    </row>
    <row r="73" spans="2:4">
      <c r="B73" s="310" t="s">
        <v>92</v>
      </c>
      <c r="C73" s="328" t="s">
        <v>355</v>
      </c>
      <c r="D73" s="304"/>
    </row>
    <row r="74" spans="2:4">
      <c r="B74" s="310" t="s">
        <v>93</v>
      </c>
      <c r="C74" s="328" t="s">
        <v>356</v>
      </c>
      <c r="D74" s="304"/>
    </row>
    <row r="75" spans="2:4">
      <c r="B75" s="336" t="s">
        <v>95</v>
      </c>
      <c r="C75" s="329" t="s">
        <v>357</v>
      </c>
      <c r="D75" s="304"/>
    </row>
    <row r="76" spans="2:4">
      <c r="B76" s="336" t="s">
        <v>96</v>
      </c>
      <c r="C76" s="329" t="s">
        <v>358</v>
      </c>
      <c r="D76" s="304"/>
    </row>
    <row r="77" spans="2:4">
      <c r="B77" s="336" t="s">
        <v>97</v>
      </c>
      <c r="C77" s="329" t="s">
        <v>359</v>
      </c>
      <c r="D77" s="304"/>
    </row>
    <row r="78" spans="2:4">
      <c r="B78" s="310" t="s">
        <v>99</v>
      </c>
      <c r="C78" s="328" t="s">
        <v>360</v>
      </c>
      <c r="D78" s="304"/>
    </row>
    <row r="79" spans="2:4">
      <c r="B79" s="336" t="s">
        <v>95</v>
      </c>
      <c r="C79" s="329" t="s">
        <v>361</v>
      </c>
      <c r="D79" s="304"/>
    </row>
    <row r="80" spans="2:4">
      <c r="B80" s="336" t="s">
        <v>96</v>
      </c>
      <c r="C80" s="329" t="s">
        <v>362</v>
      </c>
      <c r="D80" s="304"/>
    </row>
    <row r="81" spans="2:4">
      <c r="B81" s="336" t="s">
        <v>97</v>
      </c>
      <c r="C81" s="329" t="s">
        <v>363</v>
      </c>
      <c r="D81" s="304"/>
    </row>
    <row r="82" spans="2:4">
      <c r="B82" s="319"/>
      <c r="C82" s="338"/>
      <c r="D82" s="304"/>
    </row>
    <row r="83" spans="2:4">
      <c r="B83" s="310" t="s">
        <v>65</v>
      </c>
      <c r="C83" s="328" t="s">
        <v>364</v>
      </c>
      <c r="D83" s="304"/>
    </row>
    <row r="84" spans="2:4">
      <c r="B84" s="318" t="s">
        <v>103</v>
      </c>
      <c r="C84" s="329" t="s">
        <v>365</v>
      </c>
      <c r="D84" s="304"/>
    </row>
    <row r="85" spans="2:4">
      <c r="B85" s="318" t="s">
        <v>105</v>
      </c>
      <c r="C85" s="329" t="s">
        <v>366</v>
      </c>
      <c r="D85" s="304"/>
    </row>
    <row r="86" spans="2:4">
      <c r="B86" s="318" t="s">
        <v>367</v>
      </c>
      <c r="C86" s="329" t="s">
        <v>368</v>
      </c>
      <c r="D86" s="304"/>
    </row>
    <row r="87" spans="2:4">
      <c r="B87" s="318" t="s">
        <v>369</v>
      </c>
      <c r="C87" s="329" t="s">
        <v>370</v>
      </c>
      <c r="D87" s="304"/>
    </row>
    <row r="88" spans="2:4">
      <c r="B88" s="319"/>
      <c r="C88" s="320"/>
      <c r="D88" s="304"/>
    </row>
    <row r="89" spans="2:4">
      <c r="B89" s="310" t="s">
        <v>71</v>
      </c>
      <c r="C89" s="328" t="s">
        <v>371</v>
      </c>
      <c r="D89" s="304"/>
    </row>
    <row r="90" spans="2:4">
      <c r="B90" s="318" t="s">
        <v>372</v>
      </c>
      <c r="C90" s="328" t="s">
        <v>373</v>
      </c>
      <c r="D90" s="304"/>
    </row>
    <row r="91" spans="2:4">
      <c r="B91" s="319"/>
      <c r="C91" s="334"/>
      <c r="D91" s="304"/>
    </row>
    <row r="92" spans="2:4">
      <c r="B92" s="327" t="s">
        <v>374</v>
      </c>
      <c r="C92" s="328" t="s">
        <v>375</v>
      </c>
      <c r="D92" s="304"/>
    </row>
    <row r="93" spans="2:4">
      <c r="B93" s="327" t="s">
        <v>376</v>
      </c>
      <c r="C93" s="328" t="s">
        <v>377</v>
      </c>
      <c r="D93" s="304"/>
    </row>
    <row r="94" spans="2:4">
      <c r="B94" s="319"/>
      <c r="C94" s="334"/>
      <c r="D94" s="304"/>
    </row>
    <row r="95" spans="2:4">
      <c r="B95" s="310" t="s">
        <v>79</v>
      </c>
      <c r="C95" s="337" t="s">
        <v>378</v>
      </c>
      <c r="D95" s="304"/>
    </row>
    <row r="96" spans="2:4">
      <c r="B96" s="319"/>
      <c r="C96" s="338"/>
      <c r="D96" s="304"/>
    </row>
    <row r="97" spans="2:4">
      <c r="B97" s="310" t="s">
        <v>81</v>
      </c>
      <c r="C97" s="328" t="s">
        <v>379</v>
      </c>
      <c r="D97" s="304"/>
    </row>
    <row r="98" spans="2:4" customFormat="1">
      <c r="B98" s="342" t="s">
        <v>380</v>
      </c>
      <c r="C98" s="328" t="s">
        <v>381</v>
      </c>
    </row>
    <row r="99" spans="2:4" customFormat="1">
      <c r="B99" s="342" t="s">
        <v>382</v>
      </c>
      <c r="C99" s="328" t="s">
        <v>383</v>
      </c>
    </row>
    <row r="100" spans="2:4" s="343" customFormat="1">
      <c r="B100" s="342" t="s">
        <v>384</v>
      </c>
      <c r="C100" s="328" t="s">
        <v>385</v>
      </c>
    </row>
    <row r="101" spans="2:4" s="343" customFormat="1">
      <c r="B101" s="342" t="s">
        <v>386</v>
      </c>
      <c r="C101" s="328" t="s">
        <v>387</v>
      </c>
    </row>
    <row r="102" spans="2:4" s="343" customFormat="1">
      <c r="B102" s="342" t="s">
        <v>388</v>
      </c>
      <c r="C102" s="328" t="s">
        <v>389</v>
      </c>
    </row>
    <row r="103" spans="2:4" customFormat="1">
      <c r="B103" s="342" t="s">
        <v>390</v>
      </c>
      <c r="C103" s="328" t="s">
        <v>391</v>
      </c>
    </row>
    <row r="104" spans="2:4" customFormat="1">
      <c r="B104" s="344"/>
      <c r="C104" s="334"/>
    </row>
    <row r="105" spans="2:4">
      <c r="B105" s="345" t="s">
        <v>258</v>
      </c>
      <c r="C105" s="346" t="s">
        <v>392</v>
      </c>
      <c r="D105" s="304"/>
    </row>
    <row r="106" spans="2:4">
      <c r="D106" s="304"/>
    </row>
    <row r="107" spans="2:4">
      <c r="B107" s="336" t="s">
        <v>85</v>
      </c>
      <c r="C107" s="346" t="s">
        <v>393</v>
      </c>
    </row>
    <row r="108" spans="2:4">
      <c r="B108" s="336" t="s">
        <v>87</v>
      </c>
      <c r="C108" s="346" t="s">
        <v>394</v>
      </c>
    </row>
    <row r="109" spans="2:4">
      <c r="B109" s="336" t="s">
        <v>106</v>
      </c>
      <c r="C109" s="346" t="s">
        <v>395</v>
      </c>
    </row>
    <row r="110" spans="2:4">
      <c r="B110" s="347"/>
      <c r="C110" s="348"/>
      <c r="D110" s="304"/>
    </row>
    <row r="111" spans="2:4">
      <c r="B111" s="336" t="s">
        <v>88</v>
      </c>
      <c r="C111" s="346" t="s">
        <v>396</v>
      </c>
    </row>
    <row r="112" spans="2:4">
      <c r="B112" s="336" t="s">
        <v>89</v>
      </c>
      <c r="C112" s="346" t="s">
        <v>397</v>
      </c>
    </row>
    <row r="113" spans="2:4">
      <c r="B113" s="304"/>
      <c r="C113" s="348"/>
    </row>
    <row r="117" spans="2:4">
      <c r="B117" s="336" t="s">
        <v>94</v>
      </c>
      <c r="C117" s="346" t="s">
        <v>398</v>
      </c>
      <c r="D117" s="349"/>
    </row>
    <row r="118" spans="2:4" s="331" customFormat="1">
      <c r="B118" s="332"/>
      <c r="C118" s="348"/>
      <c r="D118" s="349"/>
    </row>
    <row r="119" spans="2:4" s="339" customFormat="1">
      <c r="B119" s="310" t="s">
        <v>109</v>
      </c>
      <c r="C119" s="350" t="s">
        <v>399</v>
      </c>
      <c r="D119" s="304"/>
    </row>
    <row r="120" spans="2:4" s="352" customFormat="1">
      <c r="B120" s="310" t="s">
        <v>110</v>
      </c>
      <c r="C120" s="351" t="s">
        <v>400</v>
      </c>
      <c r="D120" s="325"/>
    </row>
    <row r="121" spans="2:4" s="339" customFormat="1">
      <c r="B121" s="342" t="s">
        <v>111</v>
      </c>
      <c r="C121" s="353" t="s">
        <v>401</v>
      </c>
      <c r="D121" s="304"/>
    </row>
    <row r="122" spans="2:4" s="339" customFormat="1">
      <c r="B122" s="342" t="s">
        <v>112</v>
      </c>
      <c r="C122" s="353" t="s">
        <v>402</v>
      </c>
      <c r="D122" s="304"/>
    </row>
    <row r="123" spans="2:4" s="339" customFormat="1">
      <c r="B123" s="342" t="s">
        <v>113</v>
      </c>
      <c r="C123" s="353" t="s">
        <v>403</v>
      </c>
      <c r="D123" s="304"/>
    </row>
    <row r="124" spans="2:4" s="339" customFormat="1">
      <c r="B124" s="342" t="s">
        <v>114</v>
      </c>
      <c r="C124" s="353" t="s">
        <v>404</v>
      </c>
      <c r="D124" s="304"/>
    </row>
    <row r="125" spans="2:4" s="339" customFormat="1">
      <c r="B125" s="342" t="s">
        <v>115</v>
      </c>
      <c r="C125" s="353" t="s">
        <v>405</v>
      </c>
      <c r="D125" s="304"/>
    </row>
    <row r="126" spans="2:4" s="309" customFormat="1">
      <c r="B126" s="344"/>
      <c r="C126" s="354"/>
      <c r="D126" s="332"/>
    </row>
    <row r="127" spans="2:4" s="352" customFormat="1">
      <c r="B127" s="310" t="s">
        <v>116</v>
      </c>
      <c r="C127" s="351" t="s">
        <v>406</v>
      </c>
      <c r="D127" s="325"/>
    </row>
    <row r="128" spans="2:4" s="339" customFormat="1">
      <c r="B128" s="342" t="s">
        <v>117</v>
      </c>
      <c r="C128" s="353" t="s">
        <v>407</v>
      </c>
      <c r="D128" s="304"/>
    </row>
    <row r="129" spans="2:4" s="339" customFormat="1">
      <c r="B129" s="342" t="s">
        <v>118</v>
      </c>
      <c r="C129" s="353" t="s">
        <v>408</v>
      </c>
      <c r="D129" s="304"/>
    </row>
    <row r="131" spans="2:4" s="339" customFormat="1">
      <c r="B131" s="310" t="s">
        <v>141</v>
      </c>
      <c r="C131" s="328" t="s">
        <v>409</v>
      </c>
      <c r="D131" s="304"/>
    </row>
    <row r="132" spans="2:4" s="339" customFormat="1">
      <c r="B132" s="310" t="s">
        <v>119</v>
      </c>
      <c r="C132" s="351" t="s">
        <v>410</v>
      </c>
      <c r="D132" s="304"/>
    </row>
    <row r="133" spans="2:4" s="339" customFormat="1">
      <c r="B133" s="342" t="s">
        <v>120</v>
      </c>
      <c r="C133" s="353" t="s">
        <v>411</v>
      </c>
      <c r="D133" s="304"/>
    </row>
    <row r="134" spans="2:4" s="339" customFormat="1">
      <c r="B134" s="342" t="s">
        <v>121</v>
      </c>
      <c r="C134" s="353" t="s">
        <v>412</v>
      </c>
      <c r="D134" s="304"/>
    </row>
    <row r="135" spans="2:4" s="339" customFormat="1">
      <c r="B135" s="342" t="s">
        <v>122</v>
      </c>
      <c r="C135" s="353" t="s">
        <v>413</v>
      </c>
      <c r="D135" s="304"/>
    </row>
    <row r="136" spans="2:4" s="309" customFormat="1">
      <c r="B136" s="344"/>
      <c r="C136" s="354"/>
      <c r="D136" s="332"/>
    </row>
    <row r="137" spans="2:4" s="339" customFormat="1">
      <c r="B137" s="310" t="s">
        <v>123</v>
      </c>
      <c r="C137" s="355" t="s">
        <v>414</v>
      </c>
      <c r="D137" s="304"/>
    </row>
    <row r="138" spans="2:4" s="309" customFormat="1">
      <c r="B138" s="344"/>
      <c r="C138" s="354"/>
      <c r="D138" s="332"/>
    </row>
    <row r="139" spans="2:4" s="339" customFormat="1">
      <c r="B139" s="356" t="s">
        <v>124</v>
      </c>
      <c r="C139" s="357" t="s">
        <v>415</v>
      </c>
      <c r="D139" s="304"/>
    </row>
    <row r="140" spans="2:4" s="339" customFormat="1">
      <c r="B140" s="358"/>
      <c r="C140" s="359"/>
      <c r="D140" s="304"/>
    </row>
    <row r="141" spans="2:4" s="352" customFormat="1">
      <c r="B141" s="310" t="s">
        <v>416</v>
      </c>
      <c r="C141" s="328" t="s">
        <v>417</v>
      </c>
      <c r="D141" s="325"/>
    </row>
    <row r="142" spans="2:4" s="309" customFormat="1">
      <c r="B142" s="344"/>
      <c r="C142" s="354"/>
      <c r="D142" s="332"/>
    </row>
    <row r="143" spans="2:4" s="339" customFormat="1">
      <c r="B143" s="310" t="s">
        <v>143</v>
      </c>
      <c r="C143" s="350" t="s">
        <v>418</v>
      </c>
      <c r="D143" s="304"/>
    </row>
    <row r="144" spans="2:4" s="339" customFormat="1">
      <c r="B144" s="318" t="s">
        <v>419</v>
      </c>
      <c r="C144" s="360" t="s">
        <v>420</v>
      </c>
      <c r="D144" s="304"/>
    </row>
    <row r="145" spans="2:4" s="339" customFormat="1">
      <c r="B145" s="318" t="s">
        <v>421</v>
      </c>
      <c r="C145" s="360" t="s">
        <v>422</v>
      </c>
      <c r="D145" s="304"/>
    </row>
    <row r="146" spans="2:4" s="339" customFormat="1">
      <c r="B146" s="319"/>
      <c r="C146" s="338"/>
      <c r="D146" s="304"/>
    </row>
    <row r="147" spans="2:4" s="339" customFormat="1" ht="54.6" customHeight="1">
      <c r="B147" s="322" t="s">
        <v>125</v>
      </c>
      <c r="C147" s="350" t="s">
        <v>423</v>
      </c>
      <c r="D147" s="304"/>
    </row>
    <row r="148" spans="2:4" s="339" customFormat="1">
      <c r="B148" s="333"/>
      <c r="C148" s="361"/>
      <c r="D148" s="304"/>
    </row>
    <row r="149" spans="2:4" s="339" customFormat="1">
      <c r="B149" s="362" t="s">
        <v>126</v>
      </c>
      <c r="C149" s="311" t="s">
        <v>424</v>
      </c>
      <c r="D149" s="304"/>
    </row>
    <row r="150" spans="2:4" s="339" customFormat="1">
      <c r="B150" s="316" t="s">
        <v>127</v>
      </c>
      <c r="C150" s="363" t="s">
        <v>425</v>
      </c>
      <c r="D150" s="304"/>
    </row>
    <row r="151" spans="2:4" s="339" customFormat="1">
      <c r="B151" s="316" t="s">
        <v>128</v>
      </c>
      <c r="C151" s="363" t="s">
        <v>426</v>
      </c>
      <c r="D151" s="304"/>
    </row>
    <row r="152" spans="2:4" s="339" customFormat="1">
      <c r="B152" s="318" t="s">
        <v>129</v>
      </c>
      <c r="C152" s="329" t="s">
        <v>427</v>
      </c>
      <c r="D152" s="304"/>
    </row>
    <row r="154" spans="2:4" s="339" customFormat="1">
      <c r="B154" s="333"/>
      <c r="C154" s="361"/>
      <c r="D154" s="304"/>
    </row>
    <row r="155" spans="2:4" s="339" customFormat="1" ht="30.6" customHeight="1">
      <c r="B155" s="322" t="s">
        <v>130</v>
      </c>
      <c r="C155" s="364" t="s">
        <v>428</v>
      </c>
      <c r="D155" s="304"/>
    </row>
    <row r="156" spans="2:4">
      <c r="B156" s="319"/>
      <c r="C156" s="320"/>
      <c r="D156" s="332"/>
    </row>
    <row r="157" spans="2:4" ht="104.4" customHeight="1">
      <c r="B157" s="322" t="s">
        <v>131</v>
      </c>
      <c r="C157" s="365" t="s">
        <v>429</v>
      </c>
      <c r="D157" s="332"/>
    </row>
    <row r="158" spans="2:4" s="339" customFormat="1">
      <c r="B158" s="319"/>
      <c r="C158" s="320"/>
      <c r="D158" s="332"/>
    </row>
    <row r="159" spans="2:4" s="339" customFormat="1">
      <c r="B159" s="318" t="s">
        <v>132</v>
      </c>
      <c r="C159" s="366" t="s">
        <v>430</v>
      </c>
      <c r="D159" s="332"/>
    </row>
    <row r="160" spans="2:4">
      <c r="B160" s="319"/>
      <c r="C160" s="320"/>
      <c r="D160" s="332"/>
    </row>
    <row r="161" spans="2:4" ht="105.6">
      <c r="B161" s="322" t="s">
        <v>133</v>
      </c>
      <c r="C161" s="367" t="s">
        <v>431</v>
      </c>
      <c r="D161" s="304"/>
    </row>
    <row r="162" spans="2:4" s="339" customFormat="1">
      <c r="B162" s="319"/>
      <c r="C162" s="320"/>
      <c r="D162" s="304"/>
    </row>
    <row r="163" spans="2:4" s="339" customFormat="1">
      <c r="B163" s="318" t="s">
        <v>134</v>
      </c>
      <c r="C163" s="366" t="s">
        <v>432</v>
      </c>
      <c r="D163" s="304"/>
    </row>
    <row r="164" spans="2:4" s="339" customFormat="1">
      <c r="B164" s="319"/>
      <c r="C164" s="320"/>
      <c r="D164" s="304"/>
    </row>
    <row r="165" spans="2:4" s="339" customFormat="1" ht="109.95" customHeight="1">
      <c r="B165" s="322" t="s">
        <v>135</v>
      </c>
      <c r="C165" s="365" t="s">
        <v>433</v>
      </c>
      <c r="D165" s="304"/>
    </row>
    <row r="166" spans="2:4" s="339" customFormat="1">
      <c r="B166" s="333"/>
      <c r="C166" s="361"/>
      <c r="D166" s="304"/>
    </row>
    <row r="167" spans="2:4" s="339" customFormat="1">
      <c r="B167" s="336" t="s">
        <v>107</v>
      </c>
      <c r="C167" s="346" t="s">
        <v>434</v>
      </c>
    </row>
    <row r="168" spans="2:4" s="339" customFormat="1" ht="26.4">
      <c r="B168" s="368" t="s">
        <v>108</v>
      </c>
      <c r="C168" s="369" t="s">
        <v>435</v>
      </c>
    </row>
    <row r="169" spans="2:4">
      <c r="B169" s="347"/>
      <c r="C169" s="348"/>
      <c r="D169" s="349"/>
    </row>
  </sheetData>
  <mergeCells count="2">
    <mergeCell ref="B7:C7"/>
    <mergeCell ref="B9:C9"/>
  </mergeCells>
  <hyperlinks>
    <hyperlink ref="C1" location="Índice!A1" tooltip="Volver al Índice" display="Volver" xr:uid="{EC71707C-18A3-4E38-BA0B-81AB90204524}"/>
  </hyperlinks>
  <pageMargins left="0.39" right="0.33" top="0.45" bottom="1" header="0" footer="0"/>
  <pageSetup scale="63" fitToHeight="5" orientation="portrait" r:id="rId1"/>
  <headerFooter alignWithMargins="0"/>
  <rowBreaks count="2" manualBreakCount="2">
    <brk id="66" max="2" man="1"/>
    <brk id="115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F0D7-B412-494F-A2D2-5B84885F1613}">
  <sheetPr codeName="Hoja15">
    <pageSetUpPr fitToPage="1"/>
  </sheetPr>
  <dimension ref="A1:H78"/>
  <sheetViews>
    <sheetView showGridLines="0" zoomScale="99" zoomScaleNormal="99" workbookViewId="0">
      <selection activeCell="B3" sqref="B3:H3"/>
    </sheetView>
  </sheetViews>
  <sheetFormatPr baseColWidth="10" defaultColWidth="11.44140625" defaultRowHeight="11.4"/>
  <cols>
    <col min="1" max="1" width="3.33203125" style="19" customWidth="1"/>
    <col min="2" max="2" width="65.6640625" style="15" customWidth="1"/>
    <col min="3" max="3" width="0.6640625" style="15" customWidth="1"/>
    <col min="4" max="4" width="17.77734375" style="15" bestFit="1" customWidth="1"/>
    <col min="5" max="5" width="0.6640625" style="15" customWidth="1"/>
    <col min="6" max="6" width="17.33203125" style="15" bestFit="1" customWidth="1"/>
    <col min="7" max="7" width="15.44140625" style="15" customWidth="1"/>
    <col min="8" max="8" width="18.33203125" style="15" customWidth="1"/>
    <col min="9" max="16384" width="11.44140625" style="15"/>
  </cols>
  <sheetData>
    <row r="1" spans="1:8">
      <c r="A1" s="14" t="s">
        <v>16</v>
      </c>
      <c r="H1" s="16" t="s">
        <v>17</v>
      </c>
    </row>
    <row r="2" spans="1:8" ht="12" thickBot="1">
      <c r="A2" s="14" t="s">
        <v>18</v>
      </c>
    </row>
    <row r="3" spans="1:8" s="18" customFormat="1" ht="18.600000000000001" customHeight="1">
      <c r="A3" s="17"/>
      <c r="B3" s="419" t="s">
        <v>19</v>
      </c>
      <c r="C3" s="420"/>
      <c r="D3" s="420"/>
      <c r="E3" s="420"/>
      <c r="F3" s="420"/>
      <c r="G3" s="420"/>
      <c r="H3" s="421"/>
    </row>
    <row r="4" spans="1:8" s="18" customFormat="1" ht="18" customHeight="1">
      <c r="A4" s="17"/>
      <c r="B4" s="422" t="s">
        <v>444</v>
      </c>
      <c r="C4" s="423"/>
      <c r="D4" s="423"/>
      <c r="E4" s="423"/>
      <c r="F4" s="423"/>
      <c r="G4" s="423"/>
      <c r="H4" s="424"/>
    </row>
    <row r="5" spans="1:8" s="18" customFormat="1" ht="16.8" thickBot="1">
      <c r="A5" s="17"/>
      <c r="B5" s="425" t="s">
        <v>445</v>
      </c>
      <c r="C5" s="426"/>
      <c r="D5" s="426"/>
      <c r="E5" s="426"/>
      <c r="F5" s="426"/>
      <c r="G5" s="426"/>
      <c r="H5" s="427"/>
    </row>
    <row r="6" spans="1:8" ht="12" customHeight="1">
      <c r="B6" s="20"/>
      <c r="C6" s="20"/>
      <c r="D6" s="20"/>
      <c r="E6" s="20"/>
      <c r="F6" s="21"/>
      <c r="G6" s="21"/>
      <c r="H6" s="22"/>
    </row>
    <row r="7" spans="1:8" ht="12.6">
      <c r="B7" s="428" t="s">
        <v>20</v>
      </c>
      <c r="C7" s="429"/>
      <c r="D7" s="429"/>
      <c r="E7" s="429"/>
      <c r="F7" s="429"/>
      <c r="G7" s="429"/>
      <c r="H7" s="430"/>
    </row>
    <row r="8" spans="1:8" ht="9" customHeight="1">
      <c r="A8" s="23"/>
      <c r="B8" s="24"/>
      <c r="C8" s="24"/>
      <c r="D8" s="24"/>
      <c r="E8" s="24"/>
      <c r="F8" s="24"/>
      <c r="G8" s="24"/>
      <c r="H8" s="24"/>
    </row>
    <row r="9" spans="1:8" s="33" customFormat="1">
      <c r="A9" s="25"/>
      <c r="B9" s="26"/>
      <c r="C9" s="27"/>
      <c r="D9" s="28" t="s">
        <v>21</v>
      </c>
      <c r="E9" s="29"/>
      <c r="F9" s="30" t="s">
        <v>22</v>
      </c>
      <c r="G9" s="31"/>
      <c r="H9" s="32"/>
    </row>
    <row r="10" spans="1:8" s="33" customFormat="1">
      <c r="A10" s="25"/>
      <c r="B10" s="34"/>
      <c r="C10" s="27"/>
      <c r="D10" s="35" t="s">
        <v>23</v>
      </c>
      <c r="E10" s="29"/>
      <c r="F10" s="36" t="s">
        <v>24</v>
      </c>
      <c r="G10" s="37">
        <v>43465</v>
      </c>
      <c r="H10" s="36" t="s">
        <v>25</v>
      </c>
    </row>
    <row r="11" spans="1:8" ht="5.25" customHeight="1">
      <c r="A11" s="23"/>
      <c r="B11" s="38"/>
      <c r="C11" s="38"/>
      <c r="D11" s="39"/>
      <c r="E11" s="39"/>
      <c r="F11" s="40"/>
      <c r="G11" s="40"/>
      <c r="H11" s="40"/>
    </row>
    <row r="12" spans="1:8" ht="5.25" customHeight="1">
      <c r="A12" s="23"/>
      <c r="B12" s="38"/>
      <c r="C12" s="38"/>
      <c r="D12" s="39"/>
      <c r="E12" s="39"/>
      <c r="F12" s="40"/>
      <c r="G12" s="40"/>
      <c r="H12" s="40"/>
    </row>
    <row r="13" spans="1:8" ht="5.25" customHeight="1">
      <c r="A13" s="41"/>
      <c r="B13" s="38"/>
      <c r="C13" s="38"/>
      <c r="D13" s="39"/>
      <c r="E13" s="39"/>
      <c r="F13" s="40"/>
      <c r="G13" s="40"/>
      <c r="H13" s="40"/>
    </row>
    <row r="14" spans="1:8">
      <c r="A14" s="41"/>
      <c r="B14" s="42" t="s">
        <v>26</v>
      </c>
      <c r="C14" s="43"/>
      <c r="D14" s="44">
        <v>1785428</v>
      </c>
      <c r="E14" s="45"/>
      <c r="F14" s="46">
        <v>0.39869897679667421</v>
      </c>
      <c r="G14" s="46">
        <v>4.5110644917734311</v>
      </c>
      <c r="H14" s="46">
        <v>5.34999332557895</v>
      </c>
    </row>
    <row r="15" spans="1:8" ht="16.5" customHeight="1">
      <c r="A15" s="41"/>
      <c r="B15" s="47" t="s">
        <v>27</v>
      </c>
      <c r="C15" s="43"/>
      <c r="D15" s="44">
        <v>82404</v>
      </c>
      <c r="E15" s="45"/>
      <c r="F15" s="48">
        <v>1.0188582544876423</v>
      </c>
      <c r="G15" s="48">
        <v>1.0490009410534684</v>
      </c>
      <c r="H15" s="48">
        <v>-0.48717582504806956</v>
      </c>
    </row>
    <row r="16" spans="1:8" ht="16.5" customHeight="1">
      <c r="A16" s="41"/>
      <c r="B16" s="49" t="s">
        <v>29</v>
      </c>
      <c r="C16" s="43"/>
      <c r="D16" s="50">
        <v>50125</v>
      </c>
      <c r="E16" s="45"/>
      <c r="F16" s="51">
        <v>0.90432121269590215</v>
      </c>
      <c r="G16" s="51">
        <v>4.9851386476442938</v>
      </c>
      <c r="H16" s="51">
        <v>2.7903849271661452</v>
      </c>
    </row>
    <row r="17" spans="1:8" ht="16.5" customHeight="1">
      <c r="A17" s="41"/>
      <c r="B17" s="49" t="s">
        <v>31</v>
      </c>
      <c r="C17" s="43"/>
      <c r="D17" s="50">
        <v>30363</v>
      </c>
      <c r="E17" s="45"/>
      <c r="F17" s="51">
        <v>-0.11585588320772722</v>
      </c>
      <c r="G17" s="51">
        <v>-4.6563442103866093</v>
      </c>
      <c r="H17" s="51">
        <v>-6.7406995540369552</v>
      </c>
    </row>
    <row r="18" spans="1:8" ht="16.5" customHeight="1">
      <c r="A18" s="41"/>
      <c r="B18" s="49" t="s">
        <v>32</v>
      </c>
      <c r="C18" s="43"/>
      <c r="D18" s="50">
        <v>1916</v>
      </c>
      <c r="E18" s="45"/>
      <c r="F18" s="51">
        <v>27.827217052871966</v>
      </c>
      <c r="G18" s="51">
        <v>-2.1375236344444937</v>
      </c>
      <c r="H18" s="51">
        <v>28.97854727004454</v>
      </c>
    </row>
    <row r="19" spans="1:8" ht="6.75" customHeight="1">
      <c r="A19" s="41"/>
      <c r="B19" s="49"/>
      <c r="C19" s="24"/>
      <c r="D19" s="50"/>
      <c r="E19" s="52"/>
      <c r="F19" s="51"/>
      <c r="G19" s="51"/>
      <c r="H19" s="51"/>
    </row>
    <row r="20" spans="1:8">
      <c r="A20" s="41"/>
      <c r="B20" s="53" t="s">
        <v>34</v>
      </c>
      <c r="C20" s="43"/>
      <c r="D20" s="54">
        <v>1788898</v>
      </c>
      <c r="E20" s="45"/>
      <c r="F20" s="55">
        <v>0.28280967599094708</v>
      </c>
      <c r="G20" s="55">
        <v>4.4046315371384814</v>
      </c>
      <c r="H20" s="55">
        <v>5.2326001543163025</v>
      </c>
    </row>
    <row r="21" spans="1:8">
      <c r="A21" s="41"/>
      <c r="B21" s="49" t="s">
        <v>35</v>
      </c>
      <c r="C21" s="24"/>
      <c r="D21" s="50">
        <v>1393004</v>
      </c>
      <c r="E21" s="52"/>
      <c r="F21" s="51">
        <v>0.33181516360687446</v>
      </c>
      <c r="G21" s="51">
        <v>5.5063679049530245</v>
      </c>
      <c r="H21" s="51">
        <v>6.63531969761193</v>
      </c>
    </row>
    <row r="22" spans="1:8">
      <c r="A22" s="41"/>
      <c r="B22" s="49" t="s">
        <v>36</v>
      </c>
      <c r="C22" s="24"/>
      <c r="D22" s="50">
        <v>224465</v>
      </c>
      <c r="E22" s="52"/>
      <c r="F22" s="51">
        <v>6.4009650392190309</v>
      </c>
      <c r="G22" s="51">
        <v>3.5749078424071712</v>
      </c>
      <c r="H22" s="51">
        <v>1.1401550591214615</v>
      </c>
    </row>
    <row r="23" spans="1:8">
      <c r="A23" s="23"/>
      <c r="B23" s="49" t="s">
        <v>37</v>
      </c>
      <c r="C23" s="24"/>
      <c r="D23" s="50">
        <v>1145111</v>
      </c>
      <c r="E23" s="52"/>
      <c r="F23" s="51">
        <v>-0.75811073343151625</v>
      </c>
      <c r="G23" s="51">
        <v>5.8715149017601442</v>
      </c>
      <c r="H23" s="51">
        <v>7.6550484968334498</v>
      </c>
    </row>
    <row r="24" spans="1:8">
      <c r="A24" s="23"/>
      <c r="B24" s="49" t="s">
        <v>38</v>
      </c>
      <c r="C24" s="24"/>
      <c r="D24" s="50">
        <v>23243</v>
      </c>
      <c r="E24" s="52"/>
      <c r="F24" s="51">
        <v>-0.65829829693703212</v>
      </c>
      <c r="G24" s="51">
        <v>6.5046758805822558</v>
      </c>
      <c r="H24" s="51">
        <v>13.134598179434365</v>
      </c>
    </row>
    <row r="25" spans="1:8">
      <c r="A25" s="23"/>
      <c r="B25" s="49" t="s">
        <v>40</v>
      </c>
      <c r="C25" s="24"/>
      <c r="D25" s="50">
        <v>185</v>
      </c>
      <c r="E25" s="52"/>
      <c r="F25" s="51">
        <v>2.716181459819067</v>
      </c>
      <c r="G25" s="51">
        <v>17.230336317018626</v>
      </c>
      <c r="H25" s="51">
        <v>15.17564913527174</v>
      </c>
    </row>
    <row r="26" spans="1:8">
      <c r="A26" s="23"/>
      <c r="B26" s="49" t="s">
        <v>42</v>
      </c>
      <c r="C26" s="24"/>
      <c r="D26" s="50">
        <v>395894</v>
      </c>
      <c r="E26" s="52"/>
      <c r="F26" s="51">
        <v>0.11075747348083809</v>
      </c>
      <c r="G26" s="51">
        <v>0.70446572315852052</v>
      </c>
      <c r="H26" s="51">
        <v>0.5773460896049798</v>
      </c>
    </row>
    <row r="27" spans="1:8" ht="6.75" customHeight="1">
      <c r="A27" s="23"/>
      <c r="B27" s="49"/>
      <c r="C27" s="24"/>
      <c r="D27" s="50"/>
      <c r="E27" s="52"/>
      <c r="F27" s="51"/>
      <c r="G27" s="51"/>
      <c r="H27" s="51"/>
    </row>
    <row r="28" spans="1:8">
      <c r="A28" s="23"/>
      <c r="B28" s="56" t="s">
        <v>43</v>
      </c>
      <c r="C28" s="24"/>
      <c r="D28" s="57">
        <v>85874</v>
      </c>
      <c r="E28" s="52"/>
      <c r="F28" s="58">
        <v>-1.3942111557137093</v>
      </c>
      <c r="G28" s="58">
        <v>-0.85403812874645935</v>
      </c>
      <c r="H28" s="58">
        <v>-2.4108944005099886</v>
      </c>
    </row>
    <row r="29" spans="1:8">
      <c r="A29" s="23"/>
      <c r="B29" s="42"/>
      <c r="C29" s="24"/>
      <c r="D29" s="44"/>
      <c r="E29" s="52"/>
      <c r="F29" s="48"/>
      <c r="G29" s="48"/>
      <c r="H29" s="48"/>
    </row>
    <row r="30" spans="1:8">
      <c r="A30" s="23"/>
      <c r="B30" s="42" t="s">
        <v>46</v>
      </c>
      <c r="C30" s="24"/>
      <c r="D30" s="59">
        <v>152313</v>
      </c>
      <c r="E30" s="52"/>
      <c r="F30" s="46">
        <v>-4.250425242154332</v>
      </c>
      <c r="G30" s="46">
        <v>-4.6715183361817125</v>
      </c>
      <c r="H30" s="46">
        <v>-3.981128980906945</v>
      </c>
    </row>
    <row r="31" spans="1:8">
      <c r="A31" s="23"/>
      <c r="B31" s="42" t="s">
        <v>48</v>
      </c>
      <c r="C31" s="24"/>
      <c r="D31" s="59">
        <v>27407</v>
      </c>
      <c r="E31" s="52"/>
      <c r="F31" s="46">
        <v>-16.010748928686979</v>
      </c>
      <c r="G31" s="46">
        <v>-29.483002687086845</v>
      </c>
      <c r="H31" s="46">
        <v>-16.217537308436135</v>
      </c>
    </row>
    <row r="32" spans="1:8">
      <c r="A32" s="23"/>
      <c r="B32" s="53" t="s">
        <v>49</v>
      </c>
      <c r="C32" s="24"/>
      <c r="D32" s="59">
        <v>124906</v>
      </c>
      <c r="E32" s="52"/>
      <c r="F32" s="46">
        <v>-1.2153949251791363</v>
      </c>
      <c r="G32" s="46">
        <v>3.3039075566891674</v>
      </c>
      <c r="H32" s="46">
        <v>-0.80219808621332378</v>
      </c>
    </row>
    <row r="33" spans="1:8" ht="12.75" customHeight="1">
      <c r="A33" s="23"/>
      <c r="B33" s="60" t="s">
        <v>51</v>
      </c>
      <c r="C33" s="43"/>
      <c r="D33" s="61">
        <v>124466</v>
      </c>
      <c r="E33" s="52"/>
      <c r="F33" s="62">
        <v>-1.2194322157040527</v>
      </c>
      <c r="G33" s="62">
        <v>3.4189609290405709</v>
      </c>
      <c r="H33" s="62">
        <v>3.5137351148756935</v>
      </c>
    </row>
    <row r="34" spans="1:8">
      <c r="A34" s="23"/>
      <c r="B34" s="60" t="s">
        <v>53</v>
      </c>
      <c r="C34" s="24"/>
      <c r="D34" s="61">
        <v>440</v>
      </c>
      <c r="E34" s="52"/>
      <c r="F34" s="62">
        <v>-5.993155260847205E-2</v>
      </c>
      <c r="G34" s="62">
        <v>-21.423990792917238</v>
      </c>
      <c r="H34" s="62">
        <v>-92.24676222134724</v>
      </c>
    </row>
    <row r="35" spans="1:8" ht="8.25" customHeight="1">
      <c r="A35" s="23"/>
      <c r="B35" s="63"/>
      <c r="C35" s="24"/>
      <c r="D35" s="64"/>
      <c r="E35" s="52"/>
      <c r="F35" s="65"/>
      <c r="G35" s="65"/>
      <c r="H35" s="65"/>
    </row>
    <row r="36" spans="1:8" ht="4.2" customHeight="1">
      <c r="A36" s="23"/>
      <c r="B36" s="63"/>
      <c r="C36" s="24"/>
      <c r="D36" s="64"/>
      <c r="E36" s="52"/>
      <c r="F36" s="65"/>
      <c r="G36" s="65"/>
      <c r="H36" s="65"/>
    </row>
    <row r="37" spans="1:8">
      <c r="A37" s="23"/>
      <c r="B37" s="42" t="s">
        <v>57</v>
      </c>
      <c r="C37" s="43"/>
      <c r="D37" s="59">
        <v>2120683</v>
      </c>
      <c r="E37" s="45"/>
      <c r="F37" s="46">
        <v>0.28461485240094397</v>
      </c>
      <c r="G37" s="46">
        <v>5.110300457609851</v>
      </c>
      <c r="H37" s="46">
        <v>3.1497368999034769</v>
      </c>
    </row>
    <row r="38" spans="1:8" ht="5.25" customHeight="1">
      <c r="A38" s="23"/>
      <c r="B38" s="66"/>
      <c r="C38" s="67"/>
      <c r="D38" s="68"/>
      <c r="E38" s="69"/>
      <c r="F38" s="70"/>
      <c r="G38" s="70"/>
      <c r="H38" s="70"/>
    </row>
    <row r="39" spans="1:8">
      <c r="A39" s="23"/>
      <c r="B39" s="42" t="s">
        <v>59</v>
      </c>
      <c r="C39" s="43"/>
      <c r="D39" s="59">
        <v>999642</v>
      </c>
      <c r="E39" s="45"/>
      <c r="F39" s="46">
        <v>0.12105198042500209</v>
      </c>
      <c r="G39" s="46">
        <v>6.1088450774252623</v>
      </c>
      <c r="H39" s="46">
        <v>6.3866236577188706</v>
      </c>
    </row>
    <row r="40" spans="1:8">
      <c r="A40" s="23"/>
      <c r="B40" s="49" t="s">
        <v>61</v>
      </c>
      <c r="C40" s="24"/>
      <c r="D40" s="50">
        <v>48290</v>
      </c>
      <c r="E40" s="52"/>
      <c r="F40" s="51">
        <v>9.8915204892077604</v>
      </c>
      <c r="G40" s="51">
        <v>35.283638213420822</v>
      </c>
      <c r="H40" s="51">
        <v>44.485162633494845</v>
      </c>
    </row>
    <row r="41" spans="1:8">
      <c r="A41" s="23"/>
      <c r="B41" s="49" t="s">
        <v>63</v>
      </c>
      <c r="C41" s="24"/>
      <c r="D41" s="50">
        <v>456992</v>
      </c>
      <c r="E41" s="52"/>
      <c r="F41" s="51">
        <v>-1.2674282776198087</v>
      </c>
      <c r="G41" s="51">
        <v>0.73241448370928719</v>
      </c>
      <c r="H41" s="51">
        <v>0.24230244511311838</v>
      </c>
    </row>
    <row r="42" spans="1:8" ht="14.25" customHeight="1">
      <c r="A42" s="23"/>
      <c r="B42" s="49" t="s">
        <v>64</v>
      </c>
      <c r="C42" s="24"/>
      <c r="D42" s="50">
        <v>494360</v>
      </c>
      <c r="E42" s="52"/>
      <c r="F42" s="51">
        <v>0.55495970719177112</v>
      </c>
      <c r="G42" s="51">
        <v>9.1961753252241873</v>
      </c>
      <c r="H42" s="51">
        <v>9.779274540913141</v>
      </c>
    </row>
    <row r="43" spans="1:8">
      <c r="A43" s="23"/>
      <c r="B43" s="42" t="s">
        <v>65</v>
      </c>
      <c r="C43" s="43"/>
      <c r="D43" s="59">
        <v>6559</v>
      </c>
      <c r="E43" s="52"/>
      <c r="F43" s="46">
        <v>-6.4096360727525674</v>
      </c>
      <c r="G43" s="46">
        <v>-57.381247983158914</v>
      </c>
      <c r="H43" s="46">
        <v>-74.78066719035553</v>
      </c>
    </row>
    <row r="44" spans="1:8">
      <c r="A44" s="23"/>
      <c r="B44" s="49" t="s">
        <v>66</v>
      </c>
      <c r="C44" s="43"/>
      <c r="D44" s="50">
        <v>5753</v>
      </c>
      <c r="E44" s="52"/>
      <c r="F44" s="51">
        <v>-1.2782943375955425</v>
      </c>
      <c r="G44" s="51">
        <v>-58.724636507638131</v>
      </c>
      <c r="H44" s="51">
        <v>-76.586614889316166</v>
      </c>
    </row>
    <row r="45" spans="1:8">
      <c r="A45" s="23"/>
      <c r="B45" s="71" t="s">
        <v>68</v>
      </c>
      <c r="C45" s="43"/>
      <c r="D45" s="50">
        <v>54</v>
      </c>
      <c r="E45" s="52"/>
      <c r="F45" s="51">
        <v>-5.993155260847205E-2</v>
      </c>
      <c r="G45" s="51">
        <v>-11.601989642031906</v>
      </c>
      <c r="H45" s="51">
        <v>-23.504962524964057</v>
      </c>
    </row>
    <row r="46" spans="1:8" ht="17.25" customHeight="1">
      <c r="A46" s="23"/>
      <c r="B46" s="49" t="s">
        <v>69</v>
      </c>
      <c r="C46" s="24"/>
      <c r="D46" s="50">
        <v>752</v>
      </c>
      <c r="E46" s="52"/>
      <c r="F46" s="51">
        <v>-33.254945406360179</v>
      </c>
      <c r="G46" s="51">
        <v>-45.928661306985511</v>
      </c>
      <c r="H46" s="51">
        <v>-44.941399576853023</v>
      </c>
    </row>
    <row r="47" spans="1:8">
      <c r="A47" s="23"/>
      <c r="B47" s="42" t="s">
        <v>71</v>
      </c>
      <c r="C47" s="43"/>
      <c r="D47" s="59">
        <v>385904</v>
      </c>
      <c r="E47" s="45"/>
      <c r="F47" s="46">
        <v>0.51282150121103598</v>
      </c>
      <c r="G47" s="46">
        <v>-0.28230050061408551</v>
      </c>
      <c r="H47" s="46">
        <v>-1.000842547057057</v>
      </c>
    </row>
    <row r="48" spans="1:8">
      <c r="A48" s="23"/>
      <c r="B48" s="60" t="s">
        <v>72</v>
      </c>
      <c r="C48" s="43"/>
      <c r="D48" s="61">
        <v>385904</v>
      </c>
      <c r="E48" s="45"/>
      <c r="F48" s="62">
        <v>0.51282150121103598</v>
      </c>
      <c r="G48" s="62">
        <v>-0.28230050061408551</v>
      </c>
      <c r="H48" s="62">
        <v>-1.000842547057057</v>
      </c>
    </row>
    <row r="49" spans="1:8" s="24" customFormat="1" ht="8.25" customHeight="1">
      <c r="A49" s="72"/>
      <c r="B49" s="63"/>
      <c r="D49" s="64"/>
      <c r="E49" s="52"/>
      <c r="F49" s="65"/>
      <c r="G49" s="65"/>
      <c r="H49" s="65"/>
    </row>
    <row r="50" spans="1:8" ht="14.25" customHeight="1">
      <c r="A50" s="23"/>
      <c r="B50" s="42" t="s">
        <v>74</v>
      </c>
      <c r="C50" s="43"/>
      <c r="D50" s="59">
        <v>5714</v>
      </c>
      <c r="E50" s="45"/>
      <c r="F50" s="46">
        <v>-7.7418878670998392E-2</v>
      </c>
      <c r="G50" s="46">
        <v>-2.3439802050480796</v>
      </c>
      <c r="H50" s="46">
        <v>-4.3488152932943835</v>
      </c>
    </row>
    <row r="51" spans="1:8" ht="14.25" customHeight="1">
      <c r="A51" s="23"/>
      <c r="B51" s="42" t="s">
        <v>76</v>
      </c>
      <c r="C51" s="43"/>
      <c r="D51" s="59">
        <v>1094</v>
      </c>
      <c r="E51" s="45"/>
      <c r="F51" s="46">
        <v>2.5651359113004979</v>
      </c>
      <c r="G51" s="46">
        <v>3.9194319058855731</v>
      </c>
      <c r="H51" s="46">
        <v>10.466490642037085</v>
      </c>
    </row>
    <row r="52" spans="1:8" s="24" customFormat="1" ht="14.25" customHeight="1">
      <c r="A52" s="72"/>
      <c r="B52" s="73"/>
      <c r="D52" s="64"/>
      <c r="E52" s="52"/>
      <c r="F52" s="65"/>
      <c r="G52" s="65"/>
      <c r="H52" s="65"/>
    </row>
    <row r="53" spans="1:8" ht="14.25" customHeight="1">
      <c r="A53" s="23"/>
      <c r="B53" s="42" t="s">
        <v>79</v>
      </c>
      <c r="C53" s="43"/>
      <c r="D53" s="59">
        <v>1553307</v>
      </c>
      <c r="E53" s="45"/>
      <c r="F53" s="46">
        <v>0.40034504245440861</v>
      </c>
      <c r="G53" s="46">
        <v>5.7349681454275769</v>
      </c>
      <c r="H53" s="46">
        <v>3.0013247616972549</v>
      </c>
    </row>
    <row r="54" spans="1:8" s="24" customFormat="1" ht="11.4" customHeight="1">
      <c r="A54" s="72"/>
      <c r="B54" s="74"/>
      <c r="D54" s="64"/>
      <c r="E54" s="52"/>
      <c r="F54" s="65"/>
      <c r="G54" s="65"/>
      <c r="H54" s="65"/>
    </row>
    <row r="55" spans="1:8" ht="14.25" customHeight="1">
      <c r="A55" s="23"/>
      <c r="B55" s="42" t="s">
        <v>81</v>
      </c>
      <c r="C55" s="43"/>
      <c r="D55" s="59">
        <v>567376</v>
      </c>
      <c r="E55" s="45"/>
      <c r="F55" s="46">
        <v>-3.0859282688056044E-2</v>
      </c>
      <c r="G55" s="46">
        <v>3.4373081232153213</v>
      </c>
      <c r="H55" s="46">
        <v>3.558242128563105</v>
      </c>
    </row>
    <row r="56" spans="1:8">
      <c r="A56" s="23"/>
      <c r="B56" s="60" t="s">
        <v>82</v>
      </c>
      <c r="C56" s="43"/>
      <c r="D56" s="61">
        <v>457883</v>
      </c>
      <c r="E56" s="45"/>
      <c r="F56" s="62">
        <v>0.439322400439357</v>
      </c>
      <c r="G56" s="62">
        <v>4.4767564377537372</v>
      </c>
      <c r="H56" s="62">
        <v>5.3684877704483824</v>
      </c>
    </row>
    <row r="57" spans="1:8" ht="5.25" customHeight="1">
      <c r="A57" s="23"/>
      <c r="B57" s="74"/>
      <c r="C57" s="43"/>
      <c r="D57" s="75"/>
      <c r="E57" s="76"/>
      <c r="F57" s="77"/>
      <c r="G57" s="77"/>
      <c r="H57" s="77"/>
    </row>
    <row r="58" spans="1:8">
      <c r="A58" s="23"/>
      <c r="B58" s="78" t="s">
        <v>83</v>
      </c>
      <c r="C58" s="79"/>
      <c r="D58" s="80"/>
      <c r="E58" s="45"/>
      <c r="F58" s="81"/>
      <c r="G58" s="81"/>
      <c r="H58" s="81"/>
    </row>
    <row r="59" spans="1:8">
      <c r="A59" s="23"/>
      <c r="B59" s="82" t="s">
        <v>84</v>
      </c>
      <c r="C59" s="24"/>
      <c r="D59" s="83">
        <v>1871302</v>
      </c>
      <c r="E59" s="52"/>
      <c r="F59" s="84">
        <v>0.31499621615134199</v>
      </c>
      <c r="G59" s="84">
        <v>4.2521800452973935</v>
      </c>
      <c r="H59" s="84">
        <v>4.9669213920152</v>
      </c>
    </row>
    <row r="60" spans="1:8" ht="4.95" customHeight="1">
      <c r="A60" s="23"/>
      <c r="B60" s="85"/>
      <c r="C60" s="24"/>
      <c r="D60" s="86"/>
      <c r="E60" s="52"/>
      <c r="F60" s="87"/>
      <c r="G60" s="87"/>
      <c r="H60" s="87"/>
    </row>
    <row r="61" spans="1:8" ht="12" customHeight="1">
      <c r="A61" s="23"/>
      <c r="B61" s="88" t="s">
        <v>85</v>
      </c>
      <c r="C61" s="43"/>
      <c r="D61" s="89">
        <v>1603</v>
      </c>
      <c r="E61" s="52"/>
      <c r="F61" s="90">
        <v>35.651083591167335</v>
      </c>
      <c r="G61" s="90">
        <v>2.6379911660313393</v>
      </c>
      <c r="H61" s="90">
        <v>50.367644309399665</v>
      </c>
    </row>
    <row r="62" spans="1:8" ht="12" customHeight="1">
      <c r="A62" s="23"/>
      <c r="B62" s="91" t="s">
        <v>86</v>
      </c>
      <c r="C62" s="43"/>
      <c r="D62" s="92">
        <v>294</v>
      </c>
      <c r="E62" s="52"/>
      <c r="F62" s="93">
        <v>-1.7311701554076686</v>
      </c>
      <c r="G62" s="93">
        <v>-22.582618274523014</v>
      </c>
      <c r="H62" s="93">
        <v>-26.504767916141947</v>
      </c>
    </row>
    <row r="63" spans="1:8" s="24" customFormat="1" ht="4.2" customHeight="1">
      <c r="A63" s="72"/>
      <c r="B63" s="72"/>
      <c r="D63" s="64"/>
      <c r="E63" s="52"/>
      <c r="F63" s="65"/>
      <c r="G63" s="65"/>
      <c r="H63" s="65"/>
    </row>
    <row r="64" spans="1:8" ht="12" customHeight="1">
      <c r="A64" s="23"/>
      <c r="B64" s="88" t="s">
        <v>87</v>
      </c>
      <c r="C64" s="43"/>
      <c r="D64" s="89">
        <v>96686</v>
      </c>
      <c r="E64" s="52"/>
      <c r="F64" s="90">
        <v>1.4201569971608263</v>
      </c>
      <c r="G64" s="90">
        <v>18.850356466528218</v>
      </c>
      <c r="H64" s="90">
        <v>21.51316541313286</v>
      </c>
    </row>
    <row r="65" spans="1:8">
      <c r="A65" s="23"/>
      <c r="B65" s="71" t="s">
        <v>88</v>
      </c>
      <c r="C65" s="43"/>
      <c r="D65" s="50">
        <v>60913</v>
      </c>
      <c r="E65" s="52"/>
      <c r="F65" s="51">
        <v>-1.1360044605697062</v>
      </c>
      <c r="G65" s="51">
        <v>-0.85877407263342809</v>
      </c>
      <c r="H65" s="51">
        <v>-3.291488663753861</v>
      </c>
    </row>
    <row r="66" spans="1:8">
      <c r="A66" s="23"/>
      <c r="B66" s="94" t="s">
        <v>89</v>
      </c>
      <c r="C66" s="24"/>
      <c r="D66" s="92">
        <v>137335</v>
      </c>
      <c r="E66" s="52"/>
      <c r="F66" s="93">
        <v>-0.97779853816147844</v>
      </c>
      <c r="G66" s="93">
        <v>1.4725108179939328</v>
      </c>
      <c r="H66" s="93">
        <v>7.0264407859421674E-2</v>
      </c>
    </row>
    <row r="67" spans="1:8">
      <c r="A67" s="23"/>
      <c r="C67" s="24"/>
      <c r="D67" s="95"/>
      <c r="E67" s="52"/>
      <c r="F67" s="87"/>
      <c r="G67" s="87"/>
      <c r="H67" s="96"/>
    </row>
    <row r="68" spans="1:8">
      <c r="A68" s="23"/>
      <c r="B68" s="97" t="s">
        <v>91</v>
      </c>
      <c r="C68" s="98"/>
      <c r="D68" s="98"/>
      <c r="E68" s="98"/>
      <c r="F68" s="98"/>
      <c r="G68" s="98"/>
      <c r="H68" s="99"/>
    </row>
    <row r="69" spans="1:8" s="23" customFormat="1" ht="9" customHeight="1"/>
    <row r="70" spans="1:8">
      <c r="A70" s="23"/>
      <c r="B70" s="100" t="s">
        <v>94</v>
      </c>
      <c r="C70" s="24"/>
      <c r="D70" s="59">
        <v>1475647</v>
      </c>
      <c r="E70" s="52"/>
      <c r="F70" s="46">
        <v>0.48039210345691696</v>
      </c>
      <c r="G70" s="46">
        <v>5.7085528361168425</v>
      </c>
      <c r="H70" s="46">
        <v>6.5374482797955658</v>
      </c>
    </row>
    <row r="71" spans="1:8">
      <c r="A71" s="101"/>
      <c r="C71" s="24"/>
      <c r="D71" s="95"/>
      <c r="E71" s="52"/>
      <c r="F71" s="87"/>
      <c r="G71" s="87"/>
      <c r="H71" s="96"/>
    </row>
    <row r="72" spans="1:8">
      <c r="D72" s="102"/>
    </row>
    <row r="73" spans="1:8">
      <c r="B73" s="15" t="s">
        <v>98</v>
      </c>
    </row>
    <row r="74" spans="1:8">
      <c r="B74" s="15" t="s">
        <v>100</v>
      </c>
    </row>
    <row r="75" spans="1:8">
      <c r="B75" s="15" t="s">
        <v>101</v>
      </c>
    </row>
    <row r="76" spans="1:8">
      <c r="B76" s="15" t="s">
        <v>102</v>
      </c>
    </row>
    <row r="78" spans="1:8">
      <c r="B78" s="15" t="s">
        <v>104</v>
      </c>
    </row>
  </sheetData>
  <mergeCells count="4">
    <mergeCell ref="B3:H3"/>
    <mergeCell ref="B4:H4"/>
    <mergeCell ref="B5:H5"/>
    <mergeCell ref="B7:H7"/>
  </mergeCells>
  <hyperlinks>
    <hyperlink ref="H1" location="Índice!A1" tooltip="Volver al Índice" display="Volver" xr:uid="{865CA8A6-83EA-40B2-BBAF-C1C369FE5C99}"/>
  </hyperlinks>
  <printOptions horizontalCentered="1"/>
  <pageMargins left="0.15748031496062992" right="0.27559055118110237" top="0.2" bottom="0.19" header="0" footer="0"/>
  <pageSetup scale="76" orientation="portrait" r:id="rId1"/>
  <headerFooter alignWithMargins="0">
    <oddFooter>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5CE10-358A-474C-AA65-94060310296C}">
  <sheetPr codeName="Hoja5">
    <pageSetUpPr fitToPage="1"/>
  </sheetPr>
  <dimension ref="A1:G46"/>
  <sheetViews>
    <sheetView showGridLines="0" zoomScale="97" zoomScaleNormal="97" workbookViewId="0">
      <selection activeCell="F2" sqref="B2:G3"/>
    </sheetView>
  </sheetViews>
  <sheetFormatPr baseColWidth="10" defaultColWidth="11.44140625" defaultRowHeight="13.8"/>
  <cols>
    <col min="1" max="1" width="5.6640625" style="107" customWidth="1"/>
    <col min="2" max="2" width="64.33203125" style="104" customWidth="1"/>
    <col min="3" max="3" width="1.5546875" style="104" customWidth="1"/>
    <col min="4" max="4" width="17.21875" style="104" customWidth="1"/>
    <col min="5" max="5" width="1.5546875" style="104" customWidth="1"/>
    <col min="6" max="6" width="19.109375" style="104" customWidth="1"/>
    <col min="7" max="7" width="16.88671875" style="104" customWidth="1"/>
    <col min="8" max="16384" width="11.44140625" style="104"/>
  </cols>
  <sheetData>
    <row r="1" spans="1:7" ht="12.6">
      <c r="A1" s="103" t="s">
        <v>16</v>
      </c>
      <c r="G1" s="105" t="s">
        <v>17</v>
      </c>
    </row>
    <row r="2" spans="1:7" ht="13.2" thickBot="1">
      <c r="A2" s="103" t="s">
        <v>18</v>
      </c>
    </row>
    <row r="3" spans="1:7" ht="16.8" customHeight="1">
      <c r="B3" s="419" t="s">
        <v>136</v>
      </c>
      <c r="C3" s="420"/>
      <c r="D3" s="420"/>
      <c r="E3" s="420"/>
      <c r="F3" s="420"/>
      <c r="G3" s="421"/>
    </row>
    <row r="4" spans="1:7" ht="14.4" customHeight="1">
      <c r="B4" s="431" t="s">
        <v>444</v>
      </c>
      <c r="C4" s="432"/>
      <c r="D4" s="432"/>
      <c r="E4" s="432"/>
      <c r="F4" s="432"/>
      <c r="G4" s="433"/>
    </row>
    <row r="5" spans="1:7" ht="15.6" customHeight="1">
      <c r="B5" s="431"/>
      <c r="C5" s="432"/>
      <c r="D5" s="432"/>
      <c r="E5" s="432"/>
      <c r="F5" s="432"/>
      <c r="G5" s="433"/>
    </row>
    <row r="6" spans="1:7" ht="18" customHeight="1" thickBot="1">
      <c r="B6" s="425" t="s">
        <v>445</v>
      </c>
      <c r="C6" s="426"/>
      <c r="D6" s="426"/>
      <c r="E6" s="426"/>
      <c r="F6" s="426"/>
      <c r="G6" s="427"/>
    </row>
    <row r="7" spans="1:7">
      <c r="B7" s="108"/>
      <c r="C7" s="108"/>
      <c r="D7" s="109"/>
      <c r="E7" s="109"/>
      <c r="F7" s="110"/>
      <c r="G7" s="110"/>
    </row>
    <row r="8" spans="1:7">
      <c r="B8" s="434" t="s">
        <v>137</v>
      </c>
      <c r="C8" s="435"/>
      <c r="D8" s="435"/>
      <c r="E8" s="435"/>
      <c r="F8" s="435"/>
      <c r="G8" s="435"/>
    </row>
    <row r="9" spans="1:7">
      <c r="B9" s="111"/>
      <c r="C9" s="111"/>
      <c r="D9" s="112"/>
      <c r="E9" s="112"/>
      <c r="F9" s="113"/>
      <c r="G9" s="113"/>
    </row>
    <row r="10" spans="1:7" ht="12.6">
      <c r="A10" s="370"/>
      <c r="B10" s="114"/>
      <c r="C10" s="115"/>
      <c r="D10" s="371" t="s">
        <v>138</v>
      </c>
      <c r="E10" s="372"/>
      <c r="F10" s="436" t="s">
        <v>22</v>
      </c>
      <c r="G10" s="437"/>
    </row>
    <row r="11" spans="1:7" ht="12.6">
      <c r="A11" s="370"/>
      <c r="B11" s="117"/>
      <c r="C11" s="118"/>
      <c r="D11" s="373" t="s">
        <v>23</v>
      </c>
      <c r="E11" s="372"/>
      <c r="F11" s="374" t="s">
        <v>24</v>
      </c>
      <c r="G11" s="375" t="s">
        <v>25</v>
      </c>
    </row>
    <row r="12" spans="1:7" ht="5.25" customHeight="1">
      <c r="B12" s="118"/>
      <c r="C12" s="118"/>
      <c r="D12" s="119"/>
      <c r="E12" s="119"/>
      <c r="F12" s="116"/>
      <c r="G12" s="116"/>
    </row>
    <row r="13" spans="1:7">
      <c r="B13" s="120" t="s">
        <v>110</v>
      </c>
      <c r="C13" s="108"/>
      <c r="D13" s="121">
        <v>256531</v>
      </c>
      <c r="E13" s="109"/>
      <c r="F13" s="122">
        <v>7.1809031136423007</v>
      </c>
      <c r="G13" s="122">
        <v>-0.59199088999228877</v>
      </c>
    </row>
    <row r="14" spans="1:7">
      <c r="B14" s="123" t="s">
        <v>139</v>
      </c>
      <c r="C14" s="108"/>
      <c r="D14" s="124">
        <v>-57825</v>
      </c>
      <c r="E14" s="109"/>
      <c r="F14" s="125">
        <v>33.446011731294803</v>
      </c>
      <c r="G14" s="125">
        <v>-1.9902358077839133</v>
      </c>
    </row>
    <row r="15" spans="1:7">
      <c r="B15" s="126" t="s">
        <v>140</v>
      </c>
      <c r="C15" s="108"/>
      <c r="D15" s="127">
        <v>198706</v>
      </c>
      <c r="E15" s="128"/>
      <c r="F15" s="129">
        <v>0.5692204057088146</v>
      </c>
      <c r="G15" s="129">
        <v>-0.17756514722264694</v>
      </c>
    </row>
    <row r="16" spans="1:7">
      <c r="B16" s="130" t="s">
        <v>141</v>
      </c>
      <c r="C16" s="108"/>
      <c r="D16" s="131">
        <v>19488</v>
      </c>
      <c r="E16" s="109"/>
      <c r="F16" s="132">
        <v>-18.011867992248721</v>
      </c>
      <c r="G16" s="132">
        <v>15.95716969085621</v>
      </c>
    </row>
    <row r="17" spans="2:7">
      <c r="B17" s="133" t="s">
        <v>124</v>
      </c>
      <c r="C17" s="108"/>
      <c r="D17" s="131">
        <v>3644</v>
      </c>
      <c r="E17" s="109"/>
      <c r="F17" s="132">
        <v>-58.427261574250444</v>
      </c>
      <c r="G17" s="132">
        <v>1199.9193189087009</v>
      </c>
    </row>
    <row r="18" spans="2:7">
      <c r="B18" s="134" t="s">
        <v>142</v>
      </c>
      <c r="C18" s="135"/>
      <c r="D18" s="136">
        <v>18182</v>
      </c>
      <c r="E18" s="137"/>
      <c r="F18" s="138">
        <v>-11.233488540496007</v>
      </c>
      <c r="G18" s="138">
        <v>-0.34904071643619972</v>
      </c>
    </row>
    <row r="19" spans="2:7">
      <c r="B19" s="133" t="s">
        <v>143</v>
      </c>
      <c r="C19" s="108"/>
      <c r="D19" s="139">
        <v>-861</v>
      </c>
      <c r="E19" s="140"/>
      <c r="F19" s="141" t="s">
        <v>439</v>
      </c>
      <c r="G19" s="141" t="s">
        <v>439</v>
      </c>
    </row>
    <row r="20" spans="2:7">
      <c r="B20" s="142" t="s">
        <v>125</v>
      </c>
      <c r="C20" s="143"/>
      <c r="D20" s="144">
        <v>239159</v>
      </c>
      <c r="E20" s="145"/>
      <c r="F20" s="146">
        <v>-2.7542402583678127</v>
      </c>
      <c r="G20" s="146">
        <v>1.7620779739916159</v>
      </c>
    </row>
    <row r="21" spans="2:7">
      <c r="B21" s="147" t="s">
        <v>144</v>
      </c>
      <c r="C21" s="143"/>
      <c r="D21" s="148">
        <v>-59815</v>
      </c>
      <c r="E21" s="145"/>
      <c r="F21" s="149">
        <v>29.807355277497539</v>
      </c>
      <c r="G21" s="149">
        <v>10.931560466729628</v>
      </c>
    </row>
    <row r="22" spans="2:7">
      <c r="B22" s="150" t="s">
        <v>145</v>
      </c>
      <c r="C22" s="143"/>
      <c r="D22" s="139">
        <v>-59768</v>
      </c>
      <c r="E22" s="145"/>
      <c r="F22" s="141">
        <v>29.680855222033987</v>
      </c>
      <c r="G22" s="141">
        <v>11.234848547491616</v>
      </c>
    </row>
    <row r="23" spans="2:7">
      <c r="B23" s="150" t="s">
        <v>146</v>
      </c>
      <c r="C23" s="143"/>
      <c r="D23" s="139">
        <v>14</v>
      </c>
      <c r="E23" s="145"/>
      <c r="F23" s="141">
        <v>-69.744477065954285</v>
      </c>
      <c r="G23" s="141" t="s">
        <v>439</v>
      </c>
    </row>
    <row r="24" spans="2:7">
      <c r="B24" s="150" t="s">
        <v>147</v>
      </c>
      <c r="C24" s="143"/>
      <c r="D24" s="139">
        <v>-61</v>
      </c>
      <c r="E24" s="145"/>
      <c r="F24" s="141">
        <v>81.380798510941403</v>
      </c>
      <c r="G24" s="141">
        <v>-62.023164339180667</v>
      </c>
    </row>
    <row r="25" spans="2:7">
      <c r="B25" s="151" t="s">
        <v>130</v>
      </c>
      <c r="C25" s="143"/>
      <c r="D25" s="148">
        <v>-114792</v>
      </c>
      <c r="E25" s="145"/>
      <c r="F25" s="149">
        <v>3.0563527430018445</v>
      </c>
      <c r="G25" s="149">
        <v>3.6995730409243421</v>
      </c>
    </row>
    <row r="26" spans="2:7">
      <c r="B26" s="142" t="s">
        <v>131</v>
      </c>
      <c r="C26" s="143"/>
      <c r="D26" s="144">
        <v>64550</v>
      </c>
      <c r="E26" s="145"/>
      <c r="F26" s="146">
        <v>-54.959669285259658</v>
      </c>
      <c r="G26" s="146">
        <v>-8.3102774489332454</v>
      </c>
    </row>
    <row r="27" spans="2:7">
      <c r="B27" s="133" t="s">
        <v>148</v>
      </c>
      <c r="C27" s="108"/>
      <c r="D27" s="139">
        <v>2</v>
      </c>
      <c r="E27" s="140"/>
      <c r="F27" s="141" t="s">
        <v>439</v>
      </c>
      <c r="G27" s="141" t="s">
        <v>439</v>
      </c>
    </row>
    <row r="28" spans="2:7">
      <c r="B28" s="152" t="s">
        <v>149</v>
      </c>
      <c r="C28" s="143"/>
      <c r="D28" s="144">
        <v>64552</v>
      </c>
      <c r="E28" s="145"/>
      <c r="F28" s="146">
        <v>-54.959658389756406</v>
      </c>
      <c r="G28" s="146">
        <v>-8.3074365590013688</v>
      </c>
    </row>
    <row r="29" spans="2:7">
      <c r="B29" s="153" t="s">
        <v>134</v>
      </c>
      <c r="C29" s="108"/>
      <c r="D29" s="139">
        <v>-1207</v>
      </c>
      <c r="E29" s="140"/>
      <c r="F29" s="141">
        <v>27.134029548365966</v>
      </c>
      <c r="G29" s="141">
        <v>-0.6094385779054301</v>
      </c>
    </row>
    <row r="30" spans="2:7">
      <c r="B30" s="154" t="s">
        <v>150</v>
      </c>
      <c r="C30" s="143"/>
      <c r="D30" s="155">
        <v>63345</v>
      </c>
      <c r="E30" s="145"/>
      <c r="F30" s="156">
        <v>-56.4053616700539</v>
      </c>
      <c r="G30" s="156">
        <v>-8.442557055911692</v>
      </c>
    </row>
    <row r="31" spans="2:7" ht="5.25" customHeight="1">
      <c r="D31" s="157"/>
      <c r="E31" s="109"/>
      <c r="F31" s="158"/>
      <c r="G31" s="158"/>
    </row>
    <row r="32" spans="2:7">
      <c r="B32" s="159"/>
      <c r="C32" s="159"/>
      <c r="D32" s="157"/>
      <c r="E32" s="108"/>
      <c r="F32" s="158"/>
      <c r="G32" s="158"/>
    </row>
    <row r="33" spans="1:7">
      <c r="B33" s="142" t="s">
        <v>151</v>
      </c>
      <c r="C33" s="108"/>
      <c r="D33" s="160">
        <v>0</v>
      </c>
      <c r="E33" s="140"/>
      <c r="F33" s="161" t="s">
        <v>439</v>
      </c>
      <c r="G33" s="161" t="s">
        <v>439</v>
      </c>
    </row>
    <row r="34" spans="1:7" ht="5.25" customHeight="1">
      <c r="B34" s="162"/>
      <c r="D34" s="157"/>
      <c r="E34" s="109"/>
      <c r="F34" s="158"/>
      <c r="G34" s="158"/>
    </row>
    <row r="35" spans="1:7">
      <c r="B35" s="142" t="s">
        <v>152</v>
      </c>
      <c r="C35" s="108"/>
      <c r="D35" s="160">
        <v>63345</v>
      </c>
      <c r="E35" s="140"/>
      <c r="F35" s="161">
        <v>-56.4053616700539</v>
      </c>
      <c r="G35" s="161">
        <v>-8.442557055911692</v>
      </c>
    </row>
    <row r="36" spans="1:7">
      <c r="D36" s="157"/>
      <c r="F36" s="158"/>
      <c r="G36" s="158"/>
    </row>
    <row r="37" spans="1:7">
      <c r="B37" s="163" t="s">
        <v>83</v>
      </c>
      <c r="C37" s="159"/>
      <c r="D37" s="157"/>
      <c r="E37" s="108"/>
      <c r="F37" s="158"/>
      <c r="G37" s="158"/>
    </row>
    <row r="38" spans="1:7">
      <c r="B38" s="164" t="s">
        <v>153</v>
      </c>
      <c r="C38" s="108"/>
      <c r="D38" s="165">
        <v>58570</v>
      </c>
      <c r="E38" s="108"/>
      <c r="F38" s="166">
        <v>92.812856837471685</v>
      </c>
      <c r="G38" s="167">
        <v>1.9308829034372366</v>
      </c>
    </row>
    <row r="39" spans="1:7">
      <c r="B39" s="168" t="s">
        <v>154</v>
      </c>
      <c r="D39" s="160">
        <v>-41633</v>
      </c>
      <c r="E39" s="108"/>
      <c r="F39" s="169">
        <v>42.711248884191001</v>
      </c>
      <c r="G39" s="170">
        <v>16.700939345438528</v>
      </c>
    </row>
    <row r="40" spans="1:7">
      <c r="D40" s="171"/>
    </row>
    <row r="41" spans="1:7">
      <c r="B41" s="104" t="s">
        <v>98</v>
      </c>
    </row>
    <row r="42" spans="1:7" ht="12.6">
      <c r="A42" s="104"/>
      <c r="B42" s="104" t="s">
        <v>155</v>
      </c>
    </row>
    <row r="43" spans="1:7" ht="12.6">
      <c r="A43" s="104"/>
    </row>
    <row r="44" spans="1:7" ht="12.6">
      <c r="A44" s="104"/>
      <c r="B44" s="104" t="s">
        <v>104</v>
      </c>
    </row>
    <row r="45" spans="1:7" ht="12.6">
      <c r="A45" s="104"/>
    </row>
    <row r="46" spans="1:7" ht="12.6">
      <c r="A46" s="104"/>
    </row>
  </sheetData>
  <mergeCells count="5">
    <mergeCell ref="B3:G3"/>
    <mergeCell ref="B4:G5"/>
    <mergeCell ref="B6:G6"/>
    <mergeCell ref="B8:G8"/>
    <mergeCell ref="F10:G10"/>
  </mergeCells>
  <hyperlinks>
    <hyperlink ref="G1" location="Índice!A1" tooltip="Volver al Índice" display="Volver" xr:uid="{E2C38A44-C834-4CDC-98D2-BAC44A17631F}"/>
  </hyperlinks>
  <printOptions horizontalCentered="1"/>
  <pageMargins left="0.15748031496062992" right="0.27559055118110237" top="0.2" bottom="0.19" header="0" footer="0"/>
  <pageSetup scale="94" orientation="landscape" r:id="rId1"/>
  <headerFooter alignWithMargins="0">
    <oddFooter>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D8D8-138B-4423-88B6-4DDBB3D4E8F1}">
  <sheetPr codeName="Hoja16">
    <pageSetUpPr fitToPage="1"/>
  </sheetPr>
  <dimension ref="A1:F65"/>
  <sheetViews>
    <sheetView showGridLines="0" zoomScale="95" zoomScaleNormal="95" workbookViewId="0">
      <selection activeCell="D1" sqref="D1"/>
    </sheetView>
  </sheetViews>
  <sheetFormatPr baseColWidth="10" defaultRowHeight="12.6"/>
  <cols>
    <col min="1" max="1" width="4.5546875" style="106" customWidth="1"/>
    <col min="2" max="2" width="77.33203125" style="106" customWidth="1"/>
    <col min="3" max="3" width="1.44140625" style="106" customWidth="1"/>
    <col min="4" max="4" width="16.5546875" style="106" customWidth="1"/>
    <col min="5" max="5" width="16.33203125" style="106" customWidth="1"/>
    <col min="6" max="6" width="17.44140625" style="106" customWidth="1"/>
    <col min="7" max="16384" width="11.5546875" style="106"/>
  </cols>
  <sheetData>
    <row r="1" spans="1:6">
      <c r="A1" s="14" t="s">
        <v>16</v>
      </c>
      <c r="B1" s="172"/>
      <c r="C1" s="172"/>
      <c r="D1" s="172"/>
      <c r="E1" s="172"/>
      <c r="F1" s="105" t="s">
        <v>17</v>
      </c>
    </row>
    <row r="2" spans="1:6" ht="13.2" thickBot="1">
      <c r="A2" s="173" t="s">
        <v>18</v>
      </c>
      <c r="B2" s="172"/>
      <c r="C2" s="172"/>
      <c r="D2" s="172"/>
      <c r="E2" s="172"/>
      <c r="F2" s="172"/>
    </row>
    <row r="3" spans="1:6" ht="24.6" customHeight="1">
      <c r="A3" s="174"/>
      <c r="B3" s="438" t="s">
        <v>156</v>
      </c>
      <c r="C3" s="439"/>
      <c r="D3" s="439"/>
      <c r="E3" s="439"/>
      <c r="F3" s="440"/>
    </row>
    <row r="4" spans="1:6" ht="24.6" customHeight="1">
      <c r="A4" s="174"/>
      <c r="B4" s="422" t="s">
        <v>444</v>
      </c>
      <c r="C4" s="423"/>
      <c r="D4" s="423"/>
      <c r="E4" s="423"/>
      <c r="F4" s="424"/>
    </row>
    <row r="5" spans="1:6" ht="18" customHeight="1" thickBot="1">
      <c r="A5" s="172"/>
      <c r="B5" s="425" t="s">
        <v>445</v>
      </c>
      <c r="C5" s="426"/>
      <c r="D5" s="426"/>
      <c r="E5" s="426"/>
      <c r="F5" s="427"/>
    </row>
    <row r="6" spans="1:6">
      <c r="A6" s="172"/>
      <c r="B6" s="108"/>
      <c r="C6" s="108"/>
      <c r="D6" s="108"/>
      <c r="E6" s="108"/>
      <c r="F6" s="108"/>
    </row>
    <row r="7" spans="1:6" ht="13.8">
      <c r="A7" s="172"/>
      <c r="B7" s="441" t="s">
        <v>157</v>
      </c>
      <c r="C7" s="442"/>
      <c r="D7" s="442"/>
      <c r="E7" s="442"/>
      <c r="F7" s="443"/>
    </row>
    <row r="8" spans="1:6">
      <c r="A8" s="172"/>
      <c r="B8" s="111"/>
      <c r="C8" s="111"/>
      <c r="D8" s="111"/>
      <c r="E8" s="113"/>
      <c r="F8" s="113"/>
    </row>
    <row r="9" spans="1:6" ht="13.8">
      <c r="A9" s="172"/>
      <c r="B9" s="175"/>
      <c r="C9" s="176"/>
      <c r="D9" s="177">
        <v>43404</v>
      </c>
      <c r="E9" s="177">
        <v>43738</v>
      </c>
      <c r="F9" s="177">
        <v>43769</v>
      </c>
    </row>
    <row r="10" spans="1:6" ht="6.6" customHeight="1">
      <c r="A10" s="172"/>
      <c r="B10" s="118"/>
      <c r="C10" s="118"/>
      <c r="D10" s="178"/>
      <c r="E10" s="178"/>
      <c r="F10" s="178"/>
    </row>
    <row r="11" spans="1:6">
      <c r="A11" s="172"/>
      <c r="B11" s="147" t="s">
        <v>158</v>
      </c>
      <c r="C11" s="179"/>
      <c r="D11" s="180"/>
      <c r="E11" s="180"/>
      <c r="F11" s="180"/>
    </row>
    <row r="12" spans="1:6" s="184" customFormat="1">
      <c r="A12" s="181"/>
      <c r="B12" s="182" t="s">
        <v>159</v>
      </c>
      <c r="C12" s="179"/>
      <c r="D12" s="183">
        <v>0.36924684301324895</v>
      </c>
      <c r="E12" s="183">
        <v>0.16383649274995804</v>
      </c>
      <c r="F12" s="183">
        <v>0.31499621615134199</v>
      </c>
    </row>
    <row r="13" spans="1:6">
      <c r="A13" s="172"/>
      <c r="B13" s="182" t="s">
        <v>160</v>
      </c>
      <c r="C13" s="135"/>
      <c r="D13" s="183">
        <v>-7.2120068446113184E-2</v>
      </c>
      <c r="E13" s="183">
        <v>2.2582921118938337</v>
      </c>
      <c r="F13" s="183">
        <v>1.0188582544876423</v>
      </c>
    </row>
    <row r="14" spans="1:6">
      <c r="A14" s="172"/>
      <c r="B14" s="182" t="s">
        <v>161</v>
      </c>
      <c r="C14" s="179"/>
      <c r="D14" s="183">
        <v>0.39084621767555561</v>
      </c>
      <c r="E14" s="183">
        <v>7.0109700092779725E-2</v>
      </c>
      <c r="F14" s="183">
        <v>0.28280967599094708</v>
      </c>
    </row>
    <row r="15" spans="1:6">
      <c r="A15" s="172"/>
      <c r="B15" s="182" t="s">
        <v>162</v>
      </c>
      <c r="C15" s="135"/>
      <c r="D15" s="183">
        <v>0.54691135751032682</v>
      </c>
      <c r="E15" s="183">
        <v>4.7962743817797637E-2</v>
      </c>
      <c r="F15" s="183">
        <v>0.33181516360687446</v>
      </c>
    </row>
    <row r="16" spans="1:6">
      <c r="B16" s="185" t="s">
        <v>163</v>
      </c>
      <c r="C16" s="179"/>
      <c r="D16" s="186">
        <v>-0.12363843559756171</v>
      </c>
      <c r="E16" s="186">
        <v>0.14794262516337753</v>
      </c>
      <c r="F16" s="186">
        <v>0.11075747348083809</v>
      </c>
    </row>
    <row r="17" spans="2:6">
      <c r="B17" s="187"/>
      <c r="C17" s="135"/>
      <c r="D17" s="188"/>
      <c r="E17" s="188"/>
      <c r="F17" s="188"/>
    </row>
    <row r="18" spans="2:6">
      <c r="B18" s="147" t="s">
        <v>164</v>
      </c>
      <c r="C18" s="179"/>
      <c r="D18" s="180"/>
      <c r="E18" s="180"/>
      <c r="F18" s="180"/>
    </row>
    <row r="19" spans="2:6" s="184" customFormat="1">
      <c r="B19" s="182" t="s">
        <v>159</v>
      </c>
      <c r="C19" s="179"/>
      <c r="D19" s="183">
        <v>4.2955452178441433</v>
      </c>
      <c r="E19" s="183">
        <v>5.0236877928533374</v>
      </c>
      <c r="F19" s="183">
        <v>4.9669213920152</v>
      </c>
    </row>
    <row r="20" spans="2:6">
      <c r="B20" s="182" t="s">
        <v>160</v>
      </c>
      <c r="C20" s="135"/>
      <c r="D20" s="183">
        <v>-11.351557490563479</v>
      </c>
      <c r="E20" s="183">
        <v>-1.5618893577954984</v>
      </c>
      <c r="F20" s="183">
        <v>-0.48717582504806956</v>
      </c>
    </row>
    <row r="21" spans="2:6">
      <c r="B21" s="182" t="s">
        <v>161</v>
      </c>
      <c r="C21" s="179"/>
      <c r="D21" s="183">
        <v>5.2000539221833675</v>
      </c>
      <c r="E21" s="183">
        <v>5.3459691976237567</v>
      </c>
      <c r="F21" s="183">
        <v>5.2326001543163025</v>
      </c>
    </row>
    <row r="22" spans="2:6">
      <c r="B22" s="182" t="s">
        <v>162</v>
      </c>
      <c r="C22" s="135"/>
      <c r="D22" s="183">
        <v>6.8714131707305004</v>
      </c>
      <c r="E22" s="183">
        <v>6.8639296491535218</v>
      </c>
      <c r="F22" s="183">
        <v>6.63531969761193</v>
      </c>
    </row>
    <row r="23" spans="2:6">
      <c r="B23" s="185" t="s">
        <v>163</v>
      </c>
      <c r="C23" s="179"/>
      <c r="D23" s="186">
        <v>9.4051735891831356E-3</v>
      </c>
      <c r="E23" s="186">
        <v>0.34185772587334018</v>
      </c>
      <c r="F23" s="186">
        <v>0.5773460896049798</v>
      </c>
    </row>
    <row r="24" spans="2:6" ht="13.8">
      <c r="B24" s="189"/>
      <c r="C24" s="189"/>
      <c r="D24" s="189"/>
      <c r="E24" s="190"/>
      <c r="F24" s="190"/>
    </row>
    <row r="25" spans="2:6">
      <c r="B25" s="147" t="s">
        <v>165</v>
      </c>
      <c r="C25" s="179"/>
      <c r="D25" s="180"/>
      <c r="E25" s="180"/>
      <c r="F25" s="180"/>
    </row>
    <row r="26" spans="2:6">
      <c r="B26" s="182" t="s">
        <v>166</v>
      </c>
      <c r="C26" s="179"/>
      <c r="D26" s="183">
        <v>15.419508924986788</v>
      </c>
      <c r="E26" s="183">
        <v>14.595861739869875</v>
      </c>
      <c r="F26" s="183">
        <v>13.652745269450945</v>
      </c>
    </row>
    <row r="27" spans="2:6">
      <c r="B27" s="182" t="s">
        <v>167</v>
      </c>
      <c r="C27" s="179"/>
      <c r="D27" s="183">
        <v>15.153523964602561</v>
      </c>
      <c r="E27" s="183">
        <v>14.340107414465987</v>
      </c>
      <c r="F27" s="183">
        <v>13.397464820507038</v>
      </c>
    </row>
    <row r="28" spans="2:6">
      <c r="B28" s="182" t="s">
        <v>168</v>
      </c>
      <c r="C28" s="191"/>
      <c r="D28" s="183">
        <v>4.1091235896011922</v>
      </c>
      <c r="E28" s="183">
        <v>3.9173583256403472</v>
      </c>
      <c r="F28" s="183">
        <v>3.6527099995614618</v>
      </c>
    </row>
    <row r="29" spans="2:6">
      <c r="B29" s="185" t="s">
        <v>169</v>
      </c>
      <c r="C29" s="192"/>
      <c r="D29" s="186">
        <v>4.0382416256870988</v>
      </c>
      <c r="E29" s="186">
        <v>3.8487168604226594</v>
      </c>
      <c r="F29" s="186">
        <v>3.5844112486401785</v>
      </c>
    </row>
    <row r="30" spans="2:6">
      <c r="B30" s="193"/>
      <c r="C30" s="194"/>
      <c r="D30" s="195"/>
      <c r="E30" s="195"/>
      <c r="F30" s="195"/>
    </row>
    <row r="31" spans="2:6">
      <c r="B31" s="196" t="s">
        <v>170</v>
      </c>
      <c r="C31" s="179"/>
      <c r="D31" s="180"/>
      <c r="E31" s="180"/>
      <c r="F31" s="180"/>
    </row>
    <row r="32" spans="2:6">
      <c r="B32" s="182" t="s">
        <v>171</v>
      </c>
      <c r="C32" s="179"/>
      <c r="D32" s="183">
        <v>15.568427315494029</v>
      </c>
      <c r="E32" s="183">
        <v>13.832017647809518</v>
      </c>
      <c r="F32" s="183">
        <v>13.220435564528163</v>
      </c>
    </row>
    <row r="33" spans="2:6">
      <c r="B33" s="182" t="s">
        <v>172</v>
      </c>
      <c r="C33" s="179"/>
      <c r="D33" s="183">
        <v>15.296129726054227</v>
      </c>
      <c r="E33" s="183">
        <v>13.560008021731601</v>
      </c>
      <c r="F33" s="183">
        <v>12.949675236974615</v>
      </c>
    </row>
    <row r="34" spans="2:6">
      <c r="B34" s="182" t="s">
        <v>173</v>
      </c>
      <c r="C34" s="179"/>
      <c r="D34" s="183">
        <v>4.2987843006259228</v>
      </c>
      <c r="E34" s="183">
        <v>3.7119114720159598</v>
      </c>
      <c r="F34" s="183">
        <v>3.538178309466959</v>
      </c>
    </row>
    <row r="35" spans="2:6">
      <c r="B35" s="185" t="s">
        <v>174</v>
      </c>
      <c r="C35" s="179"/>
      <c r="D35" s="186">
        <v>4.223596962890328</v>
      </c>
      <c r="E35" s="186">
        <v>3.6389159281086476</v>
      </c>
      <c r="F35" s="186">
        <v>3.4657148635132917</v>
      </c>
    </row>
    <row r="36" spans="2:6">
      <c r="B36" s="187"/>
      <c r="C36" s="135"/>
      <c r="D36" s="188"/>
      <c r="E36" s="188"/>
      <c r="F36" s="188"/>
    </row>
    <row r="37" spans="2:6">
      <c r="B37" s="147" t="s">
        <v>175</v>
      </c>
      <c r="C37" s="179"/>
      <c r="D37" s="180"/>
      <c r="E37" s="180"/>
      <c r="F37" s="180"/>
    </row>
    <row r="38" spans="2:6">
      <c r="B38" s="182" t="s">
        <v>176</v>
      </c>
      <c r="C38" s="179"/>
      <c r="D38" s="183">
        <v>51.407176812081943</v>
      </c>
      <c r="E38" s="183">
        <v>52.124606577284325</v>
      </c>
      <c r="F38" s="183">
        <v>52.559341047334286</v>
      </c>
    </row>
    <row r="39" spans="2:6">
      <c r="B39" s="185" t="s">
        <v>177</v>
      </c>
      <c r="C39" s="179"/>
      <c r="D39" s="186">
        <v>6.567479689361436</v>
      </c>
      <c r="E39" s="186">
        <v>6.6347528016111825</v>
      </c>
      <c r="F39" s="186">
        <v>6.6545164930354979</v>
      </c>
    </row>
    <row r="40" spans="2:6">
      <c r="B40" s="187"/>
      <c r="C40" s="135"/>
      <c r="D40" s="188"/>
      <c r="E40" s="188"/>
      <c r="F40" s="188"/>
    </row>
    <row r="41" spans="2:6">
      <c r="B41" s="147" t="s">
        <v>178</v>
      </c>
      <c r="C41" s="179"/>
      <c r="D41" s="180"/>
      <c r="E41" s="180"/>
      <c r="F41" s="180"/>
    </row>
    <row r="42" spans="2:6" s="184" customFormat="1">
      <c r="B42" s="182" t="s">
        <v>159</v>
      </c>
      <c r="C42" s="179"/>
      <c r="D42" s="183">
        <v>4.9359293303009588</v>
      </c>
      <c r="E42" s="183">
        <v>4.6685418932923097</v>
      </c>
      <c r="F42" s="183">
        <v>4.5889973932588113</v>
      </c>
    </row>
    <row r="43" spans="2:6">
      <c r="B43" s="182" t="s">
        <v>160</v>
      </c>
      <c r="C43" s="179"/>
      <c r="D43" s="183">
        <v>10.619108217299447</v>
      </c>
      <c r="E43" s="183">
        <v>10.165104754428143</v>
      </c>
      <c r="F43" s="183">
        <v>9.8102033881850392</v>
      </c>
    </row>
    <row r="44" spans="2:6">
      <c r="B44" s="182" t="s">
        <v>161</v>
      </c>
      <c r="C44" s="135"/>
      <c r="D44" s="183">
        <v>4.6590915929922545</v>
      </c>
      <c r="E44" s="183">
        <v>4.4171924360999428</v>
      </c>
      <c r="F44" s="183">
        <v>4.348487169195784</v>
      </c>
    </row>
    <row r="45" spans="2:6">
      <c r="B45" s="182" t="s">
        <v>162</v>
      </c>
      <c r="C45" s="135"/>
      <c r="D45" s="183">
        <v>5.6272075811567523</v>
      </c>
      <c r="E45" s="183">
        <v>5.3461999978379398</v>
      </c>
      <c r="F45" s="183">
        <v>5.2523897993114161</v>
      </c>
    </row>
    <row r="46" spans="2:6">
      <c r="B46" s="185" t="s">
        <v>163</v>
      </c>
      <c r="C46" s="179"/>
      <c r="D46" s="186">
        <v>1.4461714404532933</v>
      </c>
      <c r="E46" s="186">
        <v>1.155561853048563</v>
      </c>
      <c r="F46" s="186">
        <v>1.167989411307067</v>
      </c>
    </row>
    <row r="47" spans="2:6">
      <c r="B47" s="187"/>
      <c r="C47" s="135"/>
      <c r="D47" s="188"/>
      <c r="E47" s="188"/>
      <c r="F47" s="188"/>
    </row>
    <row r="48" spans="2:6">
      <c r="B48" s="147" t="s">
        <v>179</v>
      </c>
      <c r="C48" s="179"/>
      <c r="D48" s="180"/>
      <c r="E48" s="180"/>
      <c r="F48" s="180"/>
    </row>
    <row r="49" spans="2:6" s="184" customFormat="1">
      <c r="B49" s="182" t="s">
        <v>159</v>
      </c>
      <c r="C49" s="179"/>
      <c r="D49" s="183">
        <v>3.5330832370652079</v>
      </c>
      <c r="E49" s="183">
        <v>3.3028877202693976</v>
      </c>
      <c r="F49" s="183">
        <v>3.2551132847610917</v>
      </c>
    </row>
    <row r="50" spans="2:6">
      <c r="B50" s="182" t="s">
        <v>160</v>
      </c>
      <c r="C50" s="135"/>
      <c r="D50" s="183">
        <v>15.237401005695647</v>
      </c>
      <c r="E50" s="183">
        <v>11.861537706687601</v>
      </c>
      <c r="F50" s="183">
        <v>11.53220717440901</v>
      </c>
    </row>
    <row r="51" spans="2:6">
      <c r="B51" s="182" t="s">
        <v>161</v>
      </c>
      <c r="C51" s="179"/>
      <c r="D51" s="183">
        <v>2.9629451308686257</v>
      </c>
      <c r="E51" s="183">
        <v>2.9115136774842045</v>
      </c>
      <c r="F51" s="183">
        <v>2.8738362947468219</v>
      </c>
    </row>
    <row r="52" spans="2:6">
      <c r="B52" s="182" t="s">
        <v>162</v>
      </c>
      <c r="C52" s="135"/>
      <c r="D52" s="183">
        <v>2.7816109958100013</v>
      </c>
      <c r="E52" s="183">
        <v>2.8073639793451117</v>
      </c>
      <c r="F52" s="183">
        <v>2.7157136662924155</v>
      </c>
    </row>
    <row r="53" spans="2:6">
      <c r="B53" s="185" t="s">
        <v>163</v>
      </c>
      <c r="C53" s="179"/>
      <c r="D53" s="186">
        <v>3.5647450226126733</v>
      </c>
      <c r="E53" s="186">
        <v>3.2771703789544535</v>
      </c>
      <c r="F53" s="186">
        <v>3.4302111171172078</v>
      </c>
    </row>
    <row r="54" spans="2:6" ht="13.2" customHeight="1">
      <c r="B54" s="187"/>
      <c r="C54" s="135"/>
      <c r="D54" s="188"/>
      <c r="E54" s="188"/>
      <c r="F54" s="188"/>
    </row>
    <row r="55" spans="2:6" s="184" customFormat="1">
      <c r="B55" s="147" t="s">
        <v>180</v>
      </c>
      <c r="C55" s="179"/>
      <c r="D55" s="180"/>
      <c r="E55" s="180"/>
      <c r="F55" s="180"/>
    </row>
    <row r="56" spans="2:6" s="184" customFormat="1">
      <c r="B56" s="182" t="s">
        <v>159</v>
      </c>
      <c r="C56" s="179"/>
      <c r="D56" s="183">
        <v>7.6981215233720643</v>
      </c>
      <c r="E56" s="183">
        <v>7.434823001349562</v>
      </c>
      <c r="F56" s="183">
        <v>7.3390078138109187</v>
      </c>
    </row>
    <row r="57" spans="2:6" s="184" customFormat="1">
      <c r="B57" s="182" t="s">
        <v>160</v>
      </c>
      <c r="C57" s="135"/>
      <c r="D57" s="183">
        <v>23.515239872002372</v>
      </c>
      <c r="E57" s="183">
        <v>21.861047053628379</v>
      </c>
      <c r="F57" s="183">
        <v>21.838745691956703</v>
      </c>
    </row>
    <row r="58" spans="2:6" s="184" customFormat="1">
      <c r="B58" s="182" t="s">
        <v>161</v>
      </c>
      <c r="C58" s="179"/>
      <c r="D58" s="183">
        <v>6.9276415963023368</v>
      </c>
      <c r="E58" s="183">
        <v>6.7751337234348075</v>
      </c>
      <c r="F58" s="183">
        <v>6.6710902466211044</v>
      </c>
    </row>
    <row r="59" spans="2:6" s="184" customFormat="1">
      <c r="B59" s="182" t="s">
        <v>162</v>
      </c>
      <c r="C59" s="135"/>
      <c r="D59" s="183">
        <v>5.6507029016720836</v>
      </c>
      <c r="E59" s="183">
        <v>5.6654643205903872</v>
      </c>
      <c r="F59" s="183">
        <v>5.5093165561620783</v>
      </c>
    </row>
    <row r="60" spans="2:6" s="184" customFormat="1">
      <c r="B60" s="185" t="s">
        <v>163</v>
      </c>
      <c r="C60" s="179"/>
      <c r="D60" s="186">
        <v>11.16546239018558</v>
      </c>
      <c r="E60" s="186">
        <v>10.67104567341145</v>
      </c>
      <c r="F60" s="186">
        <v>10.758940524483826</v>
      </c>
    </row>
    <row r="61" spans="2:6" s="184" customFormat="1">
      <c r="B61" s="197"/>
      <c r="C61" s="179"/>
      <c r="D61" s="198"/>
      <c r="E61" s="198"/>
      <c r="F61" s="198"/>
    </row>
    <row r="62" spans="2:6">
      <c r="B62" s="197" t="s">
        <v>181</v>
      </c>
    </row>
    <row r="63" spans="2:6">
      <c r="B63" s="197" t="s">
        <v>182</v>
      </c>
      <c r="C63" s="172"/>
      <c r="D63" s="172"/>
      <c r="E63" s="172"/>
      <c r="F63" s="172"/>
    </row>
    <row r="64" spans="2:6">
      <c r="B64" s="199"/>
      <c r="C64" s="172"/>
      <c r="D64" s="172"/>
      <c r="E64" s="172"/>
      <c r="F64" s="172"/>
    </row>
    <row r="65" spans="2:2">
      <c r="B65" s="104" t="s">
        <v>104</v>
      </c>
    </row>
  </sheetData>
  <mergeCells count="4">
    <mergeCell ref="B3:F3"/>
    <mergeCell ref="B4:F4"/>
    <mergeCell ref="B5:F5"/>
    <mergeCell ref="B7:F7"/>
  </mergeCells>
  <hyperlinks>
    <hyperlink ref="F1" location="Índice!A1" tooltip="Volver al Índice" display="Volver" xr:uid="{C3010F42-CF0D-4369-B8BB-C77952DEAA80}"/>
  </hyperlinks>
  <pageMargins left="0.7" right="0.7" top="0.75" bottom="0.75" header="0.3" footer="0.3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D139-FF4F-4DD6-BF84-0B618D999366}">
  <sheetPr codeName="Hoja17">
    <tabColor indexed="23"/>
    <pageSetUpPr fitToPage="1"/>
  </sheetPr>
  <dimension ref="A1:C30"/>
  <sheetViews>
    <sheetView showGridLines="0" zoomScaleNormal="100" workbookViewId="0"/>
  </sheetViews>
  <sheetFormatPr baseColWidth="10" defaultColWidth="11.5546875" defaultRowHeight="13.2"/>
  <cols>
    <col min="1" max="1" width="11.5546875" style="200"/>
    <col min="2" max="2" width="86.33203125" style="200" customWidth="1"/>
    <col min="3" max="16384" width="11.5546875" style="200"/>
  </cols>
  <sheetData>
    <row r="1" spans="1:3">
      <c r="C1" s="201" t="s">
        <v>17</v>
      </c>
    </row>
    <row r="6" spans="1:3" s="202" customFormat="1" ht="15.6">
      <c r="B6" s="203" t="s">
        <v>183</v>
      </c>
    </row>
    <row r="7" spans="1:3">
      <c r="B7" s="204"/>
    </row>
    <row r="8" spans="1:3">
      <c r="B8" s="205" t="s">
        <v>5</v>
      </c>
    </row>
    <row r="9" spans="1:3">
      <c r="B9" s="204"/>
    </row>
    <row r="10" spans="1:3" s="202" customFormat="1">
      <c r="B10" s="205" t="s">
        <v>6</v>
      </c>
    </row>
    <row r="11" spans="1:3" s="202" customFormat="1"/>
    <row r="12" spans="1:3">
      <c r="A12" s="202"/>
      <c r="B12" s="205" t="s">
        <v>7</v>
      </c>
    </row>
    <row r="13" spans="1:3">
      <c r="B13" s="206"/>
    </row>
    <row r="14" spans="1:3">
      <c r="B14" s="206" t="s">
        <v>8</v>
      </c>
    </row>
    <row r="15" spans="1:3">
      <c r="B15" s="206"/>
    </row>
    <row r="16" spans="1:3" s="202" customFormat="1">
      <c r="A16" s="200"/>
      <c r="B16" s="205" t="s">
        <v>9</v>
      </c>
    </row>
    <row r="17" spans="1:2" s="202" customFormat="1">
      <c r="A17" s="200"/>
      <c r="B17" s="204"/>
    </row>
    <row r="18" spans="1:2" s="202" customFormat="1">
      <c r="B18" s="205" t="s">
        <v>10</v>
      </c>
    </row>
    <row r="19" spans="1:2" s="202" customFormat="1">
      <c r="B19" s="205"/>
    </row>
    <row r="20" spans="1:2" s="202" customFormat="1">
      <c r="B20" s="205" t="s">
        <v>11</v>
      </c>
    </row>
    <row r="21" spans="1:2" s="202" customFormat="1">
      <c r="B21" s="205"/>
    </row>
    <row r="22" spans="1:2" s="202" customFormat="1">
      <c r="B22" s="205" t="s">
        <v>12</v>
      </c>
    </row>
    <row r="23" spans="1:2" s="202" customFormat="1"/>
    <row r="24" spans="1:2" s="202" customFormat="1">
      <c r="B24" s="205" t="s">
        <v>13</v>
      </c>
    </row>
    <row r="25" spans="1:2" s="202" customFormat="1">
      <c r="B25" s="205"/>
    </row>
    <row r="26" spans="1:2" s="202" customFormat="1">
      <c r="B26" s="207"/>
    </row>
    <row r="27" spans="1:2">
      <c r="B27" s="200" t="s">
        <v>14</v>
      </c>
    </row>
    <row r="28" spans="1:2">
      <c r="B28" s="200" t="s">
        <v>184</v>
      </c>
    </row>
    <row r="30" spans="1:2">
      <c r="B30" s="208"/>
    </row>
  </sheetData>
  <hyperlinks>
    <hyperlink ref="B8" location="'Activos Cooperativas'!A1" tooltip="Principales Activos y Pasivos Consolidados" display="Principales Activos por Cooperativa" xr:uid="{552AE6DF-9A71-46EB-8310-ED2E589F7997}"/>
    <hyperlink ref="B12" location="'Estado Resultados Coop'!A1" tooltip="Estado de Resultado Consolidado" display="Estado de Resultado por Cooperativa" xr:uid="{D82331E2-536C-40D1-A137-637B43C0CAD5}"/>
    <hyperlink ref="B18" location="'Indic. Activ. var.12 meses'!A1" tooltip="Indicadores de Actividad anual" display="Indicadores de Actividad 12 meses por Cooperativa" xr:uid="{D4B70A30-D750-4943-BBE7-914DF8390851}"/>
    <hyperlink ref="B24" location="'Definiciones Usadas'!A1" tooltip="Definiciones usadas" display="Definiciones usadas en este documento" xr:uid="{DEA087D7-21A4-4514-AFE2-272863969A57}"/>
    <hyperlink ref="B20" location="'Indic. Riesgo crédito'!A1" tooltip="Indicadores de Provisiones, Morosidad y Deterioro" display="Indicadores de Riesgo de crédito por Cooperativa" xr:uid="{9D7FD47A-14F7-4EB2-90EC-FD568E5784C7}"/>
    <hyperlink ref="B14" location="'Margen Interes - Comisiones'!A1" tooltip="Margen de intereses y Comisiones" display="Margen de intereses y Comisiones por Cooperativa" xr:uid="{BE009AC5-F2DE-4621-92ED-820E9AE6A811}"/>
    <hyperlink ref="B10" location="'Pasivos Cooperativas'!A1" tooltip="Principales Pasivos consolidados" display="Principales Pasivos por Cooperativa" xr:uid="{C0B4E75E-7D1F-4709-B89A-CE4969EDA6ED}"/>
    <hyperlink ref="B16" location="'Indic. Activ. var. mensual'!A1" tooltip="Indicadores de Actividad mensual" display="Indicadores de Actividad mensual por Cooperativa" xr:uid="{9542D1C7-0150-4D63-BCF3-AF2496B0DD0C}"/>
    <hyperlink ref="B22" location="'Indic Rentabilidad - Eficiencia'!A1" tooltip="Indicadores de Rentabilidad y Eficiencia" display="Indicadores de Rentabilidad y Eficiencia por Cooperativa" xr:uid="{D09D28F9-E4F5-4EE2-8D01-DC97B4FB7F6F}"/>
    <hyperlink ref="C1" location="Índice!A1" tooltip="Volver al Índice" display="Volver" xr:uid="{F7208F2E-0388-475D-8738-1506453B23A5}"/>
  </hyperlinks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47CC-07C9-4732-BD8B-D495609B32C2}">
  <sheetPr codeName="Hoja6">
    <pageSetUpPr fitToPage="1"/>
  </sheetPr>
  <dimension ref="A1:Q25"/>
  <sheetViews>
    <sheetView showGridLines="0" zoomScale="85" zoomScaleNormal="85" workbookViewId="0">
      <selection activeCell="F37" sqref="F37"/>
    </sheetView>
  </sheetViews>
  <sheetFormatPr baseColWidth="10" defaultColWidth="11.44140625" defaultRowHeight="12.6"/>
  <cols>
    <col min="1" max="1" width="25.44140625" style="104" customWidth="1"/>
    <col min="2" max="2" width="13" style="104" customWidth="1"/>
    <col min="3" max="3" width="10.6640625" style="104" customWidth="1"/>
    <col min="4" max="4" width="15.33203125" style="104" customWidth="1"/>
    <col min="5" max="5" width="14.5546875" style="104" customWidth="1"/>
    <col min="6" max="6" width="13.88671875" style="104" customWidth="1"/>
    <col min="7" max="7" width="14.109375" style="104" bestFit="1" customWidth="1"/>
    <col min="8" max="8" width="15.21875" style="104" customWidth="1"/>
    <col min="9" max="9" width="14.6640625" style="104" customWidth="1"/>
    <col min="10" max="10" width="15.88671875" style="104" customWidth="1"/>
    <col min="11" max="14" width="17.33203125" style="104" customWidth="1"/>
    <col min="15" max="15" width="12.88671875" style="104" customWidth="1"/>
    <col min="16" max="16" width="15" style="104" customWidth="1"/>
    <col min="17" max="17" width="15.109375" style="104" customWidth="1"/>
    <col min="18" max="16384" width="11.44140625" style="104"/>
  </cols>
  <sheetData>
    <row r="1" spans="1:17">
      <c r="A1" s="14" t="s">
        <v>16</v>
      </c>
      <c r="B1" s="174"/>
      <c r="C1" s="174"/>
      <c r="D1" s="174"/>
      <c r="E1" s="174"/>
      <c r="F1" s="174"/>
      <c r="Q1" s="105" t="s">
        <v>17</v>
      </c>
    </row>
    <row r="2" spans="1:17">
      <c r="A2" s="173" t="s">
        <v>18</v>
      </c>
      <c r="B2" s="174"/>
      <c r="C2" s="174"/>
      <c r="D2" s="174"/>
      <c r="E2" s="174"/>
      <c r="F2" s="174"/>
    </row>
    <row r="3" spans="1:17" ht="6" customHeight="1" thickBot="1">
      <c r="A3" s="174"/>
      <c r="B3" s="174"/>
      <c r="C3" s="174"/>
      <c r="D3" s="174"/>
      <c r="E3" s="174"/>
      <c r="F3" s="174"/>
    </row>
    <row r="4" spans="1:17" s="210" customFormat="1" ht="24" customHeight="1">
      <c r="A4" s="444" t="s">
        <v>443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6"/>
    </row>
    <row r="5" spans="1:17" s="210" customFormat="1" ht="22.5" customHeight="1" thickBot="1">
      <c r="A5" s="447" t="s">
        <v>185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9"/>
    </row>
    <row r="6" spans="1:17" s="213" customFormat="1" ht="22.5" customHeight="1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</row>
    <row r="7" spans="1:17" s="213" customFormat="1">
      <c r="A7" s="215"/>
      <c r="B7" s="216"/>
      <c r="C7" s="217"/>
      <c r="D7" s="217"/>
      <c r="E7" s="217"/>
      <c r="F7" s="217"/>
      <c r="G7" s="218" t="s">
        <v>186</v>
      </c>
      <c r="H7" s="218"/>
      <c r="I7" s="218"/>
      <c r="J7" s="218"/>
      <c r="K7" s="218"/>
      <c r="L7" s="218"/>
      <c r="M7" s="218"/>
      <c r="N7" s="218"/>
      <c r="O7" s="218"/>
      <c r="P7" s="218"/>
      <c r="Q7" s="219"/>
    </row>
    <row r="8" spans="1:17" s="213" customFormat="1" ht="12.75" customHeight="1">
      <c r="A8" s="220"/>
      <c r="B8" s="450" t="s">
        <v>187</v>
      </c>
      <c r="C8" s="453" t="s">
        <v>188</v>
      </c>
      <c r="D8" s="454"/>
      <c r="E8" s="454"/>
      <c r="F8" s="455"/>
      <c r="G8" s="456" t="s">
        <v>189</v>
      </c>
      <c r="H8" s="457"/>
      <c r="I8" s="457"/>
      <c r="J8" s="457"/>
      <c r="K8" s="457"/>
      <c r="L8" s="457"/>
      <c r="M8" s="457"/>
      <c r="N8" s="457"/>
      <c r="O8" s="458"/>
      <c r="P8" s="459" t="s">
        <v>190</v>
      </c>
      <c r="Q8" s="459" t="s">
        <v>191</v>
      </c>
    </row>
    <row r="9" spans="1:17" s="213" customFormat="1" ht="12.75" customHeight="1">
      <c r="A9" s="220" t="s">
        <v>192</v>
      </c>
      <c r="B9" s="451"/>
      <c r="C9" s="462" t="s">
        <v>193</v>
      </c>
      <c r="D9" s="450" t="s">
        <v>194</v>
      </c>
      <c r="E9" s="465" t="s">
        <v>195</v>
      </c>
      <c r="F9" s="466"/>
      <c r="G9" s="459" t="s">
        <v>196</v>
      </c>
      <c r="H9" s="469" t="s">
        <v>197</v>
      </c>
      <c r="I9" s="456" t="s">
        <v>161</v>
      </c>
      <c r="J9" s="457"/>
      <c r="K9" s="457"/>
      <c r="L9" s="457"/>
      <c r="M9" s="457"/>
      <c r="N9" s="457"/>
      <c r="O9" s="458"/>
      <c r="P9" s="460"/>
      <c r="Q9" s="460"/>
    </row>
    <row r="10" spans="1:17" s="213" customFormat="1">
      <c r="A10" s="220"/>
      <c r="B10" s="451"/>
      <c r="C10" s="463"/>
      <c r="D10" s="451"/>
      <c r="E10" s="450" t="s">
        <v>198</v>
      </c>
      <c r="F10" s="472" t="s">
        <v>199</v>
      </c>
      <c r="G10" s="467"/>
      <c r="H10" s="470"/>
      <c r="I10" s="459" t="s">
        <v>196</v>
      </c>
      <c r="J10" s="456" t="s">
        <v>162</v>
      </c>
      <c r="K10" s="457"/>
      <c r="L10" s="457"/>
      <c r="M10" s="457"/>
      <c r="N10" s="457"/>
      <c r="O10" s="459" t="s">
        <v>163</v>
      </c>
      <c r="P10" s="460"/>
      <c r="Q10" s="460"/>
    </row>
    <row r="11" spans="1:17" s="213" customFormat="1" ht="30" customHeight="1">
      <c r="A11" s="221"/>
      <c r="B11" s="452"/>
      <c r="C11" s="464"/>
      <c r="D11" s="452"/>
      <c r="E11" s="452"/>
      <c r="F11" s="454"/>
      <c r="G11" s="468"/>
      <c r="H11" s="471"/>
      <c r="I11" s="473"/>
      <c r="J11" s="222" t="s">
        <v>196</v>
      </c>
      <c r="K11" s="244" t="s">
        <v>200</v>
      </c>
      <c r="L11" s="244" t="s">
        <v>201</v>
      </c>
      <c r="M11" s="244" t="s">
        <v>202</v>
      </c>
      <c r="N11" s="244" t="s">
        <v>203</v>
      </c>
      <c r="O11" s="473"/>
      <c r="P11" s="461"/>
      <c r="Q11" s="461"/>
    </row>
    <row r="12" spans="1:17" s="111" customFormat="1" ht="18.600000000000001" customHeight="1">
      <c r="A12" s="223"/>
      <c r="B12" s="224"/>
      <c r="C12" s="225"/>
      <c r="D12" s="224"/>
      <c r="E12" s="224"/>
      <c r="F12" s="224"/>
      <c r="G12" s="226"/>
      <c r="H12" s="227"/>
      <c r="I12" s="228"/>
      <c r="J12" s="223"/>
      <c r="K12" s="229"/>
      <c r="L12" s="229"/>
      <c r="M12" s="229"/>
      <c r="N12" s="229"/>
      <c r="O12" s="228"/>
      <c r="P12" s="230"/>
      <c r="Q12" s="230"/>
    </row>
    <row r="13" spans="1:17" s="111" customFormat="1" ht="20.399999999999999" customHeight="1">
      <c r="A13" s="223"/>
      <c r="B13" s="224"/>
      <c r="C13" s="225"/>
      <c r="D13" s="224"/>
      <c r="E13" s="224"/>
      <c r="F13" s="224"/>
      <c r="G13" s="226"/>
      <c r="H13" s="227"/>
      <c r="I13" s="228"/>
      <c r="J13" s="223"/>
      <c r="K13" s="223"/>
      <c r="L13" s="223"/>
      <c r="M13" s="223"/>
      <c r="N13" s="223"/>
      <c r="O13" s="228"/>
      <c r="P13" s="230"/>
      <c r="Q13" s="230"/>
    </row>
    <row r="14" spans="1:17" s="113" customFormat="1" ht="17.25" customHeight="1">
      <c r="A14" s="231" t="s">
        <v>204</v>
      </c>
      <c r="B14" s="231">
        <v>6955</v>
      </c>
      <c r="C14" s="231">
        <v>2001</v>
      </c>
      <c r="D14" s="231">
        <v>2001</v>
      </c>
      <c r="E14" s="231">
        <v>0</v>
      </c>
      <c r="F14" s="231">
        <v>0</v>
      </c>
      <c r="G14" s="232">
        <v>41219</v>
      </c>
      <c r="H14" s="231">
        <v>813</v>
      </c>
      <c r="I14" s="231">
        <v>40406</v>
      </c>
      <c r="J14" s="231">
        <v>40406</v>
      </c>
      <c r="K14" s="231">
        <v>2508</v>
      </c>
      <c r="L14" s="231">
        <v>37898</v>
      </c>
      <c r="M14" s="231">
        <v>0</v>
      </c>
      <c r="N14" s="231">
        <v>0</v>
      </c>
      <c r="O14" s="231">
        <v>0</v>
      </c>
      <c r="P14" s="231">
        <v>2248</v>
      </c>
      <c r="Q14" s="232">
        <v>50004</v>
      </c>
    </row>
    <row r="15" spans="1:17">
      <c r="A15" s="233" t="s">
        <v>205</v>
      </c>
      <c r="B15" s="233">
        <v>8223</v>
      </c>
      <c r="C15" s="233">
        <v>5358</v>
      </c>
      <c r="D15" s="233">
        <v>5337</v>
      </c>
      <c r="E15" s="233">
        <v>0</v>
      </c>
      <c r="F15" s="233">
        <v>21</v>
      </c>
      <c r="G15" s="234">
        <v>90635</v>
      </c>
      <c r="H15" s="233">
        <v>45</v>
      </c>
      <c r="I15" s="233">
        <v>90590</v>
      </c>
      <c r="J15" s="233">
        <v>90590</v>
      </c>
      <c r="K15" s="233">
        <v>42333</v>
      </c>
      <c r="L15" s="233">
        <v>48257</v>
      </c>
      <c r="M15" s="233">
        <v>0</v>
      </c>
      <c r="N15" s="233">
        <v>0</v>
      </c>
      <c r="O15" s="233">
        <v>0</v>
      </c>
      <c r="P15" s="233">
        <v>7703</v>
      </c>
      <c r="Q15" s="234">
        <v>108755</v>
      </c>
    </row>
    <row r="16" spans="1:17">
      <c r="A16" s="233" t="s">
        <v>206</v>
      </c>
      <c r="B16" s="233">
        <v>417</v>
      </c>
      <c r="C16" s="233">
        <v>2026</v>
      </c>
      <c r="D16" s="233">
        <v>2026</v>
      </c>
      <c r="E16" s="233">
        <v>0</v>
      </c>
      <c r="F16" s="233">
        <v>0</v>
      </c>
      <c r="G16" s="234">
        <v>12084</v>
      </c>
      <c r="H16" s="233">
        <v>3619</v>
      </c>
      <c r="I16" s="233">
        <v>8465</v>
      </c>
      <c r="J16" s="233">
        <v>8465</v>
      </c>
      <c r="K16" s="233">
        <v>6048</v>
      </c>
      <c r="L16" s="233">
        <v>2417</v>
      </c>
      <c r="M16" s="233">
        <v>0</v>
      </c>
      <c r="N16" s="233">
        <v>0</v>
      </c>
      <c r="O16" s="233">
        <v>0</v>
      </c>
      <c r="P16" s="233">
        <v>835</v>
      </c>
      <c r="Q16" s="234">
        <v>16617</v>
      </c>
    </row>
    <row r="17" spans="1:17">
      <c r="A17" s="233" t="s">
        <v>207</v>
      </c>
      <c r="B17" s="233">
        <v>31401</v>
      </c>
      <c r="C17" s="233">
        <v>124466</v>
      </c>
      <c r="D17" s="233">
        <v>0</v>
      </c>
      <c r="E17" s="233">
        <v>124466</v>
      </c>
      <c r="F17" s="233">
        <v>0</v>
      </c>
      <c r="G17" s="234">
        <v>1573573</v>
      </c>
      <c r="H17" s="233">
        <v>32776</v>
      </c>
      <c r="I17" s="233">
        <v>1540797</v>
      </c>
      <c r="J17" s="233">
        <v>1144903</v>
      </c>
      <c r="K17" s="233">
        <v>119114</v>
      </c>
      <c r="L17" s="233">
        <v>1002546</v>
      </c>
      <c r="M17" s="233">
        <v>23243</v>
      </c>
      <c r="N17" s="233">
        <v>0</v>
      </c>
      <c r="O17" s="233">
        <v>395894</v>
      </c>
      <c r="P17" s="233">
        <v>64496</v>
      </c>
      <c r="Q17" s="234">
        <v>1756118</v>
      </c>
    </row>
    <row r="18" spans="1:17">
      <c r="A18" s="233" t="s">
        <v>208</v>
      </c>
      <c r="B18" s="233">
        <v>1116</v>
      </c>
      <c r="C18" s="233">
        <v>1280</v>
      </c>
      <c r="D18" s="233">
        <v>1280</v>
      </c>
      <c r="E18" s="233">
        <v>0</v>
      </c>
      <c r="F18" s="233">
        <v>0</v>
      </c>
      <c r="G18" s="234">
        <v>29795</v>
      </c>
      <c r="H18" s="233">
        <v>4568</v>
      </c>
      <c r="I18" s="233">
        <v>25227</v>
      </c>
      <c r="J18" s="233">
        <v>25227</v>
      </c>
      <c r="K18" s="233">
        <v>3266</v>
      </c>
      <c r="L18" s="233">
        <v>21933</v>
      </c>
      <c r="M18" s="233">
        <v>0</v>
      </c>
      <c r="N18" s="233">
        <v>28</v>
      </c>
      <c r="O18" s="233">
        <v>0</v>
      </c>
      <c r="P18" s="233">
        <v>1339</v>
      </c>
      <c r="Q18" s="234">
        <v>36698</v>
      </c>
    </row>
    <row r="19" spans="1:17">
      <c r="A19" s="233" t="s">
        <v>209</v>
      </c>
      <c r="B19" s="233">
        <v>1506</v>
      </c>
      <c r="C19" s="233">
        <v>8072</v>
      </c>
      <c r="D19" s="233">
        <v>7653</v>
      </c>
      <c r="E19" s="233">
        <v>0</v>
      </c>
      <c r="F19" s="233">
        <v>419</v>
      </c>
      <c r="G19" s="234">
        <v>30825</v>
      </c>
      <c r="H19" s="233">
        <v>768</v>
      </c>
      <c r="I19" s="233">
        <v>30057</v>
      </c>
      <c r="J19" s="233">
        <v>30057</v>
      </c>
      <c r="K19" s="233">
        <v>5939</v>
      </c>
      <c r="L19" s="233">
        <v>24018</v>
      </c>
      <c r="M19" s="233">
        <v>0</v>
      </c>
      <c r="N19" s="233">
        <v>100</v>
      </c>
      <c r="O19" s="233">
        <v>0</v>
      </c>
      <c r="P19" s="233">
        <v>1802</v>
      </c>
      <c r="Q19" s="234">
        <v>40189</v>
      </c>
    </row>
    <row r="20" spans="1:17">
      <c r="A20" s="235" t="s">
        <v>210</v>
      </c>
      <c r="B20" s="235">
        <v>3360</v>
      </c>
      <c r="C20" s="235">
        <v>9110</v>
      </c>
      <c r="D20" s="235">
        <v>9110</v>
      </c>
      <c r="E20" s="235">
        <v>0</v>
      </c>
      <c r="F20" s="235">
        <v>0</v>
      </c>
      <c r="G20" s="236">
        <v>93171</v>
      </c>
      <c r="H20" s="235">
        <v>39815</v>
      </c>
      <c r="I20" s="235">
        <v>53356</v>
      </c>
      <c r="J20" s="235">
        <v>53356</v>
      </c>
      <c r="K20" s="235">
        <v>45257</v>
      </c>
      <c r="L20" s="235">
        <v>8042</v>
      </c>
      <c r="M20" s="235">
        <v>0</v>
      </c>
      <c r="N20" s="235">
        <v>57</v>
      </c>
      <c r="O20" s="235">
        <v>0</v>
      </c>
      <c r="P20" s="235">
        <v>7451</v>
      </c>
      <c r="Q20" s="236">
        <v>112302</v>
      </c>
    </row>
    <row r="21" spans="1:17">
      <c r="Q21" s="162"/>
    </row>
    <row r="22" spans="1:17" s="213" customFormat="1">
      <c r="A22" s="237" t="s">
        <v>211</v>
      </c>
      <c r="B22" s="237">
        <v>52978</v>
      </c>
      <c r="C22" s="237">
        <v>152313</v>
      </c>
      <c r="D22" s="237">
        <v>27407</v>
      </c>
      <c r="E22" s="237">
        <v>124466</v>
      </c>
      <c r="F22" s="237">
        <v>440</v>
      </c>
      <c r="G22" s="237">
        <v>1871302</v>
      </c>
      <c r="H22" s="237">
        <v>82404</v>
      </c>
      <c r="I22" s="237">
        <v>1788898</v>
      </c>
      <c r="J22" s="237">
        <v>1393004</v>
      </c>
      <c r="K22" s="237">
        <v>224465</v>
      </c>
      <c r="L22" s="237">
        <v>1145111</v>
      </c>
      <c r="M22" s="237">
        <v>23243</v>
      </c>
      <c r="N22" s="237">
        <v>185</v>
      </c>
      <c r="O22" s="237">
        <v>395894</v>
      </c>
      <c r="P22" s="237">
        <v>85874</v>
      </c>
      <c r="Q22" s="237">
        <v>2120683</v>
      </c>
    </row>
    <row r="25" spans="1:17">
      <c r="A25" s="104" t="s">
        <v>104</v>
      </c>
      <c r="E25" s="171"/>
    </row>
  </sheetData>
  <mergeCells count="18">
    <mergeCell ref="J10:N10"/>
    <mergeCell ref="O10:O11"/>
    <mergeCell ref="A4:Q4"/>
    <mergeCell ref="A5:Q5"/>
    <mergeCell ref="B8:B11"/>
    <mergeCell ref="C8:F8"/>
    <mergeCell ref="G8:O8"/>
    <mergeCell ref="P8:P11"/>
    <mergeCell ref="Q8:Q11"/>
    <mergeCell ref="C9:C11"/>
    <mergeCell ref="D9:D11"/>
    <mergeCell ref="E9:F9"/>
    <mergeCell ref="G9:G11"/>
    <mergeCell ref="H9:H11"/>
    <mergeCell ref="I9:O9"/>
    <mergeCell ref="E10:E11"/>
    <mergeCell ref="F10:F11"/>
    <mergeCell ref="I10:I11"/>
  </mergeCells>
  <hyperlinks>
    <hyperlink ref="Q1" location="Índice!A1" tooltip="Volver al Índice" display="Volver" xr:uid="{82DDEE28-31B0-4285-B3DB-AD3C0DA8D52B}"/>
  </hyperlinks>
  <printOptions horizontalCentered="1"/>
  <pageMargins left="0.15748031496062992" right="0.15748031496062992" top="0.69" bottom="0.27559055118110237" header="0" footer="0"/>
  <pageSetup scale="59" fitToHeight="0" orientation="landscape" r:id="rId1"/>
  <headerFooter alignWithMargins="0">
    <oddFooter>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BFB7-50D2-4E9D-988B-7A65DC8EEC9C}">
  <sheetPr codeName="Hoja18">
    <pageSetUpPr fitToPage="1"/>
  </sheetPr>
  <dimension ref="A1:N25"/>
  <sheetViews>
    <sheetView showGridLines="0" zoomScale="85" zoomScaleNormal="85" workbookViewId="0">
      <selection activeCell="I42" sqref="I42"/>
    </sheetView>
  </sheetViews>
  <sheetFormatPr baseColWidth="10" defaultColWidth="11.44140625" defaultRowHeight="12.6"/>
  <cols>
    <col min="1" max="1" width="18.5546875" style="104" customWidth="1"/>
    <col min="2" max="14" width="15.109375" style="104" customWidth="1"/>
    <col min="15" max="16384" width="11.44140625" style="104"/>
  </cols>
  <sheetData>
    <row r="1" spans="1:14">
      <c r="A1" s="14" t="s">
        <v>16</v>
      </c>
      <c r="B1" s="174"/>
      <c r="N1" s="105" t="s">
        <v>17</v>
      </c>
    </row>
    <row r="2" spans="1:14">
      <c r="A2" s="173" t="s">
        <v>18</v>
      </c>
      <c r="B2" s="174"/>
    </row>
    <row r="3" spans="1:14" ht="6" customHeight="1" thickBot="1">
      <c r="A3" s="174"/>
      <c r="B3" s="174"/>
    </row>
    <row r="4" spans="1:14" s="210" customFormat="1" ht="24" customHeight="1">
      <c r="A4" s="444" t="s">
        <v>442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6"/>
    </row>
    <row r="5" spans="1:14" s="210" customFormat="1" ht="22.5" customHeight="1" thickBot="1">
      <c r="A5" s="447" t="s">
        <v>185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9"/>
    </row>
    <row r="6" spans="1:14" s="210" customFormat="1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</row>
    <row r="7" spans="1:14" s="213" customFormat="1" ht="12.75" customHeight="1">
      <c r="A7" s="469" t="s">
        <v>192</v>
      </c>
      <c r="B7" s="242"/>
      <c r="C7" s="457" t="s">
        <v>79</v>
      </c>
      <c r="D7" s="457"/>
      <c r="E7" s="457"/>
      <c r="F7" s="457"/>
      <c r="G7" s="478"/>
      <c r="H7" s="478"/>
      <c r="I7" s="478"/>
      <c r="J7" s="457"/>
      <c r="K7" s="457"/>
      <c r="L7" s="458"/>
      <c r="M7" s="479" t="s">
        <v>81</v>
      </c>
      <c r="N7" s="480"/>
    </row>
    <row r="8" spans="1:14" s="213" customFormat="1" ht="12.75" customHeight="1">
      <c r="A8" s="470"/>
      <c r="B8" s="469" t="s">
        <v>196</v>
      </c>
      <c r="C8" s="474" t="s">
        <v>212</v>
      </c>
      <c r="D8" s="475"/>
      <c r="E8" s="475"/>
      <c r="F8" s="475"/>
      <c r="G8" s="476" t="s">
        <v>213</v>
      </c>
      <c r="H8" s="477"/>
      <c r="I8" s="477"/>
      <c r="J8" s="459" t="s">
        <v>214</v>
      </c>
      <c r="K8" s="459" t="s">
        <v>215</v>
      </c>
      <c r="L8" s="481" t="s">
        <v>216</v>
      </c>
      <c r="M8" s="483" t="s">
        <v>196</v>
      </c>
      <c r="N8" s="450" t="s">
        <v>217</v>
      </c>
    </row>
    <row r="9" spans="1:14" s="213" customFormat="1" ht="56.4" customHeight="1">
      <c r="A9" s="471"/>
      <c r="B9" s="471"/>
      <c r="C9" s="244" t="s">
        <v>196</v>
      </c>
      <c r="D9" s="244" t="s">
        <v>218</v>
      </c>
      <c r="E9" s="244" t="s">
        <v>219</v>
      </c>
      <c r="F9" s="244" t="s">
        <v>220</v>
      </c>
      <c r="G9" s="244" t="s">
        <v>196</v>
      </c>
      <c r="H9" s="244" t="s">
        <v>221</v>
      </c>
      <c r="I9" s="245" t="s">
        <v>222</v>
      </c>
      <c r="J9" s="461"/>
      <c r="K9" s="461"/>
      <c r="L9" s="482"/>
      <c r="M9" s="484"/>
      <c r="N9" s="452"/>
    </row>
    <row r="10" spans="1:14" s="113" customFormat="1" ht="7.95" hidden="1" customHeight="1">
      <c r="A10" s="247"/>
      <c r="B10" s="227"/>
      <c r="C10" s="248"/>
      <c r="D10" s="248"/>
      <c r="E10" s="248"/>
      <c r="F10" s="248"/>
      <c r="G10" s="248"/>
      <c r="H10" s="248"/>
      <c r="I10" s="248"/>
      <c r="J10" s="230"/>
      <c r="K10" s="230"/>
      <c r="L10" s="230"/>
      <c r="M10" s="230"/>
      <c r="N10" s="230"/>
    </row>
    <row r="11" spans="1:14" s="113" customFormat="1" ht="7.95" hidden="1" customHeight="1">
      <c r="A11" s="247"/>
      <c r="B11" s="227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</row>
    <row r="12" spans="1:14" s="113" customFormat="1" ht="6.6" customHeight="1">
      <c r="A12" s="247"/>
      <c r="B12" s="227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</row>
    <row r="13" spans="1:14" s="113" customFormat="1" ht="2.4" customHeight="1">
      <c r="A13" s="247"/>
      <c r="B13" s="227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</row>
    <row r="14" spans="1:14">
      <c r="A14" s="231" t="s">
        <v>204</v>
      </c>
      <c r="B14" s="232">
        <v>41926</v>
      </c>
      <c r="C14" s="232">
        <v>40285</v>
      </c>
      <c r="D14" s="231">
        <v>2093</v>
      </c>
      <c r="E14" s="231">
        <v>25038</v>
      </c>
      <c r="F14" s="231">
        <v>13154</v>
      </c>
      <c r="G14" s="231">
        <v>48</v>
      </c>
      <c r="H14" s="231">
        <v>48</v>
      </c>
      <c r="I14" s="231">
        <v>0</v>
      </c>
      <c r="J14" s="231">
        <v>0</v>
      </c>
      <c r="K14" s="231">
        <v>15</v>
      </c>
      <c r="L14" s="231">
        <v>0</v>
      </c>
      <c r="M14" s="231">
        <v>8078</v>
      </c>
      <c r="N14" s="231">
        <v>10713</v>
      </c>
    </row>
    <row r="15" spans="1:14">
      <c r="A15" s="233" t="s">
        <v>205</v>
      </c>
      <c r="B15" s="234">
        <v>87770</v>
      </c>
      <c r="C15" s="234">
        <v>82508</v>
      </c>
      <c r="D15" s="233">
        <v>3526</v>
      </c>
      <c r="E15" s="233">
        <v>31688</v>
      </c>
      <c r="F15" s="233">
        <v>47294</v>
      </c>
      <c r="G15" s="233">
        <v>0</v>
      </c>
      <c r="H15" s="233">
        <v>0</v>
      </c>
      <c r="I15" s="233">
        <v>0</v>
      </c>
      <c r="J15" s="233">
        <v>0</v>
      </c>
      <c r="K15" s="233">
        <v>1</v>
      </c>
      <c r="L15" s="233">
        <v>0</v>
      </c>
      <c r="M15" s="233">
        <v>20985</v>
      </c>
      <c r="N15" s="233">
        <v>17838</v>
      </c>
    </row>
    <row r="16" spans="1:14">
      <c r="A16" s="233" t="s">
        <v>206</v>
      </c>
      <c r="B16" s="234">
        <v>9181</v>
      </c>
      <c r="C16" s="234">
        <v>8390</v>
      </c>
      <c r="D16" s="233">
        <v>714</v>
      </c>
      <c r="E16" s="233">
        <v>4470</v>
      </c>
      <c r="F16" s="233">
        <v>3206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1</v>
      </c>
      <c r="M16" s="233">
        <v>7436</v>
      </c>
      <c r="N16" s="233">
        <v>7073</v>
      </c>
    </row>
    <row r="17" spans="1:14">
      <c r="A17" s="233" t="s">
        <v>207</v>
      </c>
      <c r="B17" s="234">
        <v>1283322</v>
      </c>
      <c r="C17" s="234">
        <v>748969</v>
      </c>
      <c r="D17" s="233">
        <v>34914</v>
      </c>
      <c r="E17" s="233">
        <v>301080</v>
      </c>
      <c r="F17" s="233">
        <v>412975</v>
      </c>
      <c r="G17" s="233">
        <v>3046</v>
      </c>
      <c r="H17" s="233">
        <v>2240</v>
      </c>
      <c r="I17" s="233">
        <v>806</v>
      </c>
      <c r="J17" s="233">
        <v>385904</v>
      </c>
      <c r="K17" s="233">
        <v>5500</v>
      </c>
      <c r="L17" s="233">
        <v>1091</v>
      </c>
      <c r="M17" s="233">
        <v>472796</v>
      </c>
      <c r="N17" s="233">
        <v>365727</v>
      </c>
    </row>
    <row r="18" spans="1:14">
      <c r="A18" s="233" t="s">
        <v>208</v>
      </c>
      <c r="B18" s="234">
        <v>30748</v>
      </c>
      <c r="C18" s="234">
        <v>25364</v>
      </c>
      <c r="D18" s="233">
        <v>824</v>
      </c>
      <c r="E18" s="233">
        <v>21452</v>
      </c>
      <c r="F18" s="233">
        <v>3088</v>
      </c>
      <c r="G18" s="233">
        <v>2469</v>
      </c>
      <c r="H18" s="233">
        <v>2469</v>
      </c>
      <c r="I18" s="233">
        <v>0</v>
      </c>
      <c r="J18" s="233">
        <v>0</v>
      </c>
      <c r="K18" s="233">
        <v>198</v>
      </c>
      <c r="L18" s="233">
        <v>0</v>
      </c>
      <c r="M18" s="233">
        <v>5950</v>
      </c>
      <c r="N18" s="233">
        <v>6115</v>
      </c>
    </row>
    <row r="19" spans="1:14">
      <c r="A19" s="233" t="s">
        <v>209</v>
      </c>
      <c r="B19" s="234">
        <v>12644</v>
      </c>
      <c r="C19" s="234">
        <v>9995</v>
      </c>
      <c r="D19" s="233">
        <v>204</v>
      </c>
      <c r="E19" s="233">
        <v>5357</v>
      </c>
      <c r="F19" s="233">
        <v>4434</v>
      </c>
      <c r="G19" s="233">
        <v>996</v>
      </c>
      <c r="H19" s="233">
        <v>996</v>
      </c>
      <c r="I19" s="233">
        <v>0</v>
      </c>
      <c r="J19" s="233">
        <v>0</v>
      </c>
      <c r="K19" s="233">
        <v>0</v>
      </c>
      <c r="L19" s="233">
        <v>0</v>
      </c>
      <c r="M19" s="233">
        <v>27545</v>
      </c>
      <c r="N19" s="233">
        <v>25299</v>
      </c>
    </row>
    <row r="20" spans="1:14">
      <c r="A20" s="235" t="s">
        <v>210</v>
      </c>
      <c r="B20" s="236">
        <v>87716</v>
      </c>
      <c r="C20" s="236">
        <v>84131</v>
      </c>
      <c r="D20" s="235">
        <v>6015</v>
      </c>
      <c r="E20" s="235">
        <v>67907</v>
      </c>
      <c r="F20" s="235">
        <v>10209</v>
      </c>
      <c r="G20" s="235">
        <v>0</v>
      </c>
      <c r="H20" s="235">
        <v>0</v>
      </c>
      <c r="I20" s="235">
        <v>0</v>
      </c>
      <c r="J20" s="235">
        <v>0</v>
      </c>
      <c r="K20" s="235">
        <v>0</v>
      </c>
      <c r="L20" s="235">
        <v>2</v>
      </c>
      <c r="M20" s="235">
        <v>24586</v>
      </c>
      <c r="N20" s="235">
        <v>25118</v>
      </c>
    </row>
    <row r="21" spans="1:14" s="108" customFormat="1">
      <c r="B21" s="143"/>
      <c r="C21" s="143"/>
      <c r="J21" s="249"/>
    </row>
    <row r="22" spans="1:14" s="213" customFormat="1">
      <c r="A22" s="237" t="s">
        <v>211</v>
      </c>
      <c r="B22" s="237">
        <v>1553307</v>
      </c>
      <c r="C22" s="237">
        <v>999642</v>
      </c>
      <c r="D22" s="237">
        <v>48290</v>
      </c>
      <c r="E22" s="237">
        <v>456992</v>
      </c>
      <c r="F22" s="237">
        <v>494360</v>
      </c>
      <c r="G22" s="237">
        <v>6559</v>
      </c>
      <c r="H22" s="237">
        <v>5753</v>
      </c>
      <c r="I22" s="237">
        <v>806</v>
      </c>
      <c r="J22" s="237">
        <v>385904</v>
      </c>
      <c r="K22" s="237">
        <v>5714</v>
      </c>
      <c r="L22" s="237">
        <v>1094</v>
      </c>
      <c r="M22" s="237">
        <v>567376</v>
      </c>
      <c r="N22" s="237">
        <v>457883</v>
      </c>
    </row>
    <row r="25" spans="1:14">
      <c r="A25" s="104" t="s">
        <v>104</v>
      </c>
    </row>
  </sheetData>
  <mergeCells count="13">
    <mergeCell ref="B8:B9"/>
    <mergeCell ref="C8:F8"/>
    <mergeCell ref="G8:I8"/>
    <mergeCell ref="J8:J9"/>
    <mergeCell ref="A4:N4"/>
    <mergeCell ref="A5:N5"/>
    <mergeCell ref="A7:A9"/>
    <mergeCell ref="C7:L7"/>
    <mergeCell ref="M7:N7"/>
    <mergeCell ref="K8:K9"/>
    <mergeCell ref="L8:L9"/>
    <mergeCell ref="M8:M9"/>
    <mergeCell ref="N8:N9"/>
  </mergeCells>
  <hyperlinks>
    <hyperlink ref="N1" location="Índice!A1" tooltip="Volver al Índice" display="Volver" xr:uid="{3CECAB22-E270-4466-ADC9-A3809DB83A7B}"/>
  </hyperlinks>
  <printOptions horizontalCentered="1"/>
  <pageMargins left="0.15748031496062992" right="0.15748031496062992" top="0.69" bottom="0.27559055118110237" header="0" footer="0"/>
  <pageSetup scale="51" fitToHeight="0" orientation="landscape" r:id="rId1"/>
  <headerFooter alignWithMargins="0">
    <oddFooter>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D96B-0EDD-4748-B75C-BB12544CC002}">
  <sheetPr codeName="Hoja7">
    <pageSetUpPr fitToPage="1"/>
  </sheetPr>
  <dimension ref="A1:V25"/>
  <sheetViews>
    <sheetView showGridLines="0" zoomScale="85" zoomScaleNormal="85" workbookViewId="0"/>
  </sheetViews>
  <sheetFormatPr baseColWidth="10" defaultColWidth="11.44140625" defaultRowHeight="12.6"/>
  <cols>
    <col min="1" max="1" width="22.6640625" style="104" customWidth="1"/>
    <col min="2" max="2" width="12.44140625" style="104" customWidth="1"/>
    <col min="3" max="3" width="13.33203125" style="104" customWidth="1"/>
    <col min="4" max="4" width="17.21875" style="104" customWidth="1"/>
    <col min="5" max="5" width="17.5546875" style="104" customWidth="1"/>
    <col min="6" max="6" width="15.6640625" style="104" customWidth="1"/>
    <col min="7" max="7" width="14.109375" style="104" customWidth="1"/>
    <col min="8" max="8" width="13.5546875" style="104" bestFit="1" customWidth="1"/>
    <col min="9" max="9" width="17.33203125" style="104" customWidth="1"/>
    <col min="10" max="10" width="13.5546875" style="104" customWidth="1"/>
    <col min="11" max="11" width="17" style="104" customWidth="1"/>
    <col min="12" max="12" width="13.6640625" style="104" customWidth="1"/>
    <col min="13" max="13" width="13.44140625" style="104" customWidth="1"/>
    <col min="14" max="14" width="14.44140625" style="104" customWidth="1"/>
    <col min="15" max="17" width="13.44140625" style="104" customWidth="1"/>
    <col min="18" max="18" width="0.5546875" style="104" customWidth="1"/>
    <col min="19" max="20" width="22.33203125" style="104" customWidth="1"/>
    <col min="21" max="21" width="0.5546875" style="104" customWidth="1"/>
    <col min="22" max="16384" width="11.44140625" style="104"/>
  </cols>
  <sheetData>
    <row r="1" spans="1:22">
      <c r="A1" s="14" t="s">
        <v>16</v>
      </c>
      <c r="V1" s="105" t="s">
        <v>17</v>
      </c>
    </row>
    <row r="2" spans="1:22" ht="13.2" thickBot="1">
      <c r="A2" s="173" t="s">
        <v>18</v>
      </c>
    </row>
    <row r="3" spans="1:22" s="210" customFormat="1" ht="22.5" customHeight="1">
      <c r="A3" s="444" t="s">
        <v>441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6"/>
    </row>
    <row r="4" spans="1:22" s="210" customFormat="1" ht="22.5" customHeight="1" thickBot="1">
      <c r="A4" s="447" t="s">
        <v>185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9"/>
    </row>
    <row r="5" spans="1:22" s="210" customFormat="1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1"/>
    </row>
    <row r="6" spans="1:22" s="210" customFormat="1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22" s="213" customFormat="1" ht="19.2" customHeight="1">
      <c r="A7" s="253"/>
      <c r="B7" s="459" t="s">
        <v>140</v>
      </c>
      <c r="C7" s="459" t="s">
        <v>223</v>
      </c>
      <c r="D7" s="253" t="s">
        <v>224</v>
      </c>
      <c r="E7" s="253" t="s">
        <v>225</v>
      </c>
      <c r="F7" s="253" t="s">
        <v>226</v>
      </c>
      <c r="G7" s="253" t="s">
        <v>227</v>
      </c>
      <c r="H7" s="479" t="s">
        <v>228</v>
      </c>
      <c r="I7" s="485"/>
      <c r="J7" s="485"/>
      <c r="K7" s="480"/>
      <c r="L7" s="459" t="s">
        <v>130</v>
      </c>
      <c r="M7" s="253" t="s">
        <v>227</v>
      </c>
      <c r="N7" s="253" t="s">
        <v>229</v>
      </c>
      <c r="O7" s="254" t="s">
        <v>227</v>
      </c>
      <c r="P7" s="253"/>
      <c r="Q7" s="253" t="s">
        <v>227</v>
      </c>
      <c r="R7" s="220"/>
      <c r="S7" s="253" t="s">
        <v>230</v>
      </c>
      <c r="T7" s="253" t="s">
        <v>231</v>
      </c>
      <c r="U7" s="220"/>
      <c r="V7" s="253" t="s">
        <v>232</v>
      </c>
    </row>
    <row r="8" spans="1:22" s="213" customFormat="1" ht="19.2" customHeight="1">
      <c r="A8" s="220" t="s">
        <v>192</v>
      </c>
      <c r="B8" s="460"/>
      <c r="C8" s="460"/>
      <c r="D8" s="220" t="s">
        <v>233</v>
      </c>
      <c r="E8" s="220" t="s">
        <v>234</v>
      </c>
      <c r="F8" s="220" t="s">
        <v>235</v>
      </c>
      <c r="G8" s="220" t="s">
        <v>236</v>
      </c>
      <c r="H8" s="450" t="s">
        <v>196</v>
      </c>
      <c r="I8" s="450" t="s">
        <v>237</v>
      </c>
      <c r="J8" s="450" t="s">
        <v>129</v>
      </c>
      <c r="K8" s="450" t="s">
        <v>238</v>
      </c>
      <c r="L8" s="460"/>
      <c r="M8" s="220" t="s">
        <v>239</v>
      </c>
      <c r="N8" s="220" t="s">
        <v>240</v>
      </c>
      <c r="O8" s="255" t="s">
        <v>241</v>
      </c>
      <c r="P8" s="220" t="s">
        <v>242</v>
      </c>
      <c r="Q8" s="220" t="s">
        <v>243</v>
      </c>
      <c r="R8" s="220"/>
      <c r="S8" s="220" t="s">
        <v>244</v>
      </c>
      <c r="T8" s="220" t="s">
        <v>245</v>
      </c>
      <c r="U8" s="220"/>
      <c r="V8" s="220" t="s">
        <v>246</v>
      </c>
    </row>
    <row r="9" spans="1:22" s="213" customFormat="1" ht="19.2" customHeight="1">
      <c r="A9" s="221"/>
      <c r="B9" s="461"/>
      <c r="C9" s="461"/>
      <c r="D9" s="221" t="s">
        <v>247</v>
      </c>
      <c r="E9" s="221" t="s">
        <v>248</v>
      </c>
      <c r="F9" s="221" t="s">
        <v>249</v>
      </c>
      <c r="G9" s="221" t="s">
        <v>250</v>
      </c>
      <c r="H9" s="452"/>
      <c r="I9" s="452"/>
      <c r="J9" s="452"/>
      <c r="K9" s="452"/>
      <c r="L9" s="461"/>
      <c r="M9" s="221" t="s">
        <v>251</v>
      </c>
      <c r="N9" s="221" t="s">
        <v>252</v>
      </c>
      <c r="O9" s="256" t="s">
        <v>242</v>
      </c>
      <c r="P9" s="221"/>
      <c r="Q9" s="257"/>
      <c r="R9" s="258"/>
      <c r="S9" s="221" t="s">
        <v>253</v>
      </c>
      <c r="T9" s="257" t="s">
        <v>254</v>
      </c>
      <c r="U9" s="258"/>
      <c r="V9" s="221" t="s">
        <v>255</v>
      </c>
    </row>
    <row r="10" spans="1:22" s="108" customFormat="1" hidden="1">
      <c r="A10" s="223"/>
      <c r="B10" s="230"/>
      <c r="C10" s="230"/>
      <c r="D10" s="223"/>
      <c r="E10" s="223"/>
      <c r="F10" s="223"/>
      <c r="G10" s="223"/>
      <c r="H10" s="224"/>
      <c r="I10" s="224"/>
      <c r="J10" s="224"/>
      <c r="K10" s="224"/>
      <c r="L10" s="230"/>
      <c r="M10" s="259"/>
      <c r="N10" s="223"/>
      <c r="O10" s="223"/>
      <c r="P10" s="223"/>
      <c r="Q10" s="260"/>
      <c r="R10" s="260"/>
      <c r="S10" s="259"/>
      <c r="T10" s="260"/>
      <c r="U10" s="260"/>
      <c r="V10" s="223"/>
    </row>
    <row r="11" spans="1:22" s="108" customFormat="1" hidden="1">
      <c r="A11" s="223"/>
      <c r="B11" s="230"/>
      <c r="C11" s="230"/>
      <c r="D11" s="223"/>
      <c r="E11" s="223"/>
      <c r="F11" s="223"/>
      <c r="G11" s="223"/>
      <c r="H11" s="224"/>
      <c r="I11" s="224"/>
      <c r="J11" s="224"/>
      <c r="K11" s="224"/>
      <c r="L11" s="230"/>
      <c r="M11" s="259"/>
      <c r="N11" s="223"/>
      <c r="O11" s="223"/>
      <c r="P11" s="223"/>
      <c r="Q11" s="260"/>
      <c r="R11" s="260"/>
      <c r="S11" s="259"/>
      <c r="T11" s="260"/>
      <c r="U11" s="260"/>
      <c r="V11" s="223"/>
    </row>
    <row r="12" spans="1:22" s="108" customFormat="1" hidden="1">
      <c r="A12" s="223"/>
      <c r="B12" s="230"/>
      <c r="C12" s="230"/>
      <c r="D12" s="223"/>
      <c r="E12" s="223"/>
      <c r="F12" s="223"/>
      <c r="G12" s="223"/>
      <c r="H12" s="224"/>
      <c r="I12" s="224"/>
      <c r="J12" s="224"/>
      <c r="K12" s="224"/>
      <c r="L12" s="230"/>
      <c r="M12" s="259"/>
      <c r="N12" s="223"/>
      <c r="O12" s="223"/>
      <c r="P12" s="223"/>
      <c r="Q12" s="260"/>
      <c r="R12" s="260"/>
      <c r="S12" s="259"/>
      <c r="T12" s="260"/>
      <c r="U12" s="260"/>
      <c r="V12" s="223"/>
    </row>
    <row r="13" spans="1:22" s="108" customFormat="1" ht="6" customHeight="1">
      <c r="A13" s="223"/>
      <c r="B13" s="230"/>
      <c r="C13" s="230"/>
      <c r="D13" s="223"/>
      <c r="E13" s="223"/>
      <c r="F13" s="223"/>
      <c r="G13" s="223"/>
      <c r="H13" s="224"/>
      <c r="I13" s="224"/>
      <c r="J13" s="224"/>
      <c r="K13" s="224"/>
      <c r="L13" s="230"/>
      <c r="M13" s="259"/>
      <c r="N13" s="223"/>
      <c r="O13" s="223"/>
      <c r="P13" s="223"/>
      <c r="Q13" s="260"/>
      <c r="R13" s="260"/>
      <c r="S13" s="259"/>
      <c r="T13" s="260"/>
      <c r="U13" s="260"/>
      <c r="V13" s="223"/>
    </row>
    <row r="14" spans="1:22">
      <c r="A14" s="231" t="s">
        <v>204</v>
      </c>
      <c r="B14" s="231">
        <v>5753</v>
      </c>
      <c r="C14" s="231">
        <v>1141</v>
      </c>
      <c r="D14" s="231">
        <v>132</v>
      </c>
      <c r="E14" s="231">
        <v>719</v>
      </c>
      <c r="F14" s="231">
        <v>61</v>
      </c>
      <c r="G14" s="232">
        <v>7806</v>
      </c>
      <c r="H14" s="231">
        <v>-2142</v>
      </c>
      <c r="I14" s="231">
        <v>-2142</v>
      </c>
      <c r="J14" s="231">
        <v>0</v>
      </c>
      <c r="K14" s="231">
        <v>0</v>
      </c>
      <c r="L14" s="231">
        <v>-3982</v>
      </c>
      <c r="M14" s="232">
        <v>1682</v>
      </c>
      <c r="N14" s="231">
        <v>0</v>
      </c>
      <c r="O14" s="231">
        <v>1682</v>
      </c>
      <c r="P14" s="231">
        <v>0</v>
      </c>
      <c r="Q14" s="231">
        <v>1682</v>
      </c>
      <c r="R14" s="233"/>
      <c r="S14" s="231">
        <v>1682</v>
      </c>
      <c r="T14" s="231">
        <v>0</v>
      </c>
      <c r="U14" s="233"/>
      <c r="V14" s="231">
        <v>1858</v>
      </c>
    </row>
    <row r="15" spans="1:22">
      <c r="A15" s="233" t="s">
        <v>205</v>
      </c>
      <c r="B15" s="233">
        <v>9211</v>
      </c>
      <c r="C15" s="233">
        <v>701</v>
      </c>
      <c r="D15" s="233">
        <v>69</v>
      </c>
      <c r="E15" s="233">
        <v>1833</v>
      </c>
      <c r="F15" s="233">
        <v>461</v>
      </c>
      <c r="G15" s="234">
        <v>12275</v>
      </c>
      <c r="H15" s="233">
        <v>-3917</v>
      </c>
      <c r="I15" s="233">
        <v>-3931</v>
      </c>
      <c r="J15" s="233">
        <v>14</v>
      </c>
      <c r="K15" s="233">
        <v>0</v>
      </c>
      <c r="L15" s="233">
        <v>-6536</v>
      </c>
      <c r="M15" s="234">
        <v>1822</v>
      </c>
      <c r="N15" s="233">
        <v>0</v>
      </c>
      <c r="O15" s="233">
        <v>1822</v>
      </c>
      <c r="P15" s="233">
        <v>-26</v>
      </c>
      <c r="Q15" s="233">
        <v>1796</v>
      </c>
      <c r="R15" s="233"/>
      <c r="S15" s="233">
        <v>1796</v>
      </c>
      <c r="T15" s="233">
        <v>0</v>
      </c>
      <c r="U15" s="233"/>
      <c r="V15" s="233">
        <v>3969</v>
      </c>
    </row>
    <row r="16" spans="1:22">
      <c r="A16" s="233" t="s">
        <v>206</v>
      </c>
      <c r="B16" s="233">
        <v>2209</v>
      </c>
      <c r="C16" s="233">
        <v>22</v>
      </c>
      <c r="D16" s="233">
        <v>42</v>
      </c>
      <c r="E16" s="233">
        <v>315</v>
      </c>
      <c r="F16" s="233">
        <v>85</v>
      </c>
      <c r="G16" s="234">
        <v>2673</v>
      </c>
      <c r="H16" s="233">
        <v>-693</v>
      </c>
      <c r="I16" s="233">
        <v>-693</v>
      </c>
      <c r="J16" s="233">
        <v>0</v>
      </c>
      <c r="K16" s="233">
        <v>0</v>
      </c>
      <c r="L16" s="233">
        <v>-2306</v>
      </c>
      <c r="M16" s="234">
        <v>-326</v>
      </c>
      <c r="N16" s="233">
        <v>0</v>
      </c>
      <c r="O16" s="233">
        <v>-326</v>
      </c>
      <c r="P16" s="233">
        <v>0</v>
      </c>
      <c r="Q16" s="233">
        <v>-326</v>
      </c>
      <c r="R16" s="233"/>
      <c r="S16" s="233">
        <v>-326</v>
      </c>
      <c r="T16" s="233">
        <v>0</v>
      </c>
      <c r="U16" s="233"/>
      <c r="V16" s="233">
        <v>961</v>
      </c>
    </row>
    <row r="17" spans="1:22">
      <c r="A17" s="233" t="s">
        <v>207</v>
      </c>
      <c r="B17" s="233">
        <v>161208</v>
      </c>
      <c r="C17" s="233">
        <v>16288</v>
      </c>
      <c r="D17" s="233">
        <v>1518</v>
      </c>
      <c r="E17" s="233">
        <v>13379</v>
      </c>
      <c r="F17" s="233">
        <v>-1759</v>
      </c>
      <c r="G17" s="234">
        <v>190634</v>
      </c>
      <c r="H17" s="233">
        <v>-45879</v>
      </c>
      <c r="I17" s="233">
        <v>-45814</v>
      </c>
      <c r="J17" s="233">
        <v>0</v>
      </c>
      <c r="K17" s="233">
        <v>-65</v>
      </c>
      <c r="L17" s="233">
        <v>-86959</v>
      </c>
      <c r="M17" s="234">
        <v>57796</v>
      </c>
      <c r="N17" s="233">
        <v>0</v>
      </c>
      <c r="O17" s="233">
        <v>57796</v>
      </c>
      <c r="P17" s="233">
        <v>-1180</v>
      </c>
      <c r="Q17" s="233">
        <v>56616</v>
      </c>
      <c r="R17" s="233"/>
      <c r="S17" s="233">
        <v>56616</v>
      </c>
      <c r="T17" s="233">
        <v>0</v>
      </c>
      <c r="U17" s="233"/>
      <c r="V17" s="233">
        <v>45177</v>
      </c>
    </row>
    <row r="18" spans="1:22">
      <c r="A18" s="233" t="s">
        <v>208</v>
      </c>
      <c r="B18" s="233">
        <v>3748</v>
      </c>
      <c r="C18" s="233">
        <v>0</v>
      </c>
      <c r="D18" s="233">
        <v>37</v>
      </c>
      <c r="E18" s="233">
        <v>871</v>
      </c>
      <c r="F18" s="233">
        <v>192</v>
      </c>
      <c r="G18" s="234">
        <v>4848</v>
      </c>
      <c r="H18" s="233">
        <v>-845</v>
      </c>
      <c r="I18" s="233">
        <v>-845</v>
      </c>
      <c r="J18" s="233">
        <v>0</v>
      </c>
      <c r="K18" s="233">
        <v>0</v>
      </c>
      <c r="L18" s="233">
        <v>-4064</v>
      </c>
      <c r="M18" s="234">
        <v>-61</v>
      </c>
      <c r="N18" s="233">
        <v>2</v>
      </c>
      <c r="O18" s="233">
        <v>-59</v>
      </c>
      <c r="P18" s="233">
        <v>0</v>
      </c>
      <c r="Q18" s="233">
        <v>-59</v>
      </c>
      <c r="R18" s="233"/>
      <c r="S18" s="233">
        <v>-59</v>
      </c>
      <c r="T18" s="233">
        <v>0</v>
      </c>
      <c r="U18" s="233"/>
      <c r="V18" s="233">
        <v>834</v>
      </c>
    </row>
    <row r="19" spans="1:22">
      <c r="A19" s="233" t="s">
        <v>209</v>
      </c>
      <c r="B19" s="233">
        <v>3141</v>
      </c>
      <c r="C19" s="233">
        <v>-58</v>
      </c>
      <c r="D19" s="233">
        <v>639</v>
      </c>
      <c r="E19" s="233">
        <v>131</v>
      </c>
      <c r="F19" s="233">
        <v>134</v>
      </c>
      <c r="G19" s="234">
        <v>3987</v>
      </c>
      <c r="H19" s="233">
        <v>-1042</v>
      </c>
      <c r="I19" s="233">
        <v>-1042</v>
      </c>
      <c r="J19" s="233">
        <v>0</v>
      </c>
      <c r="K19" s="233">
        <v>0</v>
      </c>
      <c r="L19" s="233">
        <v>-1644</v>
      </c>
      <c r="M19" s="234">
        <v>1299</v>
      </c>
      <c r="N19" s="233">
        <v>0</v>
      </c>
      <c r="O19" s="233">
        <v>1299</v>
      </c>
      <c r="P19" s="233">
        <v>0</v>
      </c>
      <c r="Q19" s="233">
        <v>1299</v>
      </c>
      <c r="R19" s="233"/>
      <c r="S19" s="233">
        <v>1299</v>
      </c>
      <c r="T19" s="233">
        <v>0</v>
      </c>
      <c r="U19" s="233"/>
      <c r="V19" s="233">
        <v>946</v>
      </c>
    </row>
    <row r="20" spans="1:22">
      <c r="A20" s="235" t="s">
        <v>210</v>
      </c>
      <c r="B20" s="235">
        <v>13436</v>
      </c>
      <c r="C20" s="235">
        <v>1394</v>
      </c>
      <c r="D20" s="235">
        <v>1207</v>
      </c>
      <c r="E20" s="235">
        <v>934</v>
      </c>
      <c r="F20" s="235">
        <v>-35</v>
      </c>
      <c r="G20" s="236">
        <v>16936</v>
      </c>
      <c r="H20" s="235">
        <v>-5297</v>
      </c>
      <c r="I20" s="235">
        <v>-5301</v>
      </c>
      <c r="J20" s="235">
        <v>0</v>
      </c>
      <c r="K20" s="235">
        <v>4</v>
      </c>
      <c r="L20" s="235">
        <v>-9301</v>
      </c>
      <c r="M20" s="236">
        <v>2338</v>
      </c>
      <c r="N20" s="235">
        <v>0</v>
      </c>
      <c r="O20" s="235">
        <v>2338</v>
      </c>
      <c r="P20" s="235">
        <v>-1</v>
      </c>
      <c r="Q20" s="235">
        <v>2337</v>
      </c>
      <c r="R20" s="233"/>
      <c r="S20" s="235">
        <v>2337</v>
      </c>
      <c r="T20" s="235">
        <v>0</v>
      </c>
      <c r="U20" s="233"/>
      <c r="V20" s="235">
        <v>4825</v>
      </c>
    </row>
    <row r="21" spans="1:22">
      <c r="B21" s="108"/>
      <c r="C21" s="108"/>
      <c r="D21" s="108"/>
      <c r="E21" s="108"/>
      <c r="F21" s="108"/>
      <c r="G21" s="143"/>
      <c r="H21" s="108"/>
      <c r="I21" s="108"/>
      <c r="J21" s="108"/>
      <c r="K21" s="108"/>
      <c r="L21" s="108"/>
      <c r="M21" s="143"/>
      <c r="N21" s="108"/>
      <c r="O21" s="108"/>
      <c r="P21" s="108"/>
      <c r="Q21" s="108"/>
      <c r="R21" s="109"/>
      <c r="S21" s="108"/>
      <c r="T21" s="108"/>
      <c r="U21" s="108"/>
      <c r="V21" s="108"/>
    </row>
    <row r="22" spans="1:22" s="213" customFormat="1">
      <c r="A22" s="237" t="s">
        <v>211</v>
      </c>
      <c r="B22" s="237">
        <v>198706</v>
      </c>
      <c r="C22" s="237">
        <v>19488</v>
      </c>
      <c r="D22" s="237">
        <v>3644</v>
      </c>
      <c r="E22" s="237">
        <v>18182</v>
      </c>
      <c r="F22" s="237">
        <v>-861</v>
      </c>
      <c r="G22" s="237">
        <v>239159</v>
      </c>
      <c r="H22" s="237">
        <v>-59815</v>
      </c>
      <c r="I22" s="237">
        <v>-59768</v>
      </c>
      <c r="J22" s="237">
        <v>14</v>
      </c>
      <c r="K22" s="237">
        <v>-61</v>
      </c>
      <c r="L22" s="237">
        <v>-114792</v>
      </c>
      <c r="M22" s="237">
        <v>64550</v>
      </c>
      <c r="N22" s="237">
        <v>2</v>
      </c>
      <c r="O22" s="237">
        <v>64552</v>
      </c>
      <c r="P22" s="237">
        <v>-1207</v>
      </c>
      <c r="Q22" s="237">
        <v>63345</v>
      </c>
      <c r="R22" s="261"/>
      <c r="S22" s="237">
        <v>63345</v>
      </c>
      <c r="T22" s="237">
        <v>0</v>
      </c>
      <c r="U22" s="262"/>
      <c r="V22" s="237">
        <v>58570</v>
      </c>
    </row>
    <row r="23" spans="1:22">
      <c r="H23" s="106"/>
      <c r="I23" s="106"/>
      <c r="J23" s="106"/>
      <c r="K23" s="106"/>
      <c r="L23" s="106"/>
      <c r="M23" s="106"/>
      <c r="N23" s="238"/>
      <c r="O23" s="106"/>
      <c r="P23" s="106"/>
      <c r="Q23" s="106"/>
      <c r="R23" s="106"/>
    </row>
    <row r="24" spans="1:22">
      <c r="G24" s="171"/>
      <c r="N24" s="239"/>
    </row>
    <row r="25" spans="1:22">
      <c r="A25" s="104" t="s">
        <v>104</v>
      </c>
      <c r="G25" s="171"/>
    </row>
  </sheetData>
  <mergeCells count="10">
    <mergeCell ref="A3:V3"/>
    <mergeCell ref="A4:V4"/>
    <mergeCell ref="B7:B9"/>
    <mergeCell ref="C7:C9"/>
    <mergeCell ref="H7:K7"/>
    <mergeCell ref="L7:L9"/>
    <mergeCell ref="H8:H9"/>
    <mergeCell ref="I8:I9"/>
    <mergeCell ref="J8:J9"/>
    <mergeCell ref="K8:K9"/>
  </mergeCells>
  <hyperlinks>
    <hyperlink ref="V1" location="Índice!A1" tooltip="Volver al Índice" display="Volver" xr:uid="{4FBEC76E-56EB-422B-B246-18DDFED1A927}"/>
  </hyperlinks>
  <printOptions horizontalCentered="1"/>
  <pageMargins left="0.19685039370078741" right="0.19685039370078741" top="0.35433070866141736" bottom="0.31496062992125984" header="0" footer="0"/>
  <pageSetup scale="44" orientation="landscape" r:id="rId1"/>
  <headerFooter alignWithMargins="0">
    <oddFooter>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FCF8-41E9-46F0-A7FA-100A71B6B272}">
  <sheetPr codeName="Hoja51">
    <pageSetUpPr fitToPage="1"/>
  </sheetPr>
  <dimension ref="A1:S25"/>
  <sheetViews>
    <sheetView showGridLines="0" zoomScale="80" zoomScaleNormal="80" workbookViewId="0"/>
  </sheetViews>
  <sheetFormatPr baseColWidth="10" defaultRowHeight="12.6"/>
  <cols>
    <col min="1" max="1" width="18.6640625" style="106" customWidth="1"/>
    <col min="2" max="3" width="13.21875" style="106" customWidth="1"/>
    <col min="4" max="4" width="16.5546875" style="106" customWidth="1"/>
    <col min="5" max="5" width="15" style="106" customWidth="1"/>
    <col min="6" max="7" width="13.21875" style="106" customWidth="1"/>
    <col min="8" max="8" width="16.5546875" style="106" customWidth="1"/>
    <col min="9" max="12" width="13.21875" style="106" customWidth="1"/>
    <col min="13" max="13" width="0.6640625" style="106" customWidth="1"/>
    <col min="14" max="19" width="14.109375" style="106" customWidth="1"/>
    <col min="20" max="16384" width="11.5546875" style="106"/>
  </cols>
  <sheetData>
    <row r="1" spans="1:19">
      <c r="A1" s="14" t="s">
        <v>16</v>
      </c>
      <c r="B1" s="174"/>
      <c r="C1" s="174"/>
      <c r="S1" s="105" t="s">
        <v>17</v>
      </c>
    </row>
    <row r="2" spans="1:19" ht="13.2" thickBot="1">
      <c r="A2" s="173" t="s">
        <v>18</v>
      </c>
      <c r="B2" s="174"/>
      <c r="C2" s="174"/>
    </row>
    <row r="3" spans="1:19" s="241" customFormat="1" ht="17.399999999999999">
      <c r="A3" s="444" t="s">
        <v>440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6"/>
    </row>
    <row r="4" spans="1:19" s="241" customFormat="1" ht="22.95" customHeight="1" thickBot="1">
      <c r="A4" s="447" t="s">
        <v>185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9"/>
    </row>
    <row r="5" spans="1:19" s="241" customFormat="1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</row>
    <row r="6" spans="1:19" s="241" customFormat="1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</row>
    <row r="7" spans="1:19" s="243" customFormat="1" ht="13.2" customHeight="1">
      <c r="A7" s="253"/>
      <c r="B7" s="486" t="s">
        <v>140</v>
      </c>
      <c r="C7" s="489" t="s">
        <v>110</v>
      </c>
      <c r="D7" s="490"/>
      <c r="E7" s="490"/>
      <c r="F7" s="490"/>
      <c r="G7" s="490"/>
      <c r="H7" s="490"/>
      <c r="I7" s="491"/>
      <c r="J7" s="489" t="s">
        <v>139</v>
      </c>
      <c r="K7" s="490"/>
      <c r="L7" s="491"/>
      <c r="M7" s="418"/>
      <c r="N7" s="486" t="s">
        <v>141</v>
      </c>
      <c r="O7" s="489" t="s">
        <v>256</v>
      </c>
      <c r="P7" s="490"/>
      <c r="Q7" s="490"/>
      <c r="R7" s="491"/>
      <c r="S7" s="459" t="s">
        <v>257</v>
      </c>
    </row>
    <row r="8" spans="1:19" s="243" customFormat="1" ht="13.2" customHeight="1">
      <c r="A8" s="220" t="s">
        <v>192</v>
      </c>
      <c r="B8" s="487"/>
      <c r="C8" s="459" t="s">
        <v>196</v>
      </c>
      <c r="D8" s="490" t="s">
        <v>258</v>
      </c>
      <c r="E8" s="490"/>
      <c r="F8" s="490"/>
      <c r="G8" s="491"/>
      <c r="H8" s="459" t="s">
        <v>259</v>
      </c>
      <c r="I8" s="459" t="s">
        <v>226</v>
      </c>
      <c r="J8" s="459" t="s">
        <v>196</v>
      </c>
      <c r="K8" s="459" t="s">
        <v>260</v>
      </c>
      <c r="L8" s="459" t="s">
        <v>261</v>
      </c>
      <c r="M8" s="418"/>
      <c r="N8" s="487"/>
      <c r="O8" s="459" t="s">
        <v>196</v>
      </c>
      <c r="P8" s="459" t="s">
        <v>262</v>
      </c>
      <c r="Q8" s="459" t="s">
        <v>202</v>
      </c>
      <c r="R8" s="459" t="s">
        <v>226</v>
      </c>
      <c r="S8" s="460"/>
    </row>
    <row r="9" spans="1:19" s="243" customFormat="1" ht="37.200000000000003" customHeight="1">
      <c r="A9" s="221"/>
      <c r="B9" s="488"/>
      <c r="C9" s="461"/>
      <c r="D9" s="246" t="s">
        <v>263</v>
      </c>
      <c r="E9" s="263" t="s">
        <v>197</v>
      </c>
      <c r="F9" s="263" t="s">
        <v>162</v>
      </c>
      <c r="G9" s="263" t="s">
        <v>163</v>
      </c>
      <c r="H9" s="461"/>
      <c r="I9" s="461"/>
      <c r="J9" s="461"/>
      <c r="K9" s="461"/>
      <c r="L9" s="461"/>
      <c r="M9" s="418"/>
      <c r="N9" s="488"/>
      <c r="O9" s="461"/>
      <c r="P9" s="461"/>
      <c r="Q9" s="461" t="s">
        <v>264</v>
      </c>
      <c r="R9" s="461" t="s">
        <v>265</v>
      </c>
      <c r="S9" s="461"/>
    </row>
    <row r="10" spans="1:19" s="266" customFormat="1" ht="9" hidden="1" customHeight="1">
      <c r="A10" s="223"/>
      <c r="B10" s="264"/>
      <c r="C10" s="264"/>
      <c r="D10" s="265"/>
      <c r="E10" s="230"/>
      <c r="F10" s="230"/>
      <c r="G10" s="230"/>
      <c r="H10" s="230"/>
      <c r="I10" s="230"/>
      <c r="J10" s="230"/>
      <c r="K10" s="230"/>
      <c r="L10" s="230"/>
      <c r="N10" s="264"/>
      <c r="O10" s="230"/>
      <c r="P10" s="230"/>
      <c r="Q10" s="230"/>
      <c r="R10" s="230"/>
      <c r="S10" s="230"/>
    </row>
    <row r="11" spans="1:19" s="266" customFormat="1" ht="9" hidden="1" customHeight="1">
      <c r="A11" s="223"/>
      <c r="B11" s="264"/>
      <c r="C11" s="264"/>
      <c r="D11" s="265"/>
      <c r="E11" s="230"/>
      <c r="F11" s="230"/>
      <c r="G11" s="230"/>
      <c r="H11" s="230"/>
      <c r="I11" s="230"/>
      <c r="J11" s="230"/>
      <c r="K11" s="230"/>
      <c r="L11" s="230"/>
      <c r="N11" s="264"/>
      <c r="O11" s="230"/>
      <c r="P11" s="230"/>
      <c r="Q11" s="230"/>
      <c r="R11" s="230"/>
      <c r="S11" s="230"/>
    </row>
    <row r="12" spans="1:19" s="266" customFormat="1" ht="9" hidden="1" customHeight="1">
      <c r="A12" s="223"/>
      <c r="B12" s="264"/>
      <c r="C12" s="264"/>
      <c r="D12" s="265"/>
      <c r="E12" s="230"/>
      <c r="F12" s="230"/>
      <c r="G12" s="230"/>
      <c r="H12" s="230"/>
      <c r="I12" s="230"/>
      <c r="J12" s="230"/>
      <c r="K12" s="230"/>
      <c r="L12" s="230"/>
      <c r="N12" s="264"/>
      <c r="O12" s="230"/>
      <c r="P12" s="230"/>
      <c r="Q12" s="230"/>
      <c r="R12" s="230"/>
      <c r="S12" s="230"/>
    </row>
    <row r="13" spans="1:19" s="266" customFormat="1" ht="6.6" customHeight="1">
      <c r="A13" s="223"/>
      <c r="B13" s="264"/>
      <c r="C13" s="264"/>
      <c r="D13" s="265"/>
      <c r="E13" s="230"/>
      <c r="F13" s="230"/>
      <c r="G13" s="230"/>
      <c r="H13" s="230"/>
      <c r="I13" s="230"/>
      <c r="J13" s="230"/>
      <c r="K13" s="230"/>
      <c r="L13" s="230"/>
      <c r="N13" s="264"/>
      <c r="O13" s="230"/>
      <c r="P13" s="230"/>
      <c r="Q13" s="230"/>
      <c r="R13" s="230"/>
      <c r="S13" s="230"/>
    </row>
    <row r="14" spans="1:19">
      <c r="A14" s="231" t="s">
        <v>204</v>
      </c>
      <c r="B14" s="232">
        <v>5753</v>
      </c>
      <c r="C14" s="232">
        <v>7808</v>
      </c>
      <c r="D14" s="231">
        <v>7808</v>
      </c>
      <c r="E14" s="231">
        <v>87</v>
      </c>
      <c r="F14" s="231">
        <v>7721</v>
      </c>
      <c r="G14" s="231">
        <v>0</v>
      </c>
      <c r="H14" s="231">
        <v>0</v>
      </c>
      <c r="I14" s="231">
        <v>0</v>
      </c>
      <c r="J14" s="232">
        <v>-2055</v>
      </c>
      <c r="K14" s="231">
        <v>-2043</v>
      </c>
      <c r="L14" s="231">
        <v>-12</v>
      </c>
      <c r="N14" s="232">
        <v>1141</v>
      </c>
      <c r="O14" s="232">
        <v>1141</v>
      </c>
      <c r="P14" s="231">
        <v>1113</v>
      </c>
      <c r="Q14" s="231">
        <v>0</v>
      </c>
      <c r="R14" s="231">
        <v>28</v>
      </c>
      <c r="S14" s="232">
        <v>0</v>
      </c>
    </row>
    <row r="15" spans="1:19">
      <c r="A15" s="233" t="s">
        <v>205</v>
      </c>
      <c r="B15" s="234">
        <v>9211</v>
      </c>
      <c r="C15" s="234">
        <v>11816</v>
      </c>
      <c r="D15" s="233">
        <v>11815</v>
      </c>
      <c r="E15" s="233">
        <v>13</v>
      </c>
      <c r="F15" s="233">
        <v>11802</v>
      </c>
      <c r="G15" s="233">
        <v>0</v>
      </c>
      <c r="H15" s="233">
        <v>1</v>
      </c>
      <c r="I15" s="233">
        <v>0</v>
      </c>
      <c r="J15" s="234">
        <v>-2605</v>
      </c>
      <c r="K15" s="233">
        <v>-2539</v>
      </c>
      <c r="L15" s="233">
        <v>-66</v>
      </c>
      <c r="N15" s="234">
        <v>701</v>
      </c>
      <c r="O15" s="234">
        <v>711</v>
      </c>
      <c r="P15" s="233">
        <v>711</v>
      </c>
      <c r="Q15" s="233">
        <v>0</v>
      </c>
      <c r="R15" s="233">
        <v>0</v>
      </c>
      <c r="S15" s="234">
        <v>-10</v>
      </c>
    </row>
    <row r="16" spans="1:19">
      <c r="A16" s="233" t="s">
        <v>206</v>
      </c>
      <c r="B16" s="234">
        <v>2209</v>
      </c>
      <c r="C16" s="234">
        <v>2423</v>
      </c>
      <c r="D16" s="233">
        <v>2292</v>
      </c>
      <c r="E16" s="233">
        <v>556</v>
      </c>
      <c r="F16" s="233">
        <v>1736</v>
      </c>
      <c r="G16" s="233">
        <v>0</v>
      </c>
      <c r="H16" s="233">
        <v>0</v>
      </c>
      <c r="I16" s="233">
        <v>131</v>
      </c>
      <c r="J16" s="234">
        <v>-214</v>
      </c>
      <c r="K16" s="233">
        <v>-161</v>
      </c>
      <c r="L16" s="233">
        <v>-53</v>
      </c>
      <c r="N16" s="234">
        <v>22</v>
      </c>
      <c r="O16" s="234">
        <v>22</v>
      </c>
      <c r="P16" s="233">
        <v>22</v>
      </c>
      <c r="Q16" s="233">
        <v>0</v>
      </c>
      <c r="R16" s="233">
        <v>0</v>
      </c>
      <c r="S16" s="234">
        <v>0</v>
      </c>
    </row>
    <row r="17" spans="1:19">
      <c r="A17" s="233" t="s">
        <v>207</v>
      </c>
      <c r="B17" s="234">
        <v>161208</v>
      </c>
      <c r="C17" s="234">
        <v>210333</v>
      </c>
      <c r="D17" s="233">
        <v>194202</v>
      </c>
      <c r="E17" s="233">
        <v>1793</v>
      </c>
      <c r="F17" s="233">
        <v>169621</v>
      </c>
      <c r="G17" s="233">
        <v>22788</v>
      </c>
      <c r="H17" s="233">
        <v>3148</v>
      </c>
      <c r="I17" s="233">
        <v>12983</v>
      </c>
      <c r="J17" s="234">
        <v>-49125</v>
      </c>
      <c r="K17" s="233">
        <v>-36731</v>
      </c>
      <c r="L17" s="233">
        <v>-12394</v>
      </c>
      <c r="N17" s="234">
        <v>16288</v>
      </c>
      <c r="O17" s="234">
        <v>19233</v>
      </c>
      <c r="P17" s="233">
        <v>17099</v>
      </c>
      <c r="Q17" s="233">
        <v>1823</v>
      </c>
      <c r="R17" s="233">
        <v>311</v>
      </c>
      <c r="S17" s="234">
        <v>-2945</v>
      </c>
    </row>
    <row r="18" spans="1:19">
      <c r="A18" s="233" t="s">
        <v>208</v>
      </c>
      <c r="B18" s="234">
        <v>3748</v>
      </c>
      <c r="C18" s="234">
        <v>5109</v>
      </c>
      <c r="D18" s="233">
        <v>5108</v>
      </c>
      <c r="E18" s="233">
        <v>665</v>
      </c>
      <c r="F18" s="233">
        <v>4443</v>
      </c>
      <c r="G18" s="233">
        <v>0</v>
      </c>
      <c r="H18" s="233">
        <v>0</v>
      </c>
      <c r="I18" s="233">
        <v>1</v>
      </c>
      <c r="J18" s="234">
        <v>-1361</v>
      </c>
      <c r="K18" s="233">
        <v>-1303</v>
      </c>
      <c r="L18" s="233">
        <v>-58</v>
      </c>
      <c r="N18" s="234">
        <v>0</v>
      </c>
      <c r="O18" s="234">
        <v>0</v>
      </c>
      <c r="P18" s="233">
        <v>0</v>
      </c>
      <c r="Q18" s="233">
        <v>0</v>
      </c>
      <c r="R18" s="233">
        <v>0</v>
      </c>
      <c r="S18" s="234">
        <v>0</v>
      </c>
    </row>
    <row r="19" spans="1:19">
      <c r="A19" s="233" t="s">
        <v>209</v>
      </c>
      <c r="B19" s="234">
        <v>3141</v>
      </c>
      <c r="C19" s="234">
        <v>3605</v>
      </c>
      <c r="D19" s="233">
        <v>3590</v>
      </c>
      <c r="E19" s="233">
        <v>71</v>
      </c>
      <c r="F19" s="233">
        <v>3519</v>
      </c>
      <c r="G19" s="233">
        <v>0</v>
      </c>
      <c r="H19" s="233">
        <v>15</v>
      </c>
      <c r="I19" s="233">
        <v>0</v>
      </c>
      <c r="J19" s="234">
        <v>-464</v>
      </c>
      <c r="K19" s="233">
        <v>-435</v>
      </c>
      <c r="L19" s="233">
        <v>-29</v>
      </c>
      <c r="N19" s="234">
        <v>-58</v>
      </c>
      <c r="O19" s="234">
        <v>0</v>
      </c>
      <c r="P19" s="233">
        <v>0</v>
      </c>
      <c r="Q19" s="233">
        <v>0</v>
      </c>
      <c r="R19" s="233">
        <v>0</v>
      </c>
      <c r="S19" s="234">
        <v>-58</v>
      </c>
    </row>
    <row r="20" spans="1:19">
      <c r="A20" s="235" t="s">
        <v>210</v>
      </c>
      <c r="B20" s="236">
        <v>13436</v>
      </c>
      <c r="C20" s="236">
        <v>15437</v>
      </c>
      <c r="D20" s="235">
        <v>15347</v>
      </c>
      <c r="E20" s="235">
        <v>5262</v>
      </c>
      <c r="F20" s="235">
        <v>10085</v>
      </c>
      <c r="G20" s="235">
        <v>0</v>
      </c>
      <c r="H20" s="235">
        <v>80</v>
      </c>
      <c r="I20" s="235">
        <v>10</v>
      </c>
      <c r="J20" s="236">
        <v>-2001</v>
      </c>
      <c r="K20" s="235">
        <v>-1843</v>
      </c>
      <c r="L20" s="235">
        <v>-158</v>
      </c>
      <c r="N20" s="236">
        <v>1394</v>
      </c>
      <c r="O20" s="236">
        <v>1546</v>
      </c>
      <c r="P20" s="235">
        <v>1543</v>
      </c>
      <c r="Q20" s="235">
        <v>0</v>
      </c>
      <c r="R20" s="235">
        <v>3</v>
      </c>
      <c r="S20" s="236">
        <v>-152</v>
      </c>
    </row>
    <row r="21" spans="1:19" s="266" customFormat="1">
      <c r="A21" s="267"/>
      <c r="B21" s="267"/>
      <c r="C21" s="267"/>
      <c r="D21" s="267"/>
      <c r="E21" s="108"/>
      <c r="F21" s="267"/>
      <c r="G21" s="267"/>
      <c r="H21" s="267"/>
      <c r="I21" s="267"/>
      <c r="J21" s="267"/>
      <c r="K21" s="267"/>
      <c r="L21" s="108"/>
      <c r="N21" s="267"/>
      <c r="O21" s="267"/>
      <c r="P21" s="267"/>
      <c r="Q21" s="268"/>
      <c r="R21" s="267"/>
      <c r="S21" s="267"/>
    </row>
    <row r="22" spans="1:19" s="243" customFormat="1">
      <c r="A22" s="237" t="s">
        <v>211</v>
      </c>
      <c r="B22" s="237">
        <v>198706</v>
      </c>
      <c r="C22" s="237">
        <v>256531</v>
      </c>
      <c r="D22" s="237">
        <v>240162</v>
      </c>
      <c r="E22" s="237">
        <v>8447</v>
      </c>
      <c r="F22" s="237">
        <v>208927</v>
      </c>
      <c r="G22" s="237">
        <v>22788</v>
      </c>
      <c r="H22" s="237">
        <v>3244</v>
      </c>
      <c r="I22" s="237">
        <v>13125</v>
      </c>
      <c r="J22" s="237">
        <v>-57825</v>
      </c>
      <c r="K22" s="237">
        <v>-45055</v>
      </c>
      <c r="L22" s="237">
        <v>-12770</v>
      </c>
      <c r="N22" s="237">
        <v>19488</v>
      </c>
      <c r="O22" s="237">
        <v>22653</v>
      </c>
      <c r="P22" s="237">
        <v>20488</v>
      </c>
      <c r="Q22" s="237">
        <v>1823</v>
      </c>
      <c r="R22" s="237">
        <v>342</v>
      </c>
      <c r="S22" s="237">
        <v>-3165</v>
      </c>
    </row>
    <row r="23" spans="1:19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</row>
    <row r="25" spans="1:19">
      <c r="A25" s="104" t="s">
        <v>104</v>
      </c>
    </row>
  </sheetData>
  <mergeCells count="19">
    <mergeCell ref="K8:K9"/>
    <mergeCell ref="L8:L9"/>
    <mergeCell ref="O8:O9"/>
    <mergeCell ref="A3:S3"/>
    <mergeCell ref="A4:S4"/>
    <mergeCell ref="B7:B9"/>
    <mergeCell ref="C7:I7"/>
    <mergeCell ref="J7:L7"/>
    <mergeCell ref="N7:N9"/>
    <mergeCell ref="O7:R7"/>
    <mergeCell ref="S7:S9"/>
    <mergeCell ref="C8:C9"/>
    <mergeCell ref="D8:G8"/>
    <mergeCell ref="P8:P9"/>
    <mergeCell ref="Q8:Q9"/>
    <mergeCell ref="R8:R9"/>
    <mergeCell ref="H8:H9"/>
    <mergeCell ref="I8:I9"/>
    <mergeCell ref="J8:J9"/>
  </mergeCells>
  <hyperlinks>
    <hyperlink ref="S1" location="Índice!A1" tooltip="Volver al Índice" display="Volver" xr:uid="{CB73B7C3-AE6F-4ED5-BA0D-D3F0FF18DCC0}"/>
  </hyperlinks>
  <pageMargins left="0.2" right="0.22" top="0.44" bottom="1" header="0" footer="0"/>
  <pageSetup scale="5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Índice</vt:lpstr>
      <vt:lpstr>Balance Sistema</vt:lpstr>
      <vt:lpstr>Estado de Resultados</vt:lpstr>
      <vt:lpstr>Indicadores</vt:lpstr>
      <vt:lpstr>Anexos</vt:lpstr>
      <vt:lpstr>Activos Cooperativas</vt:lpstr>
      <vt:lpstr>Pasivos Cooperativas</vt:lpstr>
      <vt:lpstr>Estado Resultados Coop</vt:lpstr>
      <vt:lpstr>Margen Interes - Comisiones</vt:lpstr>
      <vt:lpstr>Indic. Riesgo crédito</vt:lpstr>
      <vt:lpstr>Indic. Activ. var. mensual</vt:lpstr>
      <vt:lpstr>Indic. Activ. var.12 meses</vt:lpstr>
      <vt:lpstr>Indic Rentabilidad - Eficiencia</vt:lpstr>
      <vt:lpstr>Definiciones Usadas</vt:lpstr>
      <vt:lpstr>Anexos!Área_de_impresión</vt:lpstr>
      <vt:lpstr>'Balance Sistema'!Área_de_impresión</vt:lpstr>
      <vt:lpstr>'Definiciones Usadas'!Área_de_impresión</vt:lpstr>
      <vt:lpstr>'Estado de Resultados'!Área_de_impresión</vt:lpstr>
      <vt:lpstr>'Estado Resultados Coop'!Área_de_impresión</vt:lpstr>
      <vt:lpstr>'Indic Rentabilidad - Eficiencia'!Área_de_impresión</vt:lpstr>
      <vt:lpstr>'Indic. Activ. var. mensual'!Área_de_impresión</vt:lpstr>
      <vt:lpstr>'Indic. Activ. var.12 meses'!Área_de_impresión</vt:lpstr>
      <vt:lpstr>Indicadores!Área_de_impresión</vt:lpstr>
      <vt:lpstr>Índice!Área_de_impresión</vt:lpstr>
      <vt:lpstr>'Margen Interes - Comisiones'!Área_de_impresión</vt:lpstr>
      <vt:lpstr>'Pasivos Cooperativas'!Área_de_impresión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Tellez Cardemil</dc:creator>
  <cp:lastModifiedBy>Cesar Jimenez Ortiz</cp:lastModifiedBy>
  <cp:lastPrinted>2019-11-27T16:56:30Z</cp:lastPrinted>
  <dcterms:created xsi:type="dcterms:W3CDTF">2019-11-26T19:00:40Z</dcterms:created>
  <dcterms:modified xsi:type="dcterms:W3CDTF">2019-11-27T16:58:04Z</dcterms:modified>
</cp:coreProperties>
</file>