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langer\Documents\Asignaciones\Emisión bonos independencia\Circular N° 995\Estadística regulación\"/>
    </mc:Choice>
  </mc:AlternateContent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P15" i="20" l="1"/>
  <c r="R16" i="20" l="1"/>
  <c r="Q14" i="20" l="1"/>
  <c r="R14" i="20"/>
  <c r="P14" i="20"/>
  <c r="Q16" i="20" s="1"/>
  <c r="R15" i="20" l="1"/>
  <c r="S15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<sst xmlns="http://schemas.openxmlformats.org/spreadsheetml/2006/main" count="112" uniqueCount="61">
  <si>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</si>
  <si>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</si>
  <si>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</si>
  <si>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</si>
  <si>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</si>
  <si>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</si>
  <si>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</si>
  <si>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</si>
  <si>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</si>
  <si>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</si>
  <si>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</si>
  <si>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</si>
  <si>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</si>
  <si>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</si>
  <si>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</si>
  <si>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</si>
  <si>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</si>
  <si>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</si>
  <si>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</si>
  <si>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</si>
  <si>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</si>
  <si>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</si>
  <si>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</si>
  <si>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</si>
  <si>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</si>
  <si>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</si>
  <si>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</si>
  <si>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</si>
  <si>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</si>
  <si>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</si>
  <si>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</si>
  <si>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</si>
  <si>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</si>
  <si>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</si>
  <si>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</si>
  <si>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</si>
  <si>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</si>
  <si>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</si>
  <si>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</si>
  <si>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</si>
  <si>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</si>
  <si>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</si>
  <si>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</si>
  <si>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</si>
  <si>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</si>
  <si>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</si>
  <si>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</si>
  <si>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</si>
  <si>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</si>
  <si>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</si>
  <si>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</si>
  <si>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</si>
  <si>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</si>
  <si>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</si>
  <si>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</si>
  <si>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</si>
  <si>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</si>
  <si>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</si>
  <si>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</si>
  <si>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31 de enero de 2018</t>
  </si>
  <si>
    <t>(1)         : U.F. al  31 de enero de 2018 es de $26.824,94.-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</si>
</sst>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227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4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8" fontId="0" fillId="0" borderId="0" xfId="16" applyNumberFormat="1" applyFont="1"/>
    <xf numFmtId="37" fontId="10" fillId="3" borderId="0" xfId="1" quotePrefix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37" fontId="12" fillId="3" borderId="0" xfId="1" applyNumberFormat="1" applyFont="1" applyFill="1" applyBorder="1" applyAlignment="1" applyProtection="1"/>
    <xf numFmtId="0" fontId="12" fillId="3" borderId="0" xfId="1" quotePrefix="1" applyFont="1" applyFill="1" applyBorder="1" applyAlignment="1">
      <alignment horizontal="center" wrapText="1"/>
    </xf>
    <xf numFmtId="0" fontId="13" fillId="0" borderId="0" xfId="0" applyFont="1" applyFill="1"/>
    <xf numFmtId="0" fontId="12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4" fontId="14" fillId="0" borderId="0" xfId="0" applyNumberFormat="1" applyFont="1"/>
    <xf numFmtId="0" fontId="3" fillId="3" borderId="0" xfId="1" quotePrefix="1" applyFont="1" applyFill="1" applyBorder="1" applyAlignment="1">
      <alignment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P17" sqref="P17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24" t="s">
        <v>9</v>
      </c>
      <c r="K6" s="225"/>
      <c r="L6" s="226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53649880</v>
      </c>
      <c r="Q9" s="137">
        <v>54532</v>
      </c>
      <c r="R9" s="137">
        <v>53704412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53649880</v>
      </c>
      <c r="Q14" s="169">
        <f t="shared" ref="Q14:R14" si="0">SUM(Q8:Q13)</f>
        <v>54532</v>
      </c>
      <c r="R14" s="169">
        <f t="shared" si="0"/>
        <v>53704412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12">
        <f>O9*P16</f>
        <v>53649880000</v>
      </c>
      <c r="Q15" s="212"/>
      <c r="R15" s="212">
        <f>SUM(P14:Q14)</f>
        <v>53704412</v>
      </c>
      <c r="S15" s="214">
        <f>R15-R9</f>
        <v>0</v>
      </c>
      <c r="T15" s="221"/>
      <c r="U15" s="221"/>
      <c r="V15" s="221"/>
      <c r="W15" s="221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22"/>
      <c r="P16" s="215">
        <v>26824.94</v>
      </c>
      <c r="Q16" s="212">
        <f>P14*1000-R16</f>
        <v>0</v>
      </c>
      <c r="R16" s="212">
        <f>O9*P16</f>
        <v>53649880000</v>
      </c>
      <c r="S16" s="216"/>
      <c r="T16" s="221"/>
      <c r="U16" s="221"/>
      <c r="V16" s="221"/>
      <c r="W16" s="221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223"/>
      <c r="P17" s="217"/>
      <c r="Q17" s="217"/>
      <c r="R17" s="217"/>
      <c r="S17" s="221"/>
      <c r="T17" s="221"/>
      <c r="U17" s="221"/>
      <c r="V17" s="221"/>
      <c r="W17" s="221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219"/>
      <c r="Q18" s="217"/>
      <c r="R18" s="217"/>
      <c r="S18" s="218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217"/>
      <c r="Q19" s="217"/>
      <c r="R19" s="217"/>
      <c r="S19" s="218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217"/>
      <c r="Q20" s="217"/>
      <c r="R20" s="217"/>
      <c r="S20" s="220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217"/>
      <c r="Q21" s="217"/>
      <c r="R21" s="217"/>
      <c r="S21" s="220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217"/>
      <c r="Q22" s="217"/>
      <c r="R22" s="217"/>
      <c r="S22" s="220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217"/>
      <c r="Q23" s="217"/>
      <c r="R23" s="217"/>
      <c r="S23" s="220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217"/>
      <c r="Q24" s="217"/>
      <c r="R24" s="217"/>
      <c r="S24" s="220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3" sqref="G1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609383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609383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2018-02-12T20:07:30Z</dcterms:modified>
</cp:coreProperties>
</file>