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320" yWindow="1530" windowWidth="27315" windowHeight="11175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K18" i="1" l="1"/>
  <c r="K39" i="1" s="1"/>
  <c r="J18" i="1"/>
  <c r="J39" i="1" s="1"/>
  <c r="I18" i="1"/>
  <c r="I40" i="1" s="1"/>
  <c r="H18" i="1"/>
  <c r="H37" i="1" s="1"/>
  <c r="G18" i="1"/>
  <c r="G33" i="1" s="1"/>
  <c r="F18" i="1"/>
  <c r="F36" i="1" s="1"/>
  <c r="E18" i="1"/>
  <c r="E40" i="1" s="1"/>
  <c r="D18" i="1"/>
  <c r="D37" i="1" s="1"/>
  <c r="H40" i="1"/>
  <c r="D40" i="1"/>
  <c r="H39" i="1"/>
  <c r="F39" i="1"/>
  <c r="E37" i="1"/>
  <c r="D36" i="1"/>
  <c r="K35" i="1"/>
  <c r="J35" i="1"/>
  <c r="G35" i="1"/>
  <c r="G34" i="1"/>
  <c r="F34" i="1"/>
  <c r="K33" i="1"/>
  <c r="K32" i="1"/>
  <c r="I32" i="1"/>
  <c r="D32" i="1"/>
  <c r="F31" i="1"/>
  <c r="K30" i="1"/>
  <c r="J30" i="1"/>
  <c r="H30" i="1"/>
  <c r="G30" i="1"/>
  <c r="E30" i="1"/>
  <c r="E31" i="1" l="1"/>
  <c r="I36" i="1"/>
  <c r="G39" i="1"/>
  <c r="E39" i="1"/>
  <c r="K40" i="1"/>
  <c r="K31" i="1"/>
  <c r="K34" i="1"/>
  <c r="K36" i="1"/>
  <c r="K37" i="1"/>
  <c r="K38" i="1"/>
  <c r="J37" i="1"/>
  <c r="J32" i="1"/>
  <c r="J34" i="1"/>
  <c r="J38" i="1"/>
  <c r="J40" i="1"/>
  <c r="J31" i="1"/>
  <c r="J41" i="1" s="1"/>
  <c r="J33" i="1"/>
  <c r="J36" i="1"/>
  <c r="I30" i="1"/>
  <c r="I31" i="1"/>
  <c r="I35" i="1"/>
  <c r="I38" i="1"/>
  <c r="I33" i="1"/>
  <c r="I34" i="1"/>
  <c r="I37" i="1"/>
  <c r="I39" i="1"/>
  <c r="H33" i="1"/>
  <c r="H38" i="1"/>
  <c r="H31" i="1"/>
  <c r="H32" i="1"/>
  <c r="H34" i="1"/>
  <c r="H35" i="1"/>
  <c r="H36" i="1"/>
  <c r="G36" i="1"/>
  <c r="G40" i="1"/>
  <c r="G31" i="1"/>
  <c r="G37" i="1"/>
  <c r="G38" i="1"/>
  <c r="G32" i="1"/>
  <c r="F35" i="1"/>
  <c r="F37" i="1"/>
  <c r="F30" i="1"/>
  <c r="F32" i="1"/>
  <c r="F38" i="1"/>
  <c r="F40" i="1"/>
  <c r="F33" i="1"/>
  <c r="E32" i="1"/>
  <c r="E34" i="1"/>
  <c r="E36" i="1"/>
  <c r="E38" i="1"/>
  <c r="E33" i="1"/>
  <c r="E35" i="1"/>
  <c r="D31" i="1"/>
  <c r="D35" i="1"/>
  <c r="D39" i="1"/>
  <c r="D30" i="1"/>
  <c r="D34" i="1"/>
  <c r="D38" i="1"/>
  <c r="D33" i="1"/>
  <c r="E41" i="1" l="1"/>
  <c r="H41" i="1"/>
  <c r="K41" i="1"/>
  <c r="G41" i="1"/>
  <c r="F41" i="1"/>
  <c r="I41" i="1"/>
  <c r="D41" i="1"/>
</calcChain>
</file>

<file path=xl/sharedStrings.xml><?xml version="1.0" encoding="utf-8"?>
<sst xmlns="http://schemas.openxmlformats.org/spreadsheetml/2006/main" count="79" uniqueCount="43">
  <si>
    <t>Rut Corredor</t>
  </si>
  <si>
    <t>Número de registro SVS</t>
  </si>
  <si>
    <t>Nombre del Corredor</t>
  </si>
  <si>
    <t>Facturas</t>
  </si>
  <si>
    <t>Títulos Representativos de Facturas</t>
  </si>
  <si>
    <t>Maíz</t>
  </si>
  <si>
    <t>Vino</t>
  </si>
  <si>
    <t>Trigo</t>
  </si>
  <si>
    <t>Arroz</t>
  </si>
  <si>
    <t>Ganado Bovino</t>
  </si>
  <si>
    <t>Ganado Porcino</t>
  </si>
  <si>
    <t>76313350-8</t>
  </si>
  <si>
    <t>Tanner Corredores de Bolsa de Productos S.A.</t>
  </si>
  <si>
    <t>99587310-9</t>
  </si>
  <si>
    <t>Larrain Vial S.A. Corredores de Bolsa de Productos</t>
  </si>
  <si>
    <t>76686240-3</t>
  </si>
  <si>
    <t>Contempora Corredores de Bolsa de Productos S.A</t>
  </si>
  <si>
    <t>76977670-2</t>
  </si>
  <si>
    <t>BanTattersall Corredores de Bolsa de Productos S.A.</t>
  </si>
  <si>
    <t>76030732-7</t>
  </si>
  <si>
    <t>ECR Osorno Corredores de Bolsa de Productos S.A.</t>
  </si>
  <si>
    <t>76089848-1</t>
  </si>
  <si>
    <t>Financia Capital Corredores de Bolsa de Productos S.A.</t>
  </si>
  <si>
    <t>76147513-4</t>
  </si>
  <si>
    <t>Addwise Corredores de Bolsa de Productos S.A.</t>
  </si>
  <si>
    <t>76148647-0</t>
  </si>
  <si>
    <t>EuroAmerica Corredores de Bolsa de Productos S.A.</t>
  </si>
  <si>
    <t>76249106-0</t>
  </si>
  <si>
    <t>Sartor Corredores de Bolsa de Productos S.A.</t>
  </si>
  <si>
    <t>76268236-2</t>
  </si>
  <si>
    <t>AF Trust Corredores de Bolsa de Productos S.A.</t>
  </si>
  <si>
    <t>76389487-8</t>
  </si>
  <si>
    <t>Eloy Corredores de Bolsa de Productos S.A.</t>
  </si>
  <si>
    <t>(*)INCLUYE COMPRAS Y VENTAS, TANTO EN OPERACIONES POR CUENTA PROPIA COMO DE INTERMEDIACIÓN POR CUENTA DE TERCEROS</t>
  </si>
  <si>
    <t>(*)FUENTE: ELABORADO EN BASE A INFORMACIÓN DE LA BOLSA DE PRODUCTOS DE CHILE</t>
  </si>
  <si>
    <t>Total</t>
  </si>
  <si>
    <t>TRANSACCIONES EFECTUADAS EN BOLSA</t>
  </si>
  <si>
    <t>ESTRUCTURA PORCENTUAL DE LAS TRANSACCIONES</t>
  </si>
  <si>
    <t xml:space="preserve">              TRANSACCIONES EFECTUADAS POR LOS CORREDORES DE BOLSA DE PRODUCTOS - BOLSA DE PRODUCTOS DE CHILE</t>
  </si>
  <si>
    <t>(Octubre de 2015, en pesos)</t>
  </si>
  <si>
    <t xml:space="preserve">ESTRUCTURA PORCENTUAL DE LAS TRANSACCIONES </t>
  </si>
  <si>
    <t>EFECTUADAS POR LOS CORREDORES DE BOLSA DE PRODUCTOS - BOLSA DE PRODUCTOS DE CHILE</t>
  </si>
  <si>
    <t>(Octubre de 2015)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</si>
</sst>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_-;\-* #,##0_-;_-* &quot;-&quot;??_-;_-@_-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1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0" fillId="0" borderId="2" xfId="0" applyBorder="1"/>
    <xf numFmtId="164" fontId="0" fillId="0" borderId="2" xfId="0" applyNumberFormat="1" applyBorder="1"/>
    <xf numFmtId="164" fontId="0" fillId="0" borderId="0" xfId="0" applyNumberFormat="1"/>
    <xf numFmtId="164" fontId="0" fillId="0" borderId="1" xfId="0" applyNumberFormat="1" applyBorder="1"/>
    <xf numFmtId="10" fontId="0" fillId="0" borderId="2" xfId="0" applyNumberFormat="1" applyBorder="1"/>
    <xf numFmtId="10" fontId="0" fillId="0" borderId="0" xfId="0" applyNumberFormat="1"/>
    <xf numFmtId="0" fontId="1" fillId="0" borderId="0" xfId="0" applyFont="1" applyAlignment="1">
      <alignment horizontal="right" indent="2"/>
    </xf>
    <xf numFmtId="0" fontId="1" fillId="0" borderId="3" xfId="0" applyFont="1" applyBorder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3" fillId="0" borderId="0" xfId="1" applyFont="1" applyAlignment="1">
      <alignment horizontal="center"/>
    </xf>
    <xf numFmtId="0" fontId="3" fillId="0" borderId="0" xfId="1" applyFont="1" applyFill="1" applyAlignment="1">
      <alignment horizontal="center"/>
    </xf>
    <xf numFmtId="49" fontId="3" fillId="0" borderId="0" xfId="1" applyNumberFormat="1" applyFont="1" applyFill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tabSelected="1" workbookViewId="0">
      <selection activeCell="A25" sqref="A25:K25"/>
    </sheetView>
  </sheetViews>
  <sheetFormatPr baseColWidth="10" defaultRowHeight="15" x14ac:dyDescent="0.25"/>
  <cols>
    <col min="1" max="1" width="10.7109375" bestFit="1" customWidth="1"/>
    <col min="2" max="2" width="11" bestFit="1" customWidth="1"/>
    <col min="3" max="3" width="49.85546875" bestFit="1" customWidth="1"/>
    <col min="4" max="12" width="20.7109375" customWidth="1"/>
  </cols>
  <sheetData>
    <row r="1" spans="1:12" x14ac:dyDescent="0.25">
      <c r="A1" s="13" t="s">
        <v>38</v>
      </c>
      <c r="B1" s="13"/>
      <c r="C1" s="13"/>
      <c r="D1" s="13"/>
      <c r="E1" s="13"/>
      <c r="F1" s="13"/>
      <c r="G1" s="13"/>
      <c r="H1" s="13"/>
      <c r="I1" s="13"/>
      <c r="J1" s="13"/>
      <c r="K1" s="13"/>
    </row>
    <row r="2" spans="1:12" x14ac:dyDescent="0.25">
      <c r="A2" s="13" t="s">
        <v>39</v>
      </c>
      <c r="B2" s="13"/>
      <c r="C2" s="13"/>
      <c r="D2" s="13"/>
      <c r="E2" s="13"/>
      <c r="F2" s="13"/>
      <c r="G2" s="13"/>
      <c r="H2" s="13"/>
      <c r="I2" s="13"/>
      <c r="J2" s="13"/>
      <c r="K2" s="13"/>
    </row>
    <row r="4" spans="1:12" ht="15.75" thickBot="1" x14ac:dyDescent="0.3"/>
    <row r="5" spans="1:12" ht="15.75" thickBot="1" x14ac:dyDescent="0.3">
      <c r="D5" s="12" t="s">
        <v>36</v>
      </c>
      <c r="E5" s="12"/>
      <c r="F5" s="12"/>
      <c r="G5" s="12"/>
      <c r="H5" s="12"/>
      <c r="I5" s="12"/>
      <c r="J5" s="12"/>
      <c r="K5" s="12"/>
    </row>
    <row r="6" spans="1:12" ht="45.75" thickBot="1" x14ac:dyDescent="0.3">
      <c r="A6" s="3" t="s">
        <v>0</v>
      </c>
      <c r="B6" s="3" t="s">
        <v>1</v>
      </c>
      <c r="C6" s="3" t="s">
        <v>2</v>
      </c>
      <c r="D6" s="11" t="s">
        <v>3</v>
      </c>
      <c r="E6" s="11" t="s">
        <v>4</v>
      </c>
      <c r="F6" s="11" t="s">
        <v>5</v>
      </c>
      <c r="G6" s="11" t="s">
        <v>6</v>
      </c>
      <c r="H6" s="11" t="s">
        <v>7</v>
      </c>
      <c r="I6" s="11" t="s">
        <v>8</v>
      </c>
      <c r="J6" s="11" t="s">
        <v>9</v>
      </c>
      <c r="K6" s="11" t="s">
        <v>10</v>
      </c>
      <c r="L6" s="2"/>
    </row>
    <row r="7" spans="1:12" ht="15.75" thickBot="1" x14ac:dyDescent="0.3">
      <c r="A7" s="4" t="s">
        <v>23</v>
      </c>
      <c r="B7" s="4">
        <v>12</v>
      </c>
      <c r="C7" s="4" t="s">
        <v>24</v>
      </c>
      <c r="D7" s="5">
        <v>4022547714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6"/>
    </row>
    <row r="8" spans="1:12" ht="15.75" thickBot="1" x14ac:dyDescent="0.3">
      <c r="A8" s="4" t="s">
        <v>29</v>
      </c>
      <c r="B8" s="4">
        <v>15</v>
      </c>
      <c r="C8" s="4" t="s">
        <v>30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6"/>
    </row>
    <row r="9" spans="1:12" ht="15.75" thickBot="1" x14ac:dyDescent="0.3">
      <c r="A9" s="4" t="s">
        <v>17</v>
      </c>
      <c r="B9" s="4">
        <v>8</v>
      </c>
      <c r="C9" s="4" t="s">
        <v>18</v>
      </c>
      <c r="D9" s="5">
        <v>4475336066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1613900000</v>
      </c>
      <c r="K9" s="5">
        <v>1841480000</v>
      </c>
      <c r="L9" s="6"/>
    </row>
    <row r="10" spans="1:12" ht="15.75" thickBot="1" x14ac:dyDescent="0.3">
      <c r="A10" s="4" t="s">
        <v>15</v>
      </c>
      <c r="B10" s="4">
        <v>7</v>
      </c>
      <c r="C10" s="4" t="s">
        <v>16</v>
      </c>
      <c r="D10" s="5">
        <v>5964600135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6"/>
    </row>
    <row r="11" spans="1:12" ht="15.75" thickBot="1" x14ac:dyDescent="0.3">
      <c r="A11" s="4" t="s">
        <v>19</v>
      </c>
      <c r="B11" s="4">
        <v>9</v>
      </c>
      <c r="C11" s="4" t="s">
        <v>20</v>
      </c>
      <c r="D11" s="5">
        <v>303096920</v>
      </c>
      <c r="E11" s="5">
        <v>0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6"/>
    </row>
    <row r="12" spans="1:12" ht="15.75" thickBot="1" x14ac:dyDescent="0.3">
      <c r="A12" s="4" t="s">
        <v>31</v>
      </c>
      <c r="B12" s="4">
        <v>16</v>
      </c>
      <c r="C12" s="4" t="s">
        <v>32</v>
      </c>
      <c r="D12" s="5">
        <v>4327732093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6"/>
    </row>
    <row r="13" spans="1:12" ht="15.75" thickBot="1" x14ac:dyDescent="0.3">
      <c r="A13" s="4" t="s">
        <v>25</v>
      </c>
      <c r="B13" s="4">
        <v>13</v>
      </c>
      <c r="C13" s="4" t="s">
        <v>26</v>
      </c>
      <c r="D13" s="5">
        <v>8943955484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6"/>
    </row>
    <row r="14" spans="1:12" ht="15.75" thickBot="1" x14ac:dyDescent="0.3">
      <c r="A14" s="4" t="s">
        <v>21</v>
      </c>
      <c r="B14" s="4">
        <v>10</v>
      </c>
      <c r="C14" s="4" t="s">
        <v>22</v>
      </c>
      <c r="D14" s="5">
        <v>2463238943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6"/>
    </row>
    <row r="15" spans="1:12" ht="15.75" thickBot="1" x14ac:dyDescent="0.3">
      <c r="A15" s="4" t="s">
        <v>13</v>
      </c>
      <c r="B15" s="4">
        <v>2</v>
      </c>
      <c r="C15" s="4" t="s">
        <v>14</v>
      </c>
      <c r="D15" s="5">
        <v>29399192950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6"/>
    </row>
    <row r="16" spans="1:12" ht="15.75" thickBot="1" x14ac:dyDescent="0.3">
      <c r="A16" s="4" t="s">
        <v>27</v>
      </c>
      <c r="B16" s="4">
        <v>14</v>
      </c>
      <c r="C16" s="4" t="s">
        <v>28</v>
      </c>
      <c r="D16" s="5">
        <v>1476351520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6"/>
    </row>
    <row r="17" spans="1:12" ht="15.75" thickBot="1" x14ac:dyDescent="0.3">
      <c r="A17" s="4" t="s">
        <v>11</v>
      </c>
      <c r="B17" s="4">
        <v>1</v>
      </c>
      <c r="C17" s="4" t="s">
        <v>12</v>
      </c>
      <c r="D17" s="7">
        <v>10355942417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6"/>
    </row>
    <row r="18" spans="1:12" ht="15.75" thickBot="1" x14ac:dyDescent="0.3">
      <c r="C18" s="10" t="s">
        <v>35</v>
      </c>
      <c r="D18" s="5">
        <f>SUM($D$7:$D$17)</f>
        <v>71731994242</v>
      </c>
      <c r="E18" s="5">
        <f>SUM($E$7:$E$17)</f>
        <v>0</v>
      </c>
      <c r="F18" s="5">
        <f>SUM($F$7:$F$17)</f>
        <v>0</v>
      </c>
      <c r="G18" s="5">
        <f>SUM($G$7:$G$17)</f>
        <v>0</v>
      </c>
      <c r="H18" s="5">
        <f>SUM($H$7:$H$17)</f>
        <v>0</v>
      </c>
      <c r="I18" s="5">
        <f>SUM($I$7:$I$17)</f>
        <v>0</v>
      </c>
      <c r="J18" s="5">
        <f>SUM($J$7:$J$17)</f>
        <v>1613900000</v>
      </c>
      <c r="K18" s="5">
        <f>SUM($K$7:$K$17)</f>
        <v>1841480000</v>
      </c>
      <c r="L18" s="6"/>
    </row>
    <row r="20" spans="1:12" x14ac:dyDescent="0.25">
      <c r="A20" s="1" t="s">
        <v>33</v>
      </c>
    </row>
    <row r="21" spans="1:12" x14ac:dyDescent="0.25">
      <c r="A21" s="1" t="s">
        <v>34</v>
      </c>
    </row>
    <row r="22" spans="1:12" x14ac:dyDescent="0.25">
      <c r="A22" s="1"/>
    </row>
    <row r="23" spans="1:12" x14ac:dyDescent="0.25">
      <c r="A23" s="1"/>
    </row>
    <row r="24" spans="1:12" x14ac:dyDescent="0.25">
      <c r="A24" s="14" t="s">
        <v>40</v>
      </c>
      <c r="B24" s="14"/>
      <c r="C24" s="14"/>
      <c r="D24" s="14"/>
      <c r="E24" s="14"/>
      <c r="F24" s="14"/>
      <c r="G24" s="14"/>
      <c r="H24" s="14"/>
      <c r="I24" s="14"/>
      <c r="J24" s="14"/>
      <c r="K24" s="14"/>
    </row>
    <row r="25" spans="1:12" x14ac:dyDescent="0.25">
      <c r="A25" s="14" t="s">
        <v>41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</row>
    <row r="26" spans="1:12" x14ac:dyDescent="0.25">
      <c r="A26" s="15" t="s">
        <v>42</v>
      </c>
      <c r="B26" s="15"/>
      <c r="C26" s="15"/>
      <c r="D26" s="15"/>
      <c r="E26" s="15"/>
      <c r="F26" s="15"/>
      <c r="G26" s="15"/>
      <c r="H26" s="15"/>
      <c r="I26" s="15"/>
      <c r="J26" s="15"/>
      <c r="K26" s="15"/>
    </row>
    <row r="27" spans="1:12" ht="15.75" thickBot="1" x14ac:dyDescent="0.3"/>
    <row r="28" spans="1:12" ht="15.75" thickBot="1" x14ac:dyDescent="0.3">
      <c r="D28" s="12" t="s">
        <v>37</v>
      </c>
      <c r="E28" s="12"/>
      <c r="F28" s="12"/>
      <c r="G28" s="12"/>
      <c r="H28" s="12"/>
      <c r="I28" s="12"/>
      <c r="J28" s="12"/>
      <c r="K28" s="12"/>
    </row>
    <row r="29" spans="1:12" ht="45.75" thickBot="1" x14ac:dyDescent="0.3">
      <c r="A29" s="3" t="s">
        <v>0</v>
      </c>
      <c r="B29" s="3" t="s">
        <v>1</v>
      </c>
      <c r="C29" s="3" t="s">
        <v>2</v>
      </c>
      <c r="D29" s="11" t="s">
        <v>3</v>
      </c>
      <c r="E29" s="11" t="s">
        <v>4</v>
      </c>
      <c r="F29" s="11" t="s">
        <v>5</v>
      </c>
      <c r="G29" s="11" t="s">
        <v>6</v>
      </c>
      <c r="H29" s="11" t="s">
        <v>7</v>
      </c>
      <c r="I29" s="11" t="s">
        <v>8</v>
      </c>
      <c r="J29" s="11" t="s">
        <v>9</v>
      </c>
      <c r="K29" s="11" t="s">
        <v>10</v>
      </c>
      <c r="L29" s="2"/>
    </row>
    <row r="30" spans="1:12" ht="15.75" thickBot="1" x14ac:dyDescent="0.3">
      <c r="A30" s="4" t="s">
        <v>23</v>
      </c>
      <c r="B30" s="4">
        <v>12</v>
      </c>
      <c r="C30" s="4" t="s">
        <v>24</v>
      </c>
      <c r="D30" s="8">
        <f>IF($D$18&lt;&gt; 0,$D$7/$D$18,0)</f>
        <v>5.6077455485612958E-2</v>
      </c>
      <c r="E30" s="8">
        <f>IF($E$18&lt;&gt; 0,$E$7/$E$18,0)</f>
        <v>0</v>
      </c>
      <c r="F30" s="8">
        <f>IF($F$18&lt;&gt; 0,$F$7/$F$18,0)</f>
        <v>0</v>
      </c>
      <c r="G30" s="8">
        <f>IF($G$18&lt;&gt; 0,$G$7/$G$18,0)</f>
        <v>0</v>
      </c>
      <c r="H30" s="8">
        <f>IF($H$18&lt;&gt; 0,$H$7/$H$18,0)</f>
        <v>0</v>
      </c>
      <c r="I30" s="8">
        <f>IF($I$18&lt;&gt; 0,$I$7/$I$18,0)</f>
        <v>0</v>
      </c>
      <c r="J30" s="8">
        <f>IF($J$18&lt;&gt; 0,$J$7/$J$18,0)</f>
        <v>0</v>
      </c>
      <c r="K30" s="8">
        <f>IF($K$18&lt;&gt; 0,$K$7/$K$18,0)</f>
        <v>0</v>
      </c>
      <c r="L30" s="9"/>
    </row>
    <row r="31" spans="1:12" ht="15.75" thickBot="1" x14ac:dyDescent="0.3">
      <c r="A31" s="4" t="s">
        <v>29</v>
      </c>
      <c r="B31" s="4">
        <v>15</v>
      </c>
      <c r="C31" s="4" t="s">
        <v>30</v>
      </c>
      <c r="D31" s="8">
        <f>IF($D$18&lt;&gt; 0,$D$8/$D$18,0)</f>
        <v>0</v>
      </c>
      <c r="E31" s="8">
        <f>IF($E$18&lt;&gt; 0,$E$8/$E$18,0)</f>
        <v>0</v>
      </c>
      <c r="F31" s="8">
        <f>IF($F$18&lt;&gt; 0,$F$8/$F$18,0)</f>
        <v>0</v>
      </c>
      <c r="G31" s="8">
        <f>IF($G$18&lt;&gt; 0,$G$8/$G$18,0)</f>
        <v>0</v>
      </c>
      <c r="H31" s="8">
        <f>IF($H$18&lt;&gt; 0,$H$8/$H$18,0)</f>
        <v>0</v>
      </c>
      <c r="I31" s="8">
        <f>IF($I$18&lt;&gt; 0,$I$8/$I$18,0)</f>
        <v>0</v>
      </c>
      <c r="J31" s="8">
        <f>IF($J$18&lt;&gt; 0,$J$8/$J$18,0)</f>
        <v>0</v>
      </c>
      <c r="K31" s="8">
        <f>IF($K$18&lt;&gt; 0,$K$8/$K$18,0)</f>
        <v>0</v>
      </c>
      <c r="L31" s="9"/>
    </row>
    <row r="32" spans="1:12" ht="15.75" thickBot="1" x14ac:dyDescent="0.3">
      <c r="A32" s="4" t="s">
        <v>17</v>
      </c>
      <c r="B32" s="4">
        <v>8</v>
      </c>
      <c r="C32" s="4" t="s">
        <v>18</v>
      </c>
      <c r="D32" s="8">
        <f>IF($D$18&lt;&gt; 0,$D$9/$D$18,0)</f>
        <v>6.2389678598669625E-2</v>
      </c>
      <c r="E32" s="8">
        <f>IF($E$18&lt;&gt; 0,$E$9/$E$18,0)</f>
        <v>0</v>
      </c>
      <c r="F32" s="8">
        <f>IF($F$18&lt;&gt; 0,$F$9/$F$18,0)</f>
        <v>0</v>
      </c>
      <c r="G32" s="8">
        <f>IF($G$18&lt;&gt; 0,$G$9/$G$18,0)</f>
        <v>0</v>
      </c>
      <c r="H32" s="8">
        <f>IF($H$18&lt;&gt; 0,$H$9/$H$18,0)</f>
        <v>0</v>
      </c>
      <c r="I32" s="8">
        <f>IF($I$18&lt;&gt; 0,$I$9/$I$18,0)</f>
        <v>0</v>
      </c>
      <c r="J32" s="8">
        <f>IF($J$18&lt;&gt; 0,$J$9/$J$18,0)</f>
        <v>1</v>
      </c>
      <c r="K32" s="8">
        <f>IF($K$18&lt;&gt; 0,$K$9/$K$18,0)</f>
        <v>1</v>
      </c>
      <c r="L32" s="9"/>
    </row>
    <row r="33" spans="1:12" ht="15.75" thickBot="1" x14ac:dyDescent="0.3">
      <c r="A33" s="4" t="s">
        <v>15</v>
      </c>
      <c r="B33" s="4">
        <v>7</v>
      </c>
      <c r="C33" s="4" t="s">
        <v>16</v>
      </c>
      <c r="D33" s="8">
        <f>IF($D$18&lt;&gt; 0,$D$10/$D$18,0)</f>
        <v>8.315118237027419E-2</v>
      </c>
      <c r="E33" s="8">
        <f>IF($E$18&lt;&gt; 0,$E$10/$E$18,0)</f>
        <v>0</v>
      </c>
      <c r="F33" s="8">
        <f>IF($F$18&lt;&gt; 0,$F$10/$F$18,0)</f>
        <v>0</v>
      </c>
      <c r="G33" s="8">
        <f>IF($G$18&lt;&gt; 0,$G$10/$G$18,0)</f>
        <v>0</v>
      </c>
      <c r="H33" s="8">
        <f>IF($H$18&lt;&gt; 0,$H$10/$H$18,0)</f>
        <v>0</v>
      </c>
      <c r="I33" s="8">
        <f>IF($I$18&lt;&gt; 0,$I$10/$I$18,0)</f>
        <v>0</v>
      </c>
      <c r="J33" s="8">
        <f>IF($J$18&lt;&gt; 0,$J$10/$J$18,0)</f>
        <v>0</v>
      </c>
      <c r="K33" s="8">
        <f>IF($K$18&lt;&gt; 0,$K$10/$K$18,0)</f>
        <v>0</v>
      </c>
      <c r="L33" s="9"/>
    </row>
    <row r="34" spans="1:12" ht="15.75" thickBot="1" x14ac:dyDescent="0.3">
      <c r="A34" s="4" t="s">
        <v>19</v>
      </c>
      <c r="B34" s="4">
        <v>9</v>
      </c>
      <c r="C34" s="4" t="s">
        <v>20</v>
      </c>
      <c r="D34" s="8">
        <f>IF($D$18&lt;&gt; 0,$D$11/$D$18,0)</f>
        <v>4.2254076887567257E-3</v>
      </c>
      <c r="E34" s="8">
        <f>IF($E$18&lt;&gt; 0,$E$11/$E$18,0)</f>
        <v>0</v>
      </c>
      <c r="F34" s="8">
        <f>IF($F$18&lt;&gt; 0,$F$11/$F$18,0)</f>
        <v>0</v>
      </c>
      <c r="G34" s="8">
        <f>IF($G$18&lt;&gt; 0,$G$11/$G$18,0)</f>
        <v>0</v>
      </c>
      <c r="H34" s="8">
        <f>IF($H$18&lt;&gt; 0,$H$11/$H$18,0)</f>
        <v>0</v>
      </c>
      <c r="I34" s="8">
        <f>IF($I$18&lt;&gt; 0,$I$11/$I$18,0)</f>
        <v>0</v>
      </c>
      <c r="J34" s="8">
        <f>IF($J$18&lt;&gt; 0,$J$11/$J$18,0)</f>
        <v>0</v>
      </c>
      <c r="K34" s="8">
        <f>IF($K$18&lt;&gt; 0,$K$11/$K$18,0)</f>
        <v>0</v>
      </c>
      <c r="L34" s="9"/>
    </row>
    <row r="35" spans="1:12" ht="15.75" thickBot="1" x14ac:dyDescent="0.3">
      <c r="A35" s="4" t="s">
        <v>31</v>
      </c>
      <c r="B35" s="4">
        <v>16</v>
      </c>
      <c r="C35" s="4" t="s">
        <v>32</v>
      </c>
      <c r="D35" s="8">
        <f>IF($D$18&lt;&gt; 0,$D$12/$D$18,0)</f>
        <v>6.0331963982482695E-2</v>
      </c>
      <c r="E35" s="8">
        <f>IF($E$18&lt;&gt; 0,$E$12/$E$18,0)</f>
        <v>0</v>
      </c>
      <c r="F35" s="8">
        <f>IF($F$18&lt;&gt; 0,$F$12/$F$18,0)</f>
        <v>0</v>
      </c>
      <c r="G35" s="8">
        <f>IF($G$18&lt;&gt; 0,$G$12/$G$18,0)</f>
        <v>0</v>
      </c>
      <c r="H35" s="8">
        <f>IF($H$18&lt;&gt; 0,$H$12/$H$18,0)</f>
        <v>0</v>
      </c>
      <c r="I35" s="8">
        <f>IF($I$18&lt;&gt; 0,$I$12/$I$18,0)</f>
        <v>0</v>
      </c>
      <c r="J35" s="8">
        <f>IF($J$18&lt;&gt; 0,$J$12/$J$18,0)</f>
        <v>0</v>
      </c>
      <c r="K35" s="8">
        <f>IF($K$18&lt;&gt; 0,$K$12/$K$18,0)</f>
        <v>0</v>
      </c>
      <c r="L35" s="9"/>
    </row>
    <row r="36" spans="1:12" ht="15.75" thickBot="1" x14ac:dyDescent="0.3">
      <c r="A36" s="4" t="s">
        <v>25</v>
      </c>
      <c r="B36" s="4">
        <v>13</v>
      </c>
      <c r="C36" s="4" t="s">
        <v>26</v>
      </c>
      <c r="D36" s="8">
        <f>IF($D$18&lt;&gt; 0,$D$13/$D$18,0)</f>
        <v>0.12468572188061655</v>
      </c>
      <c r="E36" s="8">
        <f>IF($E$18&lt;&gt; 0,$E$13/$E$18,0)</f>
        <v>0</v>
      </c>
      <c r="F36" s="8">
        <f>IF($F$18&lt;&gt; 0,$F$13/$F$18,0)</f>
        <v>0</v>
      </c>
      <c r="G36" s="8">
        <f>IF($G$18&lt;&gt; 0,$G$13/$G$18,0)</f>
        <v>0</v>
      </c>
      <c r="H36" s="8">
        <f>IF($H$18&lt;&gt; 0,$H$13/$H$18,0)</f>
        <v>0</v>
      </c>
      <c r="I36" s="8">
        <f>IF($I$18&lt;&gt; 0,$I$13/$I$18,0)</f>
        <v>0</v>
      </c>
      <c r="J36" s="8">
        <f>IF($J$18&lt;&gt; 0,$J$13/$J$18,0)</f>
        <v>0</v>
      </c>
      <c r="K36" s="8">
        <f>IF($K$18&lt;&gt; 0,$K$13/$K$18,0)</f>
        <v>0</v>
      </c>
      <c r="L36" s="9"/>
    </row>
    <row r="37" spans="1:12" ht="15.75" thickBot="1" x14ac:dyDescent="0.3">
      <c r="A37" s="4" t="s">
        <v>21</v>
      </c>
      <c r="B37" s="4">
        <v>10</v>
      </c>
      <c r="C37" s="4" t="s">
        <v>22</v>
      </c>
      <c r="D37" s="8">
        <f>IF($D$18&lt;&gt; 0,$D$14/$D$18,0)</f>
        <v>3.4339473885109724E-2</v>
      </c>
      <c r="E37" s="8">
        <f>IF($E$18&lt;&gt; 0,$E$14/$E$18,0)</f>
        <v>0</v>
      </c>
      <c r="F37" s="8">
        <f>IF($F$18&lt;&gt; 0,$F$14/$F$18,0)</f>
        <v>0</v>
      </c>
      <c r="G37" s="8">
        <f>IF($G$18&lt;&gt; 0,$G$14/$G$18,0)</f>
        <v>0</v>
      </c>
      <c r="H37" s="8">
        <f>IF($H$18&lt;&gt; 0,$H$14/$H$18,0)</f>
        <v>0</v>
      </c>
      <c r="I37" s="8">
        <f>IF($I$18&lt;&gt; 0,$I$14/$I$18,0)</f>
        <v>0</v>
      </c>
      <c r="J37" s="8">
        <f>IF($J$18&lt;&gt; 0,$J$14/$J$18,0)</f>
        <v>0</v>
      </c>
      <c r="K37" s="8">
        <f>IF($K$18&lt;&gt; 0,$K$14/$K$18,0)</f>
        <v>0</v>
      </c>
      <c r="L37" s="9"/>
    </row>
    <row r="38" spans="1:12" ht="15.75" thickBot="1" x14ac:dyDescent="0.3">
      <c r="A38" s="4" t="s">
        <v>13</v>
      </c>
      <c r="B38" s="4">
        <v>2</v>
      </c>
      <c r="C38" s="4" t="s">
        <v>14</v>
      </c>
      <c r="D38" s="8">
        <f>IF($D$18&lt;&gt; 0,$D$15/$D$18,0)</f>
        <v>0.40984770130350562</v>
      </c>
      <c r="E38" s="8">
        <f>IF($E$18&lt;&gt; 0,$E$15/$E$18,0)</f>
        <v>0</v>
      </c>
      <c r="F38" s="8">
        <f>IF($F$18&lt;&gt; 0,$F$15/$F$18,0)</f>
        <v>0</v>
      </c>
      <c r="G38" s="8">
        <f>IF($G$18&lt;&gt; 0,$G$15/$G$18,0)</f>
        <v>0</v>
      </c>
      <c r="H38" s="8">
        <f>IF($H$18&lt;&gt; 0,$H$15/$H$18,0)</f>
        <v>0</v>
      </c>
      <c r="I38" s="8">
        <f>IF($I$18&lt;&gt; 0,$I$15/$I$18,0)</f>
        <v>0</v>
      </c>
      <c r="J38" s="8">
        <f>IF($J$18&lt;&gt; 0,$J$15/$J$18,0)</f>
        <v>0</v>
      </c>
      <c r="K38" s="8">
        <f>IF($K$18&lt;&gt; 0,$K$15/$K$18,0)</f>
        <v>0</v>
      </c>
      <c r="L38" s="9"/>
    </row>
    <row r="39" spans="1:12" ht="15.75" thickBot="1" x14ac:dyDescent="0.3">
      <c r="A39" s="4" t="s">
        <v>27</v>
      </c>
      <c r="B39" s="4">
        <v>14</v>
      </c>
      <c r="C39" s="4" t="s">
        <v>28</v>
      </c>
      <c r="D39" s="8">
        <f>IF($D$18&lt;&gt; 0,$D$16/$D$18,0)</f>
        <v>2.0581492757879821E-2</v>
      </c>
      <c r="E39" s="8">
        <f>IF($E$18&lt;&gt; 0,$E$16/$E$18,0)</f>
        <v>0</v>
      </c>
      <c r="F39" s="8">
        <f>IF($F$18&lt;&gt; 0,$F$16/$F$18,0)</f>
        <v>0</v>
      </c>
      <c r="G39" s="8">
        <f>IF($G$18&lt;&gt; 0,$G$16/$G$18,0)</f>
        <v>0</v>
      </c>
      <c r="H39" s="8">
        <f>IF($H$18&lt;&gt; 0,$H$16/$H$18,0)</f>
        <v>0</v>
      </c>
      <c r="I39" s="8">
        <f>IF($I$18&lt;&gt; 0,$I$16/$I$18,0)</f>
        <v>0</v>
      </c>
      <c r="J39" s="8">
        <f>IF($J$18&lt;&gt; 0,$J$16/$J$18,0)</f>
        <v>0</v>
      </c>
      <c r="K39" s="8">
        <f>IF($K$18&lt;&gt; 0,$K$16/$K$18,0)</f>
        <v>0</v>
      </c>
      <c r="L39" s="9"/>
    </row>
    <row r="40" spans="1:12" ht="15.75" thickBot="1" x14ac:dyDescent="0.3">
      <c r="A40" s="4" t="s">
        <v>11</v>
      </c>
      <c r="B40" s="4">
        <v>1</v>
      </c>
      <c r="C40" s="4" t="s">
        <v>12</v>
      </c>
      <c r="D40" s="8">
        <f>IF($D$18&lt;&gt; 0,$D$17/$D$18,0)</f>
        <v>0.14436992204709212</v>
      </c>
      <c r="E40" s="8">
        <f>IF($E$18&lt;&gt; 0,$E$17/$E$18,0)</f>
        <v>0</v>
      </c>
      <c r="F40" s="8">
        <f>IF($F$18&lt;&gt; 0,$F$17/$F$18,0)</f>
        <v>0</v>
      </c>
      <c r="G40" s="8">
        <f>IF($G$18&lt;&gt; 0,$G$17/$G$18,0)</f>
        <v>0</v>
      </c>
      <c r="H40" s="8">
        <f>IF($H$18&lt;&gt; 0,$H$17/$H$18,0)</f>
        <v>0</v>
      </c>
      <c r="I40" s="8">
        <f>IF($I$18&lt;&gt; 0,$I$17/$I$18,0)</f>
        <v>0</v>
      </c>
      <c r="J40" s="8">
        <f>IF($J$18&lt;&gt; 0,$J$17/$J$18,0)</f>
        <v>0</v>
      </c>
      <c r="K40" s="8">
        <f>IF($K$18&lt;&gt; 0,$K$17/$K$18,0)</f>
        <v>0</v>
      </c>
      <c r="L40" s="9"/>
    </row>
    <row r="41" spans="1:12" ht="15.75" thickBot="1" x14ac:dyDescent="0.3">
      <c r="C41" s="10" t="s">
        <v>35</v>
      </c>
      <c r="D41" s="8">
        <f>SUM($D$30:$D$40)</f>
        <v>0.99999999999999989</v>
      </c>
      <c r="E41" s="8">
        <f>SUM($E$30:$E$40)</f>
        <v>0</v>
      </c>
      <c r="F41" s="8">
        <f>SUM($F$30:$F$40)</f>
        <v>0</v>
      </c>
      <c r="G41" s="8">
        <f>SUM($G$30:$G$40)</f>
        <v>0</v>
      </c>
      <c r="H41" s="8">
        <f>SUM($H$30:$H$40)</f>
        <v>0</v>
      </c>
      <c r="I41" s="8">
        <f>SUM($I$30:$I$40)</f>
        <v>0</v>
      </c>
      <c r="J41" s="8">
        <f>SUM($J$30:$J$40)</f>
        <v>1</v>
      </c>
      <c r="K41" s="8">
        <f>SUM($K$30:$K$40)</f>
        <v>1</v>
      </c>
      <c r="L41" s="9"/>
    </row>
    <row r="43" spans="1:12" x14ac:dyDescent="0.25">
      <c r="A43" s="1" t="s">
        <v>33</v>
      </c>
    </row>
    <row r="44" spans="1:12" x14ac:dyDescent="0.25">
      <c r="A44" s="1" t="s">
        <v>34</v>
      </c>
    </row>
  </sheetData>
  <sortState ref="A2:L13">
    <sortCondition ref="C2"/>
  </sortState>
  <mergeCells count="7">
    <mergeCell ref="D5:K5"/>
    <mergeCell ref="D28:K28"/>
    <mergeCell ref="A1:K1"/>
    <mergeCell ref="A2:K2"/>
    <mergeCell ref="A24:K24"/>
    <mergeCell ref="A25:K25"/>
    <mergeCell ref="A26:K2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Arriaza Barriga Sebastián</dc:creator>
  <cp:lastModifiedBy>Arriaza Barriga Sebastián</cp:lastModifiedBy>
  <dcterms:created xsi:type="dcterms:W3CDTF">2016-01-12T19:25:24Z</dcterms:created>
  <dcterms:modified xsi:type="dcterms:W3CDTF">2016-01-12T20:11:11Z</dcterms:modified>
</cp:coreProperties>
</file>