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rmp_201501" sheetId="1" r:id="rId1"/>
  </sheets>
  <calcPr calcId="145621"/>
</workbook>
</file>

<file path=xl/calcChain.xml><?xml version="1.0" encoding="utf-8"?>
<calcChain xmlns="http://schemas.openxmlformats.org/spreadsheetml/2006/main">
  <c r="K40" i="1" l="1"/>
  <c r="J40" i="1"/>
  <c r="I40" i="1"/>
  <c r="H40" i="1"/>
  <c r="G40" i="1"/>
  <c r="F40" i="1"/>
  <c r="E40" i="1"/>
  <c r="D40" i="1"/>
  <c r="K16" i="1" l="1"/>
  <c r="K37" i="1" s="1"/>
  <c r="J16" i="1"/>
  <c r="J37" i="1" s="1"/>
  <c r="I16" i="1"/>
  <c r="I38" i="1" s="1"/>
  <c r="H16" i="1"/>
  <c r="H35" i="1" s="1"/>
  <c r="G16" i="1"/>
  <c r="G34" i="1" s="1"/>
  <c r="F16" i="1"/>
  <c r="F33" i="1" s="1"/>
  <c r="E16" i="1"/>
  <c r="E38" i="1" s="1"/>
  <c r="D16" i="1"/>
  <c r="D36" i="1" s="1"/>
  <c r="H38" i="1"/>
  <c r="H37" i="1"/>
  <c r="F37" i="1"/>
  <c r="E37" i="1"/>
  <c r="F35" i="1"/>
  <c r="D35" i="1"/>
  <c r="J34" i="1"/>
  <c r="F34" i="1"/>
  <c r="E34" i="1"/>
  <c r="D34" i="1"/>
  <c r="J33" i="1"/>
  <c r="H33" i="1"/>
  <c r="G33" i="1"/>
  <c r="D33" i="1"/>
  <c r="J32" i="1"/>
  <c r="F32" i="1"/>
  <c r="D32" i="1"/>
  <c r="H31" i="1"/>
  <c r="F31" i="1"/>
  <c r="I30" i="1"/>
  <c r="F30" i="1"/>
  <c r="E30" i="1"/>
  <c r="D30" i="1"/>
  <c r="J29" i="1"/>
  <c r="F29" i="1"/>
  <c r="D29" i="1"/>
  <c r="G29" i="1" l="1"/>
  <c r="D31" i="1"/>
  <c r="D39" i="1" s="1"/>
  <c r="D37" i="1"/>
  <c r="D38" i="1"/>
  <c r="K32" i="1"/>
  <c r="K33" i="1"/>
  <c r="K34" i="1"/>
  <c r="K38" i="1"/>
  <c r="K31" i="1"/>
  <c r="K29" i="1"/>
  <c r="K30" i="1"/>
  <c r="K35" i="1"/>
  <c r="K36" i="1"/>
  <c r="J35" i="1"/>
  <c r="J36" i="1"/>
  <c r="J38" i="1"/>
  <c r="J30" i="1"/>
  <c r="J31" i="1"/>
  <c r="I31" i="1"/>
  <c r="I32" i="1"/>
  <c r="I36" i="1"/>
  <c r="I33" i="1"/>
  <c r="I29" i="1"/>
  <c r="I34" i="1"/>
  <c r="I35" i="1"/>
  <c r="I37" i="1"/>
  <c r="H30" i="1"/>
  <c r="H34" i="1"/>
  <c r="H36" i="1"/>
  <c r="H29" i="1"/>
  <c r="H32" i="1"/>
  <c r="G31" i="1"/>
  <c r="G35" i="1"/>
  <c r="G36" i="1"/>
  <c r="G38" i="1"/>
  <c r="G37" i="1"/>
  <c r="G30" i="1"/>
  <c r="G32" i="1"/>
  <c r="F36" i="1"/>
  <c r="F39" i="1" s="1"/>
  <c r="F38" i="1"/>
  <c r="E29" i="1"/>
  <c r="E33" i="1"/>
  <c r="E36" i="1"/>
  <c r="E32" i="1"/>
  <c r="E31" i="1"/>
  <c r="E35" i="1"/>
  <c r="G39" i="1" l="1"/>
  <c r="J39" i="1"/>
  <c r="K39" i="1"/>
  <c r="E39" i="1"/>
  <c r="H39" i="1"/>
  <c r="I39" i="1"/>
</calcChain>
</file>

<file path=xl/sharedStrings.xml><?xml version="1.0" encoding="utf-8"?>
<sst xmlns="http://schemas.openxmlformats.org/spreadsheetml/2006/main" count="77" uniqueCount="42">
  <si>
    <t>Rut Corredor</t>
  </si>
  <si>
    <t>Número de registro SVS</t>
  </si>
  <si>
    <t>Nombre del Corredor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</si>
  <si>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</si>
  <si>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</si>
  <si>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</si>
  <si>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</si>
  <si>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</si>
  <si>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</si>
  <si>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</si>
  <si>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</si>
  <si>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</si>
  <si>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</si>
  <si>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</si>
  <si>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</si>
  <si>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</si>
  <si>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</si>
  <si>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</si>
  <si>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</si>
  <si>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</si>
  <si>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</si>
  <si>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</si>
  <si>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</si>
  <si>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</si>
  <si>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</si>
  <si>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</si>
  <si>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</si>
  <si>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</si>
  <si>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</si>
  <si>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</si>
  <si>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</si>
  <si>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</si>
  <si>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</si>
  <si>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</si>
  <si>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ESTRUCTURA PORCENTUAL DE LAS TRANSACCIONES</t>
  </si>
  <si>
    <t>TRANSACCIONES EFECTUADAS EN BOLSA (en pesos chilenos)</t>
  </si>
  <si>
    <t xml:space="preserve">              TRANSACCIONES EFECTUADAS POR LOS CORREDORES DE BOLSA DE PRODUCTOS - BOLSA DE PRODUCTOS DE CHILE</t>
  </si>
  <si>
    <t>(Enero de 2015, en pesos)</t>
  </si>
  <si>
    <t xml:space="preserve">ESTRUCTURA PORCENTUAL DE LAS TRANSACCIONES </t>
  </si>
  <si>
    <t>EFECTUADAS POR LOS CORREDORES DE BOLSA DE PRODUCTOS - BOLSA DE PRODUCTOS DE CHILE</t>
  </si>
  <si>
    <t>(Enero de 2015)</t>
  </si>
  <si>
    <t>Total mes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</si>
</sst>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0" fontId="0" fillId="0" borderId="0" xfId="0" applyNumberFormat="1"/>
    <xf numFmtId="0" fontId="3" fillId="0" borderId="0" xfId="1" applyFont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/>
    <xf numFmtId="3" fontId="0" fillId="0" borderId="1" xfId="0" applyNumberFormat="1" applyBorder="1" applyAlignment="1"/>
    <xf numFmtId="0" fontId="0" fillId="0" borderId="0" xfId="0" applyFont="1"/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  <xf numFmtId="10" fontId="0" fillId="0" borderId="1" xfId="0" applyNumberFormat="1" applyBorder="1"/>
    <xf numFmtId="0" fontId="0" fillId="0" borderId="1" xfId="0" applyFont="1" applyBorder="1" applyAlignment="1">
      <alignment horizontal="center" wrapText="1"/>
    </xf>
    <xf numFmtId="0" fontId="0" fillId="0" borderId="1" xfId="0" applyFont="1" applyBorder="1"/>
    <xf numFmtId="10" fontId="0" fillId="0" borderId="1" xfId="0" applyNumberFormat="1" applyFont="1" applyBorder="1"/>
    <xf numFmtId="0" fontId="0" fillId="0" borderId="1" xfId="0" applyFont="1" applyBorder="1" applyAlignment="1">
      <alignment horizontal="left" indent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workbookViewId="0">
      <selection activeCell="C18" sqref="C18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12" width="20.7109375" customWidth="1"/>
  </cols>
  <sheetData>
    <row r="1" spans="1:12" x14ac:dyDescent="0.25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x14ac:dyDescent="0.25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4" spans="1:12" x14ac:dyDescent="0.25">
      <c r="D4" s="7" t="s">
        <v>35</v>
      </c>
      <c r="E4" s="7"/>
      <c r="F4" s="7"/>
      <c r="G4" s="7"/>
      <c r="H4" s="7"/>
      <c r="I4" s="7"/>
      <c r="J4" s="7"/>
      <c r="K4" s="7"/>
    </row>
    <row r="5" spans="1:12" ht="45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1"/>
    </row>
    <row r="6" spans="1:12" x14ac:dyDescent="0.25">
      <c r="A6" s="5" t="s">
        <v>23</v>
      </c>
      <c r="B6" s="5">
        <v>12</v>
      </c>
      <c r="C6" s="5" t="s">
        <v>24</v>
      </c>
      <c r="D6" s="8">
        <v>7306439843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819275000</v>
      </c>
      <c r="K6" s="8">
        <v>536490000</v>
      </c>
      <c r="L6" s="2"/>
    </row>
    <row r="7" spans="1:12" x14ac:dyDescent="0.25">
      <c r="A7" s="5" t="s">
        <v>29</v>
      </c>
      <c r="B7" s="5">
        <v>15</v>
      </c>
      <c r="C7" s="5" t="s">
        <v>30</v>
      </c>
      <c r="D7" s="8">
        <v>74275750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2"/>
    </row>
    <row r="8" spans="1:12" x14ac:dyDescent="0.25">
      <c r="A8" s="5" t="s">
        <v>17</v>
      </c>
      <c r="B8" s="5">
        <v>8</v>
      </c>
      <c r="C8" s="5" t="s">
        <v>18</v>
      </c>
      <c r="D8" s="8">
        <v>4545710874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3211045000</v>
      </c>
      <c r="K8" s="8">
        <v>536490000</v>
      </c>
      <c r="L8" s="2"/>
    </row>
    <row r="9" spans="1:12" x14ac:dyDescent="0.25">
      <c r="A9" s="5" t="s">
        <v>15</v>
      </c>
      <c r="B9" s="5">
        <v>7</v>
      </c>
      <c r="C9" s="5" t="s">
        <v>16</v>
      </c>
      <c r="D9" s="8">
        <v>9032966363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2"/>
    </row>
    <row r="10" spans="1:12" x14ac:dyDescent="0.25">
      <c r="A10" s="5" t="s">
        <v>19</v>
      </c>
      <c r="B10" s="5">
        <v>9</v>
      </c>
      <c r="C10" s="5" t="s">
        <v>20</v>
      </c>
      <c r="D10" s="8">
        <v>1292529428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2"/>
    </row>
    <row r="11" spans="1:12" x14ac:dyDescent="0.25">
      <c r="A11" s="5" t="s">
        <v>25</v>
      </c>
      <c r="B11" s="5">
        <v>13</v>
      </c>
      <c r="C11" s="5" t="s">
        <v>26</v>
      </c>
      <c r="D11" s="8">
        <v>5029721480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2"/>
    </row>
    <row r="12" spans="1:12" x14ac:dyDescent="0.25">
      <c r="A12" s="5" t="s">
        <v>21</v>
      </c>
      <c r="B12" s="5">
        <v>10</v>
      </c>
      <c r="C12" s="5" t="s">
        <v>22</v>
      </c>
      <c r="D12" s="8">
        <v>3172427770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2"/>
    </row>
    <row r="13" spans="1:12" x14ac:dyDescent="0.25">
      <c r="A13" s="5" t="s">
        <v>13</v>
      </c>
      <c r="B13" s="5">
        <v>2</v>
      </c>
      <c r="C13" s="5" t="s">
        <v>14</v>
      </c>
      <c r="D13" s="8">
        <v>29678042761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2"/>
    </row>
    <row r="14" spans="1:12" x14ac:dyDescent="0.25">
      <c r="A14" s="5" t="s">
        <v>27</v>
      </c>
      <c r="B14" s="5">
        <v>14</v>
      </c>
      <c r="C14" s="5" t="s">
        <v>28</v>
      </c>
      <c r="D14" s="8">
        <v>1195866100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2"/>
    </row>
    <row r="15" spans="1:12" x14ac:dyDescent="0.25">
      <c r="A15" s="5" t="s">
        <v>11</v>
      </c>
      <c r="B15" s="5">
        <v>1</v>
      </c>
      <c r="C15" s="5" t="s">
        <v>12</v>
      </c>
      <c r="D15" s="8">
        <v>10677455457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2"/>
    </row>
    <row r="16" spans="1:12" x14ac:dyDescent="0.25">
      <c r="C16" s="5" t="s">
        <v>33</v>
      </c>
      <c r="D16" s="8">
        <f>SUM($D$6:$D$15)</f>
        <v>72005435826</v>
      </c>
      <c r="E16" s="8">
        <f>SUM($E$6:$E$15)</f>
        <v>0</v>
      </c>
      <c r="F16" s="8">
        <f>SUM($F$6:$F$15)</f>
        <v>0</v>
      </c>
      <c r="G16" s="8">
        <f>SUM($G$6:$G$15)</f>
        <v>0</v>
      </c>
      <c r="H16" s="8">
        <f>SUM($H$6:$H$15)</f>
        <v>0</v>
      </c>
      <c r="I16" s="8">
        <f>SUM($I$6:$I$15)</f>
        <v>0</v>
      </c>
      <c r="J16" s="8">
        <f>SUM($J$6:$J$15)</f>
        <v>4030320000</v>
      </c>
      <c r="K16" s="8">
        <f>SUM($K$6:$K$15)</f>
        <v>1072980000</v>
      </c>
      <c r="L16" s="2"/>
    </row>
    <row r="17" spans="1:12" x14ac:dyDescent="0.25">
      <c r="C17" s="5" t="s">
        <v>41</v>
      </c>
      <c r="D17" s="9">
        <v>89591600478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7363680000</v>
      </c>
      <c r="K17" s="9">
        <v>1686800000</v>
      </c>
    </row>
    <row r="19" spans="1:12" x14ac:dyDescent="0.25">
      <c r="A19" s="10" t="s">
        <v>31</v>
      </c>
    </row>
    <row r="20" spans="1:12" x14ac:dyDescent="0.25">
      <c r="A20" s="10" t="s">
        <v>32</v>
      </c>
    </row>
    <row r="21" spans="1:12" x14ac:dyDescent="0.25">
      <c r="A21" s="10"/>
    </row>
    <row r="22" spans="1:12" x14ac:dyDescent="0.25">
      <c r="A22" s="10"/>
    </row>
    <row r="23" spans="1:12" x14ac:dyDescent="0.25">
      <c r="A23" s="11" t="s">
        <v>38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2" x14ac:dyDescent="0.25">
      <c r="A24" s="11" t="s">
        <v>39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2" x14ac:dyDescent="0.25">
      <c r="A25" s="12" t="s">
        <v>40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7" spans="1:12" x14ac:dyDescent="0.25">
      <c r="D27" s="7" t="s">
        <v>34</v>
      </c>
      <c r="E27" s="7"/>
      <c r="F27" s="7"/>
      <c r="G27" s="7"/>
      <c r="H27" s="7"/>
      <c r="I27" s="7"/>
      <c r="J27" s="7"/>
      <c r="K27" s="7"/>
    </row>
    <row r="28" spans="1:12" ht="45" x14ac:dyDescent="0.25">
      <c r="A28" s="14" t="s">
        <v>0</v>
      </c>
      <c r="B28" s="14" t="s">
        <v>1</v>
      </c>
      <c r="C28" s="14" t="s">
        <v>2</v>
      </c>
      <c r="D28" s="14" t="s">
        <v>3</v>
      </c>
      <c r="E28" s="14" t="s">
        <v>4</v>
      </c>
      <c r="F28" s="14" t="s">
        <v>5</v>
      </c>
      <c r="G28" s="14" t="s">
        <v>6</v>
      </c>
      <c r="H28" s="14" t="s">
        <v>7</v>
      </c>
      <c r="I28" s="14" t="s">
        <v>8</v>
      </c>
      <c r="J28" s="14" t="s">
        <v>9</v>
      </c>
      <c r="K28" s="14" t="s">
        <v>10</v>
      </c>
      <c r="L28" s="1"/>
    </row>
    <row r="29" spans="1:12" x14ac:dyDescent="0.25">
      <c r="A29" s="15" t="s">
        <v>23</v>
      </c>
      <c r="B29" s="15">
        <v>12</v>
      </c>
      <c r="C29" s="15" t="s">
        <v>24</v>
      </c>
      <c r="D29" s="16">
        <f>IF($D$16&lt;&gt; 0,$D$6/$D$16,0)</f>
        <v>0.1014706703623862</v>
      </c>
      <c r="E29" s="16">
        <f>IF($E$16&lt;&gt; 0,$E$6/$E$16,0)</f>
        <v>0</v>
      </c>
      <c r="F29" s="16">
        <f>IF($F$16&lt;&gt; 0,$F$6/$F$16,0)</f>
        <v>0</v>
      </c>
      <c r="G29" s="16">
        <f>IF($G$16&lt;&gt; 0,$G$6/$G$16,0)</f>
        <v>0</v>
      </c>
      <c r="H29" s="16">
        <f>IF($H$16&lt;&gt; 0,$H$6/$H$16,0)</f>
        <v>0</v>
      </c>
      <c r="I29" s="16">
        <f>IF($I$16&lt;&gt; 0,$I$6/$I$16,0)</f>
        <v>0</v>
      </c>
      <c r="J29" s="16">
        <f>IF($J$16&lt;&gt; 0,$J$6/$J$16,0)</f>
        <v>0.20327790349153418</v>
      </c>
      <c r="K29" s="16">
        <f>IF($K$16&lt;&gt; 0,$K$6/$K$16,0)</f>
        <v>0.5</v>
      </c>
      <c r="L29" s="3"/>
    </row>
    <row r="30" spans="1:12" x14ac:dyDescent="0.25">
      <c r="A30" s="15" t="s">
        <v>29</v>
      </c>
      <c r="B30" s="15">
        <v>15</v>
      </c>
      <c r="C30" s="15" t="s">
        <v>30</v>
      </c>
      <c r="D30" s="16">
        <f>IF($D$16&lt;&gt; 0,$D$7/$D$16,0)</f>
        <v>1.0315297608848057E-3</v>
      </c>
      <c r="E30" s="16">
        <f>IF($E$16&lt;&gt; 0,$E$7/$E$16,0)</f>
        <v>0</v>
      </c>
      <c r="F30" s="16">
        <f>IF($F$16&lt;&gt; 0,$F$7/$F$16,0)</f>
        <v>0</v>
      </c>
      <c r="G30" s="16">
        <f>IF($G$16&lt;&gt; 0,$G$7/$G$16,0)</f>
        <v>0</v>
      </c>
      <c r="H30" s="16">
        <f>IF($H$16&lt;&gt; 0,$H$7/$H$16,0)</f>
        <v>0</v>
      </c>
      <c r="I30" s="16">
        <f>IF($I$16&lt;&gt; 0,$I$7/$I$16,0)</f>
        <v>0</v>
      </c>
      <c r="J30" s="16">
        <f>IF($J$16&lt;&gt; 0,$J$7/$J$16,0)</f>
        <v>0</v>
      </c>
      <c r="K30" s="16">
        <f>IF($K$16&lt;&gt; 0,$K$7/$K$16,0)</f>
        <v>0</v>
      </c>
      <c r="L30" s="3"/>
    </row>
    <row r="31" spans="1:12" x14ac:dyDescent="0.25">
      <c r="A31" s="15" t="s">
        <v>17</v>
      </c>
      <c r="B31" s="15">
        <v>8</v>
      </c>
      <c r="C31" s="15" t="s">
        <v>18</v>
      </c>
      <c r="D31" s="16">
        <f>IF($D$16&lt;&gt; 0,$D$8/$D$16,0)</f>
        <v>6.3130107079479927E-2</v>
      </c>
      <c r="E31" s="16">
        <f>IF($E$16&lt;&gt; 0,$E$8/$E$16,0)</f>
        <v>0</v>
      </c>
      <c r="F31" s="16">
        <f>IF($F$16&lt;&gt; 0,$F$8/$F$16,0)</f>
        <v>0</v>
      </c>
      <c r="G31" s="16">
        <f>IF($G$16&lt;&gt; 0,$G$8/$G$16,0)</f>
        <v>0</v>
      </c>
      <c r="H31" s="16">
        <f>IF($H$16&lt;&gt; 0,$H$8/$H$16,0)</f>
        <v>0</v>
      </c>
      <c r="I31" s="16">
        <f>IF($I$16&lt;&gt; 0,$I$8/$I$16,0)</f>
        <v>0</v>
      </c>
      <c r="J31" s="16">
        <f>IF($J$16&lt;&gt; 0,$J$8/$J$16,0)</f>
        <v>0.79672209650846582</v>
      </c>
      <c r="K31" s="16">
        <f>IF($K$16&lt;&gt; 0,$K$8/$K$16,0)</f>
        <v>0.5</v>
      </c>
      <c r="L31" s="3"/>
    </row>
    <row r="32" spans="1:12" x14ac:dyDescent="0.25">
      <c r="A32" s="15" t="s">
        <v>15</v>
      </c>
      <c r="B32" s="15">
        <v>7</v>
      </c>
      <c r="C32" s="15" t="s">
        <v>16</v>
      </c>
      <c r="D32" s="16">
        <f>IF($D$16&lt;&gt; 0,$D$9/$D$16,0)</f>
        <v>0.12544839510211453</v>
      </c>
      <c r="E32" s="16">
        <f>IF($E$16&lt;&gt; 0,$E$9/$E$16,0)</f>
        <v>0</v>
      </c>
      <c r="F32" s="16">
        <f>IF($F$16&lt;&gt; 0,$F$9/$F$16,0)</f>
        <v>0</v>
      </c>
      <c r="G32" s="16">
        <f>IF($G$16&lt;&gt; 0,$G$9/$G$16,0)</f>
        <v>0</v>
      </c>
      <c r="H32" s="16">
        <f>IF($H$16&lt;&gt; 0,$H$9/$H$16,0)</f>
        <v>0</v>
      </c>
      <c r="I32" s="16">
        <f>IF($I$16&lt;&gt; 0,$I$9/$I$16,0)</f>
        <v>0</v>
      </c>
      <c r="J32" s="16">
        <f>IF($J$16&lt;&gt; 0,$J$9/$J$16,0)</f>
        <v>0</v>
      </c>
      <c r="K32" s="16">
        <f>IF($K$16&lt;&gt; 0,$K$9/$K$16,0)</f>
        <v>0</v>
      </c>
      <c r="L32" s="3"/>
    </row>
    <row r="33" spans="1:12" x14ac:dyDescent="0.25">
      <c r="A33" s="15" t="s">
        <v>19</v>
      </c>
      <c r="B33" s="15">
        <v>9</v>
      </c>
      <c r="C33" s="15" t="s">
        <v>20</v>
      </c>
      <c r="D33" s="16">
        <f>IF($D$16&lt;&gt; 0,$D$10/$D$16,0)</f>
        <v>1.7950442396090442E-2</v>
      </c>
      <c r="E33" s="16">
        <f>IF($E$16&lt;&gt; 0,$E$10/$E$16,0)</f>
        <v>0</v>
      </c>
      <c r="F33" s="16">
        <f>IF($F$16&lt;&gt; 0,$F$10/$F$16,0)</f>
        <v>0</v>
      </c>
      <c r="G33" s="16">
        <f>IF($G$16&lt;&gt; 0,$G$10/$G$16,0)</f>
        <v>0</v>
      </c>
      <c r="H33" s="16">
        <f>IF($H$16&lt;&gt; 0,$H$10/$H$16,0)</f>
        <v>0</v>
      </c>
      <c r="I33" s="16">
        <f>IF($I$16&lt;&gt; 0,$I$10/$I$16,0)</f>
        <v>0</v>
      </c>
      <c r="J33" s="16">
        <f>IF($J$16&lt;&gt; 0,$J$10/$J$16,0)</f>
        <v>0</v>
      </c>
      <c r="K33" s="16">
        <f>IF($K$16&lt;&gt; 0,$K$10/$K$16,0)</f>
        <v>0</v>
      </c>
      <c r="L33" s="3"/>
    </row>
    <row r="34" spans="1:12" x14ac:dyDescent="0.25">
      <c r="A34" s="15" t="s">
        <v>25</v>
      </c>
      <c r="B34" s="15">
        <v>13</v>
      </c>
      <c r="C34" s="15" t="s">
        <v>26</v>
      </c>
      <c r="D34" s="16">
        <f>IF($D$16&lt;&gt; 0,$D$11/$D$16,0)</f>
        <v>6.9851969122917926E-2</v>
      </c>
      <c r="E34" s="16">
        <f>IF($E$16&lt;&gt; 0,$E$11/$E$16,0)</f>
        <v>0</v>
      </c>
      <c r="F34" s="16">
        <f>IF($F$16&lt;&gt; 0,$F$11/$F$16,0)</f>
        <v>0</v>
      </c>
      <c r="G34" s="16">
        <f>IF($G$16&lt;&gt; 0,$G$11/$G$16,0)</f>
        <v>0</v>
      </c>
      <c r="H34" s="16">
        <f>IF($H$16&lt;&gt; 0,$H$11/$H$16,0)</f>
        <v>0</v>
      </c>
      <c r="I34" s="16">
        <f>IF($I$16&lt;&gt; 0,$I$11/$I$16,0)</f>
        <v>0</v>
      </c>
      <c r="J34" s="16">
        <f>IF($J$16&lt;&gt; 0,$J$11/$J$16,0)</f>
        <v>0</v>
      </c>
      <c r="K34" s="16">
        <f>IF($K$16&lt;&gt; 0,$K$11/$K$16,0)</f>
        <v>0</v>
      </c>
      <c r="L34" s="3"/>
    </row>
    <row r="35" spans="1:12" x14ac:dyDescent="0.25">
      <c r="A35" s="15" t="s">
        <v>21</v>
      </c>
      <c r="B35" s="15">
        <v>10</v>
      </c>
      <c r="C35" s="15" t="s">
        <v>22</v>
      </c>
      <c r="D35" s="16">
        <f>IF($D$16&lt;&gt; 0,$D$12/$D$16,0)</f>
        <v>4.4058170520155197E-2</v>
      </c>
      <c r="E35" s="16">
        <f>IF($E$16&lt;&gt; 0,$E$12/$E$16,0)</f>
        <v>0</v>
      </c>
      <c r="F35" s="16">
        <f>IF($F$16&lt;&gt; 0,$F$12/$F$16,0)</f>
        <v>0</v>
      </c>
      <c r="G35" s="16">
        <f>IF($G$16&lt;&gt; 0,$G$12/$G$16,0)</f>
        <v>0</v>
      </c>
      <c r="H35" s="16">
        <f>IF($H$16&lt;&gt; 0,$H$12/$H$16,0)</f>
        <v>0</v>
      </c>
      <c r="I35" s="16">
        <f>IF($I$16&lt;&gt; 0,$I$12/$I$16,0)</f>
        <v>0</v>
      </c>
      <c r="J35" s="16">
        <f>IF($J$16&lt;&gt; 0,$J$12/$J$16,0)</f>
        <v>0</v>
      </c>
      <c r="K35" s="16">
        <f>IF($K$16&lt;&gt; 0,$K$12/$K$16,0)</f>
        <v>0</v>
      </c>
      <c r="L35" s="3"/>
    </row>
    <row r="36" spans="1:12" x14ac:dyDescent="0.25">
      <c r="A36" s="15" t="s">
        <v>13</v>
      </c>
      <c r="B36" s="15">
        <v>2</v>
      </c>
      <c r="C36" s="15" t="s">
        <v>14</v>
      </c>
      <c r="D36" s="16">
        <f>IF($D$16&lt;&gt; 0,$D$13/$D$16,0)</f>
        <v>0.41216392096725202</v>
      </c>
      <c r="E36" s="16">
        <f>IF($E$16&lt;&gt; 0,$E$13/$E$16,0)</f>
        <v>0</v>
      </c>
      <c r="F36" s="16">
        <f>IF($F$16&lt;&gt; 0,$F$13/$F$16,0)</f>
        <v>0</v>
      </c>
      <c r="G36" s="16">
        <f>IF($G$16&lt;&gt; 0,$G$13/$G$16,0)</f>
        <v>0</v>
      </c>
      <c r="H36" s="16">
        <f>IF($H$16&lt;&gt; 0,$H$13/$H$16,0)</f>
        <v>0</v>
      </c>
      <c r="I36" s="16">
        <f>IF($I$16&lt;&gt; 0,$I$13/$I$16,0)</f>
        <v>0</v>
      </c>
      <c r="J36" s="16">
        <f>IF($J$16&lt;&gt; 0,$J$13/$J$16,0)</f>
        <v>0</v>
      </c>
      <c r="K36" s="16">
        <f>IF($K$16&lt;&gt; 0,$K$13/$K$16,0)</f>
        <v>0</v>
      </c>
      <c r="L36" s="3"/>
    </row>
    <row r="37" spans="1:12" x14ac:dyDescent="0.25">
      <c r="A37" s="15" t="s">
        <v>27</v>
      </c>
      <c r="B37" s="15">
        <v>14</v>
      </c>
      <c r="C37" s="15" t="s">
        <v>28</v>
      </c>
      <c r="D37" s="16">
        <f>IF($D$16&lt;&gt; 0,$D$14/$D$16,0)</f>
        <v>1.6607997525211731E-2</v>
      </c>
      <c r="E37" s="16">
        <f>IF($E$16&lt;&gt; 0,$E$14/$E$16,0)</f>
        <v>0</v>
      </c>
      <c r="F37" s="16">
        <f>IF($F$16&lt;&gt; 0,$F$14/$F$16,0)</f>
        <v>0</v>
      </c>
      <c r="G37" s="16">
        <f>IF($G$16&lt;&gt; 0,$G$14/$G$16,0)</f>
        <v>0</v>
      </c>
      <c r="H37" s="16">
        <f>IF($H$16&lt;&gt; 0,$H$14/$H$16,0)</f>
        <v>0</v>
      </c>
      <c r="I37" s="16">
        <f>IF($I$16&lt;&gt; 0,$I$14/$I$16,0)</f>
        <v>0</v>
      </c>
      <c r="J37" s="16">
        <f>IF($J$16&lt;&gt; 0,$J$14/$J$16,0)</f>
        <v>0</v>
      </c>
      <c r="K37" s="16">
        <f>IF($K$16&lt;&gt; 0,$K$14/$K$16,0)</f>
        <v>0</v>
      </c>
      <c r="L37" s="3"/>
    </row>
    <row r="38" spans="1:12" x14ac:dyDescent="0.25">
      <c r="A38" s="15" t="s">
        <v>11</v>
      </c>
      <c r="B38" s="15">
        <v>1</v>
      </c>
      <c r="C38" s="15" t="s">
        <v>12</v>
      </c>
      <c r="D38" s="16">
        <f>IF($D$16&lt;&gt; 0,$D$15/$D$16,0)</f>
        <v>0.14828679716350726</v>
      </c>
      <c r="E38" s="16">
        <f>IF($E$16&lt;&gt; 0,$E$15/$E$16,0)</f>
        <v>0</v>
      </c>
      <c r="F38" s="16">
        <f>IF($F$16&lt;&gt; 0,$F$15/$F$16,0)</f>
        <v>0</v>
      </c>
      <c r="G38" s="16">
        <f>IF($G$16&lt;&gt; 0,$G$15/$G$16,0)</f>
        <v>0</v>
      </c>
      <c r="H38" s="16">
        <f>IF($H$16&lt;&gt; 0,$H$15/$H$16,0)</f>
        <v>0</v>
      </c>
      <c r="I38" s="16">
        <f>IF($I$16&lt;&gt; 0,$I$15/$I$16,0)</f>
        <v>0</v>
      </c>
      <c r="J38" s="16">
        <f>IF($J$16&lt;&gt; 0,$J$15/$J$16,0)</f>
        <v>0</v>
      </c>
      <c r="K38" s="16">
        <f>IF($K$16&lt;&gt; 0,$K$15/$K$16,0)</f>
        <v>0</v>
      </c>
      <c r="L38" s="3"/>
    </row>
    <row r="39" spans="1:12" x14ac:dyDescent="0.25">
      <c r="C39" s="17" t="s">
        <v>33</v>
      </c>
      <c r="D39" s="13">
        <f>SUM($D$29:$D$38)</f>
        <v>1</v>
      </c>
      <c r="E39" s="13">
        <f>SUM($E$29:$E$38)</f>
        <v>0</v>
      </c>
      <c r="F39" s="13">
        <f>SUM($F$29:$F$38)</f>
        <v>0</v>
      </c>
      <c r="G39" s="13">
        <f>SUM($G$29:$G$38)</f>
        <v>0</v>
      </c>
      <c r="H39" s="13">
        <f>SUM($H$29:$H$38)</f>
        <v>0</v>
      </c>
      <c r="I39" s="13">
        <f>SUM($I$29:$I$38)</f>
        <v>0</v>
      </c>
      <c r="J39" s="13">
        <f>SUM($J$29:$J$38)</f>
        <v>1</v>
      </c>
      <c r="K39" s="13">
        <f>SUM($K$29:$K$38)</f>
        <v>1</v>
      </c>
      <c r="L39" s="3"/>
    </row>
    <row r="40" spans="1:12" x14ac:dyDescent="0.25">
      <c r="C40" s="5" t="s">
        <v>33</v>
      </c>
      <c r="D40" s="8">
        <f>SUM($D$6:$D$15)</f>
        <v>72005435826</v>
      </c>
      <c r="E40" s="8">
        <f>SUM($E$6:$E$15)</f>
        <v>0</v>
      </c>
      <c r="F40" s="8">
        <f>SUM($F$6:$F$15)</f>
        <v>0</v>
      </c>
      <c r="G40" s="8">
        <f>SUM($G$6:$G$15)</f>
        <v>0</v>
      </c>
      <c r="H40" s="8">
        <f>SUM($H$6:$H$15)</f>
        <v>0</v>
      </c>
      <c r="I40" s="8">
        <f>SUM($I$6:$I$15)</f>
        <v>0</v>
      </c>
      <c r="J40" s="8">
        <f>SUM($J$6:$J$15)</f>
        <v>4030320000</v>
      </c>
      <c r="K40" s="8">
        <f>SUM($K$6:$K$15)</f>
        <v>1072980000</v>
      </c>
      <c r="L40" s="3"/>
    </row>
    <row r="42" spans="1:12" x14ac:dyDescent="0.25">
      <c r="A42" s="10" t="s">
        <v>31</v>
      </c>
    </row>
    <row r="43" spans="1:12" x14ac:dyDescent="0.25">
      <c r="A43" s="10" t="s">
        <v>32</v>
      </c>
    </row>
  </sheetData>
  <sortState ref="A2:L12">
    <sortCondition ref="C2"/>
  </sortState>
  <mergeCells count="7">
    <mergeCell ref="D4:K4"/>
    <mergeCell ref="D27:K27"/>
    <mergeCell ref="A1:K1"/>
    <mergeCell ref="A2:K2"/>
    <mergeCell ref="A23:K23"/>
    <mergeCell ref="A24:K24"/>
    <mergeCell ref="A25:K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rmp_201501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2015-02-16T15:39:01Z</dcterms:created>
  <dcterms:modified xsi:type="dcterms:W3CDTF">2015-06-25T13:25:03Z</dcterms:modified>
</cp:coreProperties>
</file>