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2000" windowHeight="8085"/>
  </bookViews>
  <sheets>
    <sheet name="Bolsa de Comercio" sheetId="6" r:id="rId1"/>
    <sheet name="Bolsa Electrónica" sheetId="7" r:id="rId2"/>
    <sheet name="Bolsa de Corredores" sheetId="3" r:id="rId3"/>
  </sheets>
  <externalReferences>
    <externalReference r:id="rId4"/>
  </externalReferences>
  <definedNames>
    <definedName name="_xlnm._FilterDatabase" localSheetId="0" hidden="1">'Bolsa de Comercio'!$B$38:$Q$38</definedName>
    <definedName name="_xlnm._FilterDatabase" localSheetId="2" hidden="1">'Bolsa de Corredores'!$C$10:$M$16</definedName>
    <definedName name="ACC" localSheetId="0">#REF!</definedName>
    <definedName name="ACC" localSheetId="2">#REF!</definedName>
    <definedName name="ACC" localSheetId="1">'Bolsa Electrónica'!$D$9:$E$28</definedName>
    <definedName name="ACC">#REF!</definedName>
    <definedName name="_xlnm.Print_Area" localSheetId="0">'Bolsa de Comercio'!$A$1:$N$99</definedName>
    <definedName name="_xlnm.Print_Area" localSheetId="2">'Bolsa de Corredores'!$B$1:$M$55</definedName>
    <definedName name="_xlnm.Print_Area" localSheetId="1">'Bolsa Electrónica'!$B$2:$O$75</definedName>
    <definedName name="IIF" localSheetId="0">#REF!</definedName>
    <definedName name="IIF" localSheetId="2">#REF!</definedName>
    <definedName name="IIF" localSheetId="1">'Bolsa Electrónica'!$I$9:$J$28</definedName>
    <definedName name="IIF">#REF!</definedName>
    <definedName name="IRF" localSheetId="0">#REF!</definedName>
    <definedName name="IRF" localSheetId="2">#REF!</definedName>
    <definedName name="IRF" localSheetId="1">'Bolsa Electrónica'!$G$9:$G$28</definedName>
    <definedName name="IRF">#REF!</definedName>
    <definedName name="MON" localSheetId="0">#REF!</definedName>
    <definedName name="MON" localSheetId="2">'[1]BOLSA ELECTRÓNICA'!#REF!</definedName>
    <definedName name="MON" localSheetId="1">'Bolsa Electrónica'!#REF!</definedName>
    <definedName name="MON">#REF!</definedName>
  </definedNames>
  <calcPr calcId="145621"/>
</workbook>
</file>

<file path=xl/calcChain.xml><?xml version="1.0" encoding="utf-8"?>
<calcChain xmlns="http://schemas.openxmlformats.org/spreadsheetml/2006/main">
  <c r="M18" i="3" l="1"/>
  <c r="D18" i="3" l="1"/>
  <c r="M17" i="3" l="1"/>
  <c r="L62" i="6" l="1"/>
  <c r="H61" i="6"/>
  <c r="G93" i="6"/>
  <c r="K93" i="6"/>
  <c r="F93" i="6"/>
  <c r="D80" i="6"/>
  <c r="D64" i="6"/>
  <c r="M42" i="6"/>
  <c r="M90" i="6" s="1"/>
  <c r="L42" i="6"/>
  <c r="L91" i="6" s="1"/>
  <c r="K42" i="6"/>
  <c r="J42" i="6"/>
  <c r="J92" i="6" s="1"/>
  <c r="I42" i="6"/>
  <c r="I89" i="6" s="1"/>
  <c r="H42" i="6"/>
  <c r="H90" i="6" s="1"/>
  <c r="G42" i="6"/>
  <c r="F42" i="6"/>
  <c r="E42" i="6"/>
  <c r="E91" i="6" s="1"/>
  <c r="D42" i="6"/>
  <c r="D89" i="6" s="1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D84" i="6" l="1"/>
  <c r="D72" i="6"/>
  <c r="D88" i="6"/>
  <c r="D68" i="6"/>
  <c r="D60" i="6"/>
  <c r="D76" i="6"/>
  <c r="D92" i="6"/>
  <c r="I60" i="6"/>
  <c r="D62" i="6"/>
  <c r="D66" i="6"/>
  <c r="D70" i="6"/>
  <c r="D74" i="6"/>
  <c r="D78" i="6"/>
  <c r="D82" i="6"/>
  <c r="D86" i="6"/>
  <c r="D90" i="6"/>
  <c r="L60" i="6"/>
  <c r="J61" i="6"/>
  <c r="I62" i="6"/>
  <c r="H63" i="6"/>
  <c r="E64" i="6"/>
  <c r="L64" i="6"/>
  <c r="J65" i="6"/>
  <c r="I66" i="6"/>
  <c r="H67" i="6"/>
  <c r="E68" i="6"/>
  <c r="L68" i="6"/>
  <c r="J69" i="6"/>
  <c r="I70" i="6"/>
  <c r="H71" i="6"/>
  <c r="E72" i="6"/>
  <c r="L72" i="6"/>
  <c r="J73" i="6"/>
  <c r="I74" i="6"/>
  <c r="H75" i="6"/>
  <c r="E76" i="6"/>
  <c r="L76" i="6"/>
  <c r="J77" i="6"/>
  <c r="I78" i="6"/>
  <c r="H79" i="6"/>
  <c r="E80" i="6"/>
  <c r="L80" i="6"/>
  <c r="J81" i="6"/>
  <c r="I82" i="6"/>
  <c r="H83" i="6"/>
  <c r="E84" i="6"/>
  <c r="L84" i="6"/>
  <c r="J85" i="6"/>
  <c r="I86" i="6"/>
  <c r="H87" i="6"/>
  <c r="E88" i="6"/>
  <c r="L88" i="6"/>
  <c r="J89" i="6"/>
  <c r="I90" i="6"/>
  <c r="H91" i="6"/>
  <c r="E92" i="6"/>
  <c r="L92" i="6"/>
  <c r="M63" i="6"/>
  <c r="M67" i="6"/>
  <c r="M71" i="6"/>
  <c r="M75" i="6"/>
  <c r="M79" i="6"/>
  <c r="M83" i="6"/>
  <c r="M87" i="6"/>
  <c r="M91" i="6"/>
  <c r="N42" i="6"/>
  <c r="N65" i="6" s="1"/>
  <c r="D63" i="6"/>
  <c r="D67" i="6"/>
  <c r="D71" i="6"/>
  <c r="D75" i="6"/>
  <c r="D79" i="6"/>
  <c r="D83" i="6"/>
  <c r="D87" i="6"/>
  <c r="D91" i="6"/>
  <c r="H60" i="6"/>
  <c r="E61" i="6"/>
  <c r="L61" i="6"/>
  <c r="J62" i="6"/>
  <c r="I63" i="6"/>
  <c r="H64" i="6"/>
  <c r="E65" i="6"/>
  <c r="L65" i="6"/>
  <c r="J66" i="6"/>
  <c r="I67" i="6"/>
  <c r="H68" i="6"/>
  <c r="E69" i="6"/>
  <c r="L69" i="6"/>
  <c r="J70" i="6"/>
  <c r="I71" i="6"/>
  <c r="H72" i="6"/>
  <c r="E73" i="6"/>
  <c r="L73" i="6"/>
  <c r="J74" i="6"/>
  <c r="I75" i="6"/>
  <c r="H76" i="6"/>
  <c r="E77" i="6"/>
  <c r="L77" i="6"/>
  <c r="J78" i="6"/>
  <c r="I79" i="6"/>
  <c r="H80" i="6"/>
  <c r="E81" i="6"/>
  <c r="L81" i="6"/>
  <c r="J82" i="6"/>
  <c r="I83" i="6"/>
  <c r="H84" i="6"/>
  <c r="E85" i="6"/>
  <c r="L85" i="6"/>
  <c r="J86" i="6"/>
  <c r="I87" i="6"/>
  <c r="H88" i="6"/>
  <c r="E89" i="6"/>
  <c r="L89" i="6"/>
  <c r="J90" i="6"/>
  <c r="I91" i="6"/>
  <c r="H92" i="6"/>
  <c r="M60" i="6"/>
  <c r="M64" i="6"/>
  <c r="M68" i="6"/>
  <c r="M72" i="6"/>
  <c r="M76" i="6"/>
  <c r="M80" i="6"/>
  <c r="M84" i="6"/>
  <c r="M88" i="6"/>
  <c r="M92" i="6"/>
  <c r="E62" i="6"/>
  <c r="J63" i="6"/>
  <c r="I64" i="6"/>
  <c r="H65" i="6"/>
  <c r="E66" i="6"/>
  <c r="L66" i="6"/>
  <c r="J67" i="6"/>
  <c r="I68" i="6"/>
  <c r="H69" i="6"/>
  <c r="E70" i="6"/>
  <c r="L70" i="6"/>
  <c r="J71" i="6"/>
  <c r="I72" i="6"/>
  <c r="H73" i="6"/>
  <c r="E74" i="6"/>
  <c r="L74" i="6"/>
  <c r="J75" i="6"/>
  <c r="I76" i="6"/>
  <c r="H77" i="6"/>
  <c r="E78" i="6"/>
  <c r="L78" i="6"/>
  <c r="J79" i="6"/>
  <c r="I80" i="6"/>
  <c r="H81" i="6"/>
  <c r="E82" i="6"/>
  <c r="L82" i="6"/>
  <c r="J83" i="6"/>
  <c r="I84" i="6"/>
  <c r="H85" i="6"/>
  <c r="E86" i="6"/>
  <c r="L86" i="6"/>
  <c r="J87" i="6"/>
  <c r="I88" i="6"/>
  <c r="H89" i="6"/>
  <c r="E90" i="6"/>
  <c r="L90" i="6"/>
  <c r="J91" i="6"/>
  <c r="I92" i="6"/>
  <c r="M61" i="6"/>
  <c r="M65" i="6"/>
  <c r="M69" i="6"/>
  <c r="M73" i="6"/>
  <c r="M77" i="6"/>
  <c r="M81" i="6"/>
  <c r="M85" i="6"/>
  <c r="M89" i="6"/>
  <c r="D61" i="6"/>
  <c r="D93" i="6" s="1"/>
  <c r="D65" i="6"/>
  <c r="D69" i="6"/>
  <c r="D73" i="6"/>
  <c r="D77" i="6"/>
  <c r="D81" i="6"/>
  <c r="D85" i="6"/>
  <c r="E60" i="6"/>
  <c r="J60" i="6"/>
  <c r="I61" i="6"/>
  <c r="H62" i="6"/>
  <c r="E63" i="6"/>
  <c r="L63" i="6"/>
  <c r="J64" i="6"/>
  <c r="I65" i="6"/>
  <c r="H66" i="6"/>
  <c r="E67" i="6"/>
  <c r="L67" i="6"/>
  <c r="J68" i="6"/>
  <c r="I69" i="6"/>
  <c r="H70" i="6"/>
  <c r="E71" i="6"/>
  <c r="L71" i="6"/>
  <c r="J72" i="6"/>
  <c r="I73" i="6"/>
  <c r="H74" i="6"/>
  <c r="E75" i="6"/>
  <c r="L75" i="6"/>
  <c r="J76" i="6"/>
  <c r="I77" i="6"/>
  <c r="H78" i="6"/>
  <c r="E79" i="6"/>
  <c r="L79" i="6"/>
  <c r="J80" i="6"/>
  <c r="I81" i="6"/>
  <c r="H82" i="6"/>
  <c r="E83" i="6"/>
  <c r="L83" i="6"/>
  <c r="J84" i="6"/>
  <c r="I85" i="6"/>
  <c r="H86" i="6"/>
  <c r="E87" i="6"/>
  <c r="L87" i="6"/>
  <c r="J88" i="6"/>
  <c r="M62" i="6"/>
  <c r="M66" i="6"/>
  <c r="M70" i="6"/>
  <c r="M74" i="6"/>
  <c r="M78" i="6"/>
  <c r="M82" i="6"/>
  <c r="M86" i="6"/>
  <c r="M16" i="3"/>
  <c r="M15" i="3"/>
  <c r="M14" i="3"/>
  <c r="I93" i="6" l="1"/>
  <c r="J93" i="6"/>
  <c r="L93" i="6"/>
  <c r="N80" i="6"/>
  <c r="N64" i="6"/>
  <c r="N91" i="6"/>
  <c r="N75" i="6"/>
  <c r="N61" i="6"/>
  <c r="N78" i="6"/>
  <c r="N62" i="6"/>
  <c r="N77" i="6"/>
  <c r="E93" i="6"/>
  <c r="M93" i="6"/>
  <c r="N92" i="6"/>
  <c r="N76" i="6"/>
  <c r="N60" i="6"/>
  <c r="N87" i="6"/>
  <c r="N71" i="6"/>
  <c r="N90" i="6"/>
  <c r="N74" i="6"/>
  <c r="N89" i="6"/>
  <c r="N73" i="6"/>
  <c r="H93" i="6"/>
  <c r="N88" i="6"/>
  <c r="N72" i="6"/>
  <c r="N83" i="6"/>
  <c r="N67" i="6"/>
  <c r="N86" i="6"/>
  <c r="N70" i="6"/>
  <c r="N85" i="6"/>
  <c r="N69" i="6"/>
  <c r="N84" i="6"/>
  <c r="N68" i="6"/>
  <c r="N79" i="6"/>
  <c r="N63" i="6"/>
  <c r="N82" i="6"/>
  <c r="N66" i="6"/>
  <c r="N81" i="6"/>
  <c r="N34" i="7"/>
  <c r="N46" i="7" s="1"/>
  <c r="M34" i="7"/>
  <c r="M46" i="7" s="1"/>
  <c r="L34" i="7"/>
  <c r="K34" i="7"/>
  <c r="K71" i="7" s="1"/>
  <c r="J34" i="7"/>
  <c r="I34" i="7"/>
  <c r="I71" i="7" s="1"/>
  <c r="H34" i="7"/>
  <c r="H46" i="7" s="1"/>
  <c r="G34" i="7"/>
  <c r="G71" i="7" s="1"/>
  <c r="F34" i="7"/>
  <c r="E34" i="7"/>
  <c r="D34" i="7"/>
  <c r="D50" i="7" s="1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N93" i="6" l="1"/>
  <c r="G62" i="7"/>
  <c r="G67" i="7"/>
  <c r="G59" i="7"/>
  <c r="G52" i="7"/>
  <c r="G70" i="7"/>
  <c r="G66" i="7"/>
  <c r="G58" i="7"/>
  <c r="G50" i="7"/>
  <c r="G54" i="7"/>
  <c r="G63" i="7"/>
  <c r="G55" i="7"/>
  <c r="G48" i="7"/>
  <c r="M69" i="7"/>
  <c r="O34" i="7"/>
  <c r="O67" i="7" s="1"/>
  <c r="M70" i="7"/>
  <c r="I69" i="7"/>
  <c r="G68" i="7"/>
  <c r="M66" i="7"/>
  <c r="I65" i="7"/>
  <c r="G64" i="7"/>
  <c r="M62" i="7"/>
  <c r="I61" i="7"/>
  <c r="G60" i="7"/>
  <c r="M58" i="7"/>
  <c r="I57" i="7"/>
  <c r="G56" i="7"/>
  <c r="M54" i="7"/>
  <c r="G53" i="7"/>
  <c r="G51" i="7"/>
  <c r="G49" i="7"/>
  <c r="G47" i="7"/>
  <c r="I70" i="7"/>
  <c r="G69" i="7"/>
  <c r="M67" i="7"/>
  <c r="I66" i="7"/>
  <c r="G65" i="7"/>
  <c r="M63" i="7"/>
  <c r="I62" i="7"/>
  <c r="G61" i="7"/>
  <c r="M59" i="7"/>
  <c r="I58" i="7"/>
  <c r="G57" i="7"/>
  <c r="M55" i="7"/>
  <c r="I54" i="7"/>
  <c r="I52" i="7"/>
  <c r="I50" i="7"/>
  <c r="I48" i="7"/>
  <c r="I46" i="7"/>
  <c r="M68" i="7"/>
  <c r="I67" i="7"/>
  <c r="M64" i="7"/>
  <c r="I63" i="7"/>
  <c r="M60" i="7"/>
  <c r="I59" i="7"/>
  <c r="M56" i="7"/>
  <c r="I55" i="7"/>
  <c r="G46" i="7"/>
  <c r="I68" i="7"/>
  <c r="M65" i="7"/>
  <c r="I64" i="7"/>
  <c r="M61" i="7"/>
  <c r="I60" i="7"/>
  <c r="M57" i="7"/>
  <c r="I56" i="7"/>
  <c r="M53" i="7"/>
  <c r="M51" i="7"/>
  <c r="M49" i="7"/>
  <c r="M47" i="7"/>
  <c r="M71" i="7"/>
  <c r="D71" i="7"/>
  <c r="D63" i="7"/>
  <c r="D55" i="7"/>
  <c r="D47" i="7"/>
  <c r="D69" i="7"/>
  <c r="D65" i="7"/>
  <c r="D61" i="7"/>
  <c r="D57" i="7"/>
  <c r="D53" i="7"/>
  <c r="D49" i="7"/>
  <c r="I53" i="7"/>
  <c r="M52" i="7"/>
  <c r="I51" i="7"/>
  <c r="M50" i="7"/>
  <c r="I49" i="7"/>
  <c r="M48" i="7"/>
  <c r="I47" i="7"/>
  <c r="D46" i="7"/>
  <c r="D68" i="7"/>
  <c r="D64" i="7"/>
  <c r="D60" i="7"/>
  <c r="D56" i="7"/>
  <c r="D52" i="7"/>
  <c r="D48" i="7"/>
  <c r="K70" i="7"/>
  <c r="N69" i="7"/>
  <c r="H69" i="7"/>
  <c r="K68" i="7"/>
  <c r="N67" i="7"/>
  <c r="H67" i="7"/>
  <c r="K66" i="7"/>
  <c r="N65" i="7"/>
  <c r="H65" i="7"/>
  <c r="K64" i="7"/>
  <c r="N63" i="7"/>
  <c r="H63" i="7"/>
  <c r="K62" i="7"/>
  <c r="N61" i="7"/>
  <c r="H61" i="7"/>
  <c r="K60" i="7"/>
  <c r="N59" i="7"/>
  <c r="H59" i="7"/>
  <c r="K58" i="7"/>
  <c r="N57" i="7"/>
  <c r="H57" i="7"/>
  <c r="K56" i="7"/>
  <c r="N55" i="7"/>
  <c r="H55" i="7"/>
  <c r="K54" i="7"/>
  <c r="N53" i="7"/>
  <c r="H53" i="7"/>
  <c r="K52" i="7"/>
  <c r="N51" i="7"/>
  <c r="H51" i="7"/>
  <c r="K50" i="7"/>
  <c r="N49" i="7"/>
  <c r="H49" i="7"/>
  <c r="K48" i="7"/>
  <c r="N47" i="7"/>
  <c r="H47" i="7"/>
  <c r="K46" i="7"/>
  <c r="N71" i="7"/>
  <c r="H71" i="7"/>
  <c r="D67" i="7"/>
  <c r="D59" i="7"/>
  <c r="D51" i="7"/>
  <c r="D70" i="7"/>
  <c r="D66" i="7"/>
  <c r="D62" i="7"/>
  <c r="D58" i="7"/>
  <c r="D54" i="7"/>
  <c r="N70" i="7"/>
  <c r="H70" i="7"/>
  <c r="K69" i="7"/>
  <c r="N68" i="7"/>
  <c r="H68" i="7"/>
  <c r="K67" i="7"/>
  <c r="N66" i="7"/>
  <c r="H66" i="7"/>
  <c r="K65" i="7"/>
  <c r="N64" i="7"/>
  <c r="H64" i="7"/>
  <c r="K63" i="7"/>
  <c r="N62" i="7"/>
  <c r="H62" i="7"/>
  <c r="K61" i="7"/>
  <c r="N60" i="7"/>
  <c r="H60" i="7"/>
  <c r="K59" i="7"/>
  <c r="N58" i="7"/>
  <c r="H58" i="7"/>
  <c r="K57" i="7"/>
  <c r="N56" i="7"/>
  <c r="H56" i="7"/>
  <c r="K55" i="7"/>
  <c r="N54" i="7"/>
  <c r="H54" i="7"/>
  <c r="K53" i="7"/>
  <c r="N52" i="7"/>
  <c r="H52" i="7"/>
  <c r="K51" i="7"/>
  <c r="N50" i="7"/>
  <c r="H50" i="7"/>
  <c r="K49" i="7"/>
  <c r="N48" i="7"/>
  <c r="H48" i="7"/>
  <c r="K47" i="7"/>
  <c r="O54" i="7" l="1"/>
  <c r="O68" i="7"/>
  <c r="O52" i="7"/>
  <c r="O65" i="7"/>
  <c r="O50" i="7"/>
  <c r="O70" i="7"/>
  <c r="O71" i="7"/>
  <c r="O59" i="7"/>
  <c r="O48" i="7"/>
  <c r="O63" i="7"/>
  <c r="O62" i="7"/>
  <c r="O46" i="7"/>
  <c r="O53" i="7"/>
  <c r="O51" i="7"/>
  <c r="O60" i="7"/>
  <c r="O66" i="7"/>
  <c r="O61" i="7"/>
  <c r="O64" i="7"/>
  <c r="O55" i="7"/>
  <c r="O58" i="7"/>
  <c r="O69" i="7"/>
  <c r="O49" i="7"/>
  <c r="O57" i="7"/>
  <c r="O56" i="7"/>
  <c r="O47" i="7"/>
  <c r="D45" i="3"/>
  <c r="M45" i="3" l="1"/>
  <c r="D44" i="3"/>
  <c r="M44" i="3" s="1"/>
  <c r="D43" i="3"/>
  <c r="M43" i="3" s="1"/>
  <c r="D42" i="3"/>
  <c r="M42" i="3" s="1"/>
  <c r="D46" i="3" l="1"/>
  <c r="M46" i="3"/>
</calcChain>
</file>

<file path=xl/sharedStrings.xml><?xml version="1.0" encoding="utf-8"?>
<sst xmlns="http://schemas.openxmlformats.org/spreadsheetml/2006/main" count="264" uniqueCount="119">
  <si>
    <t>TOTAL</t>
  </si>
  <si>
    <t>ACCIONES</t>
  </si>
  <si>
    <t>ORO</t>
  </si>
  <si>
    <t>DÓLAR</t>
  </si>
  <si>
    <t>BONOS</t>
  </si>
  <si>
    <t>PAGARES</t>
  </si>
  <si>
    <t>BCI CORREDOR DE BOLSA S.A.</t>
  </si>
  <si>
    <t>EUROAMERICA CORREDORES DE BOLSA S.A.</t>
  </si>
  <si>
    <t>FUERA</t>
  </si>
  <si>
    <t>DE</t>
  </si>
  <si>
    <t>RUEDA</t>
  </si>
  <si>
    <t>TRANSACCIONES EFECTUADAS POR</t>
  </si>
  <si>
    <t>LA BOLSA DE CORREDORES - BOLSA DE VALORES</t>
  </si>
  <si>
    <t>E N   R U E D A   (2)</t>
  </si>
  <si>
    <t>CORREDORES  ( 1 )</t>
  </si>
  <si>
    <t>MONETARIOS</t>
  </si>
  <si>
    <t>I.R.F.</t>
  </si>
  <si>
    <t>I.I.F.</t>
  </si>
  <si>
    <t>T O T A L</t>
  </si>
  <si>
    <t xml:space="preserve">PLATA </t>
  </si>
  <si>
    <t>L.H.</t>
  </si>
  <si>
    <t>DUPOL S.A. CORREDORES DE BOLSA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</si>
  <si>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</si>
  <si>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</si>
  <si>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</si>
  <si>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</si>
  <si>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</si>
  <si>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</si>
  <si>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</si>
  <si>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</si>
  <si>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ACCIONES </t>
  </si>
  <si>
    <t>(1) INCLUYE REMATES</t>
  </si>
  <si>
    <t>(2) INCLUYE COMPRAS Y VENTAS, TANTO EN OPERACIONES POR CUENTA PROPIA COMO DE INTERMEDIARIOS POR CUENTA DE TERCEROS</t>
  </si>
  <si>
    <t>CHILE MARKET S.A. CORREDORES DE BOLSA</t>
  </si>
  <si>
    <t>INTERVALORES CORREDORES DE BOLSA LIMITADA</t>
  </si>
  <si>
    <t>INVERTIRONLINE-FIT CORREDORES DE BOLSA S.A.</t>
  </si>
  <si>
    <t>RUT</t>
  </si>
  <si>
    <t>FUERA RUEDA</t>
  </si>
  <si>
    <t>CORREDOR</t>
  </si>
  <si>
    <t>FUTUROS</t>
  </si>
  <si>
    <t>LETRAS HIPOT.</t>
  </si>
  <si>
    <t>NO INSCRITOS</t>
  </si>
  <si>
    <t>CUOTAS FDOS. INV.</t>
  </si>
  <si>
    <t>BICE INVERSIONES CORREDORES DE BOLSA S.A.</t>
  </si>
  <si>
    <t>BANCHILE CORREDORES DE BOLSA S.A.</t>
  </si>
  <si>
    <t>BBVA CORREDORES DE BOLSA LIMITADA</t>
  </si>
  <si>
    <t>SCOTIA CORREDORA DE BOLSA CHILE S.A.</t>
  </si>
  <si>
    <t>VALORES SECURITY S.A., CORREDORES DE BOLSA</t>
  </si>
  <si>
    <t>SANTANDER S.A. CORREDORES DE BOLSA</t>
  </si>
  <si>
    <t>LARRAIN VIAL S.A. CORREDORA DE BOLSA</t>
  </si>
  <si>
    <t>DEUTSCHE SECURITIES CORREDORES DE BOLSA SPA</t>
  </si>
  <si>
    <t>TANNER CORREDORES DE BOLSA S.A.</t>
  </si>
  <si>
    <t>BANCOESTADO S.A. CORREDORES DE BOLSA</t>
  </si>
  <si>
    <t>I.M. TRUST S.A. CORREDORES DE BOLSA</t>
  </si>
  <si>
    <t>MOLINA  Y SWETT  S.A. CORREDORES DE BOLSA</t>
  </si>
  <si>
    <t>BTG PACTUAL CHILE S.A. CORREDORES DE BOLSA</t>
  </si>
  <si>
    <t>NEGOCIOS Y VALORES S.A., CORREDORES DE BOLSA</t>
  </si>
  <si>
    <t>CORPBANCA CORREDORES DE BOLSA S.A.</t>
  </si>
  <si>
    <t>UGARTE Y COMPA#IA CORREDORES DE BOLSA S.A.</t>
  </si>
  <si>
    <t>FINANZAS Y NEGOCIOS S.A. CORREDORES DE BOLSA</t>
  </si>
  <si>
    <t>MERRILL LYNCH CORREDORES DE BOLSA SPA</t>
  </si>
  <si>
    <t>MUNITA, CRUZAT Y CLARO S.A. CORREDORES DE BOLSA</t>
  </si>
  <si>
    <t>CRUZ DEL SUR CORREDORA DE BOLSA S.A.</t>
  </si>
  <si>
    <t>ETCHEGARAY S.A. CORREDORES DE BOLSA</t>
  </si>
  <si>
    <t>JAIME LARRAIN Y COMPA#IA CORREDORES DE BOLSA LTDA</t>
  </si>
  <si>
    <t>YRARRAZAVAL Y COMPA#IA, CORREDORES DE BOLSA LIMITADA</t>
  </si>
  <si>
    <t>CONSORCIO CORREDORES DE BOLSA S.A.</t>
  </si>
  <si>
    <t>GBM CORREDORES DE BOLSA LIMITADA</t>
  </si>
  <si>
    <t>MBI,  CORREDORES DE BOLSA S.A.</t>
  </si>
  <si>
    <t>PENTA CORREDORES DE BOLSA S.A.</t>
  </si>
  <si>
    <t>ITAU BBA CORREDOR DE BOLSA LIMITADA</t>
  </si>
  <si>
    <t>J.P. MORGAN CORREDORES DE BOLSA SPA</t>
  </si>
  <si>
    <t>CORREDORES DE BOLSA SURA S.A.</t>
  </si>
  <si>
    <t xml:space="preserve">TOTAL </t>
  </si>
  <si>
    <t>CORREDORES DE BOLSA</t>
  </si>
  <si>
    <t>TRANSACCIONES EFECTUADAS POR LOS CORREDORES DE LA BOLSA DE COMERCIO (1)</t>
  </si>
  <si>
    <t>E N    R U E D A   (2)</t>
  </si>
  <si>
    <t>FUERA DE                       RUEDA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</si>
  <si>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</si>
  <si>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</si>
  <si>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</si>
  <si>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</si>
  <si>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</si>
  <si>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</si>
  <si>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</si>
  <si>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</si>
  <si>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E N    R U E D A    (1)</t>
  </si>
  <si>
    <t>MILLONES DE PESOS. INCLUYE COMPRAS Y VENTAS, TANTO EN OPERACIONES POR CUENTA PROPIA COMO DE INTERMEDIACIÓN POR CUENTA DE TERCEROS.</t>
  </si>
  <si>
    <t>TRANSACCIONES EFECTUADAS POR LOS CORREDORES DE LA BOLSA ELECTRONICA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</si>
  <si>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</si>
  <si>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</si>
  <si>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</si>
  <si>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</si>
  <si>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</si>
  <si>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</si>
  <si>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</si>
  <si>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</si>
  <si>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</si>
  <si>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</si>
  <si>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</si>
  <si>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</si>
  <si>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</si>
  <si>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CHG CORREDORES DE BOLSA S.A.</t>
  </si>
  <si>
    <t>RENTA 4 CORREDORES DE BOLSA S.A.</t>
  </si>
  <si>
    <t>MONEDA CORREDORES DE BOLSA LIMITADA</t>
  </si>
  <si>
    <t>VANTRUST CAPITAL CORREDORES DE BOLSA S.A.</t>
  </si>
  <si>
    <t>FOREXCHILE CORREDORES DE BOLSA S.A.</t>
  </si>
  <si>
    <t xml:space="preserve">  TOTAL</t>
  </si>
  <si>
    <t xml:space="preserve">  TOTAL MES ANTERIOR</t>
  </si>
  <si>
    <t>ESTRUCTURA PORCENTUAL DE LAS TRANSACCIONES EFECTUADAS EN LA BOLSA ELECTRONICA</t>
  </si>
  <si>
    <t>FUENTE :  ELABORADO EN BASE A INFORMACION DE LA BOLSA ELECTRÓNICA DE CHILE, BOLSA DE VALORES.</t>
  </si>
  <si>
    <t>CARLOS F. MARIN ORREGO S.A. CORREDORES DE BOLSA</t>
  </si>
  <si>
    <t>(MARZO DE 2015, en millones de pesos)</t>
  </si>
  <si>
    <t>(MARZO DE 2015)</t>
  </si>
  <si>
    <t>(Marzo de 2015, millones de pesos)</t>
  </si>
  <si>
    <t>(Marzo de 2015)</t>
  </si>
  <si>
    <t>(MARZO 2015, CIFRAS EN $ MILLONES)</t>
  </si>
  <si>
    <t>(MARZO 2015)</t>
  </si>
  <si>
    <t>ICB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</si>
</sst>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0"/>
    <numFmt numFmtId="167" formatCode="_(* #,##0.00_);_(* \(#,##0.00\);_(* &quot;-&quot;??_);_(@_)"/>
    <numFmt numFmtId="168" formatCode="#,##0.00_ ;[Red]\-#,##0.00\ "/>
    <numFmt numFmtId="169" formatCode="0.0%"/>
    <numFmt numFmtId="170" formatCode="_-* #,##0_-;\-* #,##0_-;_-* &quot;-&quot;??_-;_-@_-"/>
    <numFmt numFmtId="171" formatCode="#,##0.0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.9499999999999993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4">
    <xf numFmtId="0" fontId="0" fillId="0" borderId="0" xfId="0"/>
    <xf numFmtId="0" fontId="5" fillId="0" borderId="0" xfId="18" applyFont="1" applyFill="1" applyBorder="1"/>
    <xf numFmtId="0" fontId="5" fillId="0" borderId="0" xfId="18" applyFont="1" applyFill="1"/>
    <xf numFmtId="0" fontId="1" fillId="0" borderId="0" xfId="18" applyFont="1"/>
    <xf numFmtId="0" fontId="5" fillId="0" borderId="0" xfId="18" applyFont="1" applyFill="1" applyAlignment="1">
      <alignment horizontal="center"/>
    </xf>
    <xf numFmtId="169" fontId="1" fillId="0" borderId="50" xfId="33" applyNumberFormat="1" applyFont="1" applyBorder="1" applyAlignment="1">
      <alignment horizontal="center"/>
    </xf>
    <xf numFmtId="169" fontId="1" fillId="0" borderId="45" xfId="33" applyNumberFormat="1" applyFont="1" applyBorder="1" applyAlignment="1">
      <alignment horizontal="center"/>
    </xf>
    <xf numFmtId="169" fontId="1" fillId="0" borderId="40" xfId="33" applyNumberFormat="1" applyFont="1" applyBorder="1"/>
    <xf numFmtId="169" fontId="1" fillId="0" borderId="44" xfId="33" applyNumberFormat="1" applyFont="1" applyBorder="1"/>
    <xf numFmtId="0" fontId="1" fillId="0" borderId="0" xfId="18" applyFont="1" applyFill="1" applyBorder="1"/>
    <xf numFmtId="0" fontId="1" fillId="0" borderId="0" xfId="18" applyFont="1" applyFill="1" applyAlignment="1">
      <alignment horizontal="left"/>
    </xf>
    <xf numFmtId="0" fontId="1" fillId="0" borderId="0" xfId="18" applyFont="1" applyFill="1"/>
    <xf numFmtId="0" fontId="1" fillId="0" borderId="0" xfId="18" applyFont="1" applyFill="1" applyAlignment="1">
      <alignment horizontal="right"/>
    </xf>
    <xf numFmtId="0" fontId="1" fillId="0" borderId="0" xfId="18" applyFont="1" applyFill="1" applyAlignment="1">
      <alignment horizontal="center"/>
    </xf>
    <xf numFmtId="3" fontId="1" fillId="0" borderId="0" xfId="18" applyNumberFormat="1" applyFont="1" applyFill="1"/>
    <xf numFmtId="0" fontId="1" fillId="0" borderId="0" xfId="18" applyFont="1" applyBorder="1" applyAlignment="1">
      <alignment horizontal="center"/>
    </xf>
    <xf numFmtId="0" fontId="1" fillId="0" borderId="0" xfId="18" applyFont="1" applyBorder="1"/>
    <xf numFmtId="0" fontId="1" fillId="0" borderId="37" xfId="18" applyFont="1" applyBorder="1" applyAlignment="1">
      <alignment horizontal="center"/>
    </xf>
    <xf numFmtId="0" fontId="1" fillId="0" borderId="38" xfId="18" applyFont="1" applyBorder="1"/>
    <xf numFmtId="3" fontId="1" fillId="0" borderId="39" xfId="18" applyNumberFormat="1" applyFont="1" applyBorder="1"/>
    <xf numFmtId="3" fontId="1" fillId="0" borderId="50" xfId="18" applyNumberFormat="1" applyFont="1" applyBorder="1"/>
    <xf numFmtId="3" fontId="1" fillId="0" borderId="50" xfId="18" applyNumberFormat="1" applyFont="1" applyBorder="1" applyAlignment="1">
      <alignment horizontal="right"/>
    </xf>
    <xf numFmtId="3" fontId="1" fillId="0" borderId="51" xfId="18" applyNumberFormat="1" applyFont="1" applyBorder="1"/>
    <xf numFmtId="3" fontId="1" fillId="0" borderId="40" xfId="18" applyNumberFormat="1" applyFont="1" applyBorder="1"/>
    <xf numFmtId="0" fontId="1" fillId="0" borderId="41" xfId="18" applyFont="1" applyBorder="1" applyAlignment="1">
      <alignment horizontal="center"/>
    </xf>
    <xf numFmtId="0" fontId="1" fillId="0" borderId="42" xfId="18" applyFont="1" applyBorder="1"/>
    <xf numFmtId="3" fontId="1" fillId="0" borderId="43" xfId="18" applyNumberFormat="1" applyFont="1" applyBorder="1"/>
    <xf numFmtId="3" fontId="1" fillId="0" borderId="45" xfId="18" applyNumberFormat="1" applyFont="1" applyBorder="1"/>
    <xf numFmtId="3" fontId="1" fillId="0" borderId="45" xfId="18" applyNumberFormat="1" applyFont="1" applyBorder="1" applyAlignment="1">
      <alignment horizontal="right"/>
    </xf>
    <xf numFmtId="3" fontId="1" fillId="0" borderId="52" xfId="18" applyNumberFormat="1" applyFont="1" applyBorder="1"/>
    <xf numFmtId="3" fontId="1" fillId="0" borderId="44" xfId="18" applyNumberFormat="1" applyFont="1" applyBorder="1"/>
    <xf numFmtId="0" fontId="1" fillId="0" borderId="45" xfId="18" applyFont="1" applyBorder="1"/>
    <xf numFmtId="0" fontId="1" fillId="0" borderId="45" xfId="18" applyFont="1" applyBorder="1" applyAlignment="1">
      <alignment horizontal="right"/>
    </xf>
    <xf numFmtId="3" fontId="1" fillId="0" borderId="0" xfId="18" applyNumberFormat="1" applyFont="1" applyBorder="1"/>
    <xf numFmtId="3" fontId="1" fillId="0" borderId="0" xfId="18" applyNumberFormat="1" applyFont="1" applyBorder="1" applyAlignment="1">
      <alignment horizontal="right"/>
    </xf>
    <xf numFmtId="2" fontId="1" fillId="0" borderId="0" xfId="18" applyNumberFormat="1" applyFont="1"/>
    <xf numFmtId="0" fontId="1" fillId="0" borderId="0" xfId="18" applyFont="1" applyAlignment="1">
      <alignment horizontal="center"/>
    </xf>
    <xf numFmtId="0" fontId="1" fillId="0" borderId="0" xfId="18" applyFont="1" applyAlignment="1">
      <alignment horizontal="right"/>
    </xf>
    <xf numFmtId="0" fontId="1" fillId="0" borderId="2" xfId="18" applyFont="1" applyBorder="1" applyAlignment="1">
      <alignment horizontal="center"/>
    </xf>
    <xf numFmtId="0" fontId="1" fillId="0" borderId="62" xfId="18" applyFont="1" applyBorder="1" applyAlignment="1">
      <alignment horizontal="center"/>
    </xf>
    <xf numFmtId="3" fontId="5" fillId="0" borderId="0" xfId="18" applyNumberFormat="1" applyFont="1" applyFill="1"/>
    <xf numFmtId="0" fontId="5" fillId="0" borderId="0" xfId="18" applyFont="1" applyFill="1" applyBorder="1" applyAlignment="1"/>
    <xf numFmtId="0" fontId="5" fillId="0" borderId="0" xfId="18" applyFont="1" applyFill="1" applyAlignment="1"/>
    <xf numFmtId="0" fontId="5" fillId="0" borderId="0" xfId="18" applyFont="1" applyFill="1" applyAlignment="1">
      <alignment horizontal="right"/>
    </xf>
    <xf numFmtId="2" fontId="5" fillId="0" borderId="0" xfId="18" applyNumberFormat="1" applyFont="1" applyFill="1" applyAlignment="1">
      <alignment horizontal="center"/>
    </xf>
    <xf numFmtId="0" fontId="5" fillId="0" borderId="33" xfId="18" applyFont="1" applyBorder="1" applyAlignment="1">
      <alignment horizontal="center"/>
    </xf>
    <xf numFmtId="0" fontId="5" fillId="0" borderId="34" xfId="18" applyFont="1" applyBorder="1" applyAlignment="1">
      <alignment horizontal="center"/>
    </xf>
    <xf numFmtId="0" fontId="5" fillId="0" borderId="35" xfId="18" applyFont="1" applyBorder="1" applyAlignment="1">
      <alignment horizontal="center"/>
    </xf>
    <xf numFmtId="0" fontId="5" fillId="0" borderId="0" xfId="18" applyFont="1" applyBorder="1" applyAlignment="1">
      <alignment horizontal="center"/>
    </xf>
    <xf numFmtId="3" fontId="1" fillId="0" borderId="0" xfId="18" applyNumberFormat="1" applyFont="1"/>
    <xf numFmtId="3" fontId="5" fillId="0" borderId="0" xfId="18" applyNumberFormat="1" applyFont="1"/>
    <xf numFmtId="0" fontId="5" fillId="0" borderId="0" xfId="18" applyFont="1"/>
    <xf numFmtId="3" fontId="5" fillId="0" borderId="53" xfId="18" applyNumberFormat="1" applyFont="1" applyBorder="1"/>
    <xf numFmtId="3" fontId="5" fillId="0" borderId="49" xfId="18" applyNumberFormat="1" applyFont="1" applyBorder="1"/>
    <xf numFmtId="3" fontId="5" fillId="0" borderId="53" xfId="18" applyNumberFormat="1" applyFont="1" applyBorder="1" applyAlignment="1">
      <alignment horizontal="right"/>
    </xf>
    <xf numFmtId="3" fontId="5" fillId="0" borderId="47" xfId="18" applyNumberFormat="1" applyFont="1" applyBorder="1"/>
    <xf numFmtId="0" fontId="5" fillId="0" borderId="16" xfId="18" applyFont="1" applyFill="1" applyBorder="1" applyAlignment="1">
      <alignment horizontal="center"/>
    </xf>
    <xf numFmtId="0" fontId="5" fillId="0" borderId="0" xfId="18" applyFont="1" applyFill="1" applyBorder="1" applyAlignment="1">
      <alignment horizontal="center"/>
    </xf>
    <xf numFmtId="0" fontId="5" fillId="0" borderId="16" xfId="18" applyFont="1" applyFill="1" applyBorder="1"/>
    <xf numFmtId="9" fontId="5" fillId="0" borderId="48" xfId="33" applyFont="1" applyBorder="1" applyAlignment="1">
      <alignment horizontal="center"/>
    </xf>
    <xf numFmtId="9" fontId="5" fillId="0" borderId="49" xfId="33" applyFont="1" applyBorder="1"/>
    <xf numFmtId="3" fontId="5" fillId="0" borderId="53" xfId="18" applyNumberFormat="1" applyFont="1" applyBorder="1" applyAlignment="1">
      <alignment horizontal="center"/>
    </xf>
    <xf numFmtId="0" fontId="5" fillId="0" borderId="0" xfId="18" applyFont="1" applyBorder="1"/>
    <xf numFmtId="0" fontId="5" fillId="0" borderId="2" xfId="18" applyFont="1" applyBorder="1" applyAlignment="1">
      <alignment horizontal="center"/>
    </xf>
    <xf numFmtId="0" fontId="5" fillId="0" borderId="0" xfId="18" applyFont="1" applyBorder="1" applyAlignment="1">
      <alignment horizontal="right"/>
    </xf>
    <xf numFmtId="0" fontId="5" fillId="0" borderId="1" xfId="18" applyFont="1" applyBorder="1"/>
    <xf numFmtId="0" fontId="5" fillId="0" borderId="61" xfId="18" applyFont="1" applyBorder="1" applyAlignment="1">
      <alignment horizontal="center"/>
    </xf>
    <xf numFmtId="0" fontId="5" fillId="0" borderId="3" xfId="18" applyFont="1" applyFill="1" applyBorder="1" applyAlignment="1">
      <alignment horizontal="center"/>
    </xf>
    <xf numFmtId="0" fontId="5" fillId="0" borderId="3" xfId="18" applyFont="1" applyBorder="1" applyAlignment="1">
      <alignment horizontal="center"/>
    </xf>
    <xf numFmtId="0" fontId="5" fillId="0" borderId="3" xfId="18" applyFont="1" applyBorder="1" applyAlignment="1">
      <alignment horizontal="right"/>
    </xf>
    <xf numFmtId="0" fontId="5" fillId="0" borderId="4" xfId="18" applyFont="1" applyBorder="1" applyAlignment="1">
      <alignment horizontal="center"/>
    </xf>
    <xf numFmtId="0" fontId="5" fillId="0" borderId="1" xfId="18" applyFont="1" applyBorder="1" applyAlignment="1">
      <alignment horizontal="center"/>
    </xf>
    <xf numFmtId="3" fontId="5" fillId="0" borderId="0" xfId="18" applyNumberFormat="1" applyFont="1" applyBorder="1"/>
    <xf numFmtId="3" fontId="5" fillId="0" borderId="0" xfId="18" applyNumberFormat="1" applyFont="1" applyBorder="1" applyAlignment="1">
      <alignment horizontal="right"/>
    </xf>
    <xf numFmtId="0" fontId="5" fillId="0" borderId="60" xfId="18" applyFont="1" applyFill="1" applyBorder="1"/>
    <xf numFmtId="3" fontId="5" fillId="0" borderId="60" xfId="18" applyNumberFormat="1" applyFont="1" applyBorder="1"/>
    <xf numFmtId="3" fontId="5" fillId="0" borderId="60" xfId="18" applyNumberFormat="1" applyFont="1" applyBorder="1" applyAlignment="1">
      <alignment horizontal="right"/>
    </xf>
    <xf numFmtId="3" fontId="5" fillId="0" borderId="5" xfId="18" applyNumberFormat="1" applyFont="1" applyBorder="1"/>
    <xf numFmtId="0" fontId="5" fillId="2" borderId="0" xfId="1" applyFont="1" applyFill="1" applyBorder="1" applyAlignment="1">
      <alignment horizontal="left"/>
    </xf>
    <xf numFmtId="0" fontId="1" fillId="0" borderId="0" xfId="1" applyFont="1" applyBorder="1"/>
    <xf numFmtId="3" fontId="1" fillId="0" borderId="0" xfId="1" applyNumberFormat="1" applyFont="1" applyBorder="1"/>
    <xf numFmtId="10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10" fontId="5" fillId="0" borderId="0" xfId="1" applyNumberFormat="1" applyFont="1" applyBorder="1" applyAlignment="1">
      <alignment horizontal="center"/>
    </xf>
    <xf numFmtId="0" fontId="1" fillId="2" borderId="0" xfId="1" applyFont="1" applyFill="1" applyBorder="1" applyAlignment="1">
      <alignment horizontal="left"/>
    </xf>
    <xf numFmtId="0" fontId="1" fillId="0" borderId="0" xfId="1" applyFont="1"/>
    <xf numFmtId="3" fontId="1" fillId="0" borderId="0" xfId="1" applyNumberFormat="1" applyFont="1"/>
    <xf numFmtId="10" fontId="1" fillId="0" borderId="0" xfId="1" applyNumberFormat="1" applyFont="1" applyAlignment="1">
      <alignment horizontal="center"/>
    </xf>
    <xf numFmtId="10" fontId="1" fillId="0" borderId="0" xfId="1" applyNumberFormat="1" applyFont="1"/>
    <xf numFmtId="0" fontId="1" fillId="0" borderId="0" xfId="1" applyFont="1" applyAlignment="1">
      <alignment horizontal="center"/>
    </xf>
    <xf numFmtId="3" fontId="5" fillId="2" borderId="65" xfId="1" applyNumberFormat="1" applyFont="1" applyFill="1" applyBorder="1" applyAlignment="1">
      <alignment horizontal="centerContinuous"/>
    </xf>
    <xf numFmtId="10" fontId="5" fillId="2" borderId="65" xfId="1" applyNumberFormat="1" applyFont="1" applyFill="1" applyBorder="1" applyAlignment="1">
      <alignment horizontal="centerContinuous"/>
    </xf>
    <xf numFmtId="10" fontId="5" fillId="2" borderId="66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left" indent="4"/>
    </xf>
    <xf numFmtId="10" fontId="5" fillId="2" borderId="67" xfId="1" applyNumberFormat="1" applyFont="1" applyFill="1" applyBorder="1" applyAlignment="1">
      <alignment horizontal="centerContinuous"/>
    </xf>
    <xf numFmtId="10" fontId="5" fillId="2" borderId="68" xfId="1" applyNumberFormat="1" applyFont="1" applyFill="1" applyBorder="1" applyAlignment="1">
      <alignment horizontal="centerContinuous"/>
    </xf>
    <xf numFmtId="10" fontId="5" fillId="2" borderId="64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center"/>
    </xf>
    <xf numFmtId="10" fontId="5" fillId="2" borderId="65" xfId="1" applyNumberFormat="1" applyFont="1" applyFill="1" applyBorder="1" applyAlignment="1">
      <alignment horizontal="center"/>
    </xf>
    <xf numFmtId="10" fontId="5" fillId="2" borderId="66" xfId="1" applyNumberFormat="1" applyFont="1" applyFill="1" applyBorder="1" applyAlignment="1">
      <alignment horizontal="center"/>
    </xf>
    <xf numFmtId="3" fontId="5" fillId="2" borderId="66" xfId="1" applyNumberFormat="1" applyFont="1" applyFill="1" applyBorder="1" applyAlignment="1">
      <alignment horizontal="center"/>
    </xf>
    <xf numFmtId="10" fontId="5" fillId="2" borderId="70" xfId="1" applyNumberFormat="1" applyFont="1" applyFill="1" applyBorder="1" applyAlignment="1">
      <alignment horizontal="center"/>
    </xf>
    <xf numFmtId="0" fontId="5" fillId="0" borderId="64" xfId="1" applyFont="1" applyBorder="1" applyAlignment="1">
      <alignment horizontal="center"/>
    </xf>
    <xf numFmtId="0" fontId="5" fillId="0" borderId="64" xfId="1" applyFont="1" applyBorder="1"/>
    <xf numFmtId="0" fontId="1" fillId="0" borderId="71" xfId="1" applyFont="1" applyBorder="1"/>
    <xf numFmtId="3" fontId="1" fillId="2" borderId="67" xfId="1" applyNumberFormat="1" applyFont="1" applyFill="1" applyBorder="1"/>
    <xf numFmtId="3" fontId="1" fillId="2" borderId="68" xfId="1" applyNumberFormat="1" applyFont="1" applyFill="1" applyBorder="1"/>
    <xf numFmtId="0" fontId="1" fillId="2" borderId="0" xfId="1" applyFont="1" applyFill="1" applyBorder="1"/>
    <xf numFmtId="3" fontId="1" fillId="2" borderId="73" xfId="1" applyNumberFormat="1" applyFont="1" applyFill="1" applyBorder="1"/>
    <xf numFmtId="1" fontId="1" fillId="2" borderId="73" xfId="1" applyNumberFormat="1" applyFont="1" applyFill="1" applyBorder="1"/>
    <xf numFmtId="3" fontId="1" fillId="2" borderId="74" xfId="1" applyNumberFormat="1" applyFont="1" applyFill="1" applyBorder="1"/>
    <xf numFmtId="3" fontId="1" fillId="2" borderId="0" xfId="1" applyNumberFormat="1" applyFont="1" applyFill="1" applyBorder="1"/>
    <xf numFmtId="169" fontId="1" fillId="0" borderId="0" xfId="33" applyNumberFormat="1" applyFont="1" applyBorder="1" applyAlignment="1">
      <alignment horizontal="right"/>
    </xf>
    <xf numFmtId="169" fontId="1" fillId="0" borderId="6" xfId="33" applyNumberFormat="1" applyFont="1" applyBorder="1" applyAlignment="1">
      <alignment horizontal="right"/>
    </xf>
    <xf numFmtId="169" fontId="5" fillId="0" borderId="1" xfId="33" applyNumberFormat="1" applyFont="1" applyBorder="1" applyAlignment="1">
      <alignment horizontal="right"/>
    </xf>
    <xf numFmtId="169" fontId="5" fillId="0" borderId="6" xfId="33" applyNumberFormat="1" applyFont="1" applyBorder="1" applyAlignment="1">
      <alignment horizontal="right"/>
    </xf>
    <xf numFmtId="169" fontId="5" fillId="0" borderId="72" xfId="33" applyNumberFormat="1" applyFont="1" applyBorder="1" applyAlignment="1">
      <alignment horizontal="right"/>
    </xf>
    <xf numFmtId="169" fontId="1" fillId="0" borderId="0" xfId="33" applyNumberFormat="1" applyFont="1" applyBorder="1" applyAlignment="1" applyProtection="1">
      <alignment horizontal="right"/>
    </xf>
    <xf numFmtId="169" fontId="1" fillId="0" borderId="6" xfId="33" applyNumberFormat="1" applyFont="1" applyBorder="1" applyAlignment="1" applyProtection="1">
      <alignment horizontal="right"/>
    </xf>
    <xf numFmtId="169" fontId="1" fillId="0" borderId="1" xfId="33" applyNumberFormat="1" applyFont="1" applyBorder="1" applyAlignment="1">
      <alignment horizontal="right"/>
    </xf>
    <xf numFmtId="169" fontId="1" fillId="0" borderId="6" xfId="33" applyNumberFormat="1" applyFont="1" applyFill="1" applyBorder="1" applyAlignment="1">
      <alignment horizontal="right"/>
    </xf>
    <xf numFmtId="9" fontId="1" fillId="2" borderId="65" xfId="33" applyFont="1" applyFill="1" applyBorder="1"/>
    <xf numFmtId="9" fontId="1" fillId="2" borderId="66" xfId="33" applyFont="1" applyFill="1" applyBorder="1"/>
    <xf numFmtId="3" fontId="1" fillId="2" borderId="65" xfId="1" applyNumberFormat="1" applyFont="1" applyFill="1" applyBorder="1"/>
    <xf numFmtId="3" fontId="1" fillId="2" borderId="66" xfId="1" applyNumberFormat="1" applyFont="1" applyFill="1" applyBorder="1"/>
    <xf numFmtId="170" fontId="5" fillId="0" borderId="64" xfId="34" applyNumberFormat="1" applyFont="1" applyBorder="1" applyAlignment="1">
      <alignment horizontal="center"/>
    </xf>
    <xf numFmtId="170" fontId="1" fillId="0" borderId="71" xfId="34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14" xfId="2" applyFont="1" applyFill="1" applyBorder="1"/>
    <xf numFmtId="0" fontId="5" fillId="0" borderId="13" xfId="2" applyFont="1" applyFill="1" applyBorder="1"/>
    <xf numFmtId="0" fontId="5" fillId="0" borderId="13" xfId="2" applyFont="1" applyFill="1" applyBorder="1" applyAlignment="1">
      <alignment horizontal="center"/>
    </xf>
    <xf numFmtId="0" fontId="5" fillId="0" borderId="15" xfId="2" applyFont="1" applyFill="1" applyBorder="1"/>
    <xf numFmtId="0" fontId="5" fillId="0" borderId="12" xfId="2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6" xfId="2" applyFont="1" applyFill="1" applyBorder="1" applyAlignment="1">
      <alignment horizontal="center"/>
    </xf>
    <xf numFmtId="0" fontId="5" fillId="0" borderId="19" xfId="2" applyFont="1" applyFill="1" applyBorder="1"/>
    <xf numFmtId="0" fontId="1" fillId="0" borderId="2" xfId="2" applyFont="1" applyFill="1" applyBorder="1"/>
    <xf numFmtId="0" fontId="1" fillId="0" borderId="7" xfId="2" applyFont="1" applyFill="1" applyBorder="1"/>
    <xf numFmtId="0" fontId="5" fillId="0" borderId="3" xfId="2" applyFont="1" applyFill="1" applyBorder="1"/>
    <xf numFmtId="0" fontId="5" fillId="0" borderId="3" xfId="2" applyFont="1" applyFill="1" applyBorder="1" applyAlignment="1">
      <alignment horizontal="center"/>
    </xf>
    <xf numFmtId="0" fontId="5" fillId="0" borderId="4" xfId="2" applyFont="1" applyFill="1" applyBorder="1"/>
    <xf numFmtId="0" fontId="5" fillId="0" borderId="4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21" xfId="2" applyFont="1" applyFill="1" applyBorder="1"/>
    <xf numFmtId="0" fontId="1" fillId="0" borderId="6" xfId="2" applyFont="1" applyFill="1" applyBorder="1"/>
    <xf numFmtId="168" fontId="1" fillId="0" borderId="2" xfId="2" applyNumberFormat="1" applyFont="1" applyFill="1" applyBorder="1"/>
    <xf numFmtId="168" fontId="1" fillId="0" borderId="0" xfId="2" applyNumberFormat="1" applyFont="1" applyFill="1" applyBorder="1"/>
    <xf numFmtId="168" fontId="1" fillId="0" borderId="1" xfId="2" applyNumberFormat="1" applyFont="1" applyFill="1" applyBorder="1"/>
    <xf numFmtId="168" fontId="1" fillId="0" borderId="6" xfId="2" applyNumberFormat="1" applyFont="1" applyFill="1" applyBorder="1"/>
    <xf numFmtId="168" fontId="1" fillId="0" borderId="19" xfId="2" applyNumberFormat="1" applyFont="1" applyFill="1" applyBorder="1"/>
    <xf numFmtId="4" fontId="1" fillId="0" borderId="7" xfId="2" applyNumberFormat="1" applyFont="1" applyFill="1" applyBorder="1" applyAlignment="1">
      <alignment horizontal="right"/>
    </xf>
    <xf numFmtId="166" fontId="1" fillId="0" borderId="8" xfId="2" applyNumberFormat="1" applyFont="1" applyFill="1" applyBorder="1"/>
    <xf numFmtId="166" fontId="1" fillId="0" borderId="9" xfId="2" applyNumberFormat="1" applyFont="1" applyFill="1" applyBorder="1"/>
    <xf numFmtId="166" fontId="1" fillId="0" borderId="7" xfId="2" applyNumberFormat="1" applyFont="1" applyFill="1" applyBorder="1"/>
    <xf numFmtId="4" fontId="1" fillId="0" borderId="24" xfId="2" applyNumberFormat="1" applyFont="1" applyFill="1" applyBorder="1"/>
    <xf numFmtId="0" fontId="1" fillId="0" borderId="26" xfId="2" applyFont="1" applyFill="1" applyBorder="1"/>
    <xf numFmtId="4" fontId="1" fillId="0" borderId="26" xfId="2" applyNumberFormat="1" applyFont="1" applyFill="1" applyBorder="1" applyAlignment="1">
      <alignment horizontal="right"/>
    </xf>
    <xf numFmtId="166" fontId="1" fillId="0" borderId="16" xfId="2" applyNumberFormat="1" applyFont="1" applyFill="1" applyBorder="1"/>
    <xf numFmtId="166" fontId="1" fillId="0" borderId="27" xfId="2" applyNumberFormat="1" applyFont="1" applyFill="1" applyBorder="1"/>
    <xf numFmtId="3" fontId="1" fillId="0" borderId="16" xfId="2" applyNumberFormat="1" applyFont="1" applyFill="1" applyBorder="1"/>
    <xf numFmtId="3" fontId="1" fillId="0" borderId="27" xfId="2" applyNumberFormat="1" applyFont="1" applyFill="1" applyBorder="1"/>
    <xf numFmtId="166" fontId="1" fillId="0" borderId="26" xfId="2" applyNumberFormat="1" applyFont="1" applyFill="1" applyBorder="1"/>
    <xf numFmtId="4" fontId="1" fillId="0" borderId="28" xfId="2" applyNumberFormat="1" applyFont="1" applyFill="1" applyBorder="1"/>
    <xf numFmtId="4" fontId="1" fillId="0" borderId="0" xfId="2" applyNumberFormat="1" applyFont="1" applyFill="1"/>
    <xf numFmtId="0" fontId="5" fillId="0" borderId="7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10" xfId="2" applyFont="1" applyFill="1" applyBorder="1"/>
    <xf numFmtId="169" fontId="1" fillId="0" borderId="6" xfId="33" applyNumberFormat="1" applyFont="1" applyFill="1" applyBorder="1"/>
    <xf numFmtId="166" fontId="1" fillId="0" borderId="0" xfId="2" applyNumberFormat="1" applyFont="1" applyFill="1" applyBorder="1"/>
    <xf numFmtId="166" fontId="1" fillId="0" borderId="1" xfId="2" applyNumberFormat="1" applyFont="1" applyFill="1" applyBorder="1"/>
    <xf numFmtId="166" fontId="1" fillId="0" borderId="6" xfId="2" applyNumberFormat="1" applyFont="1" applyFill="1" applyBorder="1"/>
    <xf numFmtId="169" fontId="1" fillId="0" borderId="19" xfId="33" applyNumberFormat="1" applyFont="1" applyFill="1" applyBorder="1"/>
    <xf numFmtId="166" fontId="1" fillId="0" borderId="2" xfId="2" applyNumberFormat="1" applyFont="1" applyFill="1" applyBorder="1"/>
    <xf numFmtId="9" fontId="1" fillId="0" borderId="7" xfId="33" applyFont="1" applyFill="1" applyBorder="1"/>
    <xf numFmtId="9" fontId="1" fillId="0" borderId="76" xfId="33" applyNumberFormat="1" applyFont="1" applyFill="1" applyBorder="1"/>
    <xf numFmtId="0" fontId="1" fillId="0" borderId="77" xfId="2" applyFont="1" applyFill="1" applyBorder="1"/>
    <xf numFmtId="2" fontId="1" fillId="0" borderId="77" xfId="33" applyNumberFormat="1" applyFont="1" applyFill="1" applyBorder="1"/>
    <xf numFmtId="2" fontId="1" fillId="0" borderId="3" xfId="2" applyNumberFormat="1" applyFont="1" applyFill="1" applyBorder="1"/>
    <xf numFmtId="2" fontId="1" fillId="0" borderId="4" xfId="2" applyNumberFormat="1" applyFont="1" applyFill="1" applyBorder="1"/>
    <xf numFmtId="2" fontId="1" fillId="0" borderId="77" xfId="2" applyNumberFormat="1" applyFont="1" applyFill="1" applyBorder="1"/>
    <xf numFmtId="2" fontId="1" fillId="0" borderId="4" xfId="33" applyNumberFormat="1" applyFont="1" applyFill="1" applyBorder="1"/>
    <xf numFmtId="170" fontId="1" fillId="0" borderId="22" xfId="34" applyNumberFormat="1" applyFont="1" applyFill="1" applyBorder="1" applyAlignment="1">
      <alignment horizontal="center"/>
    </xf>
    <xf numFmtId="0" fontId="1" fillId="0" borderId="0" xfId="2" applyFont="1" applyFill="1" applyAlignment="1"/>
    <xf numFmtId="0" fontId="5" fillId="0" borderId="11" xfId="2" applyFont="1" applyFill="1" applyBorder="1" applyAlignment="1"/>
    <xf numFmtId="0" fontId="5" fillId="0" borderId="18" xfId="2" applyFont="1" applyFill="1" applyBorder="1" applyAlignment="1"/>
    <xf numFmtId="0" fontId="1" fillId="0" borderId="23" xfId="2" applyFont="1" applyFill="1" applyBorder="1" applyAlignment="1"/>
    <xf numFmtId="0" fontId="1" fillId="0" borderId="25" xfId="2" applyFont="1" applyFill="1" applyBorder="1" applyAlignment="1"/>
    <xf numFmtId="0" fontId="5" fillId="0" borderId="29" xfId="2" applyFont="1" applyFill="1" applyBorder="1" applyAlignment="1"/>
    <xf numFmtId="0" fontId="5" fillId="0" borderId="22" xfId="2" applyFont="1" applyFill="1" applyBorder="1" applyAlignment="1"/>
    <xf numFmtId="0" fontId="1" fillId="0" borderId="77" xfId="2" applyFont="1" applyFill="1" applyBorder="1" applyAlignment="1"/>
    <xf numFmtId="0" fontId="1" fillId="0" borderId="18" xfId="2" applyFont="1" applyFill="1" applyBorder="1" applyAlignment="1">
      <alignment horizontal="center"/>
    </xf>
    <xf numFmtId="170" fontId="1" fillId="0" borderId="0" xfId="34" applyNumberFormat="1" applyFont="1" applyFill="1"/>
    <xf numFmtId="170" fontId="1" fillId="0" borderId="0" xfId="34" applyNumberFormat="1" applyFont="1" applyFill="1" applyAlignment="1">
      <alignment horizontal="right"/>
    </xf>
    <xf numFmtId="171" fontId="1" fillId="0" borderId="50" xfId="18" applyNumberFormat="1" applyFont="1" applyBorder="1"/>
    <xf numFmtId="171" fontId="1" fillId="0" borderId="45" xfId="18" applyNumberFormat="1" applyFont="1" applyBorder="1"/>
    <xf numFmtId="170" fontId="1" fillId="0" borderId="40" xfId="34" applyNumberFormat="1" applyFont="1" applyBorder="1"/>
    <xf numFmtId="170" fontId="1" fillId="0" borderId="44" xfId="34" applyNumberFormat="1" applyFont="1" applyBorder="1"/>
    <xf numFmtId="9" fontId="5" fillId="0" borderId="47" xfId="33" applyFont="1" applyBorder="1"/>
    <xf numFmtId="170" fontId="1" fillId="0" borderId="0" xfId="34" applyNumberFormat="1" applyFont="1" applyBorder="1" applyAlignment="1">
      <alignment horizontal="right"/>
    </xf>
    <xf numFmtId="170" fontId="1" fillId="0" borderId="6" xfId="34" applyNumberFormat="1" applyFont="1" applyBorder="1" applyAlignment="1">
      <alignment horizontal="right"/>
    </xf>
    <xf numFmtId="170" fontId="5" fillId="0" borderId="1" xfId="34" applyNumberFormat="1" applyFont="1" applyBorder="1" applyAlignment="1">
      <alignment horizontal="right"/>
    </xf>
    <xf numFmtId="170" fontId="5" fillId="0" borderId="6" xfId="34" applyNumberFormat="1" applyFont="1" applyBorder="1" applyAlignment="1">
      <alignment horizontal="right"/>
    </xf>
    <xf numFmtId="170" fontId="5" fillId="0" borderId="72" xfId="34" applyNumberFormat="1" applyFont="1" applyBorder="1" applyAlignment="1">
      <alignment horizontal="right"/>
    </xf>
    <xf numFmtId="170" fontId="1" fillId="0" borderId="0" xfId="34" applyNumberFormat="1" applyFont="1" applyBorder="1" applyAlignment="1" applyProtection="1">
      <alignment horizontal="right"/>
    </xf>
    <xf numFmtId="170" fontId="1" fillId="0" borderId="6" xfId="34" applyNumberFormat="1" applyFont="1" applyBorder="1" applyAlignment="1" applyProtection="1">
      <alignment horizontal="right"/>
    </xf>
    <xf numFmtId="170" fontId="1" fillId="0" borderId="1" xfId="34" applyNumberFormat="1" applyFont="1" applyBorder="1" applyAlignment="1">
      <alignment horizontal="right"/>
    </xf>
    <xf numFmtId="170" fontId="1" fillId="0" borderId="72" xfId="34" applyNumberFormat="1" applyFont="1" applyBorder="1" applyAlignment="1">
      <alignment horizontal="right"/>
    </xf>
    <xf numFmtId="170" fontId="1" fillId="0" borderId="6" xfId="34" applyNumberFormat="1" applyFont="1" applyFill="1" applyBorder="1" applyAlignment="1">
      <alignment horizontal="right"/>
    </xf>
    <xf numFmtId="0" fontId="5" fillId="0" borderId="0" xfId="18" applyFont="1" applyFill="1" applyAlignment="1">
      <alignment horizontal="center"/>
    </xf>
    <xf numFmtId="0" fontId="5" fillId="0" borderId="11" xfId="18" applyFont="1" applyBorder="1" applyAlignment="1">
      <alignment horizontal="center"/>
    </xf>
    <xf numFmtId="0" fontId="5" fillId="0" borderId="12" xfId="18" applyFont="1" applyBorder="1" applyAlignment="1">
      <alignment horizontal="center"/>
    </xf>
    <xf numFmtId="0" fontId="5" fillId="0" borderId="32" xfId="18" applyFont="1" applyBorder="1" applyAlignment="1">
      <alignment horizontal="center"/>
    </xf>
    <xf numFmtId="0" fontId="5" fillId="0" borderId="17" xfId="18" applyFont="1" applyBorder="1" applyAlignment="1">
      <alignment horizontal="center"/>
    </xf>
    <xf numFmtId="0" fontId="5" fillId="0" borderId="13" xfId="18" applyFont="1" applyFill="1" applyBorder="1" applyAlignment="1">
      <alignment horizontal="center"/>
    </xf>
    <xf numFmtId="0" fontId="5" fillId="0" borderId="31" xfId="18" applyFont="1" applyFill="1" applyBorder="1" applyAlignment="1">
      <alignment horizontal="center" vertical="center" wrapText="1"/>
    </xf>
    <xf numFmtId="0" fontId="5" fillId="0" borderId="36" xfId="18" applyFont="1" applyFill="1" applyBorder="1" applyAlignment="1">
      <alignment horizontal="center" vertical="center" wrapText="1"/>
    </xf>
    <xf numFmtId="0" fontId="5" fillId="0" borderId="12" xfId="18" applyFont="1" applyBorder="1" applyAlignment="1">
      <alignment horizontal="center" vertical="center" wrapText="1"/>
    </xf>
    <xf numFmtId="0" fontId="5" fillId="0" borderId="17" xfId="18" applyFont="1" applyBorder="1" applyAlignment="1">
      <alignment horizontal="center" vertical="center" wrapText="1"/>
    </xf>
    <xf numFmtId="0" fontId="5" fillId="0" borderId="46" xfId="18" applyFont="1" applyBorder="1" applyAlignment="1">
      <alignment horizontal="left"/>
    </xf>
    <xf numFmtId="0" fontId="5" fillId="0" borderId="47" xfId="18" applyFont="1" applyBorder="1" applyAlignment="1">
      <alignment horizontal="left"/>
    </xf>
    <xf numFmtId="0" fontId="5" fillId="0" borderId="58" xfId="18" applyFont="1" applyBorder="1" applyAlignment="1">
      <alignment horizontal="left"/>
    </xf>
    <xf numFmtId="0" fontId="5" fillId="0" borderId="59" xfId="18" applyFont="1" applyBorder="1" applyAlignment="1">
      <alignment horizontal="left"/>
    </xf>
    <xf numFmtId="0" fontId="5" fillId="0" borderId="54" xfId="18" applyFont="1" applyBorder="1" applyAlignment="1">
      <alignment horizontal="center"/>
    </xf>
    <xf numFmtId="0" fontId="5" fillId="0" borderId="55" xfId="18" applyFont="1" applyBorder="1" applyAlignment="1">
      <alignment horizontal="center"/>
    </xf>
    <xf numFmtId="0" fontId="5" fillId="0" borderId="56" xfId="18" applyFont="1" applyBorder="1" applyAlignment="1">
      <alignment horizontal="center"/>
    </xf>
    <xf numFmtId="0" fontId="5" fillId="0" borderId="57" xfId="18" applyFont="1" applyBorder="1" applyAlignment="1">
      <alignment horizontal="center"/>
    </xf>
    <xf numFmtId="0" fontId="5" fillId="2" borderId="75" xfId="1" applyFont="1" applyFill="1" applyBorder="1" applyAlignment="1">
      <alignment horizontal="left"/>
    </xf>
    <xf numFmtId="0" fontId="5" fillId="2" borderId="65" xfId="1" applyFont="1" applyFill="1" applyBorder="1" applyAlignment="1">
      <alignment horizontal="left"/>
    </xf>
    <xf numFmtId="0" fontId="5" fillId="2" borderId="63" xfId="1" applyFont="1" applyFill="1" applyBorder="1" applyAlignment="1">
      <alignment horizontal="center"/>
    </xf>
    <xf numFmtId="0" fontId="5" fillId="2" borderId="68" xfId="1" applyFont="1" applyFill="1" applyBorder="1" applyAlignment="1">
      <alignment horizontal="center"/>
    </xf>
    <xf numFmtId="0" fontId="5" fillId="2" borderId="69" xfId="1" applyFont="1" applyFill="1" applyBorder="1" applyAlignment="1">
      <alignment horizontal="center"/>
    </xf>
    <xf numFmtId="0" fontId="5" fillId="2" borderId="74" xfId="1" applyFont="1" applyFill="1" applyBorder="1" applyAlignment="1">
      <alignment horizontal="center"/>
    </xf>
    <xf numFmtId="0" fontId="5" fillId="2" borderId="63" xfId="1" applyFont="1" applyFill="1" applyBorder="1" applyAlignment="1">
      <alignment horizontal="left"/>
    </xf>
    <xf numFmtId="0" fontId="5" fillId="2" borderId="67" xfId="1" applyFont="1" applyFill="1" applyBorder="1" applyAlignment="1">
      <alignment horizontal="left"/>
    </xf>
    <xf numFmtId="0" fontId="5" fillId="2" borderId="69" xfId="1" applyFont="1" applyFill="1" applyBorder="1" applyAlignment="1">
      <alignment horizontal="left"/>
    </xf>
    <xf numFmtId="0" fontId="5" fillId="2" borderId="73" xfId="1" applyFont="1" applyFill="1" applyBorder="1" applyAlignment="1">
      <alignment horizontal="left"/>
    </xf>
  </cellXfs>
  <cellStyles count="35">
    <cellStyle name="Millares" xfId="34" builtinId="3"/>
    <cellStyle name="Millares [0] 2" xfId="3"/>
    <cellStyle name="Millares [0] 2 2" xfId="4"/>
    <cellStyle name="Millares 10" xfId="5"/>
    <cellStyle name="Millares 11" xfId="6"/>
    <cellStyle name="Millares 12" xfId="30"/>
    <cellStyle name="Millares 13" xfId="31"/>
    <cellStyle name="Millares 2" xfId="7"/>
    <cellStyle name="Millares 2 2" xfId="8"/>
    <cellStyle name="Millares 3" xfId="9"/>
    <cellStyle name="Millares 3 2" xfId="10"/>
    <cellStyle name="Millares 4" xfId="11"/>
    <cellStyle name="Millares 4 2" xfId="12"/>
    <cellStyle name="Millares 5" xfId="13"/>
    <cellStyle name="Millares 6" xfId="14"/>
    <cellStyle name="Millares 7" xfId="15"/>
    <cellStyle name="Millares 8" xfId="16"/>
    <cellStyle name="Millares 9" xfId="17"/>
    <cellStyle name="Normal" xfId="0" builtinId="0"/>
    <cellStyle name="Normal 2" xfId="1"/>
    <cellStyle name="Normal 3" xfId="18"/>
    <cellStyle name="Normal 3 2" xfId="19"/>
    <cellStyle name="Normal 4" xfId="20"/>
    <cellStyle name="Normal 5" xfId="21"/>
    <cellStyle name="Normal 6" xfId="22"/>
    <cellStyle name="Normal 7" xfId="23"/>
    <cellStyle name="Normal 8" xfId="24"/>
    <cellStyle name="Normal 9" xfId="32"/>
    <cellStyle name="Normal_2008.02 Cuadro 3 Bolsas" xfId="2"/>
    <cellStyle name="Porcentaje" xfId="33" builtinId="5"/>
    <cellStyle name="Porcentaje 2" xfId="25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13</xdr:row>
      <xdr:rowOff>0</xdr:rowOff>
    </xdr:from>
    <xdr:to>
      <xdr:col>4</xdr:col>
      <xdr:colOff>104775</xdr:colOff>
      <xdr:row>14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172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76200</xdr:rowOff>
    </xdr:from>
    <xdr:to>
      <xdr:col>4</xdr:col>
      <xdr:colOff>104775</xdr:colOff>
      <xdr:row>14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tigua\Configuraci&#243;n%20local\Archivos%20temporales%20de%20Internet\OLK4\2008.01%20Cuadro%203%20Bol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 DE COMERCIO"/>
      <sheetName val="BOLSA ELECTRÓNICA"/>
      <sheetName val="BOLSA DE CORREDORES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showGridLines="0" tabSelected="1" zoomScale="80" zoomScaleNormal="80" zoomScaleSheetLayoutView="80" workbookViewId="0">
      <selection activeCell="C52" sqref="C52"/>
    </sheetView>
  </sheetViews>
  <sheetFormatPr baseColWidth="10" defaultRowHeight="12.75" x14ac:dyDescent="0.2"/>
  <cols>
    <col min="1" max="1" width="4.140625" style="16" customWidth="1"/>
    <col min="2" max="2" width="14.42578125" style="36" customWidth="1"/>
    <col min="3" max="3" width="60.140625" style="11" customWidth="1"/>
    <col min="4" max="4" width="21.140625" style="3" customWidth="1"/>
    <col min="5" max="5" width="14" style="3" bestFit="1" customWidth="1"/>
    <col min="6" max="6" width="15.85546875" style="3" customWidth="1"/>
    <col min="7" max="7" width="16.140625" style="37" customWidth="1"/>
    <col min="8" max="8" width="21.5703125" style="3" customWidth="1"/>
    <col min="9" max="9" width="19.5703125" style="3" customWidth="1"/>
    <col min="10" max="10" width="23" style="3" bestFit="1" customWidth="1"/>
    <col min="11" max="11" width="18" style="3" customWidth="1"/>
    <col min="12" max="12" width="22" style="3" customWidth="1"/>
    <col min="13" max="13" width="25.85546875" style="3" customWidth="1"/>
    <col min="14" max="14" width="24.140625" style="3" customWidth="1"/>
    <col min="15" max="15" width="12.7109375" style="3" bestFit="1" customWidth="1"/>
    <col min="16" max="16" width="11.42578125" style="51"/>
    <col min="17" max="16384" width="11.42578125" style="3"/>
  </cols>
  <sheetData>
    <row r="1" spans="1:16" s="11" customFormat="1" x14ac:dyDescent="0.2">
      <c r="A1" s="9"/>
      <c r="B1" s="13"/>
      <c r="C1" s="14"/>
      <c r="D1" s="14"/>
      <c r="E1" s="14"/>
      <c r="G1" s="12"/>
      <c r="O1" s="40"/>
      <c r="P1" s="2"/>
    </row>
    <row r="2" spans="1:16" s="2" customFormat="1" x14ac:dyDescent="0.2">
      <c r="A2" s="1"/>
      <c r="B2" s="216" t="s">
        <v>74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40"/>
    </row>
    <row r="3" spans="1:16" s="2" customFormat="1" x14ac:dyDescent="0.2">
      <c r="A3" s="1"/>
      <c r="B3" s="216" t="s">
        <v>75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40"/>
    </row>
    <row r="4" spans="1:16" s="2" customFormat="1" x14ac:dyDescent="0.2">
      <c r="A4" s="41"/>
      <c r="B4" s="4"/>
      <c r="C4" s="42"/>
      <c r="D4" s="42"/>
      <c r="E4" s="216" t="s">
        <v>112</v>
      </c>
      <c r="F4" s="216"/>
      <c r="G4" s="216"/>
      <c r="H4" s="216"/>
      <c r="I4" s="216"/>
      <c r="J4" s="216"/>
      <c r="K4" s="42"/>
      <c r="L4" s="42"/>
      <c r="M4" s="42"/>
      <c r="N4" s="42"/>
      <c r="O4" s="40"/>
    </row>
    <row r="5" spans="1:16" s="2" customFormat="1" x14ac:dyDescent="0.2">
      <c r="A5" s="41"/>
      <c r="B5" s="4"/>
      <c r="C5" s="42"/>
      <c r="D5" s="42"/>
      <c r="E5" s="42"/>
      <c r="F5" s="42"/>
      <c r="G5" s="43"/>
      <c r="H5" s="44"/>
      <c r="I5" s="42"/>
      <c r="J5" s="42"/>
      <c r="K5" s="42"/>
      <c r="L5" s="42"/>
      <c r="M5" s="42"/>
      <c r="N5" s="42"/>
      <c r="O5" s="40"/>
    </row>
    <row r="6" spans="1:16" s="2" customFormat="1" ht="13.5" thickBot="1" x14ac:dyDescent="0.25">
      <c r="A6" s="41"/>
      <c r="B6" s="4"/>
      <c r="C6" s="42"/>
      <c r="D6" s="42"/>
      <c r="E6" s="42"/>
      <c r="F6" s="42"/>
      <c r="G6" s="43"/>
      <c r="H6" s="44"/>
      <c r="I6" s="42"/>
      <c r="J6" s="42"/>
      <c r="K6" s="42"/>
      <c r="L6" s="42"/>
      <c r="M6" s="42"/>
      <c r="N6" s="42"/>
      <c r="O6" s="40"/>
    </row>
    <row r="7" spans="1:16" s="11" customFormat="1" ht="13.5" thickTop="1" x14ac:dyDescent="0.2">
      <c r="A7" s="9"/>
      <c r="B7" s="217" t="s">
        <v>38</v>
      </c>
      <c r="C7" s="218"/>
      <c r="D7" s="221" t="s">
        <v>76</v>
      </c>
      <c r="E7" s="221"/>
      <c r="F7" s="221"/>
      <c r="G7" s="221"/>
      <c r="H7" s="221"/>
      <c r="I7" s="221"/>
      <c r="J7" s="221"/>
      <c r="K7" s="221"/>
      <c r="L7" s="221"/>
      <c r="M7" s="222" t="s">
        <v>77</v>
      </c>
      <c r="N7" s="224" t="s">
        <v>0</v>
      </c>
      <c r="P7" s="2"/>
    </row>
    <row r="8" spans="1:16" s="15" customFormat="1" ht="13.5" thickBot="1" x14ac:dyDescent="0.25">
      <c r="B8" s="219"/>
      <c r="C8" s="220"/>
      <c r="D8" s="45" t="s">
        <v>1</v>
      </c>
      <c r="E8" s="46" t="s">
        <v>2</v>
      </c>
      <c r="F8" s="46" t="s">
        <v>3</v>
      </c>
      <c r="G8" s="46" t="s">
        <v>39</v>
      </c>
      <c r="H8" s="46" t="s">
        <v>4</v>
      </c>
      <c r="I8" s="46" t="s">
        <v>40</v>
      </c>
      <c r="J8" s="46" t="s">
        <v>5</v>
      </c>
      <c r="K8" s="46" t="s">
        <v>41</v>
      </c>
      <c r="L8" s="47" t="s">
        <v>42</v>
      </c>
      <c r="M8" s="223"/>
      <c r="N8" s="225"/>
      <c r="P8" s="48"/>
    </row>
    <row r="9" spans="1:16" ht="13.5" thickTop="1" x14ac:dyDescent="0.2">
      <c r="B9" s="17">
        <v>79532990</v>
      </c>
      <c r="C9" s="18" t="s">
        <v>43</v>
      </c>
      <c r="D9" s="19">
        <v>54844.293196999999</v>
      </c>
      <c r="E9" s="20">
        <v>0</v>
      </c>
      <c r="F9" s="20">
        <v>0</v>
      </c>
      <c r="G9" s="21">
        <v>0</v>
      </c>
      <c r="H9" s="20">
        <v>1358450.6341359999</v>
      </c>
      <c r="I9" s="20">
        <v>19382.659635</v>
      </c>
      <c r="J9" s="20">
        <v>2178974.6498389998</v>
      </c>
      <c r="K9" s="201">
        <v>0</v>
      </c>
      <c r="L9" s="22">
        <v>1800.134505</v>
      </c>
      <c r="M9" s="23">
        <v>472995.59838699998</v>
      </c>
      <c r="N9" s="203">
        <f>SUM(D9:M9)</f>
        <v>4086447.969699</v>
      </c>
      <c r="O9" s="49"/>
      <c r="P9" s="50"/>
    </row>
    <row r="10" spans="1:16" x14ac:dyDescent="0.2">
      <c r="B10" s="24">
        <v>96571220</v>
      </c>
      <c r="C10" s="25" t="s">
        <v>44</v>
      </c>
      <c r="D10" s="26">
        <v>118063.045193</v>
      </c>
      <c r="E10" s="27">
        <v>17.1402</v>
      </c>
      <c r="F10" s="27">
        <v>0</v>
      </c>
      <c r="G10" s="28">
        <v>0</v>
      </c>
      <c r="H10" s="27">
        <v>988354.53876200004</v>
      </c>
      <c r="I10" s="27">
        <v>125.40137199999999</v>
      </c>
      <c r="J10" s="27">
        <v>2086638.091918</v>
      </c>
      <c r="K10" s="202">
        <v>0</v>
      </c>
      <c r="L10" s="29">
        <v>53938.459187</v>
      </c>
      <c r="M10" s="30">
        <v>2277188.6863279999</v>
      </c>
      <c r="N10" s="204">
        <f t="shared" ref="N10:N41" si="0">SUM(D10:M10)</f>
        <v>5524325.3629599996</v>
      </c>
      <c r="O10" s="49"/>
      <c r="P10" s="50"/>
    </row>
    <row r="11" spans="1:16" x14ac:dyDescent="0.2">
      <c r="B11" s="24">
        <v>76907320</v>
      </c>
      <c r="C11" s="25" t="s">
        <v>35</v>
      </c>
      <c r="D11" s="26">
        <v>0</v>
      </c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7">
        <v>0</v>
      </c>
      <c r="K11" s="202">
        <v>0</v>
      </c>
      <c r="L11" s="29">
        <v>0</v>
      </c>
      <c r="M11" s="30">
        <v>0</v>
      </c>
      <c r="N11" s="204">
        <f t="shared" si="0"/>
        <v>0</v>
      </c>
      <c r="O11" s="49"/>
      <c r="P11" s="50"/>
    </row>
    <row r="12" spans="1:16" x14ac:dyDescent="0.2">
      <c r="B12" s="24">
        <v>96535720</v>
      </c>
      <c r="C12" s="25" t="s">
        <v>45</v>
      </c>
      <c r="D12" s="26">
        <v>7110.7128579999999</v>
      </c>
      <c r="E12" s="27">
        <v>0</v>
      </c>
      <c r="F12" s="31">
        <v>0</v>
      </c>
      <c r="G12" s="32">
        <v>0</v>
      </c>
      <c r="H12" s="27">
        <v>1884359.5495519999</v>
      </c>
      <c r="I12" s="27">
        <v>2334.580766</v>
      </c>
      <c r="J12" s="27">
        <v>4722922.1638599997</v>
      </c>
      <c r="K12" s="202">
        <v>0</v>
      </c>
      <c r="L12" s="29">
        <v>0</v>
      </c>
      <c r="M12" s="30">
        <v>2379957.7570600002</v>
      </c>
      <c r="N12" s="204">
        <f t="shared" si="0"/>
        <v>8996684.7640959993</v>
      </c>
      <c r="O12" s="49"/>
      <c r="P12" s="50"/>
    </row>
    <row r="13" spans="1:16" x14ac:dyDescent="0.2">
      <c r="B13" s="24">
        <v>96568550</v>
      </c>
      <c r="C13" s="25" t="s">
        <v>46</v>
      </c>
      <c r="D13" s="26">
        <v>143958.521825</v>
      </c>
      <c r="E13" s="27">
        <v>0</v>
      </c>
      <c r="F13" s="27">
        <v>0</v>
      </c>
      <c r="G13" s="28">
        <v>0</v>
      </c>
      <c r="H13" s="27">
        <v>121982.435835</v>
      </c>
      <c r="I13" s="27">
        <v>0</v>
      </c>
      <c r="J13" s="27">
        <v>783349.28275000001</v>
      </c>
      <c r="K13" s="202">
        <v>0</v>
      </c>
      <c r="L13" s="29">
        <v>35.842500000000001</v>
      </c>
      <c r="M13" s="30">
        <v>184607.29379699999</v>
      </c>
      <c r="N13" s="204">
        <f t="shared" si="0"/>
        <v>1233933.3767070002</v>
      </c>
      <c r="O13" s="49"/>
      <c r="P13" s="50"/>
    </row>
    <row r="14" spans="1:16" x14ac:dyDescent="0.2">
      <c r="B14" s="24">
        <v>96515580</v>
      </c>
      <c r="C14" s="25" t="s">
        <v>47</v>
      </c>
      <c r="D14" s="26">
        <v>109536.534853</v>
      </c>
      <c r="E14" s="27">
        <v>4.7300000000000004</v>
      </c>
      <c r="F14" s="27">
        <v>0</v>
      </c>
      <c r="G14" s="28">
        <v>0</v>
      </c>
      <c r="H14" s="27">
        <v>224507.81943800001</v>
      </c>
      <c r="I14" s="27">
        <v>1413.7077830000001</v>
      </c>
      <c r="J14" s="27">
        <v>88633.202061000004</v>
      </c>
      <c r="K14" s="202">
        <v>0.78</v>
      </c>
      <c r="L14" s="29">
        <v>1574.162924</v>
      </c>
      <c r="M14" s="30">
        <v>4193850.6836580001</v>
      </c>
      <c r="N14" s="204">
        <f t="shared" si="0"/>
        <v>4619521.6207170002</v>
      </c>
      <c r="O14" s="49"/>
      <c r="P14" s="50"/>
    </row>
    <row r="15" spans="1:16" x14ac:dyDescent="0.2">
      <c r="B15" s="24">
        <v>96519800</v>
      </c>
      <c r="C15" s="25" t="s">
        <v>6</v>
      </c>
      <c r="D15" s="26">
        <v>138427.448985</v>
      </c>
      <c r="E15" s="27">
        <v>0</v>
      </c>
      <c r="F15" s="27">
        <v>0</v>
      </c>
      <c r="G15" s="28">
        <v>0</v>
      </c>
      <c r="H15" s="27">
        <v>1095811.6835050001</v>
      </c>
      <c r="I15" s="27">
        <v>5212.5664040000001</v>
      </c>
      <c r="J15" s="27">
        <v>2677288.1768390001</v>
      </c>
      <c r="K15" s="202">
        <v>0</v>
      </c>
      <c r="L15" s="29">
        <v>2058.405135</v>
      </c>
      <c r="M15" s="30">
        <v>2131250.3634469998</v>
      </c>
      <c r="N15" s="204">
        <f t="shared" si="0"/>
        <v>6050048.6443150006</v>
      </c>
      <c r="O15" s="49"/>
      <c r="P15" s="50"/>
    </row>
    <row r="16" spans="1:16" x14ac:dyDescent="0.2">
      <c r="B16" s="24">
        <v>96683200</v>
      </c>
      <c r="C16" s="25" t="s">
        <v>48</v>
      </c>
      <c r="D16" s="26">
        <v>199426.55040899999</v>
      </c>
      <c r="E16" s="27">
        <v>0</v>
      </c>
      <c r="F16" s="27">
        <v>0</v>
      </c>
      <c r="G16" s="28">
        <v>0</v>
      </c>
      <c r="H16" s="27">
        <v>1227839.2184870001</v>
      </c>
      <c r="I16" s="27">
        <v>374.15611200000001</v>
      </c>
      <c r="J16" s="27">
        <v>1529439.1887089999</v>
      </c>
      <c r="K16" s="202">
        <v>0</v>
      </c>
      <c r="L16" s="29">
        <v>872.82408199999998</v>
      </c>
      <c r="M16" s="30">
        <v>137.95430099999999</v>
      </c>
      <c r="N16" s="204">
        <f t="shared" si="0"/>
        <v>2958089.8921000003</v>
      </c>
      <c r="O16" s="49"/>
      <c r="P16" s="50"/>
    </row>
    <row r="17" spans="2:16" x14ac:dyDescent="0.2">
      <c r="B17" s="24">
        <v>80537000</v>
      </c>
      <c r="C17" s="25" t="s">
        <v>49</v>
      </c>
      <c r="D17" s="26">
        <v>419738.370842</v>
      </c>
      <c r="E17" s="27">
        <v>54.356999999999999</v>
      </c>
      <c r="F17" s="27">
        <v>0</v>
      </c>
      <c r="G17" s="28">
        <v>0</v>
      </c>
      <c r="H17" s="27">
        <v>489313.63675200002</v>
      </c>
      <c r="I17" s="27">
        <v>1876.1233340000001</v>
      </c>
      <c r="J17" s="27">
        <v>611341.70109999995</v>
      </c>
      <c r="K17" s="202">
        <v>0</v>
      </c>
      <c r="L17" s="29">
        <v>13648.637500000001</v>
      </c>
      <c r="M17" s="30">
        <v>1923511.1216510001</v>
      </c>
      <c r="N17" s="204">
        <f t="shared" si="0"/>
        <v>3459483.9481790001</v>
      </c>
      <c r="O17" s="49"/>
      <c r="P17" s="50"/>
    </row>
    <row r="18" spans="2:16" x14ac:dyDescent="0.2">
      <c r="B18" s="24">
        <v>78221830</v>
      </c>
      <c r="C18" s="25" t="s">
        <v>50</v>
      </c>
      <c r="D18" s="26">
        <v>0</v>
      </c>
      <c r="E18" s="27">
        <v>0</v>
      </c>
      <c r="F18" s="27">
        <v>0</v>
      </c>
      <c r="G18" s="28">
        <v>0</v>
      </c>
      <c r="H18" s="27">
        <v>0</v>
      </c>
      <c r="I18" s="27">
        <v>0</v>
      </c>
      <c r="J18" s="27">
        <v>0</v>
      </c>
      <c r="K18" s="202">
        <v>0</v>
      </c>
      <c r="L18" s="29">
        <v>0</v>
      </c>
      <c r="M18" s="30">
        <v>0</v>
      </c>
      <c r="N18" s="204">
        <f t="shared" si="0"/>
        <v>0</v>
      </c>
      <c r="O18" s="49"/>
      <c r="P18" s="50"/>
    </row>
    <row r="19" spans="2:16" x14ac:dyDescent="0.2">
      <c r="B19" s="24">
        <v>80962600</v>
      </c>
      <c r="C19" s="25" t="s">
        <v>51</v>
      </c>
      <c r="D19" s="26">
        <v>32112.705716</v>
      </c>
      <c r="E19" s="27">
        <v>0</v>
      </c>
      <c r="F19" s="27">
        <v>0</v>
      </c>
      <c r="G19" s="28">
        <v>0</v>
      </c>
      <c r="H19" s="27">
        <v>34798.261993</v>
      </c>
      <c r="I19" s="27">
        <v>5.3336569999999996</v>
      </c>
      <c r="J19" s="27">
        <v>32162.409294000001</v>
      </c>
      <c r="K19" s="202">
        <v>0</v>
      </c>
      <c r="L19" s="29">
        <v>0</v>
      </c>
      <c r="M19" s="30">
        <v>491396.32432700001</v>
      </c>
      <c r="N19" s="204">
        <f t="shared" si="0"/>
        <v>590475.03498700005</v>
      </c>
      <c r="O19" s="49"/>
      <c r="P19" s="50"/>
    </row>
    <row r="20" spans="2:16" x14ac:dyDescent="0.2">
      <c r="B20" s="24">
        <v>96564330</v>
      </c>
      <c r="C20" s="25" t="s">
        <v>52</v>
      </c>
      <c r="D20" s="26">
        <v>14200.195749</v>
      </c>
      <c r="E20" s="27">
        <v>0</v>
      </c>
      <c r="F20" s="27">
        <v>0</v>
      </c>
      <c r="G20" s="28">
        <v>0</v>
      </c>
      <c r="H20" s="27">
        <v>2690790.766911</v>
      </c>
      <c r="I20" s="27">
        <v>8231.7856960000008</v>
      </c>
      <c r="J20" s="27">
        <v>8372296.2740860004</v>
      </c>
      <c r="K20" s="202">
        <v>0</v>
      </c>
      <c r="L20" s="29">
        <v>0</v>
      </c>
      <c r="M20" s="30">
        <v>4288806.1214699997</v>
      </c>
      <c r="N20" s="204">
        <f t="shared" si="0"/>
        <v>15374325.143911999</v>
      </c>
      <c r="O20" s="49"/>
      <c r="P20" s="50"/>
    </row>
    <row r="21" spans="2:16" x14ac:dyDescent="0.2">
      <c r="B21" s="24">
        <v>96489000</v>
      </c>
      <c r="C21" s="25" t="s">
        <v>53</v>
      </c>
      <c r="D21" s="26">
        <v>344717.75373699999</v>
      </c>
      <c r="E21" s="27">
        <v>8.4749999999999996</v>
      </c>
      <c r="F21" s="27">
        <v>0</v>
      </c>
      <c r="G21" s="28">
        <v>0</v>
      </c>
      <c r="H21" s="27">
        <v>546195.17764699995</v>
      </c>
      <c r="I21" s="27">
        <v>0</v>
      </c>
      <c r="J21" s="27">
        <v>106105.73342999999</v>
      </c>
      <c r="K21" s="202">
        <v>6</v>
      </c>
      <c r="L21" s="29">
        <v>12996.459099</v>
      </c>
      <c r="M21" s="30">
        <v>2006645.8145999999</v>
      </c>
      <c r="N21" s="204">
        <f t="shared" si="0"/>
        <v>3016675.4135129997</v>
      </c>
      <c r="O21" s="49"/>
      <c r="P21" s="50"/>
    </row>
    <row r="22" spans="2:16" x14ac:dyDescent="0.2">
      <c r="B22" s="24">
        <v>89312800</v>
      </c>
      <c r="C22" s="25" t="s">
        <v>54</v>
      </c>
      <c r="D22" s="26">
        <v>0</v>
      </c>
      <c r="E22" s="27">
        <v>0</v>
      </c>
      <c r="F22" s="27">
        <v>0</v>
      </c>
      <c r="G22" s="28">
        <v>0</v>
      </c>
      <c r="H22" s="27">
        <v>0</v>
      </c>
      <c r="I22" s="27">
        <v>0</v>
      </c>
      <c r="J22" s="27">
        <v>0</v>
      </c>
      <c r="K22" s="202">
        <v>0</v>
      </c>
      <c r="L22" s="29">
        <v>0</v>
      </c>
      <c r="M22" s="30">
        <v>0</v>
      </c>
      <c r="N22" s="204">
        <f t="shared" si="0"/>
        <v>0</v>
      </c>
      <c r="O22" s="49"/>
      <c r="P22" s="50"/>
    </row>
    <row r="23" spans="2:16" x14ac:dyDescent="0.2">
      <c r="B23" s="24">
        <v>84177300</v>
      </c>
      <c r="C23" s="25" t="s">
        <v>55</v>
      </c>
      <c r="D23" s="26">
        <v>513940.96412700001</v>
      </c>
      <c r="E23" s="27">
        <v>0</v>
      </c>
      <c r="F23" s="27">
        <v>0</v>
      </c>
      <c r="G23" s="28">
        <v>0</v>
      </c>
      <c r="H23" s="27">
        <v>234747.76147299999</v>
      </c>
      <c r="I23" s="27">
        <v>141.60394299999999</v>
      </c>
      <c r="J23" s="27">
        <v>377837.63845000003</v>
      </c>
      <c r="K23" s="202">
        <v>6</v>
      </c>
      <c r="L23" s="29">
        <v>18680.514296000001</v>
      </c>
      <c r="M23" s="30">
        <v>1781.2274010000001</v>
      </c>
      <c r="N23" s="204">
        <f t="shared" si="0"/>
        <v>1147135.7096899999</v>
      </c>
      <c r="O23" s="49"/>
      <c r="P23" s="50"/>
    </row>
    <row r="24" spans="2:16" x14ac:dyDescent="0.2">
      <c r="B24" s="24">
        <v>96586750</v>
      </c>
      <c r="C24" s="25" t="s">
        <v>56</v>
      </c>
      <c r="D24" s="26">
        <v>157315.87435</v>
      </c>
      <c r="E24" s="27">
        <v>1.27</v>
      </c>
      <c r="F24" s="27">
        <v>0</v>
      </c>
      <c r="G24" s="28">
        <v>0</v>
      </c>
      <c r="H24" s="27">
        <v>179219.68349</v>
      </c>
      <c r="I24" s="27">
        <v>0</v>
      </c>
      <c r="J24" s="27">
        <v>40701.002238000001</v>
      </c>
      <c r="K24" s="202">
        <v>0</v>
      </c>
      <c r="L24" s="29">
        <v>2092.0132939999999</v>
      </c>
      <c r="M24" s="30">
        <v>1003587.320589</v>
      </c>
      <c r="N24" s="204">
        <f t="shared" si="0"/>
        <v>1382917.163961</v>
      </c>
      <c r="O24" s="49"/>
      <c r="P24" s="50"/>
    </row>
    <row r="25" spans="2:16" x14ac:dyDescent="0.2">
      <c r="B25" s="24">
        <v>96665450</v>
      </c>
      <c r="C25" s="25" t="s">
        <v>57</v>
      </c>
      <c r="D25" s="26">
        <v>26539.311493000001</v>
      </c>
      <c r="E25" s="27">
        <v>0</v>
      </c>
      <c r="F25" s="27">
        <v>0</v>
      </c>
      <c r="G25" s="28">
        <v>0</v>
      </c>
      <c r="H25" s="27">
        <v>565377.067667</v>
      </c>
      <c r="I25" s="27">
        <v>16.078382999999999</v>
      </c>
      <c r="J25" s="27">
        <v>486683.908092</v>
      </c>
      <c r="K25" s="202">
        <v>0</v>
      </c>
      <c r="L25" s="29">
        <v>2731.42085</v>
      </c>
      <c r="M25" s="30">
        <v>4843546.1470760005</v>
      </c>
      <c r="N25" s="204">
        <f t="shared" si="0"/>
        <v>5924893.933561001</v>
      </c>
      <c r="O25" s="49"/>
      <c r="P25" s="50"/>
    </row>
    <row r="26" spans="2:16" x14ac:dyDescent="0.2">
      <c r="B26" s="24">
        <v>85544000</v>
      </c>
      <c r="C26" s="25" t="s">
        <v>58</v>
      </c>
      <c r="D26" s="26">
        <v>0</v>
      </c>
      <c r="E26" s="27">
        <v>0</v>
      </c>
      <c r="F26" s="27">
        <v>0</v>
      </c>
      <c r="G26" s="28">
        <v>0</v>
      </c>
      <c r="H26" s="27">
        <v>0</v>
      </c>
      <c r="I26" s="27">
        <v>0</v>
      </c>
      <c r="J26" s="27">
        <v>0</v>
      </c>
      <c r="K26" s="202">
        <v>0</v>
      </c>
      <c r="L26" s="29">
        <v>0</v>
      </c>
      <c r="M26" s="30">
        <v>0</v>
      </c>
      <c r="N26" s="204">
        <f t="shared" si="0"/>
        <v>0</v>
      </c>
      <c r="O26" s="49"/>
      <c r="P26" s="50"/>
    </row>
    <row r="27" spans="2:16" x14ac:dyDescent="0.2">
      <c r="B27" s="24">
        <v>95319000</v>
      </c>
      <c r="C27" s="25" t="s">
        <v>59</v>
      </c>
      <c r="D27" s="26">
        <v>15534.880632</v>
      </c>
      <c r="E27" s="27">
        <v>0</v>
      </c>
      <c r="F27" s="27">
        <v>0</v>
      </c>
      <c r="G27" s="28">
        <v>0</v>
      </c>
      <c r="H27" s="27">
        <v>193436.283184</v>
      </c>
      <c r="I27" s="27">
        <v>0</v>
      </c>
      <c r="J27" s="27">
        <v>2387.172411</v>
      </c>
      <c r="K27" s="202">
        <v>0</v>
      </c>
      <c r="L27" s="29">
        <v>58.071599999999997</v>
      </c>
      <c r="M27" s="30">
        <v>13560.177553</v>
      </c>
      <c r="N27" s="204">
        <f t="shared" si="0"/>
        <v>224976.58537999997</v>
      </c>
      <c r="O27" s="49"/>
      <c r="P27" s="50"/>
    </row>
    <row r="28" spans="2:16" x14ac:dyDescent="0.2">
      <c r="B28" s="24">
        <v>80993900</v>
      </c>
      <c r="C28" s="25" t="s">
        <v>60</v>
      </c>
      <c r="D28" s="26">
        <v>262125.92141700001</v>
      </c>
      <c r="E28" s="27">
        <v>0</v>
      </c>
      <c r="F28" s="27">
        <v>0</v>
      </c>
      <c r="G28" s="28">
        <v>0</v>
      </c>
      <c r="H28" s="27">
        <v>9632.3558599999997</v>
      </c>
      <c r="I28" s="27">
        <v>0</v>
      </c>
      <c r="J28" s="27">
        <v>0</v>
      </c>
      <c r="K28" s="202">
        <v>0</v>
      </c>
      <c r="L28" s="29">
        <v>0</v>
      </c>
      <c r="M28" s="30">
        <v>1149696.611429</v>
      </c>
      <c r="N28" s="204">
        <f t="shared" si="0"/>
        <v>1421454.8887060001</v>
      </c>
      <c r="O28" s="49"/>
      <c r="P28" s="50"/>
    </row>
    <row r="29" spans="2:16" x14ac:dyDescent="0.2">
      <c r="B29" s="24">
        <v>89420200</v>
      </c>
      <c r="C29" s="25" t="s">
        <v>61</v>
      </c>
      <c r="D29" s="26">
        <v>0</v>
      </c>
      <c r="E29" s="27">
        <v>0</v>
      </c>
      <c r="F29" s="27">
        <v>0</v>
      </c>
      <c r="G29" s="28">
        <v>0</v>
      </c>
      <c r="H29" s="27">
        <v>0</v>
      </c>
      <c r="I29" s="27">
        <v>0</v>
      </c>
      <c r="J29" s="27">
        <v>0</v>
      </c>
      <c r="K29" s="202">
        <v>0</v>
      </c>
      <c r="L29" s="29">
        <v>0</v>
      </c>
      <c r="M29" s="30">
        <v>0</v>
      </c>
      <c r="N29" s="204">
        <f t="shared" si="0"/>
        <v>0</v>
      </c>
      <c r="O29" s="49"/>
      <c r="P29" s="50"/>
    </row>
    <row r="30" spans="2:16" x14ac:dyDescent="0.2">
      <c r="B30" s="24">
        <v>96929300</v>
      </c>
      <c r="C30" s="25" t="s">
        <v>62</v>
      </c>
      <c r="D30" s="26">
        <v>2344.3106130000001</v>
      </c>
      <c r="E30" s="27">
        <v>0</v>
      </c>
      <c r="F30" s="27">
        <v>0</v>
      </c>
      <c r="G30" s="28">
        <v>0</v>
      </c>
      <c r="H30" s="27">
        <v>503.03696400000001</v>
      </c>
      <c r="I30" s="27">
        <v>0</v>
      </c>
      <c r="J30" s="27">
        <v>42.877797999999999</v>
      </c>
      <c r="K30" s="202">
        <v>0</v>
      </c>
      <c r="L30" s="29">
        <v>0.67483000000000004</v>
      </c>
      <c r="M30" s="30">
        <v>4502.9173030000002</v>
      </c>
      <c r="N30" s="204">
        <f t="shared" si="0"/>
        <v>7393.8175080000001</v>
      </c>
      <c r="O30" s="49"/>
      <c r="P30" s="50"/>
    </row>
    <row r="31" spans="2:16" x14ac:dyDescent="0.2">
      <c r="B31" s="24">
        <v>96535530</v>
      </c>
      <c r="C31" s="25" t="s">
        <v>63</v>
      </c>
      <c r="D31" s="26">
        <v>482.195379</v>
      </c>
      <c r="E31" s="27">
        <v>0</v>
      </c>
      <c r="F31" s="27">
        <v>0</v>
      </c>
      <c r="G31" s="28">
        <v>0</v>
      </c>
      <c r="H31" s="27">
        <v>0</v>
      </c>
      <c r="I31" s="27">
        <v>0</v>
      </c>
      <c r="J31" s="27">
        <v>0</v>
      </c>
      <c r="K31" s="202">
        <v>0</v>
      </c>
      <c r="L31" s="29">
        <v>0</v>
      </c>
      <c r="M31" s="30">
        <v>0.22642599999999999</v>
      </c>
      <c r="N31" s="204">
        <f t="shared" si="0"/>
        <v>482.42180500000001</v>
      </c>
      <c r="O31" s="49"/>
      <c r="P31" s="50"/>
    </row>
    <row r="32" spans="2:16" x14ac:dyDescent="0.2">
      <c r="B32" s="24">
        <v>84360700</v>
      </c>
      <c r="C32" s="25" t="s">
        <v>64</v>
      </c>
      <c r="D32" s="26">
        <v>7062.3621899999998</v>
      </c>
      <c r="E32" s="27">
        <v>6.04</v>
      </c>
      <c r="F32" s="27">
        <v>0</v>
      </c>
      <c r="G32" s="28">
        <v>0</v>
      </c>
      <c r="H32" s="27">
        <v>0</v>
      </c>
      <c r="I32" s="27">
        <v>0</v>
      </c>
      <c r="J32" s="27">
        <v>0</v>
      </c>
      <c r="K32" s="202">
        <v>0</v>
      </c>
      <c r="L32" s="29">
        <v>0</v>
      </c>
      <c r="M32" s="30">
        <v>3.7586659999999998</v>
      </c>
      <c r="N32" s="204">
        <f t="shared" si="0"/>
        <v>7072.1608559999995</v>
      </c>
      <c r="O32" s="49"/>
      <c r="P32" s="50"/>
    </row>
    <row r="33" spans="1:17" x14ac:dyDescent="0.2">
      <c r="B33" s="24">
        <v>85598800</v>
      </c>
      <c r="C33" s="25" t="s">
        <v>65</v>
      </c>
      <c r="D33" s="26">
        <v>0</v>
      </c>
      <c r="E33" s="27">
        <v>0</v>
      </c>
      <c r="F33" s="27">
        <v>0</v>
      </c>
      <c r="G33" s="28">
        <v>0</v>
      </c>
      <c r="H33" s="27">
        <v>0</v>
      </c>
      <c r="I33" s="27">
        <v>0</v>
      </c>
      <c r="J33" s="27">
        <v>0</v>
      </c>
      <c r="K33" s="202">
        <v>0</v>
      </c>
      <c r="L33" s="29">
        <v>0</v>
      </c>
      <c r="M33" s="30">
        <v>0</v>
      </c>
      <c r="N33" s="204">
        <f t="shared" si="0"/>
        <v>0</v>
      </c>
      <c r="O33" s="49"/>
      <c r="P33" s="50"/>
    </row>
    <row r="34" spans="1:17" x14ac:dyDescent="0.2">
      <c r="B34" s="24">
        <v>96772490</v>
      </c>
      <c r="C34" s="25" t="s">
        <v>66</v>
      </c>
      <c r="D34" s="26">
        <v>27674.882310000001</v>
      </c>
      <c r="E34" s="27">
        <v>0</v>
      </c>
      <c r="F34" s="27">
        <v>0</v>
      </c>
      <c r="G34" s="28">
        <v>0</v>
      </c>
      <c r="H34" s="27">
        <v>15045.948363</v>
      </c>
      <c r="I34" s="27">
        <v>1148.8165409999999</v>
      </c>
      <c r="J34" s="27">
        <v>30310.96587</v>
      </c>
      <c r="K34" s="202">
        <v>0</v>
      </c>
      <c r="L34" s="29">
        <v>150.83857599999999</v>
      </c>
      <c r="M34" s="30">
        <v>1502524.9201740001</v>
      </c>
      <c r="N34" s="204">
        <f t="shared" si="0"/>
        <v>1576856.3718340001</v>
      </c>
      <c r="O34" s="49"/>
      <c r="P34" s="50"/>
    </row>
    <row r="35" spans="1:17" x14ac:dyDescent="0.2">
      <c r="B35" s="24">
        <v>96899230</v>
      </c>
      <c r="C35" s="25" t="s">
        <v>7</v>
      </c>
      <c r="D35" s="26">
        <v>118667.173304</v>
      </c>
      <c r="E35" s="27">
        <v>7.31</v>
      </c>
      <c r="F35" s="27">
        <v>0</v>
      </c>
      <c r="G35" s="28">
        <v>0</v>
      </c>
      <c r="H35" s="27">
        <v>272934.66370799998</v>
      </c>
      <c r="I35" s="27">
        <v>109.06773200000001</v>
      </c>
      <c r="J35" s="27">
        <v>293922.54603199998</v>
      </c>
      <c r="K35" s="202">
        <v>0</v>
      </c>
      <c r="L35" s="29">
        <v>47.500602999999998</v>
      </c>
      <c r="M35" s="30">
        <v>2308761.523819</v>
      </c>
      <c r="N35" s="204">
        <f t="shared" si="0"/>
        <v>2994449.7851980003</v>
      </c>
      <c r="O35" s="49"/>
      <c r="P35" s="50"/>
    </row>
    <row r="36" spans="1:17" x14ac:dyDescent="0.2">
      <c r="B36" s="24">
        <v>76121415</v>
      </c>
      <c r="C36" s="25" t="s">
        <v>67</v>
      </c>
      <c r="D36" s="26">
        <v>0</v>
      </c>
      <c r="E36" s="27">
        <v>0</v>
      </c>
      <c r="F36" s="27">
        <v>0</v>
      </c>
      <c r="G36" s="28">
        <v>0</v>
      </c>
      <c r="H36" s="27">
        <v>0</v>
      </c>
      <c r="I36" s="27">
        <v>0</v>
      </c>
      <c r="J36" s="27">
        <v>0</v>
      </c>
      <c r="K36" s="202">
        <v>0</v>
      </c>
      <c r="L36" s="29">
        <v>0</v>
      </c>
      <c r="M36" s="30">
        <v>0</v>
      </c>
      <c r="N36" s="204">
        <f t="shared" si="0"/>
        <v>0</v>
      </c>
      <c r="O36" s="49"/>
      <c r="P36" s="50"/>
    </row>
    <row r="37" spans="1:17" x14ac:dyDescent="0.2">
      <c r="B37" s="24">
        <v>96921130</v>
      </c>
      <c r="C37" s="25" t="s">
        <v>68</v>
      </c>
      <c r="D37" s="26">
        <v>53634.305617999999</v>
      </c>
      <c r="E37" s="27">
        <v>0</v>
      </c>
      <c r="F37" s="27">
        <v>0</v>
      </c>
      <c r="G37" s="28">
        <v>0</v>
      </c>
      <c r="H37" s="27">
        <v>16995.604749999999</v>
      </c>
      <c r="I37" s="27">
        <v>0</v>
      </c>
      <c r="J37" s="27">
        <v>3267.3334730000001</v>
      </c>
      <c r="K37" s="202">
        <v>0</v>
      </c>
      <c r="L37" s="29">
        <v>34548.139930999998</v>
      </c>
      <c r="M37" s="30">
        <v>42890.055654999996</v>
      </c>
      <c r="N37" s="204">
        <f t="shared" si="0"/>
        <v>151335.439427</v>
      </c>
      <c r="O37" s="49"/>
      <c r="P37" s="50"/>
    </row>
    <row r="38" spans="1:17" x14ac:dyDescent="0.2">
      <c r="B38" s="24">
        <v>99555580</v>
      </c>
      <c r="C38" s="25" t="s">
        <v>69</v>
      </c>
      <c r="D38" s="26">
        <v>44258.856598999999</v>
      </c>
      <c r="E38" s="27">
        <v>0</v>
      </c>
      <c r="F38" s="27">
        <v>0</v>
      </c>
      <c r="G38" s="28">
        <v>0</v>
      </c>
      <c r="H38" s="27">
        <v>203677.36577999999</v>
      </c>
      <c r="I38" s="27">
        <v>531.060428</v>
      </c>
      <c r="J38" s="27">
        <v>254267.09773099999</v>
      </c>
      <c r="K38" s="202">
        <v>0</v>
      </c>
      <c r="L38" s="29">
        <v>2893.8892080000001</v>
      </c>
      <c r="M38" s="30">
        <v>0</v>
      </c>
      <c r="N38" s="204">
        <f t="shared" si="0"/>
        <v>505628.26974599995</v>
      </c>
      <c r="O38" s="49"/>
    </row>
    <row r="39" spans="1:17" x14ac:dyDescent="0.2">
      <c r="B39" s="24">
        <v>79516570</v>
      </c>
      <c r="C39" s="25" t="s">
        <v>70</v>
      </c>
      <c r="D39" s="26">
        <v>166448.64334499999</v>
      </c>
      <c r="E39" s="27">
        <v>0</v>
      </c>
      <c r="F39" s="27">
        <v>0</v>
      </c>
      <c r="G39" s="28">
        <v>0</v>
      </c>
      <c r="H39" s="27">
        <v>506735.54492499999</v>
      </c>
      <c r="I39" s="27">
        <v>2889.482896</v>
      </c>
      <c r="J39" s="27">
        <v>1457581.7129250001</v>
      </c>
      <c r="K39" s="202">
        <v>0</v>
      </c>
      <c r="L39" s="29">
        <v>1827.5990260000001</v>
      </c>
      <c r="M39" s="30">
        <v>0</v>
      </c>
      <c r="N39" s="204">
        <f t="shared" si="0"/>
        <v>2135482.9831170002</v>
      </c>
      <c r="O39" s="49"/>
    </row>
    <row r="40" spans="1:17" x14ac:dyDescent="0.2">
      <c r="B40" s="24">
        <v>76109764</v>
      </c>
      <c r="C40" s="25" t="s">
        <v>71</v>
      </c>
      <c r="D40" s="26">
        <v>65085.783498999997</v>
      </c>
      <c r="E40" s="27">
        <v>0</v>
      </c>
      <c r="F40" s="27">
        <v>0</v>
      </c>
      <c r="G40" s="28">
        <v>0</v>
      </c>
      <c r="H40" s="27">
        <v>0</v>
      </c>
      <c r="I40" s="27">
        <v>0</v>
      </c>
      <c r="J40" s="27">
        <v>0</v>
      </c>
      <c r="K40" s="202">
        <v>0</v>
      </c>
      <c r="L40" s="29">
        <v>0</v>
      </c>
      <c r="M40" s="30">
        <v>0</v>
      </c>
      <c r="N40" s="204">
        <f t="shared" si="0"/>
        <v>65085.783498999997</v>
      </c>
      <c r="O40" s="49"/>
    </row>
    <row r="41" spans="1:17" ht="13.5" thickBot="1" x14ac:dyDescent="0.25">
      <c r="B41" s="24">
        <v>76011193</v>
      </c>
      <c r="C41" s="25" t="s">
        <v>72</v>
      </c>
      <c r="D41" s="26">
        <v>7609.8484950000002</v>
      </c>
      <c r="E41" s="27">
        <v>0</v>
      </c>
      <c r="F41" s="27">
        <v>0</v>
      </c>
      <c r="G41" s="28">
        <v>0</v>
      </c>
      <c r="H41" s="27">
        <v>0</v>
      </c>
      <c r="I41" s="27">
        <v>0</v>
      </c>
      <c r="J41" s="27">
        <v>0</v>
      </c>
      <c r="K41" s="202">
        <v>0</v>
      </c>
      <c r="L41" s="29">
        <v>428.133714</v>
      </c>
      <c r="M41" s="30">
        <v>0</v>
      </c>
      <c r="N41" s="204">
        <f t="shared" si="0"/>
        <v>8037.9822089999998</v>
      </c>
      <c r="O41" s="49"/>
    </row>
    <row r="42" spans="1:17" ht="14.25" thickTop="1" thickBot="1" x14ac:dyDescent="0.25">
      <c r="B42" s="226" t="s">
        <v>73</v>
      </c>
      <c r="C42" s="227"/>
      <c r="D42" s="52">
        <f>SUM(D9:D41)</f>
        <v>3050861.4467349998</v>
      </c>
      <c r="E42" s="52">
        <f>SUM(E9:E41)</f>
        <v>99.322199999999995</v>
      </c>
      <c r="F42" s="52">
        <f t="shared" ref="F42:N42" si="1">SUM(F9:F41)</f>
        <v>0</v>
      </c>
      <c r="G42" s="52">
        <f t="shared" si="1"/>
        <v>0</v>
      </c>
      <c r="H42" s="52">
        <f t="shared" si="1"/>
        <v>12860709.039182002</v>
      </c>
      <c r="I42" s="52">
        <f t="shared" si="1"/>
        <v>43792.424682000004</v>
      </c>
      <c r="J42" s="52">
        <f t="shared" si="1"/>
        <v>26136153.128905997</v>
      </c>
      <c r="K42" s="52">
        <f t="shared" si="1"/>
        <v>12.780000000000001</v>
      </c>
      <c r="L42" s="52">
        <f t="shared" si="1"/>
        <v>150383.72086</v>
      </c>
      <c r="M42" s="53">
        <f t="shared" si="1"/>
        <v>31221202.605116993</v>
      </c>
      <c r="N42" s="55">
        <f t="shared" si="1"/>
        <v>73463214.467682004</v>
      </c>
      <c r="O42" s="49"/>
      <c r="Q42" s="51"/>
    </row>
    <row r="43" spans="1:17" ht="14.25" thickTop="1" thickBot="1" x14ac:dyDescent="0.25">
      <c r="B43" s="226" t="s">
        <v>78</v>
      </c>
      <c r="C43" s="227"/>
      <c r="D43" s="52">
        <v>2167316.3273410001</v>
      </c>
      <c r="E43" s="52">
        <v>134.7114</v>
      </c>
      <c r="F43" s="52">
        <v>0</v>
      </c>
      <c r="G43" s="54">
        <v>0</v>
      </c>
      <c r="H43" s="52">
        <v>12965287.863111999</v>
      </c>
      <c r="I43" s="52">
        <v>7417.6329420000002</v>
      </c>
      <c r="J43" s="52">
        <v>24140588.046387997</v>
      </c>
      <c r="K43" s="52">
        <v>0</v>
      </c>
      <c r="L43" s="52">
        <v>98900.215018000003</v>
      </c>
      <c r="M43" s="53">
        <v>21506588.543559004</v>
      </c>
      <c r="N43" s="55">
        <v>60886233.339759998</v>
      </c>
      <c r="O43" s="49"/>
      <c r="Q43" s="51"/>
    </row>
    <row r="44" spans="1:17" s="11" customFormat="1" ht="13.5" thickTop="1" x14ac:dyDescent="0.2">
      <c r="A44" s="9"/>
      <c r="B44" s="13"/>
      <c r="G44" s="12"/>
      <c r="O44" s="14"/>
      <c r="P44" s="2"/>
    </row>
    <row r="45" spans="1:17" s="11" customFormat="1" x14ac:dyDescent="0.2">
      <c r="A45" s="9" t="s">
        <v>79</v>
      </c>
      <c r="B45" s="10" t="s">
        <v>80</v>
      </c>
      <c r="G45" s="12"/>
      <c r="O45" s="14"/>
    </row>
    <row r="46" spans="1:17" s="11" customFormat="1" x14ac:dyDescent="0.2">
      <c r="A46" s="9" t="s">
        <v>81</v>
      </c>
      <c r="B46" s="10" t="s">
        <v>82</v>
      </c>
      <c r="G46" s="12"/>
      <c r="O46" s="14"/>
    </row>
    <row r="47" spans="1:17" s="11" customFormat="1" x14ac:dyDescent="0.2">
      <c r="A47" s="9"/>
      <c r="B47" s="10"/>
      <c r="D47" s="199"/>
      <c r="E47" s="199"/>
      <c r="F47" s="199"/>
      <c r="G47" s="200"/>
      <c r="H47" s="199"/>
      <c r="I47" s="199"/>
      <c r="J47" s="199"/>
      <c r="K47" s="199"/>
      <c r="L47" s="199"/>
      <c r="M47" s="199"/>
      <c r="N47" s="199"/>
      <c r="O47" s="14"/>
    </row>
    <row r="48" spans="1:17" s="11" customFormat="1" x14ac:dyDescent="0.2">
      <c r="A48" s="9"/>
      <c r="B48" s="10" t="s">
        <v>83</v>
      </c>
      <c r="G48" s="12"/>
      <c r="O48" s="14"/>
    </row>
    <row r="49" spans="1:17" s="11" customFormat="1" x14ac:dyDescent="0.2">
      <c r="A49" s="9"/>
      <c r="B49" s="13"/>
      <c r="G49" s="12"/>
      <c r="O49" s="14"/>
    </row>
    <row r="50" spans="1:17" s="11" customFormat="1" x14ac:dyDescent="0.2">
      <c r="A50" s="9"/>
      <c r="B50" s="13"/>
      <c r="G50" s="12"/>
      <c r="O50" s="40"/>
      <c r="P50" s="2"/>
    </row>
    <row r="51" spans="1:17" s="11" customFormat="1" x14ac:dyDescent="0.2">
      <c r="A51" s="9"/>
      <c r="B51" s="13"/>
      <c r="G51" s="12"/>
      <c r="O51" s="40"/>
      <c r="P51" s="2"/>
    </row>
    <row r="52" spans="1:17" s="11" customFormat="1" x14ac:dyDescent="0.2">
      <c r="A52" s="9"/>
      <c r="B52" s="13"/>
      <c r="G52" s="12"/>
      <c r="O52" s="40"/>
      <c r="P52" s="2"/>
    </row>
    <row r="53" spans="1:17" s="11" customFormat="1" x14ac:dyDescent="0.2">
      <c r="A53" s="9"/>
      <c r="B53" s="216" t="s">
        <v>84</v>
      </c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40"/>
      <c r="P53" s="2"/>
    </row>
    <row r="54" spans="1:17" s="11" customFormat="1" x14ac:dyDescent="0.2">
      <c r="A54" s="9"/>
      <c r="B54" s="216" t="s">
        <v>85</v>
      </c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40"/>
      <c r="P54" s="2"/>
    </row>
    <row r="55" spans="1:17" s="11" customFormat="1" x14ac:dyDescent="0.2">
      <c r="A55" s="41"/>
      <c r="B55" s="4"/>
      <c r="C55" s="42"/>
      <c r="D55" s="42"/>
      <c r="E55" s="216" t="s">
        <v>113</v>
      </c>
      <c r="F55" s="216"/>
      <c r="G55" s="216"/>
      <c r="H55" s="216"/>
      <c r="I55" s="216"/>
      <c r="J55" s="216"/>
      <c r="K55" s="42"/>
      <c r="L55" s="42"/>
      <c r="M55" s="42"/>
      <c r="N55" s="41"/>
      <c r="O55" s="40"/>
      <c r="P55" s="2"/>
    </row>
    <row r="56" spans="1:17" s="11" customFormat="1" x14ac:dyDescent="0.2">
      <c r="A56" s="9"/>
      <c r="B56" s="13"/>
      <c r="G56" s="12"/>
      <c r="N56" s="9"/>
      <c r="O56" s="40"/>
      <c r="P56" s="2"/>
    </row>
    <row r="57" spans="1:17" s="11" customFormat="1" ht="13.5" thickBot="1" x14ac:dyDescent="0.25">
      <c r="A57" s="1"/>
      <c r="B57" s="56"/>
      <c r="C57" s="57"/>
      <c r="D57" s="41"/>
      <c r="E57" s="41"/>
      <c r="F57" s="41"/>
      <c r="G57" s="41"/>
      <c r="H57" s="41"/>
      <c r="I57" s="41"/>
      <c r="J57" s="41"/>
      <c r="K57" s="41"/>
      <c r="L57" s="41"/>
      <c r="M57" s="57"/>
      <c r="N57" s="58"/>
      <c r="O57" s="40"/>
      <c r="P57" s="2"/>
    </row>
    <row r="58" spans="1:17" s="11" customFormat="1" ht="13.5" thickTop="1" x14ac:dyDescent="0.2">
      <c r="A58" s="9"/>
      <c r="B58" s="230" t="s">
        <v>38</v>
      </c>
      <c r="C58" s="231"/>
      <c r="D58" s="221" t="s">
        <v>86</v>
      </c>
      <c r="E58" s="221"/>
      <c r="F58" s="221"/>
      <c r="G58" s="221"/>
      <c r="H58" s="221"/>
      <c r="I58" s="221"/>
      <c r="J58" s="221"/>
      <c r="K58" s="221"/>
      <c r="L58" s="221"/>
      <c r="M58" s="222" t="s">
        <v>77</v>
      </c>
      <c r="N58" s="224" t="s">
        <v>0</v>
      </c>
      <c r="P58" s="2"/>
    </row>
    <row r="59" spans="1:17" s="15" customFormat="1" ht="13.5" thickBot="1" x14ac:dyDescent="0.25">
      <c r="B59" s="232"/>
      <c r="C59" s="233"/>
      <c r="D59" s="45" t="s">
        <v>1</v>
      </c>
      <c r="E59" s="46" t="s">
        <v>2</v>
      </c>
      <c r="F59" s="46" t="s">
        <v>3</v>
      </c>
      <c r="G59" s="46" t="s">
        <v>39</v>
      </c>
      <c r="H59" s="46" t="s">
        <v>4</v>
      </c>
      <c r="I59" s="46" t="s">
        <v>40</v>
      </c>
      <c r="J59" s="46" t="s">
        <v>5</v>
      </c>
      <c r="K59" s="46" t="s">
        <v>41</v>
      </c>
      <c r="L59" s="47" t="s">
        <v>42</v>
      </c>
      <c r="M59" s="223"/>
      <c r="N59" s="225"/>
      <c r="P59" s="48"/>
    </row>
    <row r="60" spans="1:17" ht="13.5" thickTop="1" x14ac:dyDescent="0.2">
      <c r="B60" s="17">
        <v>79532990</v>
      </c>
      <c r="C60" s="18" t="s">
        <v>43</v>
      </c>
      <c r="D60" s="5">
        <f>+D9/D$42</f>
        <v>1.7976658119199018E-2</v>
      </c>
      <c r="E60" s="5">
        <f t="shared" ref="E60:L60" si="2">+E9/E$42</f>
        <v>0</v>
      </c>
      <c r="F60" s="5"/>
      <c r="G60" s="5"/>
      <c r="H60" s="5">
        <f t="shared" si="2"/>
        <v>0.10562797354308262</v>
      </c>
      <c r="I60" s="5">
        <f t="shared" si="2"/>
        <v>0.44260302496944987</v>
      </c>
      <c r="J60" s="5">
        <f t="shared" si="2"/>
        <v>8.3370136343022219E-2</v>
      </c>
      <c r="K60" s="5"/>
      <c r="L60" s="5">
        <f t="shared" si="2"/>
        <v>1.1970275071700337E-2</v>
      </c>
      <c r="M60" s="7">
        <f t="shared" ref="M60:N87" si="3">+M9/M$42</f>
        <v>1.5149819959512976E-2</v>
      </c>
      <c r="N60" s="7">
        <f t="shared" si="3"/>
        <v>5.5625771337527212E-2</v>
      </c>
      <c r="O60" s="50"/>
      <c r="Q60" s="35"/>
    </row>
    <row r="61" spans="1:17" x14ac:dyDescent="0.2">
      <c r="B61" s="24">
        <v>96571220</v>
      </c>
      <c r="C61" s="25" t="s">
        <v>44</v>
      </c>
      <c r="D61" s="6">
        <f t="shared" ref="D61:L92" si="4">+D10/D$42</f>
        <v>3.8698265147160273E-2</v>
      </c>
      <c r="E61" s="6">
        <f t="shared" si="4"/>
        <v>0.17257169092106298</v>
      </c>
      <c r="F61" s="6"/>
      <c r="G61" s="6"/>
      <c r="H61" s="6">
        <f t="shared" si="4"/>
        <v>7.6850703623792094E-2</v>
      </c>
      <c r="I61" s="6">
        <f t="shared" si="4"/>
        <v>2.8635402791831188E-3</v>
      </c>
      <c r="J61" s="6">
        <f t="shared" si="4"/>
        <v>7.9837230889584332E-2</v>
      </c>
      <c r="K61" s="6"/>
      <c r="L61" s="6">
        <f t="shared" si="4"/>
        <v>0.35867219456030158</v>
      </c>
      <c r="M61" s="8">
        <f t="shared" si="3"/>
        <v>7.2937250852559421E-2</v>
      </c>
      <c r="N61" s="8">
        <f t="shared" si="3"/>
        <v>7.5198524907867534E-2</v>
      </c>
      <c r="O61" s="50"/>
    </row>
    <row r="62" spans="1:17" s="51" customFormat="1" x14ac:dyDescent="0.2">
      <c r="A62" s="16"/>
      <c r="B62" s="24">
        <v>76907320</v>
      </c>
      <c r="C62" s="25" t="s">
        <v>35</v>
      </c>
      <c r="D62" s="6">
        <f t="shared" si="4"/>
        <v>0</v>
      </c>
      <c r="E62" s="6">
        <f t="shared" si="4"/>
        <v>0</v>
      </c>
      <c r="F62" s="6"/>
      <c r="G62" s="6"/>
      <c r="H62" s="6">
        <f t="shared" si="4"/>
        <v>0</v>
      </c>
      <c r="I62" s="6">
        <f t="shared" si="4"/>
        <v>0</v>
      </c>
      <c r="J62" s="6">
        <f t="shared" si="4"/>
        <v>0</v>
      </c>
      <c r="K62" s="6"/>
      <c r="L62" s="6">
        <f t="shared" si="4"/>
        <v>0</v>
      </c>
      <c r="M62" s="8">
        <f t="shared" si="3"/>
        <v>0</v>
      </c>
      <c r="N62" s="8">
        <f t="shared" si="3"/>
        <v>0</v>
      </c>
      <c r="O62" s="50"/>
      <c r="Q62" s="3"/>
    </row>
    <row r="63" spans="1:17" s="51" customFormat="1" x14ac:dyDescent="0.2">
      <c r="A63" s="16"/>
      <c r="B63" s="24">
        <v>96535720</v>
      </c>
      <c r="C63" s="25" t="s">
        <v>45</v>
      </c>
      <c r="D63" s="6">
        <f t="shared" si="4"/>
        <v>2.3307229719034964E-3</v>
      </c>
      <c r="E63" s="6">
        <f t="shared" si="4"/>
        <v>0</v>
      </c>
      <c r="F63" s="6"/>
      <c r="G63" s="6"/>
      <c r="H63" s="6">
        <f t="shared" si="4"/>
        <v>0.14652065790548774</v>
      </c>
      <c r="I63" s="6">
        <f t="shared" si="4"/>
        <v>5.3310150852633256E-2</v>
      </c>
      <c r="J63" s="6">
        <f t="shared" si="4"/>
        <v>0.18070456430853071</v>
      </c>
      <c r="K63" s="6"/>
      <c r="L63" s="6">
        <f t="shared" si="4"/>
        <v>0</v>
      </c>
      <c r="M63" s="8">
        <f t="shared" si="3"/>
        <v>7.6228894420291723E-2</v>
      </c>
      <c r="N63" s="8">
        <f t="shared" si="3"/>
        <v>0.12246516612819643</v>
      </c>
      <c r="O63" s="50"/>
      <c r="Q63" s="3"/>
    </row>
    <row r="64" spans="1:17" s="51" customFormat="1" x14ac:dyDescent="0.2">
      <c r="A64" s="16"/>
      <c r="B64" s="24">
        <v>96568550</v>
      </c>
      <c r="C64" s="25" t="s">
        <v>46</v>
      </c>
      <c r="D64" s="6">
        <f t="shared" si="4"/>
        <v>4.7186188012262216E-2</v>
      </c>
      <c r="E64" s="6">
        <f t="shared" si="4"/>
        <v>0</v>
      </c>
      <c r="F64" s="6"/>
      <c r="G64" s="6"/>
      <c r="H64" s="6">
        <f t="shared" si="4"/>
        <v>9.4848919653934272E-3</v>
      </c>
      <c r="I64" s="6">
        <f t="shared" si="4"/>
        <v>0</v>
      </c>
      <c r="J64" s="6">
        <f t="shared" si="4"/>
        <v>2.9971866130659962E-2</v>
      </c>
      <c r="K64" s="6"/>
      <c r="L64" s="6">
        <f t="shared" si="4"/>
        <v>2.3834029238688437E-4</v>
      </c>
      <c r="M64" s="8">
        <f t="shared" si="3"/>
        <v>5.9128822208387262E-3</v>
      </c>
      <c r="N64" s="8">
        <f t="shared" si="3"/>
        <v>1.6796615634751908E-2</v>
      </c>
      <c r="O64" s="50"/>
      <c r="Q64" s="3"/>
    </row>
    <row r="65" spans="1:17" s="51" customFormat="1" x14ac:dyDescent="0.2">
      <c r="A65" s="16"/>
      <c r="B65" s="24">
        <v>96515580</v>
      </c>
      <c r="C65" s="25" t="s">
        <v>47</v>
      </c>
      <c r="D65" s="6">
        <f t="shared" si="4"/>
        <v>3.5903477350708556E-2</v>
      </c>
      <c r="E65" s="6">
        <f t="shared" si="4"/>
        <v>4.7622787251994023E-2</v>
      </c>
      <c r="F65" s="6"/>
      <c r="G65" s="6"/>
      <c r="H65" s="6">
        <f t="shared" si="4"/>
        <v>1.7456877280560862E-2</v>
      </c>
      <c r="I65" s="6">
        <f t="shared" si="4"/>
        <v>3.2282016656206669E-2</v>
      </c>
      <c r="J65" s="6">
        <f t="shared" si="4"/>
        <v>3.3912106966871754E-3</v>
      </c>
      <c r="K65" s="6"/>
      <c r="L65" s="6">
        <f t="shared" si="4"/>
        <v>1.0467641809883596E-2</v>
      </c>
      <c r="M65" s="8">
        <f t="shared" si="3"/>
        <v>0.13432700644819651</v>
      </c>
      <c r="N65" s="8">
        <f t="shared" si="3"/>
        <v>6.2882105747621805E-2</v>
      </c>
      <c r="O65" s="50"/>
      <c r="Q65" s="3"/>
    </row>
    <row r="66" spans="1:17" s="51" customFormat="1" x14ac:dyDescent="0.2">
      <c r="A66" s="16"/>
      <c r="B66" s="24">
        <v>96519800</v>
      </c>
      <c r="C66" s="25" t="s">
        <v>6</v>
      </c>
      <c r="D66" s="6">
        <f t="shared" si="4"/>
        <v>4.5373233561013929E-2</v>
      </c>
      <c r="E66" s="6">
        <f t="shared" si="4"/>
        <v>0</v>
      </c>
      <c r="F66" s="6"/>
      <c r="G66" s="6"/>
      <c r="H66" s="6">
        <f t="shared" si="4"/>
        <v>8.5206163996592407E-2</v>
      </c>
      <c r="I66" s="6">
        <f t="shared" si="4"/>
        <v>0.11902895173882712</v>
      </c>
      <c r="J66" s="6">
        <f t="shared" si="4"/>
        <v>0.10243619876400172</v>
      </c>
      <c r="K66" s="6"/>
      <c r="L66" s="6">
        <f t="shared" si="4"/>
        <v>1.3687685895977238E-2</v>
      </c>
      <c r="M66" s="8">
        <f t="shared" si="3"/>
        <v>6.8262917043999422E-2</v>
      </c>
      <c r="N66" s="8">
        <f t="shared" si="3"/>
        <v>8.235480421261096E-2</v>
      </c>
      <c r="O66" s="50"/>
      <c r="Q66" s="3"/>
    </row>
    <row r="67" spans="1:17" s="51" customFormat="1" x14ac:dyDescent="0.2">
      <c r="A67" s="16"/>
      <c r="B67" s="24">
        <v>96683200</v>
      </c>
      <c r="C67" s="25" t="s">
        <v>48</v>
      </c>
      <c r="D67" s="6">
        <f t="shared" si="4"/>
        <v>6.5367291793084939E-2</v>
      </c>
      <c r="E67" s="6">
        <f t="shared" si="4"/>
        <v>0</v>
      </c>
      <c r="F67" s="6"/>
      <c r="G67" s="6"/>
      <c r="H67" s="6">
        <f t="shared" si="4"/>
        <v>9.5472124806354849E-2</v>
      </c>
      <c r="I67" s="6">
        <f t="shared" si="4"/>
        <v>8.5438546670330712E-3</v>
      </c>
      <c r="J67" s="6">
        <f t="shared" si="4"/>
        <v>5.8518144623872538E-2</v>
      </c>
      <c r="K67" s="6"/>
      <c r="L67" s="6">
        <f t="shared" si="4"/>
        <v>5.8039798257988121E-3</v>
      </c>
      <c r="M67" s="8">
        <f t="shared" si="3"/>
        <v>4.4186094541210911E-6</v>
      </c>
      <c r="N67" s="8">
        <f t="shared" si="3"/>
        <v>4.0266273583785601E-2</v>
      </c>
      <c r="O67" s="50"/>
      <c r="Q67" s="3"/>
    </row>
    <row r="68" spans="1:17" s="51" customFormat="1" x14ac:dyDescent="0.2">
      <c r="A68" s="16"/>
      <c r="B68" s="24">
        <v>80537000</v>
      </c>
      <c r="C68" s="25" t="s">
        <v>49</v>
      </c>
      <c r="D68" s="6">
        <f t="shared" si="4"/>
        <v>0.13758027959322755</v>
      </c>
      <c r="E68" s="6">
        <f t="shared" si="4"/>
        <v>0.54727946018110751</v>
      </c>
      <c r="F68" s="6"/>
      <c r="G68" s="6"/>
      <c r="H68" s="6">
        <f t="shared" si="4"/>
        <v>3.8047174169109618E-2</v>
      </c>
      <c r="I68" s="6">
        <f t="shared" si="4"/>
        <v>4.2841275577306479E-2</v>
      </c>
      <c r="J68" s="6">
        <f t="shared" si="4"/>
        <v>2.3390653478528551E-2</v>
      </c>
      <c r="K68" s="6"/>
      <c r="L68" s="6">
        <f t="shared" si="4"/>
        <v>9.0758743180096094E-2</v>
      </c>
      <c r="M68" s="8">
        <f t="shared" si="3"/>
        <v>6.1609129730824226E-2</v>
      </c>
      <c r="N68" s="8">
        <f t="shared" si="3"/>
        <v>4.7091377272919344E-2</v>
      </c>
      <c r="O68" s="50"/>
      <c r="Q68" s="3"/>
    </row>
    <row r="69" spans="1:17" s="51" customFormat="1" x14ac:dyDescent="0.2">
      <c r="A69" s="16"/>
      <c r="B69" s="24">
        <v>78221830</v>
      </c>
      <c r="C69" s="25" t="s">
        <v>50</v>
      </c>
      <c r="D69" s="6">
        <f t="shared" si="4"/>
        <v>0</v>
      </c>
      <c r="E69" s="6">
        <f t="shared" si="4"/>
        <v>0</v>
      </c>
      <c r="F69" s="6"/>
      <c r="G69" s="6"/>
      <c r="H69" s="6">
        <f t="shared" si="4"/>
        <v>0</v>
      </c>
      <c r="I69" s="6">
        <f t="shared" si="4"/>
        <v>0</v>
      </c>
      <c r="J69" s="6">
        <f t="shared" si="4"/>
        <v>0</v>
      </c>
      <c r="K69" s="6"/>
      <c r="L69" s="6">
        <f t="shared" si="4"/>
        <v>0</v>
      </c>
      <c r="M69" s="8">
        <f t="shared" si="3"/>
        <v>0</v>
      </c>
      <c r="N69" s="8">
        <f t="shared" si="3"/>
        <v>0</v>
      </c>
      <c r="O69" s="50"/>
      <c r="Q69" s="3"/>
    </row>
    <row r="70" spans="1:17" s="51" customFormat="1" x14ac:dyDescent="0.2">
      <c r="A70" s="16"/>
      <c r="B70" s="24">
        <v>80962600</v>
      </c>
      <c r="C70" s="25" t="s">
        <v>51</v>
      </c>
      <c r="D70" s="6">
        <f t="shared" si="4"/>
        <v>1.0525783053952412E-2</v>
      </c>
      <c r="E70" s="6">
        <f t="shared" si="4"/>
        <v>0</v>
      </c>
      <c r="F70" s="6"/>
      <c r="G70" s="6"/>
      <c r="H70" s="6">
        <f t="shared" si="4"/>
        <v>2.7057809866456108E-3</v>
      </c>
      <c r="I70" s="6">
        <f t="shared" si="4"/>
        <v>1.2179405544978404E-4</v>
      </c>
      <c r="J70" s="6">
        <f t="shared" si="4"/>
        <v>1.2305716581691244E-3</v>
      </c>
      <c r="K70" s="6"/>
      <c r="L70" s="6">
        <f t="shared" si="4"/>
        <v>0</v>
      </c>
      <c r="M70" s="8">
        <f t="shared" si="3"/>
        <v>1.5739186300481031E-2</v>
      </c>
      <c r="N70" s="8">
        <f t="shared" si="3"/>
        <v>8.0376966794280733E-3</v>
      </c>
      <c r="O70" s="50"/>
      <c r="Q70" s="3"/>
    </row>
    <row r="71" spans="1:17" s="51" customFormat="1" x14ac:dyDescent="0.2">
      <c r="A71" s="16"/>
      <c r="B71" s="24">
        <v>96564330</v>
      </c>
      <c r="C71" s="25" t="s">
        <v>52</v>
      </c>
      <c r="D71" s="6">
        <f t="shared" si="4"/>
        <v>4.6544872643092009E-3</v>
      </c>
      <c r="E71" s="6">
        <f t="shared" si="4"/>
        <v>0</v>
      </c>
      <c r="F71" s="6"/>
      <c r="G71" s="6"/>
      <c r="H71" s="6">
        <f t="shared" si="4"/>
        <v>0.20922569344451528</v>
      </c>
      <c r="I71" s="6">
        <f t="shared" si="4"/>
        <v>0.18797282305730631</v>
      </c>
      <c r="J71" s="6">
        <f t="shared" si="4"/>
        <v>0.32033391573706499</v>
      </c>
      <c r="K71" s="6"/>
      <c r="L71" s="6">
        <f t="shared" si="4"/>
        <v>0</v>
      </c>
      <c r="M71" s="8">
        <f t="shared" si="3"/>
        <v>0.13736838313739672</v>
      </c>
      <c r="N71" s="8">
        <f t="shared" si="3"/>
        <v>0.20927923254264191</v>
      </c>
      <c r="O71" s="50"/>
      <c r="Q71" s="3"/>
    </row>
    <row r="72" spans="1:17" s="51" customFormat="1" x14ac:dyDescent="0.2">
      <c r="A72" s="16"/>
      <c r="B72" s="24">
        <v>96489000</v>
      </c>
      <c r="C72" s="25" t="s">
        <v>53</v>
      </c>
      <c r="D72" s="6">
        <f t="shared" si="4"/>
        <v>0.11299030118392081</v>
      </c>
      <c r="E72" s="6">
        <f t="shared" si="4"/>
        <v>8.5328355594217614E-2</v>
      </c>
      <c r="F72" s="6"/>
      <c r="G72" s="6"/>
      <c r="H72" s="6">
        <f t="shared" si="4"/>
        <v>4.2470067239911709E-2</v>
      </c>
      <c r="I72" s="6">
        <f t="shared" si="4"/>
        <v>0</v>
      </c>
      <c r="J72" s="6">
        <f t="shared" si="4"/>
        <v>4.0597303247603585E-3</v>
      </c>
      <c r="K72" s="6"/>
      <c r="L72" s="6">
        <f t="shared" si="4"/>
        <v>8.6421981213638657E-2</v>
      </c>
      <c r="M72" s="8">
        <f t="shared" si="3"/>
        <v>6.4271893686475776E-2</v>
      </c>
      <c r="N72" s="8">
        <f t="shared" si="3"/>
        <v>4.1063754633825583E-2</v>
      </c>
      <c r="O72" s="50"/>
      <c r="Q72" s="3"/>
    </row>
    <row r="73" spans="1:17" s="51" customFormat="1" x14ac:dyDescent="0.2">
      <c r="A73" s="16"/>
      <c r="B73" s="24">
        <v>89312800</v>
      </c>
      <c r="C73" s="25" t="s">
        <v>54</v>
      </c>
      <c r="D73" s="6">
        <f t="shared" si="4"/>
        <v>0</v>
      </c>
      <c r="E73" s="6">
        <f t="shared" si="4"/>
        <v>0</v>
      </c>
      <c r="F73" s="6"/>
      <c r="G73" s="6"/>
      <c r="H73" s="6">
        <f t="shared" si="4"/>
        <v>0</v>
      </c>
      <c r="I73" s="6">
        <f t="shared" si="4"/>
        <v>0</v>
      </c>
      <c r="J73" s="6">
        <f t="shared" si="4"/>
        <v>0</v>
      </c>
      <c r="K73" s="6"/>
      <c r="L73" s="6">
        <f t="shared" si="4"/>
        <v>0</v>
      </c>
      <c r="M73" s="8">
        <f t="shared" si="3"/>
        <v>0</v>
      </c>
      <c r="N73" s="8">
        <f t="shared" si="3"/>
        <v>0</v>
      </c>
      <c r="O73" s="50"/>
      <c r="Q73" s="3"/>
    </row>
    <row r="74" spans="1:17" s="51" customFormat="1" x14ac:dyDescent="0.2">
      <c r="A74" s="16"/>
      <c r="B74" s="24">
        <v>84177300</v>
      </c>
      <c r="C74" s="25" t="s">
        <v>55</v>
      </c>
      <c r="D74" s="6">
        <f t="shared" si="4"/>
        <v>0.16845765469848337</v>
      </c>
      <c r="E74" s="6">
        <f t="shared" si="4"/>
        <v>0</v>
      </c>
      <c r="F74" s="6"/>
      <c r="G74" s="6"/>
      <c r="H74" s="6">
        <f t="shared" si="4"/>
        <v>1.8253096369555296E-2</v>
      </c>
      <c r="I74" s="6">
        <f t="shared" si="4"/>
        <v>3.2335259814513864E-3</v>
      </c>
      <c r="J74" s="6">
        <f t="shared" si="4"/>
        <v>1.4456513037189093E-2</v>
      </c>
      <c r="K74" s="6"/>
      <c r="L74" s="6">
        <f t="shared" si="4"/>
        <v>0.12421899251575681</v>
      </c>
      <c r="M74" s="8">
        <f t="shared" si="3"/>
        <v>5.7051851061882737E-5</v>
      </c>
      <c r="N74" s="8">
        <f t="shared" si="3"/>
        <v>1.561510366789965E-2</v>
      </c>
      <c r="O74" s="50"/>
      <c r="Q74" s="3"/>
    </row>
    <row r="75" spans="1:17" s="51" customFormat="1" x14ac:dyDescent="0.2">
      <c r="A75" s="16"/>
      <c r="B75" s="24">
        <v>96586750</v>
      </c>
      <c r="C75" s="25" t="s">
        <v>56</v>
      </c>
      <c r="D75" s="6">
        <f t="shared" si="4"/>
        <v>5.1564411264352177E-2</v>
      </c>
      <c r="E75" s="6">
        <f t="shared" si="4"/>
        <v>1.2786668035947654E-2</v>
      </c>
      <c r="F75" s="6"/>
      <c r="G75" s="6"/>
      <c r="H75" s="6">
        <f t="shared" si="4"/>
        <v>1.393544344592366E-2</v>
      </c>
      <c r="I75" s="6">
        <f t="shared" si="4"/>
        <v>0</v>
      </c>
      <c r="J75" s="6">
        <f t="shared" si="4"/>
        <v>1.5572682803493988E-3</v>
      </c>
      <c r="K75" s="6"/>
      <c r="L75" s="6">
        <f t="shared" si="4"/>
        <v>1.3911168589501543E-2</v>
      </c>
      <c r="M75" s="8">
        <f t="shared" si="3"/>
        <v>3.2144415872837562E-2</v>
      </c>
      <c r="N75" s="8">
        <f t="shared" si="3"/>
        <v>1.8824620920574801E-2</v>
      </c>
      <c r="O75" s="50"/>
      <c r="Q75" s="3"/>
    </row>
    <row r="76" spans="1:17" s="51" customFormat="1" x14ac:dyDescent="0.2">
      <c r="A76" s="16"/>
      <c r="B76" s="24">
        <v>96665450</v>
      </c>
      <c r="C76" s="25" t="s">
        <v>57</v>
      </c>
      <c r="D76" s="6">
        <f t="shared" si="4"/>
        <v>8.6989566574391958E-3</v>
      </c>
      <c r="E76" s="6">
        <f t="shared" si="4"/>
        <v>0</v>
      </c>
      <c r="F76" s="6"/>
      <c r="G76" s="6"/>
      <c r="H76" s="6">
        <f t="shared" si="4"/>
        <v>4.3961578319243313E-2</v>
      </c>
      <c r="I76" s="6">
        <f t="shared" si="4"/>
        <v>3.6714986933821675E-4</v>
      </c>
      <c r="J76" s="6">
        <f t="shared" si="4"/>
        <v>1.8621099505027713E-2</v>
      </c>
      <c r="K76" s="6"/>
      <c r="L76" s="6">
        <f t="shared" si="4"/>
        <v>1.816300883087486E-2</v>
      </c>
      <c r="M76" s="8">
        <f t="shared" si="3"/>
        <v>0.15513643751449113</v>
      </c>
      <c r="N76" s="8">
        <f t="shared" si="3"/>
        <v>8.0651166389778456E-2</v>
      </c>
      <c r="O76" s="50"/>
      <c r="Q76" s="3"/>
    </row>
    <row r="77" spans="1:17" s="51" customFormat="1" x14ac:dyDescent="0.2">
      <c r="A77" s="16"/>
      <c r="B77" s="24">
        <v>85544000</v>
      </c>
      <c r="C77" s="25" t="s">
        <v>58</v>
      </c>
      <c r="D77" s="6">
        <f t="shared" si="4"/>
        <v>0</v>
      </c>
      <c r="E77" s="6">
        <f t="shared" si="4"/>
        <v>0</v>
      </c>
      <c r="F77" s="6"/>
      <c r="G77" s="6"/>
      <c r="H77" s="6">
        <f t="shared" si="4"/>
        <v>0</v>
      </c>
      <c r="I77" s="6">
        <f t="shared" si="4"/>
        <v>0</v>
      </c>
      <c r="J77" s="6">
        <f t="shared" si="4"/>
        <v>0</v>
      </c>
      <c r="K77" s="6"/>
      <c r="L77" s="6">
        <f t="shared" si="4"/>
        <v>0</v>
      </c>
      <c r="M77" s="8">
        <f t="shared" si="3"/>
        <v>0</v>
      </c>
      <c r="N77" s="8">
        <f t="shared" si="3"/>
        <v>0</v>
      </c>
      <c r="O77" s="50"/>
      <c r="Q77" s="3"/>
    </row>
    <row r="78" spans="1:17" x14ac:dyDescent="0.2">
      <c r="B78" s="24">
        <v>95319000</v>
      </c>
      <c r="C78" s="25" t="s">
        <v>59</v>
      </c>
      <c r="D78" s="6">
        <f t="shared" si="4"/>
        <v>5.0919653033163039E-3</v>
      </c>
      <c r="E78" s="6">
        <f t="shared" si="4"/>
        <v>0</v>
      </c>
      <c r="F78" s="6"/>
      <c r="G78" s="6"/>
      <c r="H78" s="6">
        <f t="shared" si="4"/>
        <v>1.5040872365175864E-2</v>
      </c>
      <c r="I78" s="6">
        <f t="shared" si="4"/>
        <v>0</v>
      </c>
      <c r="J78" s="6">
        <f t="shared" si="4"/>
        <v>9.1336027885444287E-5</v>
      </c>
      <c r="K78" s="6"/>
      <c r="L78" s="6">
        <f t="shared" si="4"/>
        <v>3.8615615884422664E-4</v>
      </c>
      <c r="M78" s="8">
        <f t="shared" si="3"/>
        <v>4.3432592025707416E-4</v>
      </c>
      <c r="N78" s="8">
        <f t="shared" si="3"/>
        <v>3.0624386233326592E-3</v>
      </c>
      <c r="O78" s="50"/>
    </row>
    <row r="79" spans="1:17" x14ac:dyDescent="0.2">
      <c r="B79" s="24">
        <v>80993900</v>
      </c>
      <c r="C79" s="25" t="s">
        <v>60</v>
      </c>
      <c r="D79" s="6">
        <f t="shared" si="4"/>
        <v>8.5918658055587696E-2</v>
      </c>
      <c r="E79" s="6">
        <f t="shared" si="4"/>
        <v>0</v>
      </c>
      <c r="F79" s="6"/>
      <c r="G79" s="6"/>
      <c r="H79" s="6">
        <f t="shared" si="4"/>
        <v>7.489754904378632E-4</v>
      </c>
      <c r="I79" s="6">
        <f t="shared" si="4"/>
        <v>0</v>
      </c>
      <c r="J79" s="6">
        <f t="shared" si="4"/>
        <v>0</v>
      </c>
      <c r="K79" s="6"/>
      <c r="L79" s="6">
        <f t="shared" si="4"/>
        <v>0</v>
      </c>
      <c r="M79" s="8">
        <f t="shared" si="3"/>
        <v>3.6824225702329953E-2</v>
      </c>
      <c r="N79" s="8">
        <f t="shared" si="3"/>
        <v>1.9349206252488822E-2</v>
      </c>
      <c r="O79" s="50"/>
    </row>
    <row r="80" spans="1:17" x14ac:dyDescent="0.2">
      <c r="B80" s="24">
        <v>89420200</v>
      </c>
      <c r="C80" s="25" t="s">
        <v>61</v>
      </c>
      <c r="D80" s="6">
        <f t="shared" si="4"/>
        <v>0</v>
      </c>
      <c r="E80" s="6">
        <f t="shared" si="4"/>
        <v>0</v>
      </c>
      <c r="F80" s="6"/>
      <c r="G80" s="6"/>
      <c r="H80" s="6">
        <f t="shared" si="4"/>
        <v>0</v>
      </c>
      <c r="I80" s="6">
        <f t="shared" si="4"/>
        <v>0</v>
      </c>
      <c r="J80" s="6">
        <f t="shared" si="4"/>
        <v>0</v>
      </c>
      <c r="K80" s="6"/>
      <c r="L80" s="6">
        <f t="shared" si="4"/>
        <v>0</v>
      </c>
      <c r="M80" s="8">
        <f t="shared" si="3"/>
        <v>0</v>
      </c>
      <c r="N80" s="8">
        <f t="shared" si="3"/>
        <v>0</v>
      </c>
      <c r="O80" s="50"/>
    </row>
    <row r="81" spans="1:16" x14ac:dyDescent="0.2">
      <c r="B81" s="24">
        <v>96929300</v>
      </c>
      <c r="C81" s="25" t="s">
        <v>62</v>
      </c>
      <c r="D81" s="6">
        <f t="shared" si="4"/>
        <v>7.6840939974801448E-4</v>
      </c>
      <c r="E81" s="6">
        <f t="shared" si="4"/>
        <v>0</v>
      </c>
      <c r="F81" s="6"/>
      <c r="G81" s="6"/>
      <c r="H81" s="6">
        <f t="shared" si="4"/>
        <v>3.9114248092187255E-5</v>
      </c>
      <c r="I81" s="6">
        <f t="shared" si="4"/>
        <v>0</v>
      </c>
      <c r="J81" s="6">
        <f t="shared" si="4"/>
        <v>1.6405550498775629E-6</v>
      </c>
      <c r="K81" s="6"/>
      <c r="L81" s="6">
        <f t="shared" si="4"/>
        <v>4.4873873058921997E-6</v>
      </c>
      <c r="M81" s="8">
        <f t="shared" si="3"/>
        <v>1.4422626059452289E-4</v>
      </c>
      <c r="N81" s="8">
        <f t="shared" si="3"/>
        <v>1.0064652849151727E-4</v>
      </c>
      <c r="O81" s="50"/>
    </row>
    <row r="82" spans="1:16" x14ac:dyDescent="0.2">
      <c r="B82" s="24">
        <v>96535530</v>
      </c>
      <c r="C82" s="25" t="s">
        <v>63</v>
      </c>
      <c r="D82" s="6">
        <f t="shared" si="4"/>
        <v>1.5805220506360276E-4</v>
      </c>
      <c r="E82" s="6">
        <f t="shared" si="4"/>
        <v>0</v>
      </c>
      <c r="F82" s="6"/>
      <c r="G82" s="6"/>
      <c r="H82" s="6">
        <f t="shared" si="4"/>
        <v>0</v>
      </c>
      <c r="I82" s="6">
        <f t="shared" si="4"/>
        <v>0</v>
      </c>
      <c r="J82" s="6">
        <f t="shared" si="4"/>
        <v>0</v>
      </c>
      <c r="K82" s="6"/>
      <c r="L82" s="6">
        <f t="shared" si="4"/>
        <v>0</v>
      </c>
      <c r="M82" s="8">
        <f t="shared" si="3"/>
        <v>7.252315129042785E-9</v>
      </c>
      <c r="N82" s="8">
        <f t="shared" si="3"/>
        <v>6.5668485717056035E-6</v>
      </c>
      <c r="O82" s="50"/>
    </row>
    <row r="83" spans="1:16" x14ac:dyDescent="0.2">
      <c r="B83" s="24">
        <v>84360700</v>
      </c>
      <c r="C83" s="25" t="s">
        <v>64</v>
      </c>
      <c r="D83" s="6">
        <f t="shared" si="4"/>
        <v>2.3148747700614414E-3</v>
      </c>
      <c r="E83" s="6">
        <f t="shared" si="4"/>
        <v>6.0812184989861282E-2</v>
      </c>
      <c r="F83" s="6"/>
      <c r="G83" s="6"/>
      <c r="H83" s="6">
        <f t="shared" si="4"/>
        <v>0</v>
      </c>
      <c r="I83" s="6">
        <f t="shared" si="4"/>
        <v>0</v>
      </c>
      <c r="J83" s="6">
        <f t="shared" si="4"/>
        <v>0</v>
      </c>
      <c r="K83" s="6"/>
      <c r="L83" s="6">
        <f t="shared" si="4"/>
        <v>0</v>
      </c>
      <c r="M83" s="8">
        <f t="shared" si="3"/>
        <v>1.2038825177682214E-7</v>
      </c>
      <c r="N83" s="8">
        <f t="shared" si="3"/>
        <v>9.6268056159061621E-5</v>
      </c>
      <c r="O83" s="50"/>
    </row>
    <row r="84" spans="1:16" x14ac:dyDescent="0.2">
      <c r="B84" s="24">
        <v>85598800</v>
      </c>
      <c r="C84" s="25" t="s">
        <v>65</v>
      </c>
      <c r="D84" s="6">
        <f t="shared" si="4"/>
        <v>0</v>
      </c>
      <c r="E84" s="6">
        <f t="shared" si="4"/>
        <v>0</v>
      </c>
      <c r="F84" s="6"/>
      <c r="G84" s="6"/>
      <c r="H84" s="6">
        <f t="shared" si="4"/>
        <v>0</v>
      </c>
      <c r="I84" s="6">
        <f t="shared" si="4"/>
        <v>0</v>
      </c>
      <c r="J84" s="6">
        <f t="shared" si="4"/>
        <v>0</v>
      </c>
      <c r="K84" s="6"/>
      <c r="L84" s="6">
        <f t="shared" si="4"/>
        <v>0</v>
      </c>
      <c r="M84" s="8">
        <f t="shared" si="3"/>
        <v>0</v>
      </c>
      <c r="N84" s="8">
        <f t="shared" si="3"/>
        <v>0</v>
      </c>
      <c r="O84" s="50"/>
    </row>
    <row r="85" spans="1:16" x14ac:dyDescent="0.2">
      <c r="B85" s="24">
        <v>96772490</v>
      </c>
      <c r="C85" s="25" t="s">
        <v>66</v>
      </c>
      <c r="D85" s="6">
        <f t="shared" si="4"/>
        <v>9.0711698296287342E-3</v>
      </c>
      <c r="E85" s="6">
        <f t="shared" si="4"/>
        <v>0</v>
      </c>
      <c r="F85" s="6"/>
      <c r="G85" s="6"/>
      <c r="H85" s="6">
        <f t="shared" si="4"/>
        <v>1.1699159289865241E-3</v>
      </c>
      <c r="I85" s="6">
        <f t="shared" si="4"/>
        <v>2.6233225251676869E-2</v>
      </c>
      <c r="J85" s="6">
        <f t="shared" si="4"/>
        <v>1.159733252269507E-3</v>
      </c>
      <c r="K85" s="6"/>
      <c r="L85" s="6">
        <f t="shared" si="4"/>
        <v>1.003024630175386E-3</v>
      </c>
      <c r="M85" s="8">
        <f t="shared" si="3"/>
        <v>4.8125145567831012E-2</v>
      </c>
      <c r="N85" s="8">
        <f t="shared" si="3"/>
        <v>2.1464570850322537E-2</v>
      </c>
      <c r="O85" s="50"/>
    </row>
    <row r="86" spans="1:16" x14ac:dyDescent="0.2">
      <c r="B86" s="24">
        <v>96899230</v>
      </c>
      <c r="C86" s="25" t="s">
        <v>7</v>
      </c>
      <c r="D86" s="6">
        <f t="shared" si="4"/>
        <v>3.8896284008897344E-2</v>
      </c>
      <c r="E86" s="6">
        <f t="shared" si="4"/>
        <v>7.359885302580893E-2</v>
      </c>
      <c r="F86" s="6"/>
      <c r="G86" s="6"/>
      <c r="H86" s="6">
        <f t="shared" si="4"/>
        <v>2.1222365180369546E-2</v>
      </c>
      <c r="I86" s="6">
        <f t="shared" si="4"/>
        <v>2.4905616163525676E-3</v>
      </c>
      <c r="J86" s="6">
        <f t="shared" si="4"/>
        <v>1.12458227720945E-2</v>
      </c>
      <c r="K86" s="6"/>
      <c r="L86" s="6">
        <f t="shared" si="4"/>
        <v>3.1586266604096579E-4</v>
      </c>
      <c r="M86" s="8">
        <f t="shared" si="3"/>
        <v>7.3948513547668598E-2</v>
      </c>
      <c r="N86" s="8">
        <f t="shared" si="3"/>
        <v>4.0761213716224209E-2</v>
      </c>
      <c r="O86" s="50"/>
    </row>
    <row r="87" spans="1:16" x14ac:dyDescent="0.2">
      <c r="B87" s="24">
        <v>76121415</v>
      </c>
      <c r="C87" s="25" t="s">
        <v>67</v>
      </c>
      <c r="D87" s="6">
        <f t="shared" si="4"/>
        <v>0</v>
      </c>
      <c r="E87" s="6">
        <f t="shared" si="4"/>
        <v>0</v>
      </c>
      <c r="F87" s="6"/>
      <c r="G87" s="6"/>
      <c r="H87" s="6">
        <f t="shared" si="4"/>
        <v>0</v>
      </c>
      <c r="I87" s="6">
        <f t="shared" si="4"/>
        <v>0</v>
      </c>
      <c r="J87" s="6">
        <f t="shared" si="4"/>
        <v>0</v>
      </c>
      <c r="K87" s="6"/>
      <c r="L87" s="6">
        <f t="shared" si="4"/>
        <v>0</v>
      </c>
      <c r="M87" s="8">
        <f t="shared" si="3"/>
        <v>0</v>
      </c>
      <c r="N87" s="8">
        <f t="shared" si="3"/>
        <v>0</v>
      </c>
      <c r="O87" s="50"/>
    </row>
    <row r="88" spans="1:16" x14ac:dyDescent="0.2">
      <c r="B88" s="24">
        <v>96921130</v>
      </c>
      <c r="C88" s="25" t="s">
        <v>68</v>
      </c>
      <c r="D88" s="6">
        <f t="shared" si="4"/>
        <v>1.7580052897977021E-2</v>
      </c>
      <c r="E88" s="6">
        <f t="shared" si="4"/>
        <v>0</v>
      </c>
      <c r="F88" s="6"/>
      <c r="G88" s="6"/>
      <c r="H88" s="6">
        <f t="shared" si="4"/>
        <v>1.3215138215335127E-3</v>
      </c>
      <c r="I88" s="6">
        <f t="shared" si="4"/>
        <v>0</v>
      </c>
      <c r="J88" s="6">
        <f t="shared" si="4"/>
        <v>1.2501202670818466E-4</v>
      </c>
      <c r="K88" s="6"/>
      <c r="L88" s="6">
        <f t="shared" ref="E88:L92" si="5">+L37/L$42</f>
        <v>0.22973324328876429</v>
      </c>
      <c r="M88" s="8">
        <f t="shared" ref="M88:N88" si="6">+M37/M$42</f>
        <v>1.3737477123309317E-3</v>
      </c>
      <c r="N88" s="8">
        <f t="shared" si="6"/>
        <v>2.0600165746024576E-3</v>
      </c>
      <c r="O88" s="50"/>
    </row>
    <row r="89" spans="1:16" x14ac:dyDescent="0.2">
      <c r="B89" s="24">
        <v>99555580</v>
      </c>
      <c r="C89" s="25" t="s">
        <v>69</v>
      </c>
      <c r="D89" s="6">
        <f t="shared" si="4"/>
        <v>1.450700314377284E-2</v>
      </c>
      <c r="E89" s="6">
        <f t="shared" si="5"/>
        <v>0</v>
      </c>
      <c r="F89" s="6"/>
      <c r="G89" s="6"/>
      <c r="H89" s="6">
        <f t="shared" si="5"/>
        <v>1.5837180139871572E-2</v>
      </c>
      <c r="I89" s="6">
        <f t="shared" si="5"/>
        <v>1.2126764659785592E-2</v>
      </c>
      <c r="J89" s="6">
        <f t="shared" si="5"/>
        <v>9.7285586167532162E-3</v>
      </c>
      <c r="K89" s="6"/>
      <c r="L89" s="6">
        <f t="shared" si="5"/>
        <v>1.9243367509798961E-2</v>
      </c>
      <c r="M89" s="8">
        <f t="shared" ref="M89:N89" si="7">+M38/M$42</f>
        <v>0</v>
      </c>
      <c r="N89" s="8">
        <f t="shared" si="7"/>
        <v>6.8827408848061824E-3</v>
      </c>
      <c r="O89" s="50"/>
    </row>
    <row r="90" spans="1:16" x14ac:dyDescent="0.2">
      <c r="B90" s="24">
        <v>79516570</v>
      </c>
      <c r="C90" s="25" t="s">
        <v>70</v>
      </c>
      <c r="D90" s="6">
        <f t="shared" si="4"/>
        <v>5.4557916264316622E-2</v>
      </c>
      <c r="E90" s="6">
        <f t="shared" si="5"/>
        <v>0</v>
      </c>
      <c r="F90" s="6"/>
      <c r="G90" s="6"/>
      <c r="H90" s="6">
        <f t="shared" si="5"/>
        <v>3.9401835729364315E-2</v>
      </c>
      <c r="I90" s="6">
        <f t="shared" si="5"/>
        <v>6.5981340767999622E-2</v>
      </c>
      <c r="J90" s="6">
        <f t="shared" si="5"/>
        <v>5.5768792971791534E-2</v>
      </c>
      <c r="K90" s="6"/>
      <c r="L90" s="6">
        <f t="shared" si="5"/>
        <v>1.2152904686414874E-2</v>
      </c>
      <c r="M90" s="8">
        <f t="shared" ref="M90:N90" si="8">+M39/M$42</f>
        <v>0</v>
      </c>
      <c r="N90" s="8">
        <f t="shared" si="8"/>
        <v>2.9068738668608676E-2</v>
      </c>
      <c r="O90" s="50"/>
    </row>
    <row r="91" spans="1:16" x14ac:dyDescent="0.2">
      <c r="B91" s="24">
        <v>76109764</v>
      </c>
      <c r="C91" s="25" t="s">
        <v>71</v>
      </c>
      <c r="D91" s="6">
        <f t="shared" si="4"/>
        <v>2.1333575658984489E-2</v>
      </c>
      <c r="E91" s="6">
        <f t="shared" si="5"/>
        <v>0</v>
      </c>
      <c r="F91" s="6"/>
      <c r="G91" s="6"/>
      <c r="H91" s="6">
        <f t="shared" si="5"/>
        <v>0</v>
      </c>
      <c r="I91" s="6">
        <f t="shared" si="5"/>
        <v>0</v>
      </c>
      <c r="J91" s="6">
        <f t="shared" si="5"/>
        <v>0</v>
      </c>
      <c r="K91" s="6"/>
      <c r="L91" s="6">
        <f t="shared" si="5"/>
        <v>0</v>
      </c>
      <c r="M91" s="8">
        <f t="shared" ref="M91:N91" si="9">+M40/M$42</f>
        <v>0</v>
      </c>
      <c r="N91" s="8">
        <f t="shared" si="9"/>
        <v>8.8596427437343612E-4</v>
      </c>
      <c r="O91" s="50"/>
    </row>
    <row r="92" spans="1:16" ht="13.5" thickBot="1" x14ac:dyDescent="0.25">
      <c r="B92" s="24">
        <v>76011193</v>
      </c>
      <c r="C92" s="25" t="s">
        <v>72</v>
      </c>
      <c r="D92" s="6">
        <f t="shared" si="4"/>
        <v>2.4943277916288139E-3</v>
      </c>
      <c r="E92" s="6">
        <f t="shared" si="5"/>
        <v>0</v>
      </c>
      <c r="F92" s="6"/>
      <c r="G92" s="6"/>
      <c r="H92" s="6">
        <f t="shared" si="5"/>
        <v>0</v>
      </c>
      <c r="I92" s="6">
        <f t="shared" si="5"/>
        <v>0</v>
      </c>
      <c r="J92" s="6">
        <f t="shared" si="5"/>
        <v>0</v>
      </c>
      <c r="K92" s="6"/>
      <c r="L92" s="6">
        <f t="shared" si="5"/>
        <v>2.8469418867390034E-3</v>
      </c>
      <c r="M92" s="8">
        <f t="shared" ref="M92:N92" si="10">+M41/M$42</f>
        <v>0</v>
      </c>
      <c r="N92" s="8">
        <f t="shared" si="10"/>
        <v>1.0941506258940078E-4</v>
      </c>
      <c r="O92" s="50"/>
    </row>
    <row r="93" spans="1:16" ht="14.25" thickTop="1" thickBot="1" x14ac:dyDescent="0.25">
      <c r="B93" s="228" t="s">
        <v>73</v>
      </c>
      <c r="C93" s="229"/>
      <c r="D93" s="59">
        <f>SUM(D60:D92)</f>
        <v>1.0000000000000002</v>
      </c>
      <c r="E93" s="59">
        <f t="shared" ref="E93:N93" si="11">SUM(E60:E92)</f>
        <v>0.99999999999999989</v>
      </c>
      <c r="F93" s="59">
        <f t="shared" si="11"/>
        <v>0</v>
      </c>
      <c r="G93" s="59">
        <f t="shared" si="11"/>
        <v>0</v>
      </c>
      <c r="H93" s="59">
        <f t="shared" si="11"/>
        <v>0.99999999999999989</v>
      </c>
      <c r="I93" s="59">
        <f t="shared" si="11"/>
        <v>0.99999999999999989</v>
      </c>
      <c r="J93" s="59">
        <f t="shared" si="11"/>
        <v>1.0000000000000002</v>
      </c>
      <c r="K93" s="59">
        <f t="shared" si="11"/>
        <v>0</v>
      </c>
      <c r="L93" s="59">
        <f t="shared" si="11"/>
        <v>1</v>
      </c>
      <c r="M93" s="60">
        <f t="shared" si="11"/>
        <v>1.0000000000000002</v>
      </c>
      <c r="N93" s="205">
        <f t="shared" si="11"/>
        <v>1</v>
      </c>
      <c r="O93" s="50"/>
    </row>
    <row r="94" spans="1:16" ht="14.25" thickTop="1" thickBot="1" x14ac:dyDescent="0.25">
      <c r="B94" s="226" t="s">
        <v>78</v>
      </c>
      <c r="C94" s="227"/>
      <c r="D94" s="61">
        <v>3050861.4467349998</v>
      </c>
      <c r="E94" s="61">
        <v>99.322199999999995</v>
      </c>
      <c r="F94" s="61">
        <v>0</v>
      </c>
      <c r="G94" s="61">
        <v>0</v>
      </c>
      <c r="H94" s="61">
        <v>12860709.039182002</v>
      </c>
      <c r="I94" s="61">
        <v>43792.424682000004</v>
      </c>
      <c r="J94" s="61">
        <v>26136153.128905997</v>
      </c>
      <c r="K94" s="61">
        <v>12.780000000000001</v>
      </c>
      <c r="L94" s="61">
        <v>150383.72086</v>
      </c>
      <c r="M94" s="53">
        <v>31221202.605116993</v>
      </c>
      <c r="N94" s="53">
        <v>73463214.467682004</v>
      </c>
      <c r="O94" s="50"/>
    </row>
    <row r="95" spans="1:16" s="11" customFormat="1" ht="13.5" thickTop="1" x14ac:dyDescent="0.2">
      <c r="A95" s="9"/>
      <c r="B95" s="13"/>
      <c r="G95" s="12"/>
      <c r="P95" s="2"/>
    </row>
    <row r="96" spans="1:16" s="11" customFormat="1" x14ac:dyDescent="0.2">
      <c r="A96" s="9" t="s">
        <v>79</v>
      </c>
      <c r="B96" s="10" t="s">
        <v>82</v>
      </c>
      <c r="G96" s="12"/>
    </row>
    <row r="97" spans="1:16" s="11" customFormat="1" x14ac:dyDescent="0.2">
      <c r="A97" s="9" t="s">
        <v>81</v>
      </c>
      <c r="B97" s="10" t="s">
        <v>87</v>
      </c>
      <c r="G97" s="12"/>
    </row>
    <row r="98" spans="1:16" s="11" customFormat="1" x14ac:dyDescent="0.2">
      <c r="A98" s="9"/>
      <c r="B98" s="13"/>
      <c r="G98" s="12"/>
    </row>
    <row r="99" spans="1:16" s="11" customFormat="1" x14ac:dyDescent="0.2">
      <c r="A99" s="9"/>
      <c r="B99" s="10" t="s">
        <v>83</v>
      </c>
      <c r="G99" s="12"/>
    </row>
    <row r="100" spans="1:16" s="11" customFormat="1" x14ac:dyDescent="0.2">
      <c r="A100" s="9"/>
      <c r="B100" s="13"/>
      <c r="G100" s="12"/>
      <c r="P100" s="2"/>
    </row>
    <row r="191" spans="1:14" ht="15" customHeight="1" x14ac:dyDescent="0.2"/>
    <row r="192" spans="1:14" x14ac:dyDescent="0.2">
      <c r="A192" s="62"/>
      <c r="B192" s="63"/>
      <c r="C192" s="1"/>
      <c r="D192" s="62"/>
      <c r="E192" s="62"/>
      <c r="F192" s="62"/>
      <c r="G192" s="64"/>
      <c r="H192" s="62"/>
      <c r="I192" s="62"/>
      <c r="J192" s="62"/>
      <c r="K192" s="62"/>
      <c r="L192" s="62"/>
      <c r="M192" s="48"/>
      <c r="N192" s="65"/>
    </row>
    <row r="193" spans="1:14" x14ac:dyDescent="0.2">
      <c r="A193" s="62"/>
      <c r="B193" s="66"/>
      <c r="C193" s="67"/>
      <c r="D193" s="68"/>
      <c r="E193" s="68"/>
      <c r="F193" s="68"/>
      <c r="G193" s="69"/>
      <c r="H193" s="68"/>
      <c r="I193" s="68"/>
      <c r="J193" s="68"/>
      <c r="K193" s="68"/>
      <c r="L193" s="68"/>
      <c r="M193" s="68"/>
      <c r="N193" s="70"/>
    </row>
    <row r="194" spans="1:14" x14ac:dyDescent="0.2">
      <c r="A194" s="62"/>
      <c r="B194" s="63"/>
      <c r="C194" s="57"/>
      <c r="D194" s="48"/>
      <c r="E194" s="48"/>
      <c r="F194" s="48"/>
      <c r="G194" s="64"/>
      <c r="H194" s="48"/>
      <c r="I194" s="48"/>
      <c r="J194" s="48"/>
      <c r="K194" s="48"/>
      <c r="L194" s="48"/>
      <c r="M194" s="48"/>
      <c r="N194" s="71"/>
    </row>
    <row r="195" spans="1:14" x14ac:dyDescent="0.2">
      <c r="B195" s="38"/>
      <c r="C195" s="9"/>
      <c r="D195" s="33"/>
      <c r="E195" s="33"/>
      <c r="F195" s="33"/>
      <c r="G195" s="34"/>
      <c r="H195" s="33"/>
      <c r="I195" s="33"/>
      <c r="J195" s="33"/>
      <c r="K195" s="33"/>
      <c r="L195" s="33"/>
      <c r="M195" s="33"/>
      <c r="N195" s="33"/>
    </row>
    <row r="196" spans="1:14" x14ac:dyDescent="0.2">
      <c r="B196" s="38"/>
      <c r="C196" s="9"/>
      <c r="D196" s="33"/>
      <c r="E196" s="33"/>
      <c r="F196" s="33"/>
      <c r="G196" s="34"/>
      <c r="H196" s="33"/>
      <c r="I196" s="33"/>
      <c r="J196" s="33"/>
      <c r="K196" s="33"/>
      <c r="L196" s="33"/>
      <c r="M196" s="33"/>
      <c r="N196" s="33"/>
    </row>
    <row r="197" spans="1:14" x14ac:dyDescent="0.2">
      <c r="B197" s="38"/>
      <c r="C197" s="9"/>
      <c r="D197" s="33"/>
      <c r="E197" s="33"/>
      <c r="F197" s="33"/>
      <c r="G197" s="34"/>
      <c r="H197" s="33"/>
      <c r="I197" s="33"/>
      <c r="J197" s="33"/>
      <c r="K197" s="33"/>
      <c r="L197" s="33"/>
      <c r="M197" s="33"/>
      <c r="N197" s="33"/>
    </row>
    <row r="198" spans="1:14" x14ac:dyDescent="0.2">
      <c r="B198" s="38"/>
      <c r="C198" s="9"/>
      <c r="D198" s="33"/>
      <c r="E198" s="33"/>
      <c r="F198" s="33"/>
      <c r="G198" s="34"/>
      <c r="H198" s="33"/>
      <c r="I198" s="33"/>
      <c r="J198" s="33"/>
      <c r="K198" s="33"/>
      <c r="L198" s="33"/>
      <c r="M198" s="33"/>
      <c r="N198" s="33"/>
    </row>
    <row r="199" spans="1:14" x14ac:dyDescent="0.2">
      <c r="B199" s="38"/>
      <c r="C199" s="9"/>
      <c r="D199" s="33"/>
      <c r="E199" s="33"/>
      <c r="F199" s="33"/>
      <c r="G199" s="34"/>
      <c r="H199" s="33"/>
      <c r="I199" s="33"/>
      <c r="J199" s="33"/>
      <c r="K199" s="33"/>
      <c r="L199" s="33"/>
      <c r="M199" s="33"/>
      <c r="N199" s="33"/>
    </row>
    <row r="200" spans="1:14" x14ac:dyDescent="0.2">
      <c r="B200" s="38"/>
      <c r="C200" s="9"/>
      <c r="D200" s="33"/>
      <c r="E200" s="33"/>
      <c r="F200" s="33"/>
      <c r="G200" s="34"/>
      <c r="H200" s="33"/>
      <c r="I200" s="33"/>
      <c r="J200" s="33"/>
      <c r="K200" s="33"/>
      <c r="L200" s="33"/>
      <c r="M200" s="33"/>
      <c r="N200" s="33"/>
    </row>
    <row r="201" spans="1:14" x14ac:dyDescent="0.2">
      <c r="B201" s="38"/>
      <c r="C201" s="9"/>
      <c r="D201" s="33"/>
      <c r="E201" s="33"/>
      <c r="F201" s="33"/>
      <c r="G201" s="34"/>
      <c r="H201" s="33"/>
      <c r="I201" s="33"/>
      <c r="J201" s="33"/>
      <c r="K201" s="33"/>
      <c r="L201" s="33"/>
      <c r="M201" s="33"/>
      <c r="N201" s="33"/>
    </row>
    <row r="202" spans="1:14" x14ac:dyDescent="0.2">
      <c r="B202" s="38"/>
      <c r="C202" s="9"/>
      <c r="D202" s="33"/>
      <c r="E202" s="33"/>
      <c r="F202" s="33"/>
      <c r="G202" s="34"/>
      <c r="H202" s="33"/>
      <c r="I202" s="33"/>
      <c r="J202" s="33"/>
      <c r="K202" s="33"/>
      <c r="L202" s="33"/>
      <c r="M202" s="33"/>
      <c r="N202" s="33"/>
    </row>
    <row r="203" spans="1:14" x14ac:dyDescent="0.2">
      <c r="B203" s="38"/>
      <c r="C203" s="9"/>
      <c r="D203" s="33"/>
      <c r="E203" s="33"/>
      <c r="F203" s="33"/>
      <c r="G203" s="34"/>
      <c r="H203" s="33"/>
      <c r="I203" s="33"/>
      <c r="J203" s="33"/>
      <c r="K203" s="33"/>
      <c r="L203" s="33"/>
      <c r="M203" s="33"/>
      <c r="N203" s="33"/>
    </row>
    <row r="204" spans="1:14" x14ac:dyDescent="0.2">
      <c r="B204" s="38"/>
      <c r="C204" s="9"/>
      <c r="D204" s="33"/>
      <c r="E204" s="33"/>
      <c r="F204" s="33"/>
      <c r="G204" s="34"/>
      <c r="H204" s="33"/>
      <c r="I204" s="33"/>
      <c r="J204" s="33"/>
      <c r="K204" s="33"/>
      <c r="L204" s="33"/>
      <c r="M204" s="33"/>
      <c r="N204" s="33"/>
    </row>
    <row r="205" spans="1:14" x14ac:dyDescent="0.2">
      <c r="B205" s="38"/>
      <c r="C205" s="9"/>
      <c r="D205" s="33"/>
      <c r="E205" s="33"/>
      <c r="F205" s="33"/>
      <c r="G205" s="34"/>
      <c r="H205" s="33"/>
      <c r="I205" s="33"/>
      <c r="J205" s="33"/>
      <c r="K205" s="33"/>
      <c r="L205" s="33"/>
      <c r="M205" s="33"/>
      <c r="N205" s="33"/>
    </row>
    <row r="206" spans="1:14" x14ac:dyDescent="0.2">
      <c r="B206" s="38"/>
      <c r="C206" s="9"/>
      <c r="D206" s="33"/>
      <c r="E206" s="33"/>
      <c r="F206" s="33"/>
      <c r="G206" s="34"/>
      <c r="H206" s="33"/>
      <c r="I206" s="33"/>
      <c r="J206" s="33"/>
      <c r="K206" s="33"/>
      <c r="L206" s="33"/>
      <c r="M206" s="33"/>
      <c r="N206" s="33"/>
    </row>
    <row r="207" spans="1:14" x14ac:dyDescent="0.2">
      <c r="B207" s="38"/>
      <c r="C207" s="9"/>
      <c r="D207" s="33"/>
      <c r="E207" s="33"/>
      <c r="F207" s="33"/>
      <c r="G207" s="34"/>
      <c r="H207" s="33"/>
      <c r="I207" s="33"/>
      <c r="J207" s="33"/>
      <c r="K207" s="33"/>
      <c r="L207" s="33"/>
      <c r="M207" s="33"/>
      <c r="N207" s="33"/>
    </row>
    <row r="208" spans="1:14" x14ac:dyDescent="0.2">
      <c r="B208" s="38"/>
      <c r="C208" s="9"/>
      <c r="D208" s="33"/>
      <c r="E208" s="33"/>
      <c r="F208" s="33"/>
      <c r="G208" s="34"/>
      <c r="H208" s="33"/>
      <c r="I208" s="33"/>
      <c r="J208" s="33"/>
      <c r="K208" s="33"/>
      <c r="L208" s="33"/>
      <c r="M208" s="33"/>
      <c r="N208" s="33"/>
    </row>
    <row r="209" spans="2:14" x14ac:dyDescent="0.2">
      <c r="B209" s="38"/>
      <c r="C209" s="9"/>
      <c r="D209" s="33"/>
      <c r="E209" s="33"/>
      <c r="F209" s="33"/>
      <c r="G209" s="34"/>
      <c r="H209" s="33"/>
      <c r="I209" s="33"/>
      <c r="J209" s="33"/>
      <c r="K209" s="33"/>
      <c r="L209" s="33"/>
      <c r="M209" s="33"/>
      <c r="N209" s="33"/>
    </row>
    <row r="210" spans="2:14" x14ac:dyDescent="0.2">
      <c r="B210" s="38"/>
      <c r="C210" s="9"/>
      <c r="D210" s="33"/>
      <c r="E210" s="33"/>
      <c r="F210" s="33"/>
      <c r="G210" s="34"/>
      <c r="H210" s="33"/>
      <c r="I210" s="33"/>
      <c r="J210" s="33"/>
      <c r="K210" s="33"/>
      <c r="L210" s="33"/>
      <c r="M210" s="33"/>
      <c r="N210" s="33"/>
    </row>
    <row r="211" spans="2:14" x14ac:dyDescent="0.2">
      <c r="B211" s="38"/>
      <c r="C211" s="9"/>
      <c r="D211" s="33"/>
      <c r="E211" s="33"/>
      <c r="F211" s="33"/>
      <c r="G211" s="34"/>
      <c r="H211" s="33"/>
      <c r="I211" s="33"/>
      <c r="J211" s="33"/>
      <c r="K211" s="33"/>
      <c r="L211" s="33"/>
      <c r="M211" s="33"/>
      <c r="N211" s="33"/>
    </row>
    <row r="212" spans="2:14" x14ac:dyDescent="0.2">
      <c r="B212" s="38"/>
      <c r="C212" s="9"/>
      <c r="D212" s="33"/>
      <c r="E212" s="33"/>
      <c r="F212" s="33"/>
      <c r="G212" s="34"/>
      <c r="H212" s="33"/>
      <c r="I212" s="33"/>
      <c r="J212" s="33"/>
      <c r="K212" s="33"/>
      <c r="L212" s="33"/>
      <c r="M212" s="33"/>
      <c r="N212" s="33"/>
    </row>
    <row r="213" spans="2:14" x14ac:dyDescent="0.2">
      <c r="B213" s="38"/>
      <c r="C213" s="9"/>
      <c r="D213" s="33"/>
      <c r="E213" s="33"/>
      <c r="F213" s="33"/>
      <c r="G213" s="34"/>
      <c r="H213" s="33"/>
      <c r="I213" s="33"/>
      <c r="J213" s="33"/>
      <c r="K213" s="33"/>
      <c r="L213" s="33"/>
      <c r="M213" s="33"/>
      <c r="N213" s="33"/>
    </row>
    <row r="214" spans="2:14" x14ac:dyDescent="0.2">
      <c r="B214" s="38"/>
      <c r="C214" s="9"/>
      <c r="D214" s="33"/>
      <c r="E214" s="33"/>
      <c r="F214" s="33"/>
      <c r="G214" s="34"/>
      <c r="H214" s="33"/>
      <c r="I214" s="33"/>
      <c r="J214" s="33"/>
      <c r="K214" s="33"/>
      <c r="L214" s="33"/>
      <c r="M214" s="33"/>
      <c r="N214" s="33"/>
    </row>
    <row r="215" spans="2:14" x14ac:dyDescent="0.2">
      <c r="B215" s="38"/>
      <c r="C215" s="9"/>
      <c r="D215" s="33"/>
      <c r="E215" s="33"/>
      <c r="F215" s="33"/>
      <c r="G215" s="34"/>
      <c r="H215" s="33"/>
      <c r="I215" s="33"/>
      <c r="J215" s="33"/>
      <c r="K215" s="33"/>
      <c r="L215" s="33"/>
      <c r="M215" s="33"/>
      <c r="N215" s="33"/>
    </row>
    <row r="216" spans="2:14" x14ac:dyDescent="0.2">
      <c r="B216" s="38"/>
      <c r="C216" s="9"/>
      <c r="D216" s="33"/>
      <c r="E216" s="33"/>
      <c r="F216" s="33"/>
      <c r="G216" s="34"/>
      <c r="H216" s="33"/>
      <c r="I216" s="33"/>
      <c r="J216" s="33"/>
      <c r="K216" s="33"/>
      <c r="L216" s="33"/>
      <c r="M216" s="33"/>
      <c r="N216" s="33"/>
    </row>
    <row r="217" spans="2:14" x14ac:dyDescent="0.2">
      <c r="B217" s="38"/>
      <c r="C217" s="9"/>
      <c r="D217" s="33"/>
      <c r="E217" s="33"/>
      <c r="F217" s="33"/>
      <c r="G217" s="34"/>
      <c r="H217" s="33"/>
      <c r="I217" s="33"/>
      <c r="J217" s="33"/>
      <c r="K217" s="33"/>
      <c r="L217" s="33"/>
      <c r="M217" s="33"/>
      <c r="N217" s="33"/>
    </row>
    <row r="218" spans="2:14" x14ac:dyDescent="0.2">
      <c r="B218" s="38"/>
      <c r="C218" s="9"/>
      <c r="D218" s="33"/>
      <c r="E218" s="33"/>
      <c r="F218" s="33"/>
      <c r="G218" s="34"/>
      <c r="H218" s="33"/>
      <c r="I218" s="33"/>
      <c r="J218" s="33"/>
      <c r="K218" s="33"/>
      <c r="L218" s="33"/>
      <c r="M218" s="33"/>
      <c r="N218" s="33"/>
    </row>
    <row r="219" spans="2:14" x14ac:dyDescent="0.2">
      <c r="B219" s="38"/>
      <c r="C219" s="9"/>
      <c r="D219" s="33"/>
      <c r="E219" s="33"/>
      <c r="F219" s="33"/>
      <c r="G219" s="34"/>
      <c r="H219" s="33"/>
      <c r="I219" s="33"/>
      <c r="J219" s="33"/>
      <c r="K219" s="33"/>
      <c r="L219" s="33"/>
      <c r="M219" s="33"/>
      <c r="N219" s="33"/>
    </row>
    <row r="220" spans="2:14" x14ac:dyDescent="0.2">
      <c r="B220" s="38"/>
      <c r="C220" s="9"/>
      <c r="D220" s="33"/>
      <c r="E220" s="33"/>
      <c r="F220" s="33"/>
      <c r="G220" s="34"/>
      <c r="H220" s="33"/>
      <c r="I220" s="33"/>
      <c r="J220" s="33"/>
      <c r="K220" s="33"/>
      <c r="L220" s="33"/>
      <c r="M220" s="33"/>
      <c r="N220" s="33"/>
    </row>
    <row r="221" spans="2:14" x14ac:dyDescent="0.2">
      <c r="B221" s="38"/>
      <c r="C221" s="9"/>
      <c r="D221" s="33"/>
      <c r="E221" s="33"/>
      <c r="F221" s="33"/>
      <c r="G221" s="34"/>
      <c r="H221" s="33"/>
      <c r="I221" s="33"/>
      <c r="J221" s="33"/>
      <c r="K221" s="33"/>
      <c r="L221" s="33"/>
      <c r="M221" s="33"/>
      <c r="N221" s="33"/>
    </row>
    <row r="222" spans="2:14" x14ac:dyDescent="0.2">
      <c r="B222" s="38"/>
      <c r="C222" s="9"/>
      <c r="D222" s="33"/>
      <c r="E222" s="33"/>
      <c r="F222" s="33"/>
      <c r="G222" s="34"/>
      <c r="H222" s="33"/>
      <c r="I222" s="33"/>
      <c r="J222" s="33"/>
      <c r="K222" s="33"/>
      <c r="L222" s="33"/>
      <c r="M222" s="33"/>
      <c r="N222" s="33"/>
    </row>
    <row r="223" spans="2:14" x14ac:dyDescent="0.2">
      <c r="B223" s="38"/>
      <c r="C223" s="9"/>
      <c r="D223" s="33"/>
      <c r="E223" s="33"/>
      <c r="F223" s="33"/>
      <c r="G223" s="34"/>
      <c r="H223" s="33"/>
      <c r="I223" s="33"/>
      <c r="J223" s="33"/>
      <c r="K223" s="33"/>
      <c r="L223" s="33"/>
      <c r="M223" s="33"/>
      <c r="N223" s="33"/>
    </row>
    <row r="224" spans="2:14" x14ac:dyDescent="0.2">
      <c r="B224" s="38"/>
      <c r="C224" s="9"/>
      <c r="D224" s="33"/>
      <c r="E224" s="33"/>
      <c r="F224" s="33"/>
      <c r="G224" s="34"/>
      <c r="H224" s="33"/>
      <c r="I224" s="33"/>
      <c r="J224" s="33"/>
      <c r="K224" s="33"/>
      <c r="L224" s="33"/>
      <c r="M224" s="33"/>
      <c r="N224" s="33"/>
    </row>
    <row r="225" spans="2:14" x14ac:dyDescent="0.2">
      <c r="B225" s="38"/>
      <c r="C225" s="9"/>
      <c r="D225" s="33"/>
      <c r="E225" s="33"/>
      <c r="F225" s="33"/>
      <c r="G225" s="34"/>
      <c r="H225" s="33"/>
      <c r="I225" s="33"/>
      <c r="J225" s="33"/>
      <c r="K225" s="33"/>
      <c r="L225" s="33"/>
      <c r="M225" s="33"/>
      <c r="N225" s="33"/>
    </row>
    <row r="226" spans="2:14" x14ac:dyDescent="0.2">
      <c r="B226" s="38"/>
      <c r="C226" s="9"/>
      <c r="D226" s="33"/>
      <c r="E226" s="33"/>
      <c r="F226" s="33"/>
      <c r="G226" s="34"/>
      <c r="H226" s="33"/>
      <c r="I226" s="33"/>
      <c r="J226" s="33"/>
      <c r="K226" s="33"/>
      <c r="L226" s="33"/>
      <c r="M226" s="33"/>
      <c r="N226" s="33"/>
    </row>
    <row r="227" spans="2:14" x14ac:dyDescent="0.2">
      <c r="B227" s="38"/>
      <c r="C227" s="9"/>
      <c r="D227" s="33"/>
      <c r="E227" s="33"/>
      <c r="F227" s="33"/>
      <c r="G227" s="34"/>
      <c r="H227" s="33"/>
      <c r="I227" s="33"/>
      <c r="J227" s="33"/>
      <c r="K227" s="33"/>
      <c r="L227" s="33"/>
      <c r="M227" s="33"/>
      <c r="N227" s="33"/>
    </row>
    <row r="228" spans="2:14" x14ac:dyDescent="0.2">
      <c r="B228" s="38"/>
      <c r="C228" s="9"/>
      <c r="D228" s="33"/>
      <c r="E228" s="33"/>
      <c r="F228" s="33"/>
      <c r="G228" s="34"/>
      <c r="H228" s="33"/>
      <c r="I228" s="33"/>
      <c r="J228" s="33"/>
      <c r="K228" s="33"/>
      <c r="L228" s="33"/>
      <c r="M228" s="33"/>
      <c r="N228" s="33"/>
    </row>
    <row r="229" spans="2:14" x14ac:dyDescent="0.2">
      <c r="B229" s="38"/>
      <c r="C229" s="9"/>
      <c r="D229" s="33"/>
      <c r="E229" s="33"/>
      <c r="F229" s="33"/>
      <c r="G229" s="34"/>
      <c r="H229" s="33"/>
      <c r="I229" s="33"/>
      <c r="J229" s="33"/>
      <c r="K229" s="33"/>
      <c r="L229" s="33"/>
      <c r="M229" s="33"/>
      <c r="N229" s="33"/>
    </row>
    <row r="230" spans="2:14" x14ac:dyDescent="0.2">
      <c r="B230" s="38"/>
      <c r="C230" s="9"/>
      <c r="D230" s="33"/>
      <c r="E230" s="33"/>
      <c r="F230" s="33"/>
      <c r="G230" s="34"/>
      <c r="H230" s="33"/>
      <c r="I230" s="33"/>
      <c r="J230" s="33"/>
      <c r="K230" s="33"/>
      <c r="L230" s="33"/>
      <c r="M230" s="33"/>
      <c r="N230" s="33"/>
    </row>
    <row r="231" spans="2:14" x14ac:dyDescent="0.2">
      <c r="B231" s="38"/>
      <c r="C231" s="1"/>
      <c r="D231" s="72"/>
      <c r="E231" s="72"/>
      <c r="F231" s="72"/>
      <c r="G231" s="73"/>
      <c r="H231" s="72"/>
      <c r="I231" s="72"/>
      <c r="J231" s="72"/>
      <c r="K231" s="72"/>
      <c r="L231" s="72"/>
      <c r="M231" s="72"/>
      <c r="N231" s="72"/>
    </row>
    <row r="232" spans="2:14" x14ac:dyDescent="0.2">
      <c r="B232" s="39"/>
      <c r="C232" s="74"/>
      <c r="D232" s="75"/>
      <c r="E232" s="75"/>
      <c r="F232" s="75"/>
      <c r="G232" s="76"/>
      <c r="H232" s="75"/>
      <c r="I232" s="75"/>
      <c r="J232" s="75"/>
      <c r="K232" s="75"/>
      <c r="L232" s="75"/>
      <c r="M232" s="75"/>
      <c r="N232" s="77"/>
    </row>
  </sheetData>
  <mergeCells count="18">
    <mergeCell ref="B94:C94"/>
    <mergeCell ref="B93:C93"/>
    <mergeCell ref="B42:C42"/>
    <mergeCell ref="B43:C43"/>
    <mergeCell ref="B53:N53"/>
    <mergeCell ref="B54:N54"/>
    <mergeCell ref="B58:C59"/>
    <mergeCell ref="D58:L58"/>
    <mergeCell ref="M58:M59"/>
    <mergeCell ref="N58:N59"/>
    <mergeCell ref="E55:J55"/>
    <mergeCell ref="B2:N2"/>
    <mergeCell ref="B3:N3"/>
    <mergeCell ref="B7:C8"/>
    <mergeCell ref="D7:L7"/>
    <mergeCell ref="M7:M8"/>
    <mergeCell ref="N7:N8"/>
    <mergeCell ref="E4:J4"/>
  </mergeCells>
  <printOptions horizontalCentered="1" verticalCentered="1"/>
  <pageMargins left="0" right="0" top="0" bottom="0" header="0" footer="0"/>
  <pageSetup paperSize="9" scale="49" orientation="landscape" r:id="rId1"/>
  <headerFooter alignWithMargins="0">
    <oddFooter>&amp;R&amp;P/&amp;N</oddFooter>
  </headerFooter>
  <rowBreaks count="1" manualBreakCount="1">
    <brk id="50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4"/>
  <sheetViews>
    <sheetView showGridLines="0" showZeros="0" zoomScale="80" zoomScaleNormal="80" workbookViewId="0">
      <selection activeCell="D72" sqref="D72:O72"/>
    </sheetView>
  </sheetViews>
  <sheetFormatPr baseColWidth="10" defaultColWidth="9.140625" defaultRowHeight="12.75" x14ac:dyDescent="0.2"/>
  <cols>
    <col min="1" max="1" width="9.140625" style="85"/>
    <col min="2" max="2" width="13.85546875" style="89" customWidth="1"/>
    <col min="3" max="3" width="53" style="85" bestFit="1" customWidth="1"/>
    <col min="4" max="5" width="9.7109375" style="86" customWidth="1"/>
    <col min="6" max="6" width="9.7109375" style="87" customWidth="1"/>
    <col min="7" max="7" width="9.7109375" style="86" customWidth="1"/>
    <col min="8" max="8" width="12.42578125" style="88" customWidth="1"/>
    <col min="9" max="10" width="9.7109375" style="86" customWidth="1"/>
    <col min="11" max="11" width="13" style="88" bestFit="1" customWidth="1"/>
    <col min="12" max="12" width="10.85546875" style="88" customWidth="1"/>
    <col min="13" max="13" width="11.140625" style="88" customWidth="1"/>
    <col min="14" max="14" width="9.7109375" style="88" customWidth="1"/>
    <col min="15" max="15" width="11.5703125" style="88" customWidth="1"/>
    <col min="16" max="16384" width="9.140625" style="85"/>
  </cols>
  <sheetData>
    <row r="2" spans="2:15" s="79" customFormat="1" x14ac:dyDescent="0.2">
      <c r="D2" s="78" t="s">
        <v>88</v>
      </c>
      <c r="E2" s="80"/>
      <c r="F2" s="81"/>
      <c r="G2" s="80"/>
      <c r="H2" s="82"/>
      <c r="I2" s="83"/>
      <c r="J2" s="80"/>
      <c r="K2" s="82"/>
      <c r="L2" s="82"/>
      <c r="M2" s="82"/>
      <c r="N2" s="82"/>
      <c r="O2" s="82"/>
    </row>
    <row r="3" spans="2:15" x14ac:dyDescent="0.2">
      <c r="B3" s="85"/>
      <c r="E3" s="85"/>
      <c r="F3" s="84" t="s">
        <v>114</v>
      </c>
      <c r="I3" s="87"/>
    </row>
    <row r="4" spans="2:15" x14ac:dyDescent="0.2">
      <c r="C4" s="84"/>
      <c r="I4" s="87"/>
    </row>
    <row r="5" spans="2:15" ht="5.25" customHeight="1" thickBot="1" x14ac:dyDescent="0.25"/>
    <row r="6" spans="2:15" ht="13.5" customHeight="1" thickBot="1" x14ac:dyDescent="0.25">
      <c r="B6" s="236" t="s">
        <v>91</v>
      </c>
      <c r="C6" s="237"/>
      <c r="D6" s="90" t="s">
        <v>89</v>
      </c>
      <c r="E6" s="90"/>
      <c r="F6" s="91"/>
      <c r="G6" s="90"/>
      <c r="H6" s="91"/>
      <c r="I6" s="90"/>
      <c r="J6" s="90"/>
      <c r="K6" s="92"/>
      <c r="L6" s="93" t="s">
        <v>90</v>
      </c>
      <c r="M6" s="94"/>
      <c r="N6" s="95"/>
      <c r="O6" s="96"/>
    </row>
    <row r="7" spans="2:15" s="89" customFormat="1" ht="11.25" customHeight="1" thickBot="1" x14ac:dyDescent="0.25">
      <c r="B7" s="238"/>
      <c r="C7" s="239"/>
      <c r="D7" s="97" t="s">
        <v>92</v>
      </c>
      <c r="E7" s="97" t="s">
        <v>93</v>
      </c>
      <c r="F7" s="98" t="s">
        <v>94</v>
      </c>
      <c r="G7" s="97" t="s">
        <v>95</v>
      </c>
      <c r="H7" s="98" t="s">
        <v>96</v>
      </c>
      <c r="I7" s="97" t="s">
        <v>97</v>
      </c>
      <c r="J7" s="97" t="s">
        <v>98</v>
      </c>
      <c r="K7" s="99" t="s">
        <v>99</v>
      </c>
      <c r="L7" s="98" t="s">
        <v>100</v>
      </c>
      <c r="M7" s="97" t="s">
        <v>97</v>
      </c>
      <c r="N7" s="100" t="s">
        <v>101</v>
      </c>
      <c r="O7" s="101" t="s">
        <v>0</v>
      </c>
    </row>
    <row r="8" spans="2:15" ht="11.25" customHeight="1" x14ac:dyDescent="0.2">
      <c r="B8" s="125"/>
      <c r="C8" s="103"/>
      <c r="D8" s="206"/>
      <c r="E8" s="207"/>
      <c r="F8" s="208"/>
      <c r="G8" s="207"/>
      <c r="H8" s="209"/>
      <c r="I8" s="207"/>
      <c r="J8" s="207"/>
      <c r="K8" s="209"/>
      <c r="L8" s="209"/>
      <c r="M8" s="209"/>
      <c r="N8" s="209"/>
      <c r="O8" s="210"/>
    </row>
    <row r="9" spans="2:15" ht="11.25" customHeight="1" x14ac:dyDescent="0.2">
      <c r="B9" s="126">
        <v>96571220</v>
      </c>
      <c r="C9" s="104" t="s">
        <v>44</v>
      </c>
      <c r="D9" s="211">
        <v>39194</v>
      </c>
      <c r="E9" s="212"/>
      <c r="F9" s="213"/>
      <c r="G9" s="207">
        <v>664</v>
      </c>
      <c r="H9" s="207"/>
      <c r="I9" s="207"/>
      <c r="J9" s="207"/>
      <c r="K9" s="207">
        <v>12103</v>
      </c>
      <c r="L9" s="207"/>
      <c r="M9" s="207"/>
      <c r="N9" s="207"/>
      <c r="O9" s="214">
        <f>SUM(D9:N9)</f>
        <v>51961</v>
      </c>
    </row>
    <row r="10" spans="2:15" x14ac:dyDescent="0.2">
      <c r="B10" s="126">
        <v>96564330</v>
      </c>
      <c r="C10" s="104" t="s">
        <v>52</v>
      </c>
      <c r="D10" s="211">
        <v>22</v>
      </c>
      <c r="E10" s="212"/>
      <c r="F10" s="213"/>
      <c r="G10" s="207"/>
      <c r="H10" s="207"/>
      <c r="I10" s="207"/>
      <c r="J10" s="207"/>
      <c r="K10" s="207"/>
      <c r="L10" s="207"/>
      <c r="M10" s="207"/>
      <c r="N10" s="207"/>
      <c r="O10" s="214">
        <f t="shared" ref="O10:O33" si="0">SUM(D10:N10)</f>
        <v>22</v>
      </c>
    </row>
    <row r="11" spans="2:15" x14ac:dyDescent="0.2">
      <c r="B11" s="126">
        <v>96535720</v>
      </c>
      <c r="C11" s="104" t="s">
        <v>45</v>
      </c>
      <c r="D11" s="211"/>
      <c r="E11" s="212"/>
      <c r="F11" s="213"/>
      <c r="G11" s="207">
        <v>1559</v>
      </c>
      <c r="H11" s="207"/>
      <c r="I11" s="207"/>
      <c r="J11" s="207"/>
      <c r="K11" s="207"/>
      <c r="L11" s="207"/>
      <c r="M11" s="207"/>
      <c r="N11" s="207"/>
      <c r="O11" s="214">
        <f t="shared" si="0"/>
        <v>1559</v>
      </c>
    </row>
    <row r="12" spans="2:15" x14ac:dyDescent="0.2">
      <c r="B12" s="126">
        <v>96519800</v>
      </c>
      <c r="C12" s="104" t="s">
        <v>6</v>
      </c>
      <c r="D12" s="211">
        <v>1983</v>
      </c>
      <c r="E12" s="212"/>
      <c r="F12" s="213"/>
      <c r="G12" s="207"/>
      <c r="H12" s="207"/>
      <c r="I12" s="207"/>
      <c r="J12" s="207"/>
      <c r="K12" s="207">
        <v>499</v>
      </c>
      <c r="L12" s="207"/>
      <c r="M12" s="207"/>
      <c r="N12" s="207"/>
      <c r="O12" s="214">
        <f t="shared" si="0"/>
        <v>2482</v>
      </c>
    </row>
    <row r="13" spans="2:15" x14ac:dyDescent="0.2">
      <c r="B13" s="126">
        <v>79532990</v>
      </c>
      <c r="C13" s="104" t="s">
        <v>43</v>
      </c>
      <c r="D13" s="211"/>
      <c r="E13" s="212"/>
      <c r="F13" s="213"/>
      <c r="G13" s="207">
        <v>59934</v>
      </c>
      <c r="H13" s="207"/>
      <c r="I13" s="207"/>
      <c r="J13" s="207"/>
      <c r="K13" s="207"/>
      <c r="L13" s="207"/>
      <c r="M13" s="207"/>
      <c r="N13" s="207"/>
      <c r="O13" s="214">
        <f t="shared" si="0"/>
        <v>59934</v>
      </c>
    </row>
    <row r="14" spans="2:15" x14ac:dyDescent="0.2">
      <c r="B14" s="126">
        <v>84177300</v>
      </c>
      <c r="C14" s="104" t="s">
        <v>55</v>
      </c>
      <c r="D14" s="211">
        <v>5012</v>
      </c>
      <c r="E14" s="212"/>
      <c r="F14" s="213"/>
      <c r="G14" s="207"/>
      <c r="H14" s="207"/>
      <c r="I14" s="207"/>
      <c r="J14" s="207"/>
      <c r="K14" s="207">
        <v>29</v>
      </c>
      <c r="L14" s="207"/>
      <c r="M14" s="207"/>
      <c r="N14" s="207"/>
      <c r="O14" s="214">
        <f t="shared" si="0"/>
        <v>5041</v>
      </c>
    </row>
    <row r="15" spans="2:15" x14ac:dyDescent="0.2">
      <c r="B15" s="126">
        <v>96786720</v>
      </c>
      <c r="C15" s="104" t="s">
        <v>102</v>
      </c>
      <c r="D15" s="211"/>
      <c r="E15" s="212"/>
      <c r="F15" s="213"/>
      <c r="G15" s="207">
        <v>67437</v>
      </c>
      <c r="H15" s="207">
        <v>2296</v>
      </c>
      <c r="I15" s="207">
        <v>741</v>
      </c>
      <c r="J15" s="207"/>
      <c r="K15" s="207"/>
      <c r="L15" s="207"/>
      <c r="M15" s="215"/>
      <c r="N15" s="215"/>
      <c r="O15" s="214">
        <f t="shared" si="0"/>
        <v>70474</v>
      </c>
    </row>
    <row r="16" spans="2:15" x14ac:dyDescent="0.2">
      <c r="B16" s="126">
        <v>96502820</v>
      </c>
      <c r="C16" s="104" t="s">
        <v>33</v>
      </c>
      <c r="D16" s="211">
        <v>918</v>
      </c>
      <c r="E16" s="212"/>
      <c r="F16" s="213"/>
      <c r="G16" s="207"/>
      <c r="H16" s="207"/>
      <c r="I16" s="207"/>
      <c r="J16" s="207"/>
      <c r="K16" s="207">
        <v>1650</v>
      </c>
      <c r="L16" s="207"/>
      <c r="M16" s="215">
        <v>20980</v>
      </c>
      <c r="N16" s="215">
        <v>266</v>
      </c>
      <c r="O16" s="214">
        <f t="shared" si="0"/>
        <v>23814</v>
      </c>
    </row>
    <row r="17" spans="2:15" x14ac:dyDescent="0.2">
      <c r="B17" s="126">
        <v>96772490</v>
      </c>
      <c r="C17" s="104" t="s">
        <v>66</v>
      </c>
      <c r="D17" s="211"/>
      <c r="E17" s="212"/>
      <c r="F17" s="213"/>
      <c r="G17" s="207"/>
      <c r="H17" s="207"/>
      <c r="I17" s="207"/>
      <c r="J17" s="207"/>
      <c r="K17" s="207"/>
      <c r="L17" s="207"/>
      <c r="M17" s="215"/>
      <c r="N17" s="215"/>
      <c r="O17" s="214">
        <f t="shared" si="0"/>
        <v>0</v>
      </c>
    </row>
    <row r="18" spans="2:15" x14ac:dyDescent="0.2">
      <c r="B18" s="126">
        <v>96929300</v>
      </c>
      <c r="C18" s="104" t="s">
        <v>62</v>
      </c>
      <c r="D18" s="211"/>
      <c r="E18" s="212"/>
      <c r="F18" s="213"/>
      <c r="G18" s="207"/>
      <c r="H18" s="207"/>
      <c r="I18" s="207"/>
      <c r="J18" s="207"/>
      <c r="K18" s="207"/>
      <c r="L18" s="207"/>
      <c r="M18" s="215"/>
      <c r="N18" s="215"/>
      <c r="O18" s="214">
        <f t="shared" si="0"/>
        <v>0</v>
      </c>
    </row>
    <row r="19" spans="2:15" x14ac:dyDescent="0.2">
      <c r="B19" s="126">
        <v>78221830</v>
      </c>
      <c r="C19" s="104" t="s">
        <v>50</v>
      </c>
      <c r="D19" s="211"/>
      <c r="E19" s="212"/>
      <c r="F19" s="213"/>
      <c r="G19" s="207"/>
      <c r="H19" s="207"/>
      <c r="I19" s="207"/>
      <c r="J19" s="207"/>
      <c r="K19" s="207"/>
      <c r="L19" s="207"/>
      <c r="M19" s="215"/>
      <c r="N19" s="215"/>
      <c r="O19" s="214">
        <f t="shared" si="0"/>
        <v>0</v>
      </c>
    </row>
    <row r="20" spans="2:15" x14ac:dyDescent="0.2">
      <c r="B20" s="126">
        <v>96899230</v>
      </c>
      <c r="C20" s="104" t="s">
        <v>7</v>
      </c>
      <c r="D20" s="211">
        <v>19631</v>
      </c>
      <c r="E20" s="212"/>
      <c r="F20" s="213"/>
      <c r="G20" s="207"/>
      <c r="H20" s="207"/>
      <c r="I20" s="207"/>
      <c r="J20" s="207"/>
      <c r="K20" s="207"/>
      <c r="L20" s="207"/>
      <c r="M20" s="215"/>
      <c r="N20" s="215"/>
      <c r="O20" s="214">
        <f t="shared" si="0"/>
        <v>19631</v>
      </c>
    </row>
    <row r="21" spans="2:15" x14ac:dyDescent="0.2">
      <c r="B21" s="126">
        <v>76121415</v>
      </c>
      <c r="C21" s="104" t="s">
        <v>67</v>
      </c>
      <c r="D21" s="211"/>
      <c r="E21" s="212"/>
      <c r="F21" s="213"/>
      <c r="G21" s="207"/>
      <c r="H21" s="207"/>
      <c r="I21" s="207"/>
      <c r="J21" s="207"/>
      <c r="K21" s="207"/>
      <c r="L21" s="207"/>
      <c r="M21" s="215"/>
      <c r="N21" s="215"/>
      <c r="O21" s="214">
        <f t="shared" si="0"/>
        <v>0</v>
      </c>
    </row>
    <row r="22" spans="2:15" x14ac:dyDescent="0.2">
      <c r="B22" s="126">
        <v>79516570</v>
      </c>
      <c r="C22" s="104" t="s">
        <v>70</v>
      </c>
      <c r="D22" s="211"/>
      <c r="E22" s="212"/>
      <c r="F22" s="213"/>
      <c r="G22" s="207"/>
      <c r="H22" s="207"/>
      <c r="I22" s="207">
        <v>996</v>
      </c>
      <c r="J22" s="207"/>
      <c r="K22" s="207"/>
      <c r="L22" s="207"/>
      <c r="M22" s="215"/>
      <c r="N22" s="215"/>
      <c r="O22" s="214">
        <f t="shared" si="0"/>
        <v>996</v>
      </c>
    </row>
    <row r="23" spans="2:15" x14ac:dyDescent="0.2">
      <c r="B23" s="126">
        <v>76529250</v>
      </c>
      <c r="C23" s="104" t="s">
        <v>103</v>
      </c>
      <c r="D23" s="211">
        <v>43440</v>
      </c>
      <c r="E23" s="212"/>
      <c r="F23" s="213"/>
      <c r="G23" s="207"/>
      <c r="H23" s="207"/>
      <c r="I23" s="207"/>
      <c r="J23" s="207"/>
      <c r="K23" s="207">
        <v>11</v>
      </c>
      <c r="L23" s="207"/>
      <c r="M23" s="215"/>
      <c r="N23" s="215"/>
      <c r="O23" s="214">
        <f t="shared" si="0"/>
        <v>43451</v>
      </c>
    </row>
    <row r="24" spans="2:15" x14ac:dyDescent="0.2">
      <c r="B24" s="126">
        <v>80537000</v>
      </c>
      <c r="C24" s="104" t="s">
        <v>49</v>
      </c>
      <c r="D24" s="211">
        <v>95069</v>
      </c>
      <c r="E24" s="212"/>
      <c r="F24" s="213"/>
      <c r="G24" s="207">
        <v>23740</v>
      </c>
      <c r="H24" s="207">
        <v>41</v>
      </c>
      <c r="I24" s="207">
        <v>2524</v>
      </c>
      <c r="J24" s="207"/>
      <c r="K24" s="207"/>
      <c r="L24" s="207"/>
      <c r="M24" s="215"/>
      <c r="N24" s="215"/>
      <c r="O24" s="214">
        <f t="shared" si="0"/>
        <v>121374</v>
      </c>
    </row>
    <row r="25" spans="2:15" x14ac:dyDescent="0.2">
      <c r="B25" s="126">
        <v>76615490</v>
      </c>
      <c r="C25" s="104" t="s">
        <v>104</v>
      </c>
      <c r="D25" s="211">
        <v>744</v>
      </c>
      <c r="E25" s="212"/>
      <c r="F25" s="213"/>
      <c r="G25" s="207">
        <v>4256</v>
      </c>
      <c r="H25" s="207">
        <v>28</v>
      </c>
      <c r="I25" s="207">
        <v>4218</v>
      </c>
      <c r="J25" s="207"/>
      <c r="K25" s="207">
        <v>13898</v>
      </c>
      <c r="L25" s="207"/>
      <c r="M25" s="207"/>
      <c r="N25" s="207"/>
      <c r="O25" s="214">
        <f t="shared" si="0"/>
        <v>23144</v>
      </c>
    </row>
    <row r="26" spans="2:15" x14ac:dyDescent="0.2">
      <c r="B26" s="126">
        <v>99555580</v>
      </c>
      <c r="C26" s="104" t="s">
        <v>69</v>
      </c>
      <c r="D26" s="211">
        <v>581</v>
      </c>
      <c r="E26" s="212"/>
      <c r="F26" s="213"/>
      <c r="G26" s="207">
        <v>875</v>
      </c>
      <c r="H26" s="207"/>
      <c r="I26" s="207"/>
      <c r="J26" s="207"/>
      <c r="K26" s="207">
        <v>2803</v>
      </c>
      <c r="L26" s="207"/>
      <c r="M26" s="207"/>
      <c r="N26" s="207"/>
      <c r="O26" s="214">
        <f t="shared" si="0"/>
        <v>4259</v>
      </c>
    </row>
    <row r="27" spans="2:15" x14ac:dyDescent="0.2">
      <c r="B27" s="126">
        <v>96683200</v>
      </c>
      <c r="C27" s="104" t="s">
        <v>48</v>
      </c>
      <c r="D27" s="211">
        <v>134</v>
      </c>
      <c r="E27" s="212"/>
      <c r="F27" s="213"/>
      <c r="G27" s="207">
        <v>1611</v>
      </c>
      <c r="H27" s="207"/>
      <c r="I27" s="207"/>
      <c r="J27" s="207"/>
      <c r="K27" s="207"/>
      <c r="L27" s="207"/>
      <c r="M27" s="207"/>
      <c r="N27" s="207"/>
      <c r="O27" s="214">
        <f t="shared" si="0"/>
        <v>1745</v>
      </c>
    </row>
    <row r="28" spans="2:15" x14ac:dyDescent="0.2">
      <c r="B28" s="126">
        <v>96568550</v>
      </c>
      <c r="C28" s="104" t="s">
        <v>46</v>
      </c>
      <c r="D28" s="211">
        <v>780</v>
      </c>
      <c r="E28" s="212"/>
      <c r="F28" s="213"/>
      <c r="G28" s="207"/>
      <c r="H28" s="207"/>
      <c r="I28" s="207"/>
      <c r="J28" s="207"/>
      <c r="K28" s="207">
        <v>36</v>
      </c>
      <c r="L28" s="207"/>
      <c r="M28" s="207"/>
      <c r="N28" s="207"/>
      <c r="O28" s="214">
        <f t="shared" si="0"/>
        <v>816</v>
      </c>
    </row>
    <row r="29" spans="2:15" x14ac:dyDescent="0.2">
      <c r="B29" s="126">
        <v>80962600</v>
      </c>
      <c r="C29" s="104" t="s">
        <v>51</v>
      </c>
      <c r="D29" s="211">
        <v>5980</v>
      </c>
      <c r="E29" s="212"/>
      <c r="F29" s="213"/>
      <c r="G29" s="207"/>
      <c r="H29" s="207"/>
      <c r="I29" s="207"/>
      <c r="J29" s="207"/>
      <c r="K29" s="207">
        <v>183</v>
      </c>
      <c r="L29" s="207"/>
      <c r="M29" s="207"/>
      <c r="N29" s="207"/>
      <c r="O29" s="214">
        <f t="shared" si="0"/>
        <v>6163</v>
      </c>
    </row>
    <row r="30" spans="2:15" x14ac:dyDescent="0.2">
      <c r="B30" s="126">
        <v>96515580</v>
      </c>
      <c r="C30" s="104" t="s">
        <v>47</v>
      </c>
      <c r="D30" s="211">
        <v>53</v>
      </c>
      <c r="E30" s="212"/>
      <c r="F30" s="213"/>
      <c r="G30" s="207"/>
      <c r="H30" s="207"/>
      <c r="I30" s="207"/>
      <c r="J30" s="207"/>
      <c r="K30" s="207"/>
      <c r="L30" s="207"/>
      <c r="M30" s="207"/>
      <c r="N30" s="207"/>
      <c r="O30" s="214">
        <f t="shared" si="0"/>
        <v>53</v>
      </c>
    </row>
    <row r="31" spans="2:15" x14ac:dyDescent="0.2">
      <c r="B31" s="126">
        <v>76547150</v>
      </c>
      <c r="C31" s="104" t="s">
        <v>105</v>
      </c>
      <c r="D31" s="211"/>
      <c r="E31" s="212"/>
      <c r="F31" s="213"/>
      <c r="G31" s="207"/>
      <c r="H31" s="207"/>
      <c r="I31" s="207"/>
      <c r="J31" s="207"/>
      <c r="K31" s="207"/>
      <c r="L31" s="207"/>
      <c r="M31" s="207"/>
      <c r="N31" s="207"/>
      <c r="O31" s="214">
        <f t="shared" si="0"/>
        <v>0</v>
      </c>
    </row>
    <row r="32" spans="2:15" x14ac:dyDescent="0.2">
      <c r="B32" s="126">
        <v>76513680</v>
      </c>
      <c r="C32" s="104" t="s">
        <v>106</v>
      </c>
      <c r="D32" s="211"/>
      <c r="E32" s="212"/>
      <c r="F32" s="213"/>
      <c r="G32" s="207"/>
      <c r="H32" s="207"/>
      <c r="I32" s="207"/>
      <c r="J32" s="207"/>
      <c r="K32" s="207"/>
      <c r="L32" s="207"/>
      <c r="M32" s="207"/>
      <c r="N32" s="207"/>
      <c r="O32" s="214">
        <f t="shared" si="0"/>
        <v>0</v>
      </c>
    </row>
    <row r="33" spans="2:15" ht="13.5" thickBot="1" x14ac:dyDescent="0.25">
      <c r="B33" s="126">
        <v>96489000</v>
      </c>
      <c r="C33" s="104" t="s">
        <v>53</v>
      </c>
      <c r="D33" s="211">
        <v>1094</v>
      </c>
      <c r="E33" s="212"/>
      <c r="F33" s="213"/>
      <c r="G33" s="207">
        <v>17951</v>
      </c>
      <c r="H33" s="207"/>
      <c r="I33" s="207">
        <v>2457</v>
      </c>
      <c r="J33" s="207"/>
      <c r="K33" s="207">
        <v>101</v>
      </c>
      <c r="L33" s="207"/>
      <c r="M33" s="207"/>
      <c r="N33" s="207"/>
      <c r="O33" s="214">
        <f t="shared" si="0"/>
        <v>21603</v>
      </c>
    </row>
    <row r="34" spans="2:15" s="107" customFormat="1" ht="12.75" customHeight="1" x14ac:dyDescent="0.2">
      <c r="B34" s="240" t="s">
        <v>107</v>
      </c>
      <c r="C34" s="241"/>
      <c r="D34" s="105">
        <f>SUM(D9:D33)</f>
        <v>214635</v>
      </c>
      <c r="E34" s="105">
        <f t="shared" ref="E34:O34" si="1">SUM(E9:E33)</f>
        <v>0</v>
      </c>
      <c r="F34" s="105">
        <f t="shared" si="1"/>
        <v>0</v>
      </c>
      <c r="G34" s="105">
        <f t="shared" si="1"/>
        <v>178027</v>
      </c>
      <c r="H34" s="105">
        <f t="shared" si="1"/>
        <v>2365</v>
      </c>
      <c r="I34" s="105">
        <f t="shared" si="1"/>
        <v>10936</v>
      </c>
      <c r="J34" s="105">
        <f t="shared" si="1"/>
        <v>0</v>
      </c>
      <c r="K34" s="105">
        <f t="shared" si="1"/>
        <v>31313</v>
      </c>
      <c r="L34" s="105">
        <f t="shared" si="1"/>
        <v>0</v>
      </c>
      <c r="M34" s="105">
        <f t="shared" si="1"/>
        <v>20980</v>
      </c>
      <c r="N34" s="105">
        <f t="shared" si="1"/>
        <v>266</v>
      </c>
      <c r="O34" s="106">
        <f t="shared" si="1"/>
        <v>458522</v>
      </c>
    </row>
    <row r="35" spans="2:15" ht="13.5" customHeight="1" thickBot="1" x14ac:dyDescent="0.25">
      <c r="B35" s="242" t="s">
        <v>108</v>
      </c>
      <c r="C35" s="243"/>
      <c r="D35" s="108">
        <v>139481</v>
      </c>
      <c r="E35" s="108">
        <v>0</v>
      </c>
      <c r="F35" s="108">
        <v>0</v>
      </c>
      <c r="G35" s="108">
        <v>147060</v>
      </c>
      <c r="H35" s="109">
        <v>342</v>
      </c>
      <c r="I35" s="108">
        <v>80085</v>
      </c>
      <c r="J35" s="108">
        <v>0</v>
      </c>
      <c r="K35" s="108">
        <v>23508</v>
      </c>
      <c r="L35" s="108">
        <v>0</v>
      </c>
      <c r="M35" s="108">
        <v>18629</v>
      </c>
      <c r="N35" s="108">
        <v>288</v>
      </c>
      <c r="O35" s="110">
        <v>409393</v>
      </c>
    </row>
    <row r="39" spans="2:15" x14ac:dyDescent="0.2">
      <c r="B39" s="85"/>
      <c r="D39" s="78" t="s">
        <v>109</v>
      </c>
      <c r="E39" s="80"/>
      <c r="F39" s="81"/>
      <c r="G39" s="80"/>
      <c r="H39" s="82"/>
      <c r="I39" s="83"/>
      <c r="J39" s="80"/>
      <c r="K39" s="82"/>
      <c r="L39" s="111"/>
      <c r="M39" s="111"/>
      <c r="N39" s="111"/>
      <c r="O39" s="82"/>
    </row>
    <row r="40" spans="2:15" x14ac:dyDescent="0.2">
      <c r="B40" s="85"/>
      <c r="D40" s="85"/>
      <c r="G40" s="84" t="s">
        <v>115</v>
      </c>
      <c r="I40" s="87"/>
    </row>
    <row r="41" spans="2:15" x14ac:dyDescent="0.2">
      <c r="C41" s="84"/>
      <c r="I41" s="87"/>
    </row>
    <row r="42" spans="2:15" ht="5.25" customHeight="1" thickBot="1" x14ac:dyDescent="0.25"/>
    <row r="43" spans="2:15" ht="13.5" thickBot="1" x14ac:dyDescent="0.25">
      <c r="B43" s="236" t="s">
        <v>91</v>
      </c>
      <c r="C43" s="237"/>
      <c r="D43" s="90" t="s">
        <v>89</v>
      </c>
      <c r="E43" s="90"/>
      <c r="F43" s="91"/>
      <c r="G43" s="90"/>
      <c r="H43" s="91"/>
      <c r="I43" s="90"/>
      <c r="J43" s="90"/>
      <c r="K43" s="92"/>
      <c r="L43" s="93" t="s">
        <v>90</v>
      </c>
      <c r="M43" s="94"/>
      <c r="N43" s="95"/>
      <c r="O43" s="96"/>
    </row>
    <row r="44" spans="2:15" ht="13.5" thickBot="1" x14ac:dyDescent="0.25">
      <c r="B44" s="238"/>
      <c r="C44" s="239" t="s">
        <v>91</v>
      </c>
      <c r="D44" s="97" t="s">
        <v>92</v>
      </c>
      <c r="E44" s="97" t="s">
        <v>93</v>
      </c>
      <c r="F44" s="98" t="s">
        <v>94</v>
      </c>
      <c r="G44" s="97" t="s">
        <v>95</v>
      </c>
      <c r="H44" s="98" t="s">
        <v>96</v>
      </c>
      <c r="I44" s="97" t="s">
        <v>97</v>
      </c>
      <c r="J44" s="97" t="s">
        <v>98</v>
      </c>
      <c r="K44" s="99" t="s">
        <v>99</v>
      </c>
      <c r="L44" s="98" t="s">
        <v>100</v>
      </c>
      <c r="M44" s="97" t="s">
        <v>97</v>
      </c>
      <c r="N44" s="100" t="s">
        <v>101</v>
      </c>
      <c r="O44" s="101" t="s">
        <v>0</v>
      </c>
    </row>
    <row r="45" spans="2:15" ht="5.25" customHeight="1" x14ac:dyDescent="0.2">
      <c r="B45" s="102"/>
      <c r="C45" s="103"/>
      <c r="D45" s="112"/>
      <c r="E45" s="113"/>
      <c r="F45" s="114"/>
      <c r="G45" s="113"/>
      <c r="H45" s="115"/>
      <c r="I45" s="113"/>
      <c r="J45" s="113"/>
      <c r="K45" s="115"/>
      <c r="L45" s="115"/>
      <c r="M45" s="115"/>
      <c r="N45" s="115"/>
      <c r="O45" s="116"/>
    </row>
    <row r="46" spans="2:15" x14ac:dyDescent="0.2">
      <c r="B46" s="126">
        <v>96571220</v>
      </c>
      <c r="C46" s="104" t="s">
        <v>44</v>
      </c>
      <c r="D46" s="117">
        <f>+D9/D$34</f>
        <v>0.18260768281035245</v>
      </c>
      <c r="E46" s="118"/>
      <c r="F46" s="119"/>
      <c r="G46" s="113">
        <f t="shared" ref="G46:N46" si="2">+G9/G$34</f>
        <v>3.7297713268212127E-3</v>
      </c>
      <c r="H46" s="113">
        <f t="shared" si="2"/>
        <v>0</v>
      </c>
      <c r="I46" s="113">
        <f t="shared" si="2"/>
        <v>0</v>
      </c>
      <c r="J46" s="113"/>
      <c r="K46" s="113">
        <f t="shared" si="2"/>
        <v>0.38651678216715102</v>
      </c>
      <c r="L46" s="113"/>
      <c r="M46" s="113">
        <f t="shared" si="2"/>
        <v>0</v>
      </c>
      <c r="N46" s="113">
        <f t="shared" si="2"/>
        <v>0</v>
      </c>
      <c r="O46" s="113">
        <f t="shared" ref="O46:O69" si="3">+O9/O$34</f>
        <v>0.11332280675736388</v>
      </c>
    </row>
    <row r="47" spans="2:15" x14ac:dyDescent="0.2">
      <c r="B47" s="126">
        <v>96564330</v>
      </c>
      <c r="C47" s="104" t="s">
        <v>52</v>
      </c>
      <c r="D47" s="117">
        <f t="shared" ref="D47:N71" si="4">+D10/D$34</f>
        <v>1.0249959233116686E-4</v>
      </c>
      <c r="E47" s="118"/>
      <c r="F47" s="119"/>
      <c r="G47" s="113">
        <f t="shared" si="4"/>
        <v>0</v>
      </c>
      <c r="H47" s="113">
        <f t="shared" si="4"/>
        <v>0</v>
      </c>
      <c r="I47" s="113">
        <f t="shared" si="4"/>
        <v>0</v>
      </c>
      <c r="J47" s="113"/>
      <c r="K47" s="113">
        <f t="shared" si="4"/>
        <v>0</v>
      </c>
      <c r="L47" s="113"/>
      <c r="M47" s="113">
        <f t="shared" si="4"/>
        <v>0</v>
      </c>
      <c r="N47" s="113">
        <f t="shared" si="4"/>
        <v>0</v>
      </c>
      <c r="O47" s="113">
        <f t="shared" si="3"/>
        <v>4.7980249584534658E-5</v>
      </c>
    </row>
    <row r="48" spans="2:15" x14ac:dyDescent="0.2">
      <c r="B48" s="126">
        <v>96535720</v>
      </c>
      <c r="C48" s="104" t="s">
        <v>45</v>
      </c>
      <c r="D48" s="117">
        <f t="shared" si="4"/>
        <v>0</v>
      </c>
      <c r="E48" s="118"/>
      <c r="F48" s="119"/>
      <c r="G48" s="113">
        <f t="shared" si="4"/>
        <v>8.7570986423407687E-3</v>
      </c>
      <c r="H48" s="113">
        <f t="shared" si="4"/>
        <v>0</v>
      </c>
      <c r="I48" s="113">
        <f t="shared" si="4"/>
        <v>0</v>
      </c>
      <c r="J48" s="113"/>
      <c r="K48" s="113">
        <f t="shared" si="4"/>
        <v>0</v>
      </c>
      <c r="L48" s="113"/>
      <c r="M48" s="113">
        <f t="shared" si="4"/>
        <v>0</v>
      </c>
      <c r="N48" s="113">
        <f t="shared" si="4"/>
        <v>0</v>
      </c>
      <c r="O48" s="113">
        <f t="shared" si="3"/>
        <v>3.4000549591949787E-3</v>
      </c>
    </row>
    <row r="49" spans="2:15" x14ac:dyDescent="0.2">
      <c r="B49" s="126">
        <v>96519800</v>
      </c>
      <c r="C49" s="104" t="s">
        <v>6</v>
      </c>
      <c r="D49" s="117">
        <f t="shared" si="4"/>
        <v>9.2389405269410856E-3</v>
      </c>
      <c r="E49" s="118"/>
      <c r="F49" s="119"/>
      <c r="G49" s="113">
        <f t="shared" si="4"/>
        <v>0</v>
      </c>
      <c r="H49" s="113">
        <f t="shared" si="4"/>
        <v>0</v>
      </c>
      <c r="I49" s="113">
        <f t="shared" si="4"/>
        <v>0</v>
      </c>
      <c r="J49" s="113"/>
      <c r="K49" s="113">
        <f t="shared" si="4"/>
        <v>1.593587327946859E-2</v>
      </c>
      <c r="L49" s="113"/>
      <c r="M49" s="113">
        <f t="shared" si="4"/>
        <v>0</v>
      </c>
      <c r="N49" s="113">
        <f t="shared" si="4"/>
        <v>0</v>
      </c>
      <c r="O49" s="113">
        <f t="shared" si="3"/>
        <v>5.4130445213097737E-3</v>
      </c>
    </row>
    <row r="50" spans="2:15" x14ac:dyDescent="0.2">
      <c r="B50" s="126">
        <v>79532990</v>
      </c>
      <c r="C50" s="104" t="s">
        <v>43</v>
      </c>
      <c r="D50" s="117">
        <f t="shared" si="4"/>
        <v>0</v>
      </c>
      <c r="E50" s="118"/>
      <c r="F50" s="119"/>
      <c r="G50" s="113">
        <f t="shared" si="4"/>
        <v>0.33665679924955205</v>
      </c>
      <c r="H50" s="113">
        <f t="shared" si="4"/>
        <v>0</v>
      </c>
      <c r="I50" s="113">
        <f t="shared" si="4"/>
        <v>0</v>
      </c>
      <c r="J50" s="113"/>
      <c r="K50" s="113">
        <f t="shared" si="4"/>
        <v>0</v>
      </c>
      <c r="L50" s="113"/>
      <c r="M50" s="113">
        <f t="shared" si="4"/>
        <v>0</v>
      </c>
      <c r="N50" s="113">
        <f t="shared" si="4"/>
        <v>0</v>
      </c>
      <c r="O50" s="113">
        <f t="shared" si="3"/>
        <v>0.13071128539088636</v>
      </c>
    </row>
    <row r="51" spans="2:15" x14ac:dyDescent="0.2">
      <c r="B51" s="126">
        <v>84177300</v>
      </c>
      <c r="C51" s="104" t="s">
        <v>55</v>
      </c>
      <c r="D51" s="117">
        <f t="shared" si="4"/>
        <v>2.3351270761991286E-2</v>
      </c>
      <c r="E51" s="118"/>
      <c r="F51" s="119"/>
      <c r="G51" s="113">
        <f t="shared" si="4"/>
        <v>0</v>
      </c>
      <c r="H51" s="113">
        <f t="shared" si="4"/>
        <v>0</v>
      </c>
      <c r="I51" s="113">
        <f t="shared" si="4"/>
        <v>0</v>
      </c>
      <c r="J51" s="113"/>
      <c r="K51" s="113">
        <f t="shared" si="4"/>
        <v>9.2613291604126083E-4</v>
      </c>
      <c r="L51" s="113"/>
      <c r="M51" s="113">
        <f t="shared" si="4"/>
        <v>0</v>
      </c>
      <c r="N51" s="113">
        <f t="shared" si="4"/>
        <v>0</v>
      </c>
      <c r="O51" s="113">
        <f t="shared" si="3"/>
        <v>1.0994019916165419E-2</v>
      </c>
    </row>
    <row r="52" spans="2:15" x14ac:dyDescent="0.2">
      <c r="B52" s="126">
        <v>96786720</v>
      </c>
      <c r="C52" s="104" t="s">
        <v>102</v>
      </c>
      <c r="D52" s="117">
        <f t="shared" si="4"/>
        <v>0</v>
      </c>
      <c r="E52" s="118"/>
      <c r="F52" s="119"/>
      <c r="G52" s="113">
        <f t="shared" si="4"/>
        <v>0.37880209181753327</v>
      </c>
      <c r="H52" s="113">
        <f t="shared" si="4"/>
        <v>0.97082452431289645</v>
      </c>
      <c r="I52" s="113">
        <f t="shared" si="4"/>
        <v>6.7757863935625454E-2</v>
      </c>
      <c r="J52" s="113"/>
      <c r="K52" s="113">
        <f t="shared" si="4"/>
        <v>0</v>
      </c>
      <c r="L52" s="113"/>
      <c r="M52" s="120">
        <f t="shared" si="4"/>
        <v>0</v>
      </c>
      <c r="N52" s="120">
        <f t="shared" si="4"/>
        <v>0</v>
      </c>
      <c r="O52" s="120">
        <f t="shared" si="3"/>
        <v>0.1536981867827498</v>
      </c>
    </row>
    <row r="53" spans="2:15" x14ac:dyDescent="0.2">
      <c r="B53" s="126">
        <v>96502820</v>
      </c>
      <c r="C53" s="104" t="s">
        <v>33</v>
      </c>
      <c r="D53" s="117">
        <f t="shared" si="4"/>
        <v>4.2770284436368716E-3</v>
      </c>
      <c r="E53" s="118"/>
      <c r="F53" s="119"/>
      <c r="G53" s="113">
        <f t="shared" si="4"/>
        <v>0</v>
      </c>
      <c r="H53" s="113">
        <f t="shared" si="4"/>
        <v>0</v>
      </c>
      <c r="I53" s="113">
        <f t="shared" si="4"/>
        <v>0</v>
      </c>
      <c r="J53" s="113"/>
      <c r="K53" s="113">
        <f t="shared" si="4"/>
        <v>5.2693769360968291E-2</v>
      </c>
      <c r="L53" s="113"/>
      <c r="M53" s="120">
        <f t="shared" si="4"/>
        <v>1</v>
      </c>
      <c r="N53" s="120">
        <f t="shared" si="4"/>
        <v>1</v>
      </c>
      <c r="O53" s="120">
        <f t="shared" si="3"/>
        <v>5.1936439254823108E-2</v>
      </c>
    </row>
    <row r="54" spans="2:15" x14ac:dyDescent="0.2">
      <c r="B54" s="126">
        <v>96772490</v>
      </c>
      <c r="C54" s="104" t="s">
        <v>66</v>
      </c>
      <c r="D54" s="117">
        <f t="shared" si="4"/>
        <v>0</v>
      </c>
      <c r="E54" s="118"/>
      <c r="F54" s="119"/>
      <c r="G54" s="113">
        <f t="shared" si="4"/>
        <v>0</v>
      </c>
      <c r="H54" s="113">
        <f t="shared" si="4"/>
        <v>0</v>
      </c>
      <c r="I54" s="113">
        <f t="shared" si="4"/>
        <v>0</v>
      </c>
      <c r="J54" s="113"/>
      <c r="K54" s="113">
        <f t="shared" si="4"/>
        <v>0</v>
      </c>
      <c r="L54" s="113"/>
      <c r="M54" s="120">
        <f t="shared" si="4"/>
        <v>0</v>
      </c>
      <c r="N54" s="120">
        <f t="shared" si="4"/>
        <v>0</v>
      </c>
      <c r="O54" s="120">
        <f t="shared" si="3"/>
        <v>0</v>
      </c>
    </row>
    <row r="55" spans="2:15" x14ac:dyDescent="0.2">
      <c r="B55" s="126">
        <v>96929300</v>
      </c>
      <c r="C55" s="104" t="s">
        <v>62</v>
      </c>
      <c r="D55" s="117">
        <f t="shared" si="4"/>
        <v>0</v>
      </c>
      <c r="E55" s="118"/>
      <c r="F55" s="119"/>
      <c r="G55" s="113">
        <f t="shared" si="4"/>
        <v>0</v>
      </c>
      <c r="H55" s="113">
        <f t="shared" si="4"/>
        <v>0</v>
      </c>
      <c r="I55" s="113">
        <f t="shared" si="4"/>
        <v>0</v>
      </c>
      <c r="J55" s="113"/>
      <c r="K55" s="113">
        <f t="shared" si="4"/>
        <v>0</v>
      </c>
      <c r="L55" s="113"/>
      <c r="M55" s="120">
        <f t="shared" si="4"/>
        <v>0</v>
      </c>
      <c r="N55" s="120">
        <f t="shared" si="4"/>
        <v>0</v>
      </c>
      <c r="O55" s="120">
        <f t="shared" si="3"/>
        <v>0</v>
      </c>
    </row>
    <row r="56" spans="2:15" x14ac:dyDescent="0.2">
      <c r="B56" s="126">
        <v>78221830</v>
      </c>
      <c r="C56" s="104" t="s">
        <v>50</v>
      </c>
      <c r="D56" s="117">
        <f t="shared" si="4"/>
        <v>0</v>
      </c>
      <c r="E56" s="118"/>
      <c r="F56" s="119"/>
      <c r="G56" s="113">
        <f t="shared" si="4"/>
        <v>0</v>
      </c>
      <c r="H56" s="113">
        <f t="shared" si="4"/>
        <v>0</v>
      </c>
      <c r="I56" s="113">
        <f t="shared" si="4"/>
        <v>0</v>
      </c>
      <c r="J56" s="113"/>
      <c r="K56" s="113">
        <f t="shared" si="4"/>
        <v>0</v>
      </c>
      <c r="L56" s="113"/>
      <c r="M56" s="120">
        <f t="shared" si="4"/>
        <v>0</v>
      </c>
      <c r="N56" s="120">
        <f t="shared" si="4"/>
        <v>0</v>
      </c>
      <c r="O56" s="120">
        <f t="shared" si="3"/>
        <v>0</v>
      </c>
    </row>
    <row r="57" spans="2:15" x14ac:dyDescent="0.2">
      <c r="B57" s="126">
        <v>96899230</v>
      </c>
      <c r="C57" s="104" t="s">
        <v>7</v>
      </c>
      <c r="D57" s="117">
        <f t="shared" si="4"/>
        <v>9.146224986605167E-2</v>
      </c>
      <c r="E57" s="118"/>
      <c r="F57" s="119"/>
      <c r="G57" s="113">
        <f t="shared" si="4"/>
        <v>0</v>
      </c>
      <c r="H57" s="113">
        <f t="shared" si="4"/>
        <v>0</v>
      </c>
      <c r="I57" s="113">
        <f t="shared" si="4"/>
        <v>0</v>
      </c>
      <c r="J57" s="113"/>
      <c r="K57" s="113">
        <f t="shared" si="4"/>
        <v>0</v>
      </c>
      <c r="L57" s="113"/>
      <c r="M57" s="120">
        <f t="shared" si="4"/>
        <v>0</v>
      </c>
      <c r="N57" s="120">
        <f t="shared" si="4"/>
        <v>0</v>
      </c>
      <c r="O57" s="120">
        <f t="shared" si="3"/>
        <v>4.2813649072454538E-2</v>
      </c>
    </row>
    <row r="58" spans="2:15" x14ac:dyDescent="0.2">
      <c r="B58" s="126">
        <v>76121415</v>
      </c>
      <c r="C58" s="104" t="s">
        <v>67</v>
      </c>
      <c r="D58" s="117">
        <f t="shared" si="4"/>
        <v>0</v>
      </c>
      <c r="E58" s="118"/>
      <c r="F58" s="119"/>
      <c r="G58" s="113">
        <f t="shared" si="4"/>
        <v>0</v>
      </c>
      <c r="H58" s="113">
        <f t="shared" si="4"/>
        <v>0</v>
      </c>
      <c r="I58" s="113">
        <f t="shared" si="4"/>
        <v>0</v>
      </c>
      <c r="J58" s="113"/>
      <c r="K58" s="113">
        <f t="shared" si="4"/>
        <v>0</v>
      </c>
      <c r="L58" s="113"/>
      <c r="M58" s="120">
        <f t="shared" si="4"/>
        <v>0</v>
      </c>
      <c r="N58" s="120">
        <f t="shared" si="4"/>
        <v>0</v>
      </c>
      <c r="O58" s="120">
        <f t="shared" si="3"/>
        <v>0</v>
      </c>
    </row>
    <row r="59" spans="2:15" x14ac:dyDescent="0.2">
      <c r="B59" s="126">
        <v>79516570</v>
      </c>
      <c r="C59" s="104" t="s">
        <v>70</v>
      </c>
      <c r="D59" s="117">
        <f t="shared" si="4"/>
        <v>0</v>
      </c>
      <c r="E59" s="118"/>
      <c r="F59" s="119"/>
      <c r="G59" s="113">
        <f t="shared" si="4"/>
        <v>0</v>
      </c>
      <c r="H59" s="113">
        <f t="shared" si="4"/>
        <v>0</v>
      </c>
      <c r="I59" s="113">
        <f t="shared" si="4"/>
        <v>9.107534747622531E-2</v>
      </c>
      <c r="J59" s="113"/>
      <c r="K59" s="113">
        <f t="shared" si="4"/>
        <v>0</v>
      </c>
      <c r="L59" s="113"/>
      <c r="M59" s="120">
        <f t="shared" si="4"/>
        <v>0</v>
      </c>
      <c r="N59" s="120">
        <f t="shared" si="4"/>
        <v>0</v>
      </c>
      <c r="O59" s="120">
        <f t="shared" si="3"/>
        <v>2.1721967539180234E-3</v>
      </c>
    </row>
    <row r="60" spans="2:15" x14ac:dyDescent="0.2">
      <c r="B60" s="126">
        <v>76529250</v>
      </c>
      <c r="C60" s="104" t="s">
        <v>103</v>
      </c>
      <c r="D60" s="117">
        <f t="shared" si="4"/>
        <v>0.20239010413026767</v>
      </c>
      <c r="E60" s="118"/>
      <c r="F60" s="119"/>
      <c r="G60" s="113">
        <f t="shared" si="4"/>
        <v>0</v>
      </c>
      <c r="H60" s="113">
        <f t="shared" si="4"/>
        <v>0</v>
      </c>
      <c r="I60" s="113">
        <f t="shared" si="4"/>
        <v>0</v>
      </c>
      <c r="J60" s="113"/>
      <c r="K60" s="113">
        <f t="shared" si="4"/>
        <v>3.5129179573978856E-4</v>
      </c>
      <c r="L60" s="113"/>
      <c r="M60" s="120">
        <f t="shared" si="4"/>
        <v>0</v>
      </c>
      <c r="N60" s="120">
        <f t="shared" si="4"/>
        <v>0</v>
      </c>
      <c r="O60" s="120">
        <f t="shared" si="3"/>
        <v>9.4763173849891608E-2</v>
      </c>
    </row>
    <row r="61" spans="2:15" x14ac:dyDescent="0.2">
      <c r="B61" s="126">
        <v>80537000</v>
      </c>
      <c r="C61" s="104" t="s">
        <v>49</v>
      </c>
      <c r="D61" s="117">
        <f t="shared" si="4"/>
        <v>0.44293335196962286</v>
      </c>
      <c r="E61" s="118"/>
      <c r="F61" s="119"/>
      <c r="G61" s="113">
        <f t="shared" si="4"/>
        <v>0.13335055918484276</v>
      </c>
      <c r="H61" s="113">
        <f t="shared" si="4"/>
        <v>1.7336152219873151E-2</v>
      </c>
      <c r="I61" s="113">
        <f t="shared" si="4"/>
        <v>0.2307973664959766</v>
      </c>
      <c r="J61" s="113"/>
      <c r="K61" s="113">
        <f t="shared" si="4"/>
        <v>0</v>
      </c>
      <c r="L61" s="113"/>
      <c r="M61" s="120">
        <f t="shared" si="4"/>
        <v>0</v>
      </c>
      <c r="N61" s="120">
        <f t="shared" si="4"/>
        <v>0</v>
      </c>
      <c r="O61" s="120">
        <f t="shared" si="3"/>
        <v>0.26470703695787773</v>
      </c>
    </row>
    <row r="62" spans="2:15" x14ac:dyDescent="0.2">
      <c r="B62" s="126">
        <v>76615490</v>
      </c>
      <c r="C62" s="104" t="s">
        <v>104</v>
      </c>
      <c r="D62" s="117">
        <f t="shared" si="4"/>
        <v>3.4663498497449156E-3</v>
      </c>
      <c r="E62" s="118"/>
      <c r="F62" s="119"/>
      <c r="G62" s="113">
        <f t="shared" si="4"/>
        <v>2.3906486094805845E-2</v>
      </c>
      <c r="H62" s="113">
        <f t="shared" si="4"/>
        <v>1.1839323467230444E-2</v>
      </c>
      <c r="I62" s="113">
        <f t="shared" si="4"/>
        <v>0.38569861009509876</v>
      </c>
      <c r="J62" s="113"/>
      <c r="K62" s="113">
        <f t="shared" si="4"/>
        <v>0.44384121610832561</v>
      </c>
      <c r="L62" s="113"/>
      <c r="M62" s="113">
        <f t="shared" si="4"/>
        <v>0</v>
      </c>
      <c r="N62" s="113">
        <f t="shared" si="4"/>
        <v>0</v>
      </c>
      <c r="O62" s="113">
        <f t="shared" si="3"/>
        <v>5.0475222562930459E-2</v>
      </c>
    </row>
    <row r="63" spans="2:15" x14ac:dyDescent="0.2">
      <c r="B63" s="126">
        <v>99555580</v>
      </c>
      <c r="C63" s="104" t="s">
        <v>69</v>
      </c>
      <c r="D63" s="117">
        <f t="shared" si="4"/>
        <v>2.7069210520185433E-3</v>
      </c>
      <c r="E63" s="118"/>
      <c r="F63" s="119"/>
      <c r="G63" s="113">
        <f t="shared" si="4"/>
        <v>4.9149848056755435E-3</v>
      </c>
      <c r="H63" s="113">
        <f t="shared" si="4"/>
        <v>0</v>
      </c>
      <c r="I63" s="113">
        <f t="shared" si="4"/>
        <v>0</v>
      </c>
      <c r="J63" s="113"/>
      <c r="K63" s="113">
        <f t="shared" si="4"/>
        <v>8.9515536678057034E-2</v>
      </c>
      <c r="L63" s="113"/>
      <c r="M63" s="113">
        <f t="shared" si="4"/>
        <v>0</v>
      </c>
      <c r="N63" s="113">
        <f t="shared" si="4"/>
        <v>0</v>
      </c>
      <c r="O63" s="113">
        <f t="shared" si="3"/>
        <v>9.2885401354787771E-3</v>
      </c>
    </row>
    <row r="64" spans="2:15" x14ac:dyDescent="0.2">
      <c r="B64" s="126">
        <v>96683200</v>
      </c>
      <c r="C64" s="104" t="s">
        <v>48</v>
      </c>
      <c r="D64" s="117">
        <f t="shared" si="4"/>
        <v>6.2431569874438003E-4</v>
      </c>
      <c r="E64" s="118"/>
      <c r="F64" s="119"/>
      <c r="G64" s="113">
        <f t="shared" si="4"/>
        <v>9.0491891679352014E-3</v>
      </c>
      <c r="H64" s="113">
        <f t="shared" si="4"/>
        <v>0</v>
      </c>
      <c r="I64" s="113">
        <f t="shared" si="4"/>
        <v>0</v>
      </c>
      <c r="J64" s="113"/>
      <c r="K64" s="113">
        <f t="shared" si="4"/>
        <v>0</v>
      </c>
      <c r="L64" s="113"/>
      <c r="M64" s="113">
        <f t="shared" si="4"/>
        <v>0</v>
      </c>
      <c r="N64" s="113">
        <f t="shared" si="4"/>
        <v>0</v>
      </c>
      <c r="O64" s="113">
        <f t="shared" si="3"/>
        <v>3.8057061602278625E-3</v>
      </c>
    </row>
    <row r="65" spans="2:15" x14ac:dyDescent="0.2">
      <c r="B65" s="126">
        <v>96568550</v>
      </c>
      <c r="C65" s="104" t="s">
        <v>46</v>
      </c>
      <c r="D65" s="117">
        <f t="shared" si="4"/>
        <v>3.6340764553777342E-3</v>
      </c>
      <c r="E65" s="118"/>
      <c r="F65" s="119"/>
      <c r="G65" s="113">
        <f t="shared" si="4"/>
        <v>0</v>
      </c>
      <c r="H65" s="113">
        <f t="shared" si="4"/>
        <v>0</v>
      </c>
      <c r="I65" s="113">
        <f t="shared" si="4"/>
        <v>0</v>
      </c>
      <c r="J65" s="113"/>
      <c r="K65" s="113">
        <f t="shared" si="4"/>
        <v>1.1496822406029444E-3</v>
      </c>
      <c r="L65" s="113"/>
      <c r="M65" s="113">
        <f t="shared" si="4"/>
        <v>0</v>
      </c>
      <c r="N65" s="113">
        <f t="shared" si="4"/>
        <v>0</v>
      </c>
      <c r="O65" s="113">
        <f t="shared" si="3"/>
        <v>1.7796310754991035E-3</v>
      </c>
    </row>
    <row r="66" spans="2:15" x14ac:dyDescent="0.2">
      <c r="B66" s="126">
        <v>80962600</v>
      </c>
      <c r="C66" s="104" t="s">
        <v>51</v>
      </c>
      <c r="D66" s="117">
        <f t="shared" si="4"/>
        <v>2.786125282456263E-2</v>
      </c>
      <c r="E66" s="118"/>
      <c r="F66" s="119"/>
      <c r="G66" s="113">
        <f t="shared" si="4"/>
        <v>0</v>
      </c>
      <c r="H66" s="113">
        <f t="shared" si="4"/>
        <v>0</v>
      </c>
      <c r="I66" s="113">
        <f t="shared" si="4"/>
        <v>0</v>
      </c>
      <c r="J66" s="113"/>
      <c r="K66" s="113">
        <f t="shared" si="4"/>
        <v>5.8442180563983009E-3</v>
      </c>
      <c r="L66" s="113"/>
      <c r="M66" s="113">
        <f t="shared" si="4"/>
        <v>0</v>
      </c>
      <c r="N66" s="113">
        <f t="shared" si="4"/>
        <v>0</v>
      </c>
      <c r="O66" s="113">
        <f t="shared" si="3"/>
        <v>1.3441012644976685E-2</v>
      </c>
    </row>
    <row r="67" spans="2:15" x14ac:dyDescent="0.2">
      <c r="B67" s="126">
        <v>96515580</v>
      </c>
      <c r="C67" s="104" t="s">
        <v>47</v>
      </c>
      <c r="D67" s="117">
        <f t="shared" si="4"/>
        <v>2.4693083607053835E-4</v>
      </c>
      <c r="E67" s="118"/>
      <c r="F67" s="119"/>
      <c r="G67" s="113">
        <f t="shared" si="4"/>
        <v>0</v>
      </c>
      <c r="H67" s="113">
        <f t="shared" si="4"/>
        <v>0</v>
      </c>
      <c r="I67" s="113">
        <f t="shared" si="4"/>
        <v>0</v>
      </c>
      <c r="J67" s="113"/>
      <c r="K67" s="113">
        <f t="shared" si="4"/>
        <v>0</v>
      </c>
      <c r="L67" s="113"/>
      <c r="M67" s="113">
        <f t="shared" si="4"/>
        <v>0</v>
      </c>
      <c r="N67" s="113">
        <f t="shared" si="4"/>
        <v>0</v>
      </c>
      <c r="O67" s="113">
        <f t="shared" si="3"/>
        <v>1.1558878309001531E-4</v>
      </c>
    </row>
    <row r="68" spans="2:15" x14ac:dyDescent="0.2">
      <c r="B68" s="126">
        <v>76547150</v>
      </c>
      <c r="C68" s="104" t="s">
        <v>105</v>
      </c>
      <c r="D68" s="117">
        <f t="shared" si="4"/>
        <v>0</v>
      </c>
      <c r="E68" s="118"/>
      <c r="F68" s="119"/>
      <c r="G68" s="113">
        <f t="shared" si="4"/>
        <v>0</v>
      </c>
      <c r="H68" s="113">
        <f t="shared" si="4"/>
        <v>0</v>
      </c>
      <c r="I68" s="113">
        <f t="shared" si="4"/>
        <v>0</v>
      </c>
      <c r="J68" s="113"/>
      <c r="K68" s="113">
        <f t="shared" si="4"/>
        <v>0</v>
      </c>
      <c r="L68" s="113"/>
      <c r="M68" s="113">
        <f t="shared" si="4"/>
        <v>0</v>
      </c>
      <c r="N68" s="113">
        <f t="shared" si="4"/>
        <v>0</v>
      </c>
      <c r="O68" s="113">
        <f t="shared" si="3"/>
        <v>0</v>
      </c>
    </row>
    <row r="69" spans="2:15" x14ac:dyDescent="0.2">
      <c r="B69" s="126">
        <v>76513680</v>
      </c>
      <c r="C69" s="104" t="s">
        <v>106</v>
      </c>
      <c r="D69" s="117">
        <f t="shared" si="4"/>
        <v>0</v>
      </c>
      <c r="E69" s="118"/>
      <c r="F69" s="119"/>
      <c r="G69" s="113">
        <f t="shared" si="4"/>
        <v>0</v>
      </c>
      <c r="H69" s="113">
        <f t="shared" si="4"/>
        <v>0</v>
      </c>
      <c r="I69" s="113">
        <f t="shared" si="4"/>
        <v>0</v>
      </c>
      <c r="J69" s="113"/>
      <c r="K69" s="113">
        <f t="shared" si="4"/>
        <v>0</v>
      </c>
      <c r="L69" s="113"/>
      <c r="M69" s="113">
        <f t="shared" si="4"/>
        <v>0</v>
      </c>
      <c r="N69" s="113">
        <f t="shared" si="4"/>
        <v>0</v>
      </c>
      <c r="O69" s="113">
        <f t="shared" si="3"/>
        <v>0</v>
      </c>
    </row>
    <row r="70" spans="2:15" ht="13.5" thickBot="1" x14ac:dyDescent="0.25">
      <c r="B70" s="126">
        <v>96489000</v>
      </c>
      <c r="C70" s="104" t="s">
        <v>53</v>
      </c>
      <c r="D70" s="117">
        <f t="shared" si="4"/>
        <v>5.0970251822862068E-3</v>
      </c>
      <c r="E70" s="118"/>
      <c r="F70" s="119"/>
      <c r="G70" s="113">
        <f t="shared" ref="G70:N70" si="5">+G33/G$34</f>
        <v>0.10083301971049335</v>
      </c>
      <c r="H70" s="113">
        <f t="shared" si="5"/>
        <v>0</v>
      </c>
      <c r="I70" s="113">
        <f t="shared" si="5"/>
        <v>0.22467081199707389</v>
      </c>
      <c r="J70" s="113"/>
      <c r="K70" s="113">
        <f t="shared" si="5"/>
        <v>3.2254973972471496E-3</v>
      </c>
      <c r="L70" s="113"/>
      <c r="M70" s="113">
        <f t="shared" si="5"/>
        <v>0</v>
      </c>
      <c r="N70" s="113">
        <f t="shared" si="5"/>
        <v>0</v>
      </c>
      <c r="O70" s="113">
        <f t="shared" ref="O70" si="6">+O33/O$34</f>
        <v>4.7114424171577372E-2</v>
      </c>
    </row>
    <row r="71" spans="2:15" ht="13.5" thickBot="1" x14ac:dyDescent="0.25">
      <c r="B71" s="234" t="s">
        <v>0</v>
      </c>
      <c r="C71" s="235" t="s">
        <v>107</v>
      </c>
      <c r="D71" s="121">
        <f t="shared" si="4"/>
        <v>1</v>
      </c>
      <c r="E71" s="121"/>
      <c r="F71" s="121"/>
      <c r="G71" s="121">
        <f t="shared" ref="G71:O71" si="7">+G34/G$34</f>
        <v>1</v>
      </c>
      <c r="H71" s="121">
        <f t="shared" si="7"/>
        <v>1</v>
      </c>
      <c r="I71" s="121">
        <f t="shared" si="7"/>
        <v>1</v>
      </c>
      <c r="J71" s="121"/>
      <c r="K71" s="121">
        <f t="shared" si="7"/>
        <v>1</v>
      </c>
      <c r="L71" s="121"/>
      <c r="M71" s="121">
        <f t="shared" si="7"/>
        <v>1</v>
      </c>
      <c r="N71" s="121">
        <f t="shared" si="7"/>
        <v>1</v>
      </c>
      <c r="O71" s="122">
        <f t="shared" si="7"/>
        <v>1</v>
      </c>
    </row>
    <row r="72" spans="2:15" ht="13.5" thickBot="1" x14ac:dyDescent="0.25">
      <c r="B72" s="234" t="s">
        <v>0</v>
      </c>
      <c r="C72" s="235" t="s">
        <v>107</v>
      </c>
      <c r="D72" s="123">
        <v>214635</v>
      </c>
      <c r="E72" s="123">
        <v>0</v>
      </c>
      <c r="F72" s="123">
        <v>0</v>
      </c>
      <c r="G72" s="123">
        <v>178027</v>
      </c>
      <c r="H72" s="123">
        <v>2365</v>
      </c>
      <c r="I72" s="123">
        <v>10936</v>
      </c>
      <c r="J72" s="123">
        <v>0</v>
      </c>
      <c r="K72" s="123">
        <v>31313</v>
      </c>
      <c r="L72" s="123">
        <v>0</v>
      </c>
      <c r="M72" s="123">
        <v>20980</v>
      </c>
      <c r="N72" s="123">
        <v>266</v>
      </c>
      <c r="O72" s="124">
        <v>458522</v>
      </c>
    </row>
    <row r="74" spans="2:15" x14ac:dyDescent="0.2">
      <c r="B74" s="127" t="s">
        <v>110</v>
      </c>
    </row>
  </sheetData>
  <mergeCells count="6">
    <mergeCell ref="B72:C72"/>
    <mergeCell ref="B6:C7"/>
    <mergeCell ref="B34:C34"/>
    <mergeCell ref="B35:C35"/>
    <mergeCell ref="B43:C44"/>
    <mergeCell ref="B71:C71"/>
  </mergeCells>
  <printOptions horizontalCentered="1" verticalCentered="1" gridLinesSet="0"/>
  <pageMargins left="0.31496062992125984" right="0.19685039370078741" top="0.70866141732283472" bottom="0.70866141732283472" header="0.47244094488188981" footer="0.51181102362204722"/>
  <pageSetup scale="85" orientation="landscape" r:id="rId1"/>
  <headerFooter alignWithMargins="0">
    <oddFooter>&amp;R&amp;"Times New Roman,Italic"&amp;8Bolsa Electrónica de Chile, Bolsa de Valores.</oddFooter>
  </headerFooter>
  <rowBreaks count="1" manualBreakCount="1">
    <brk id="38" min="1" max="14" man="1"/>
  </rowBreaks>
  <ignoredErrors>
    <ignoredError sqref="H62:N7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4"/>
  <sheetViews>
    <sheetView showGridLines="0" zoomScale="90" zoomScaleNormal="90" workbookViewId="0">
      <selection activeCell="L30" sqref="L30"/>
    </sheetView>
  </sheetViews>
  <sheetFormatPr baseColWidth="10" defaultRowHeight="12.75" x14ac:dyDescent="0.2"/>
  <cols>
    <col min="1" max="1" width="11.42578125" style="128"/>
    <col min="2" max="2" width="15.140625" style="190" customWidth="1"/>
    <col min="3" max="3" width="55.28515625" style="128" bestFit="1" customWidth="1"/>
    <col min="4" max="7" width="11.42578125" style="128"/>
    <col min="8" max="8" width="9.42578125" style="128" customWidth="1"/>
    <col min="9" max="9" width="7" style="128" customWidth="1"/>
    <col min="10" max="10" width="6.5703125" style="128" customWidth="1"/>
    <col min="11" max="11" width="11.42578125" style="128"/>
    <col min="12" max="12" width="16" style="128" customWidth="1"/>
    <col min="13" max="232" width="11.42578125" style="128"/>
    <col min="233" max="233" width="39.140625" style="128" customWidth="1"/>
    <col min="234" max="237" width="11.42578125" style="128"/>
    <col min="238" max="238" width="9.42578125" style="128" customWidth="1"/>
    <col min="239" max="239" width="7" style="128" customWidth="1"/>
    <col min="240" max="240" width="6.5703125" style="128" customWidth="1"/>
    <col min="241" max="243" width="11.42578125" style="128"/>
    <col min="244" max="244" width="6.140625" style="128" customWidth="1"/>
    <col min="245" max="488" width="11.42578125" style="128"/>
    <col min="489" max="489" width="39.140625" style="128" customWidth="1"/>
    <col min="490" max="493" width="11.42578125" style="128"/>
    <col min="494" max="494" width="9.42578125" style="128" customWidth="1"/>
    <col min="495" max="495" width="7" style="128" customWidth="1"/>
    <col min="496" max="496" width="6.5703125" style="128" customWidth="1"/>
    <col min="497" max="499" width="11.42578125" style="128"/>
    <col min="500" max="500" width="6.140625" style="128" customWidth="1"/>
    <col min="501" max="744" width="11.42578125" style="128"/>
    <col min="745" max="745" width="39.140625" style="128" customWidth="1"/>
    <col min="746" max="749" width="11.42578125" style="128"/>
    <col min="750" max="750" width="9.42578125" style="128" customWidth="1"/>
    <col min="751" max="751" width="7" style="128" customWidth="1"/>
    <col min="752" max="752" width="6.5703125" style="128" customWidth="1"/>
    <col min="753" max="755" width="11.42578125" style="128"/>
    <col min="756" max="756" width="6.140625" style="128" customWidth="1"/>
    <col min="757" max="1000" width="11.42578125" style="128"/>
    <col min="1001" max="1001" width="39.140625" style="128" customWidth="1"/>
    <col min="1002" max="1005" width="11.42578125" style="128"/>
    <col min="1006" max="1006" width="9.42578125" style="128" customWidth="1"/>
    <col min="1007" max="1007" width="7" style="128" customWidth="1"/>
    <col min="1008" max="1008" width="6.5703125" style="128" customWidth="1"/>
    <col min="1009" max="1011" width="11.42578125" style="128"/>
    <col min="1012" max="1012" width="6.140625" style="128" customWidth="1"/>
    <col min="1013" max="1256" width="11.42578125" style="128"/>
    <col min="1257" max="1257" width="39.140625" style="128" customWidth="1"/>
    <col min="1258" max="1261" width="11.42578125" style="128"/>
    <col min="1262" max="1262" width="9.42578125" style="128" customWidth="1"/>
    <col min="1263" max="1263" width="7" style="128" customWidth="1"/>
    <col min="1264" max="1264" width="6.5703125" style="128" customWidth="1"/>
    <col min="1265" max="1267" width="11.42578125" style="128"/>
    <col min="1268" max="1268" width="6.140625" style="128" customWidth="1"/>
    <col min="1269" max="1512" width="11.42578125" style="128"/>
    <col min="1513" max="1513" width="39.140625" style="128" customWidth="1"/>
    <col min="1514" max="1517" width="11.42578125" style="128"/>
    <col min="1518" max="1518" width="9.42578125" style="128" customWidth="1"/>
    <col min="1519" max="1519" width="7" style="128" customWidth="1"/>
    <col min="1520" max="1520" width="6.5703125" style="128" customWidth="1"/>
    <col min="1521" max="1523" width="11.42578125" style="128"/>
    <col min="1524" max="1524" width="6.140625" style="128" customWidth="1"/>
    <col min="1525" max="1768" width="11.42578125" style="128"/>
    <col min="1769" max="1769" width="39.140625" style="128" customWidth="1"/>
    <col min="1770" max="1773" width="11.42578125" style="128"/>
    <col min="1774" max="1774" width="9.42578125" style="128" customWidth="1"/>
    <col min="1775" max="1775" width="7" style="128" customWidth="1"/>
    <col min="1776" max="1776" width="6.5703125" style="128" customWidth="1"/>
    <col min="1777" max="1779" width="11.42578125" style="128"/>
    <col min="1780" max="1780" width="6.140625" style="128" customWidth="1"/>
    <col min="1781" max="2024" width="11.42578125" style="128"/>
    <col min="2025" max="2025" width="39.140625" style="128" customWidth="1"/>
    <col min="2026" max="2029" width="11.42578125" style="128"/>
    <col min="2030" max="2030" width="9.42578125" style="128" customWidth="1"/>
    <col min="2031" max="2031" width="7" style="128" customWidth="1"/>
    <col min="2032" max="2032" width="6.5703125" style="128" customWidth="1"/>
    <col min="2033" max="2035" width="11.42578125" style="128"/>
    <col min="2036" max="2036" width="6.140625" style="128" customWidth="1"/>
    <col min="2037" max="2280" width="11.42578125" style="128"/>
    <col min="2281" max="2281" width="39.140625" style="128" customWidth="1"/>
    <col min="2282" max="2285" width="11.42578125" style="128"/>
    <col min="2286" max="2286" width="9.42578125" style="128" customWidth="1"/>
    <col min="2287" max="2287" width="7" style="128" customWidth="1"/>
    <col min="2288" max="2288" width="6.5703125" style="128" customWidth="1"/>
    <col min="2289" max="2291" width="11.42578125" style="128"/>
    <col min="2292" max="2292" width="6.140625" style="128" customWidth="1"/>
    <col min="2293" max="2536" width="11.42578125" style="128"/>
    <col min="2537" max="2537" width="39.140625" style="128" customWidth="1"/>
    <col min="2538" max="2541" width="11.42578125" style="128"/>
    <col min="2542" max="2542" width="9.42578125" style="128" customWidth="1"/>
    <col min="2543" max="2543" width="7" style="128" customWidth="1"/>
    <col min="2544" max="2544" width="6.5703125" style="128" customWidth="1"/>
    <col min="2545" max="2547" width="11.42578125" style="128"/>
    <col min="2548" max="2548" width="6.140625" style="128" customWidth="1"/>
    <col min="2549" max="2792" width="11.42578125" style="128"/>
    <col min="2793" max="2793" width="39.140625" style="128" customWidth="1"/>
    <col min="2794" max="2797" width="11.42578125" style="128"/>
    <col min="2798" max="2798" width="9.42578125" style="128" customWidth="1"/>
    <col min="2799" max="2799" width="7" style="128" customWidth="1"/>
    <col min="2800" max="2800" width="6.5703125" style="128" customWidth="1"/>
    <col min="2801" max="2803" width="11.42578125" style="128"/>
    <col min="2804" max="2804" width="6.140625" style="128" customWidth="1"/>
    <col min="2805" max="3048" width="11.42578125" style="128"/>
    <col min="3049" max="3049" width="39.140625" style="128" customWidth="1"/>
    <col min="3050" max="3053" width="11.42578125" style="128"/>
    <col min="3054" max="3054" width="9.42578125" style="128" customWidth="1"/>
    <col min="3055" max="3055" width="7" style="128" customWidth="1"/>
    <col min="3056" max="3056" width="6.5703125" style="128" customWidth="1"/>
    <col min="3057" max="3059" width="11.42578125" style="128"/>
    <col min="3060" max="3060" width="6.140625" style="128" customWidth="1"/>
    <col min="3061" max="3304" width="11.42578125" style="128"/>
    <col min="3305" max="3305" width="39.140625" style="128" customWidth="1"/>
    <col min="3306" max="3309" width="11.42578125" style="128"/>
    <col min="3310" max="3310" width="9.42578125" style="128" customWidth="1"/>
    <col min="3311" max="3311" width="7" style="128" customWidth="1"/>
    <col min="3312" max="3312" width="6.5703125" style="128" customWidth="1"/>
    <col min="3313" max="3315" width="11.42578125" style="128"/>
    <col min="3316" max="3316" width="6.140625" style="128" customWidth="1"/>
    <col min="3317" max="3560" width="11.42578125" style="128"/>
    <col min="3561" max="3561" width="39.140625" style="128" customWidth="1"/>
    <col min="3562" max="3565" width="11.42578125" style="128"/>
    <col min="3566" max="3566" width="9.42578125" style="128" customWidth="1"/>
    <col min="3567" max="3567" width="7" style="128" customWidth="1"/>
    <col min="3568" max="3568" width="6.5703125" style="128" customWidth="1"/>
    <col min="3569" max="3571" width="11.42578125" style="128"/>
    <col min="3572" max="3572" width="6.140625" style="128" customWidth="1"/>
    <col min="3573" max="3816" width="11.42578125" style="128"/>
    <col min="3817" max="3817" width="39.140625" style="128" customWidth="1"/>
    <col min="3818" max="3821" width="11.42578125" style="128"/>
    <col min="3822" max="3822" width="9.42578125" style="128" customWidth="1"/>
    <col min="3823" max="3823" width="7" style="128" customWidth="1"/>
    <col min="3824" max="3824" width="6.5703125" style="128" customWidth="1"/>
    <col min="3825" max="3827" width="11.42578125" style="128"/>
    <col min="3828" max="3828" width="6.140625" style="128" customWidth="1"/>
    <col min="3829" max="4072" width="11.42578125" style="128"/>
    <col min="4073" max="4073" width="39.140625" style="128" customWidth="1"/>
    <col min="4074" max="4077" width="11.42578125" style="128"/>
    <col min="4078" max="4078" width="9.42578125" style="128" customWidth="1"/>
    <col min="4079" max="4079" width="7" style="128" customWidth="1"/>
    <col min="4080" max="4080" width="6.5703125" style="128" customWidth="1"/>
    <col min="4081" max="4083" width="11.42578125" style="128"/>
    <col min="4084" max="4084" width="6.140625" style="128" customWidth="1"/>
    <col min="4085" max="4328" width="11.42578125" style="128"/>
    <col min="4329" max="4329" width="39.140625" style="128" customWidth="1"/>
    <col min="4330" max="4333" width="11.42578125" style="128"/>
    <col min="4334" max="4334" width="9.42578125" style="128" customWidth="1"/>
    <col min="4335" max="4335" width="7" style="128" customWidth="1"/>
    <col min="4336" max="4336" width="6.5703125" style="128" customWidth="1"/>
    <col min="4337" max="4339" width="11.42578125" style="128"/>
    <col min="4340" max="4340" width="6.140625" style="128" customWidth="1"/>
    <col min="4341" max="4584" width="11.42578125" style="128"/>
    <col min="4585" max="4585" width="39.140625" style="128" customWidth="1"/>
    <col min="4586" max="4589" width="11.42578125" style="128"/>
    <col min="4590" max="4590" width="9.42578125" style="128" customWidth="1"/>
    <col min="4591" max="4591" width="7" style="128" customWidth="1"/>
    <col min="4592" max="4592" width="6.5703125" style="128" customWidth="1"/>
    <col min="4593" max="4595" width="11.42578125" style="128"/>
    <col min="4596" max="4596" width="6.140625" style="128" customWidth="1"/>
    <col min="4597" max="4840" width="11.42578125" style="128"/>
    <col min="4841" max="4841" width="39.140625" style="128" customWidth="1"/>
    <col min="4842" max="4845" width="11.42578125" style="128"/>
    <col min="4846" max="4846" width="9.42578125" style="128" customWidth="1"/>
    <col min="4847" max="4847" width="7" style="128" customWidth="1"/>
    <col min="4848" max="4848" width="6.5703125" style="128" customWidth="1"/>
    <col min="4849" max="4851" width="11.42578125" style="128"/>
    <col min="4852" max="4852" width="6.140625" style="128" customWidth="1"/>
    <col min="4853" max="5096" width="11.42578125" style="128"/>
    <col min="5097" max="5097" width="39.140625" style="128" customWidth="1"/>
    <col min="5098" max="5101" width="11.42578125" style="128"/>
    <col min="5102" max="5102" width="9.42578125" style="128" customWidth="1"/>
    <col min="5103" max="5103" width="7" style="128" customWidth="1"/>
    <col min="5104" max="5104" width="6.5703125" style="128" customWidth="1"/>
    <col min="5105" max="5107" width="11.42578125" style="128"/>
    <col min="5108" max="5108" width="6.140625" style="128" customWidth="1"/>
    <col min="5109" max="5352" width="11.42578125" style="128"/>
    <col min="5353" max="5353" width="39.140625" style="128" customWidth="1"/>
    <col min="5354" max="5357" width="11.42578125" style="128"/>
    <col min="5358" max="5358" width="9.42578125" style="128" customWidth="1"/>
    <col min="5359" max="5359" width="7" style="128" customWidth="1"/>
    <col min="5360" max="5360" width="6.5703125" style="128" customWidth="1"/>
    <col min="5361" max="5363" width="11.42578125" style="128"/>
    <col min="5364" max="5364" width="6.140625" style="128" customWidth="1"/>
    <col min="5365" max="5608" width="11.42578125" style="128"/>
    <col min="5609" max="5609" width="39.140625" style="128" customWidth="1"/>
    <col min="5610" max="5613" width="11.42578125" style="128"/>
    <col min="5614" max="5614" width="9.42578125" style="128" customWidth="1"/>
    <col min="5615" max="5615" width="7" style="128" customWidth="1"/>
    <col min="5616" max="5616" width="6.5703125" style="128" customWidth="1"/>
    <col min="5617" max="5619" width="11.42578125" style="128"/>
    <col min="5620" max="5620" width="6.140625" style="128" customWidth="1"/>
    <col min="5621" max="5864" width="11.42578125" style="128"/>
    <col min="5865" max="5865" width="39.140625" style="128" customWidth="1"/>
    <col min="5866" max="5869" width="11.42578125" style="128"/>
    <col min="5870" max="5870" width="9.42578125" style="128" customWidth="1"/>
    <col min="5871" max="5871" width="7" style="128" customWidth="1"/>
    <col min="5872" max="5872" width="6.5703125" style="128" customWidth="1"/>
    <col min="5873" max="5875" width="11.42578125" style="128"/>
    <col min="5876" max="5876" width="6.140625" style="128" customWidth="1"/>
    <col min="5877" max="6120" width="11.42578125" style="128"/>
    <col min="6121" max="6121" width="39.140625" style="128" customWidth="1"/>
    <col min="6122" max="6125" width="11.42578125" style="128"/>
    <col min="6126" max="6126" width="9.42578125" style="128" customWidth="1"/>
    <col min="6127" max="6127" width="7" style="128" customWidth="1"/>
    <col min="6128" max="6128" width="6.5703125" style="128" customWidth="1"/>
    <col min="6129" max="6131" width="11.42578125" style="128"/>
    <col min="6132" max="6132" width="6.140625" style="128" customWidth="1"/>
    <col min="6133" max="6376" width="11.42578125" style="128"/>
    <col min="6377" max="6377" width="39.140625" style="128" customWidth="1"/>
    <col min="6378" max="6381" width="11.42578125" style="128"/>
    <col min="6382" max="6382" width="9.42578125" style="128" customWidth="1"/>
    <col min="6383" max="6383" width="7" style="128" customWidth="1"/>
    <col min="6384" max="6384" width="6.5703125" style="128" customWidth="1"/>
    <col min="6385" max="6387" width="11.42578125" style="128"/>
    <col min="6388" max="6388" width="6.140625" style="128" customWidth="1"/>
    <col min="6389" max="6632" width="11.42578125" style="128"/>
    <col min="6633" max="6633" width="39.140625" style="128" customWidth="1"/>
    <col min="6634" max="6637" width="11.42578125" style="128"/>
    <col min="6638" max="6638" width="9.42578125" style="128" customWidth="1"/>
    <col min="6639" max="6639" width="7" style="128" customWidth="1"/>
    <col min="6640" max="6640" width="6.5703125" style="128" customWidth="1"/>
    <col min="6641" max="6643" width="11.42578125" style="128"/>
    <col min="6644" max="6644" width="6.140625" style="128" customWidth="1"/>
    <col min="6645" max="6888" width="11.42578125" style="128"/>
    <col min="6889" max="6889" width="39.140625" style="128" customWidth="1"/>
    <col min="6890" max="6893" width="11.42578125" style="128"/>
    <col min="6894" max="6894" width="9.42578125" style="128" customWidth="1"/>
    <col min="6895" max="6895" width="7" style="128" customWidth="1"/>
    <col min="6896" max="6896" width="6.5703125" style="128" customWidth="1"/>
    <col min="6897" max="6899" width="11.42578125" style="128"/>
    <col min="6900" max="6900" width="6.140625" style="128" customWidth="1"/>
    <col min="6901" max="7144" width="11.42578125" style="128"/>
    <col min="7145" max="7145" width="39.140625" style="128" customWidth="1"/>
    <col min="7146" max="7149" width="11.42578125" style="128"/>
    <col min="7150" max="7150" width="9.42578125" style="128" customWidth="1"/>
    <col min="7151" max="7151" width="7" style="128" customWidth="1"/>
    <col min="7152" max="7152" width="6.5703125" style="128" customWidth="1"/>
    <col min="7153" max="7155" width="11.42578125" style="128"/>
    <col min="7156" max="7156" width="6.140625" style="128" customWidth="1"/>
    <col min="7157" max="7400" width="11.42578125" style="128"/>
    <col min="7401" max="7401" width="39.140625" style="128" customWidth="1"/>
    <col min="7402" max="7405" width="11.42578125" style="128"/>
    <col min="7406" max="7406" width="9.42578125" style="128" customWidth="1"/>
    <col min="7407" max="7407" width="7" style="128" customWidth="1"/>
    <col min="7408" max="7408" width="6.5703125" style="128" customWidth="1"/>
    <col min="7409" max="7411" width="11.42578125" style="128"/>
    <col min="7412" max="7412" width="6.140625" style="128" customWidth="1"/>
    <col min="7413" max="7656" width="11.42578125" style="128"/>
    <col min="7657" max="7657" width="39.140625" style="128" customWidth="1"/>
    <col min="7658" max="7661" width="11.42578125" style="128"/>
    <col min="7662" max="7662" width="9.42578125" style="128" customWidth="1"/>
    <col min="7663" max="7663" width="7" style="128" customWidth="1"/>
    <col min="7664" max="7664" width="6.5703125" style="128" customWidth="1"/>
    <col min="7665" max="7667" width="11.42578125" style="128"/>
    <col min="7668" max="7668" width="6.140625" style="128" customWidth="1"/>
    <col min="7669" max="7912" width="11.42578125" style="128"/>
    <col min="7913" max="7913" width="39.140625" style="128" customWidth="1"/>
    <col min="7914" max="7917" width="11.42578125" style="128"/>
    <col min="7918" max="7918" width="9.42578125" style="128" customWidth="1"/>
    <col min="7919" max="7919" width="7" style="128" customWidth="1"/>
    <col min="7920" max="7920" width="6.5703125" style="128" customWidth="1"/>
    <col min="7921" max="7923" width="11.42578125" style="128"/>
    <col min="7924" max="7924" width="6.140625" style="128" customWidth="1"/>
    <col min="7925" max="8168" width="11.42578125" style="128"/>
    <col min="8169" max="8169" width="39.140625" style="128" customWidth="1"/>
    <col min="8170" max="8173" width="11.42578125" style="128"/>
    <col min="8174" max="8174" width="9.42578125" style="128" customWidth="1"/>
    <col min="8175" max="8175" width="7" style="128" customWidth="1"/>
    <col min="8176" max="8176" width="6.5703125" style="128" customWidth="1"/>
    <col min="8177" max="8179" width="11.42578125" style="128"/>
    <col min="8180" max="8180" width="6.140625" style="128" customWidth="1"/>
    <col min="8181" max="8424" width="11.42578125" style="128"/>
    <col min="8425" max="8425" width="39.140625" style="128" customWidth="1"/>
    <col min="8426" max="8429" width="11.42578125" style="128"/>
    <col min="8430" max="8430" width="9.42578125" style="128" customWidth="1"/>
    <col min="8431" max="8431" width="7" style="128" customWidth="1"/>
    <col min="8432" max="8432" width="6.5703125" style="128" customWidth="1"/>
    <col min="8433" max="8435" width="11.42578125" style="128"/>
    <col min="8436" max="8436" width="6.140625" style="128" customWidth="1"/>
    <col min="8437" max="8680" width="11.42578125" style="128"/>
    <col min="8681" max="8681" width="39.140625" style="128" customWidth="1"/>
    <col min="8682" max="8685" width="11.42578125" style="128"/>
    <col min="8686" max="8686" width="9.42578125" style="128" customWidth="1"/>
    <col min="8687" max="8687" width="7" style="128" customWidth="1"/>
    <col min="8688" max="8688" width="6.5703125" style="128" customWidth="1"/>
    <col min="8689" max="8691" width="11.42578125" style="128"/>
    <col min="8692" max="8692" width="6.140625" style="128" customWidth="1"/>
    <col min="8693" max="8936" width="11.42578125" style="128"/>
    <col min="8937" max="8937" width="39.140625" style="128" customWidth="1"/>
    <col min="8938" max="8941" width="11.42578125" style="128"/>
    <col min="8942" max="8942" width="9.42578125" style="128" customWidth="1"/>
    <col min="8943" max="8943" width="7" style="128" customWidth="1"/>
    <col min="8944" max="8944" width="6.5703125" style="128" customWidth="1"/>
    <col min="8945" max="8947" width="11.42578125" style="128"/>
    <col min="8948" max="8948" width="6.140625" style="128" customWidth="1"/>
    <col min="8949" max="9192" width="11.42578125" style="128"/>
    <col min="9193" max="9193" width="39.140625" style="128" customWidth="1"/>
    <col min="9194" max="9197" width="11.42578125" style="128"/>
    <col min="9198" max="9198" width="9.42578125" style="128" customWidth="1"/>
    <col min="9199" max="9199" width="7" style="128" customWidth="1"/>
    <col min="9200" max="9200" width="6.5703125" style="128" customWidth="1"/>
    <col min="9201" max="9203" width="11.42578125" style="128"/>
    <col min="9204" max="9204" width="6.140625" style="128" customWidth="1"/>
    <col min="9205" max="9448" width="11.42578125" style="128"/>
    <col min="9449" max="9449" width="39.140625" style="128" customWidth="1"/>
    <col min="9450" max="9453" width="11.42578125" style="128"/>
    <col min="9454" max="9454" width="9.42578125" style="128" customWidth="1"/>
    <col min="9455" max="9455" width="7" style="128" customWidth="1"/>
    <col min="9456" max="9456" width="6.5703125" style="128" customWidth="1"/>
    <col min="9457" max="9459" width="11.42578125" style="128"/>
    <col min="9460" max="9460" width="6.140625" style="128" customWidth="1"/>
    <col min="9461" max="9704" width="11.42578125" style="128"/>
    <col min="9705" max="9705" width="39.140625" style="128" customWidth="1"/>
    <col min="9706" max="9709" width="11.42578125" style="128"/>
    <col min="9710" max="9710" width="9.42578125" style="128" customWidth="1"/>
    <col min="9711" max="9711" width="7" style="128" customWidth="1"/>
    <col min="9712" max="9712" width="6.5703125" style="128" customWidth="1"/>
    <col min="9713" max="9715" width="11.42578125" style="128"/>
    <col min="9716" max="9716" width="6.140625" style="128" customWidth="1"/>
    <col min="9717" max="9960" width="11.42578125" style="128"/>
    <col min="9961" max="9961" width="39.140625" style="128" customWidth="1"/>
    <col min="9962" max="9965" width="11.42578125" style="128"/>
    <col min="9966" max="9966" width="9.42578125" style="128" customWidth="1"/>
    <col min="9967" max="9967" width="7" style="128" customWidth="1"/>
    <col min="9968" max="9968" width="6.5703125" style="128" customWidth="1"/>
    <col min="9969" max="9971" width="11.42578125" style="128"/>
    <col min="9972" max="9972" width="6.140625" style="128" customWidth="1"/>
    <col min="9973" max="10216" width="11.42578125" style="128"/>
    <col min="10217" max="10217" width="39.140625" style="128" customWidth="1"/>
    <col min="10218" max="10221" width="11.42578125" style="128"/>
    <col min="10222" max="10222" width="9.42578125" style="128" customWidth="1"/>
    <col min="10223" max="10223" width="7" style="128" customWidth="1"/>
    <col min="10224" max="10224" width="6.5703125" style="128" customWidth="1"/>
    <col min="10225" max="10227" width="11.42578125" style="128"/>
    <col min="10228" max="10228" width="6.140625" style="128" customWidth="1"/>
    <col min="10229" max="10472" width="11.42578125" style="128"/>
    <col min="10473" max="10473" width="39.140625" style="128" customWidth="1"/>
    <col min="10474" max="10477" width="11.42578125" style="128"/>
    <col min="10478" max="10478" width="9.42578125" style="128" customWidth="1"/>
    <col min="10479" max="10479" width="7" style="128" customWidth="1"/>
    <col min="10480" max="10480" width="6.5703125" style="128" customWidth="1"/>
    <col min="10481" max="10483" width="11.42578125" style="128"/>
    <col min="10484" max="10484" width="6.140625" style="128" customWidth="1"/>
    <col min="10485" max="10728" width="11.42578125" style="128"/>
    <col min="10729" max="10729" width="39.140625" style="128" customWidth="1"/>
    <col min="10730" max="10733" width="11.42578125" style="128"/>
    <col min="10734" max="10734" width="9.42578125" style="128" customWidth="1"/>
    <col min="10735" max="10735" width="7" style="128" customWidth="1"/>
    <col min="10736" max="10736" width="6.5703125" style="128" customWidth="1"/>
    <col min="10737" max="10739" width="11.42578125" style="128"/>
    <col min="10740" max="10740" width="6.140625" style="128" customWidth="1"/>
    <col min="10741" max="10984" width="11.42578125" style="128"/>
    <col min="10985" max="10985" width="39.140625" style="128" customWidth="1"/>
    <col min="10986" max="10989" width="11.42578125" style="128"/>
    <col min="10990" max="10990" width="9.42578125" style="128" customWidth="1"/>
    <col min="10991" max="10991" width="7" style="128" customWidth="1"/>
    <col min="10992" max="10992" width="6.5703125" style="128" customWidth="1"/>
    <col min="10993" max="10995" width="11.42578125" style="128"/>
    <col min="10996" max="10996" width="6.140625" style="128" customWidth="1"/>
    <col min="10997" max="11240" width="11.42578125" style="128"/>
    <col min="11241" max="11241" width="39.140625" style="128" customWidth="1"/>
    <col min="11242" max="11245" width="11.42578125" style="128"/>
    <col min="11246" max="11246" width="9.42578125" style="128" customWidth="1"/>
    <col min="11247" max="11247" width="7" style="128" customWidth="1"/>
    <col min="11248" max="11248" width="6.5703125" style="128" customWidth="1"/>
    <col min="11249" max="11251" width="11.42578125" style="128"/>
    <col min="11252" max="11252" width="6.140625" style="128" customWidth="1"/>
    <col min="11253" max="11496" width="11.42578125" style="128"/>
    <col min="11497" max="11497" width="39.140625" style="128" customWidth="1"/>
    <col min="11498" max="11501" width="11.42578125" style="128"/>
    <col min="11502" max="11502" width="9.42578125" style="128" customWidth="1"/>
    <col min="11503" max="11503" width="7" style="128" customWidth="1"/>
    <col min="11504" max="11504" width="6.5703125" style="128" customWidth="1"/>
    <col min="11505" max="11507" width="11.42578125" style="128"/>
    <col min="11508" max="11508" width="6.140625" style="128" customWidth="1"/>
    <col min="11509" max="11752" width="11.42578125" style="128"/>
    <col min="11753" max="11753" width="39.140625" style="128" customWidth="1"/>
    <col min="11754" max="11757" width="11.42578125" style="128"/>
    <col min="11758" max="11758" width="9.42578125" style="128" customWidth="1"/>
    <col min="11759" max="11759" width="7" style="128" customWidth="1"/>
    <col min="11760" max="11760" width="6.5703125" style="128" customWidth="1"/>
    <col min="11761" max="11763" width="11.42578125" style="128"/>
    <col min="11764" max="11764" width="6.140625" style="128" customWidth="1"/>
    <col min="11765" max="12008" width="11.42578125" style="128"/>
    <col min="12009" max="12009" width="39.140625" style="128" customWidth="1"/>
    <col min="12010" max="12013" width="11.42578125" style="128"/>
    <col min="12014" max="12014" width="9.42578125" style="128" customWidth="1"/>
    <col min="12015" max="12015" width="7" style="128" customWidth="1"/>
    <col min="12016" max="12016" width="6.5703125" style="128" customWidth="1"/>
    <col min="12017" max="12019" width="11.42578125" style="128"/>
    <col min="12020" max="12020" width="6.140625" style="128" customWidth="1"/>
    <col min="12021" max="12264" width="11.42578125" style="128"/>
    <col min="12265" max="12265" width="39.140625" style="128" customWidth="1"/>
    <col min="12266" max="12269" width="11.42578125" style="128"/>
    <col min="12270" max="12270" width="9.42578125" style="128" customWidth="1"/>
    <col min="12271" max="12271" width="7" style="128" customWidth="1"/>
    <col min="12272" max="12272" width="6.5703125" style="128" customWidth="1"/>
    <col min="12273" max="12275" width="11.42578125" style="128"/>
    <col min="12276" max="12276" width="6.140625" style="128" customWidth="1"/>
    <col min="12277" max="12520" width="11.42578125" style="128"/>
    <col min="12521" max="12521" width="39.140625" style="128" customWidth="1"/>
    <col min="12522" max="12525" width="11.42578125" style="128"/>
    <col min="12526" max="12526" width="9.42578125" style="128" customWidth="1"/>
    <col min="12527" max="12527" width="7" style="128" customWidth="1"/>
    <col min="12528" max="12528" width="6.5703125" style="128" customWidth="1"/>
    <col min="12529" max="12531" width="11.42578125" style="128"/>
    <col min="12532" max="12532" width="6.140625" style="128" customWidth="1"/>
    <col min="12533" max="12776" width="11.42578125" style="128"/>
    <col min="12777" max="12777" width="39.140625" style="128" customWidth="1"/>
    <col min="12778" max="12781" width="11.42578125" style="128"/>
    <col min="12782" max="12782" width="9.42578125" style="128" customWidth="1"/>
    <col min="12783" max="12783" width="7" style="128" customWidth="1"/>
    <col min="12784" max="12784" width="6.5703125" style="128" customWidth="1"/>
    <col min="12785" max="12787" width="11.42578125" style="128"/>
    <col min="12788" max="12788" width="6.140625" style="128" customWidth="1"/>
    <col min="12789" max="13032" width="11.42578125" style="128"/>
    <col min="13033" max="13033" width="39.140625" style="128" customWidth="1"/>
    <col min="13034" max="13037" width="11.42578125" style="128"/>
    <col min="13038" max="13038" width="9.42578125" style="128" customWidth="1"/>
    <col min="13039" max="13039" width="7" style="128" customWidth="1"/>
    <col min="13040" max="13040" width="6.5703125" style="128" customWidth="1"/>
    <col min="13041" max="13043" width="11.42578125" style="128"/>
    <col min="13044" max="13044" width="6.140625" style="128" customWidth="1"/>
    <col min="13045" max="13288" width="11.42578125" style="128"/>
    <col min="13289" max="13289" width="39.140625" style="128" customWidth="1"/>
    <col min="13290" max="13293" width="11.42578125" style="128"/>
    <col min="13294" max="13294" width="9.42578125" style="128" customWidth="1"/>
    <col min="13295" max="13295" width="7" style="128" customWidth="1"/>
    <col min="13296" max="13296" width="6.5703125" style="128" customWidth="1"/>
    <col min="13297" max="13299" width="11.42578125" style="128"/>
    <col min="13300" max="13300" width="6.140625" style="128" customWidth="1"/>
    <col min="13301" max="13544" width="11.42578125" style="128"/>
    <col min="13545" max="13545" width="39.140625" style="128" customWidth="1"/>
    <col min="13546" max="13549" width="11.42578125" style="128"/>
    <col min="13550" max="13550" width="9.42578125" style="128" customWidth="1"/>
    <col min="13551" max="13551" width="7" style="128" customWidth="1"/>
    <col min="13552" max="13552" width="6.5703125" style="128" customWidth="1"/>
    <col min="13553" max="13555" width="11.42578125" style="128"/>
    <col min="13556" max="13556" width="6.140625" style="128" customWidth="1"/>
    <col min="13557" max="13800" width="11.42578125" style="128"/>
    <col min="13801" max="13801" width="39.140625" style="128" customWidth="1"/>
    <col min="13802" max="13805" width="11.42578125" style="128"/>
    <col min="13806" max="13806" width="9.42578125" style="128" customWidth="1"/>
    <col min="13807" max="13807" width="7" style="128" customWidth="1"/>
    <col min="13808" max="13808" width="6.5703125" style="128" customWidth="1"/>
    <col min="13809" max="13811" width="11.42578125" style="128"/>
    <col min="13812" max="13812" width="6.140625" style="128" customWidth="1"/>
    <col min="13813" max="14056" width="11.42578125" style="128"/>
    <col min="14057" max="14057" width="39.140625" style="128" customWidth="1"/>
    <col min="14058" max="14061" width="11.42578125" style="128"/>
    <col min="14062" max="14062" width="9.42578125" style="128" customWidth="1"/>
    <col min="14063" max="14063" width="7" style="128" customWidth="1"/>
    <col min="14064" max="14064" width="6.5703125" style="128" customWidth="1"/>
    <col min="14065" max="14067" width="11.42578125" style="128"/>
    <col min="14068" max="14068" width="6.140625" style="128" customWidth="1"/>
    <col min="14069" max="14312" width="11.42578125" style="128"/>
    <col min="14313" max="14313" width="39.140625" style="128" customWidth="1"/>
    <col min="14314" max="14317" width="11.42578125" style="128"/>
    <col min="14318" max="14318" width="9.42578125" style="128" customWidth="1"/>
    <col min="14319" max="14319" width="7" style="128" customWidth="1"/>
    <col min="14320" max="14320" width="6.5703125" style="128" customWidth="1"/>
    <col min="14321" max="14323" width="11.42578125" style="128"/>
    <col min="14324" max="14324" width="6.140625" style="128" customWidth="1"/>
    <col min="14325" max="14568" width="11.42578125" style="128"/>
    <col min="14569" max="14569" width="39.140625" style="128" customWidth="1"/>
    <col min="14570" max="14573" width="11.42578125" style="128"/>
    <col min="14574" max="14574" width="9.42578125" style="128" customWidth="1"/>
    <col min="14575" max="14575" width="7" style="128" customWidth="1"/>
    <col min="14576" max="14576" width="6.5703125" style="128" customWidth="1"/>
    <col min="14577" max="14579" width="11.42578125" style="128"/>
    <col min="14580" max="14580" width="6.140625" style="128" customWidth="1"/>
    <col min="14581" max="14824" width="11.42578125" style="128"/>
    <col min="14825" max="14825" width="39.140625" style="128" customWidth="1"/>
    <col min="14826" max="14829" width="11.42578125" style="128"/>
    <col min="14830" max="14830" width="9.42578125" style="128" customWidth="1"/>
    <col min="14831" max="14831" width="7" style="128" customWidth="1"/>
    <col min="14832" max="14832" width="6.5703125" style="128" customWidth="1"/>
    <col min="14833" max="14835" width="11.42578125" style="128"/>
    <col min="14836" max="14836" width="6.140625" style="128" customWidth="1"/>
    <col min="14837" max="15080" width="11.42578125" style="128"/>
    <col min="15081" max="15081" width="39.140625" style="128" customWidth="1"/>
    <col min="15082" max="15085" width="11.42578125" style="128"/>
    <col min="15086" max="15086" width="9.42578125" style="128" customWidth="1"/>
    <col min="15087" max="15087" width="7" style="128" customWidth="1"/>
    <col min="15088" max="15088" width="6.5703125" style="128" customWidth="1"/>
    <col min="15089" max="15091" width="11.42578125" style="128"/>
    <col min="15092" max="15092" width="6.140625" style="128" customWidth="1"/>
    <col min="15093" max="15336" width="11.42578125" style="128"/>
    <col min="15337" max="15337" width="39.140625" style="128" customWidth="1"/>
    <col min="15338" max="15341" width="11.42578125" style="128"/>
    <col min="15342" max="15342" width="9.42578125" style="128" customWidth="1"/>
    <col min="15343" max="15343" width="7" style="128" customWidth="1"/>
    <col min="15344" max="15344" width="6.5703125" style="128" customWidth="1"/>
    <col min="15345" max="15347" width="11.42578125" style="128"/>
    <col min="15348" max="15348" width="6.140625" style="128" customWidth="1"/>
    <col min="15349" max="15592" width="11.42578125" style="128"/>
    <col min="15593" max="15593" width="39.140625" style="128" customWidth="1"/>
    <col min="15594" max="15597" width="11.42578125" style="128"/>
    <col min="15598" max="15598" width="9.42578125" style="128" customWidth="1"/>
    <col min="15599" max="15599" width="7" style="128" customWidth="1"/>
    <col min="15600" max="15600" width="6.5703125" style="128" customWidth="1"/>
    <col min="15601" max="15603" width="11.42578125" style="128"/>
    <col min="15604" max="15604" width="6.140625" style="128" customWidth="1"/>
    <col min="15605" max="15848" width="11.42578125" style="128"/>
    <col min="15849" max="15849" width="39.140625" style="128" customWidth="1"/>
    <col min="15850" max="15853" width="11.42578125" style="128"/>
    <col min="15854" max="15854" width="9.42578125" style="128" customWidth="1"/>
    <col min="15855" max="15855" width="7" style="128" customWidth="1"/>
    <col min="15856" max="15856" width="6.5703125" style="128" customWidth="1"/>
    <col min="15857" max="15859" width="11.42578125" style="128"/>
    <col min="15860" max="15860" width="6.140625" style="128" customWidth="1"/>
    <col min="15861" max="16104" width="11.42578125" style="128"/>
    <col min="16105" max="16105" width="39.140625" style="128" customWidth="1"/>
    <col min="16106" max="16109" width="11.42578125" style="128"/>
    <col min="16110" max="16110" width="9.42578125" style="128" customWidth="1"/>
    <col min="16111" max="16111" width="7" style="128" customWidth="1"/>
    <col min="16112" max="16112" width="6.5703125" style="128" customWidth="1"/>
    <col min="16113" max="16115" width="11.42578125" style="128"/>
    <col min="16116" max="16116" width="6.140625" style="128" customWidth="1"/>
    <col min="16117" max="16384" width="11.42578125" style="128"/>
  </cols>
  <sheetData>
    <row r="4" spans="2:13" x14ac:dyDescent="0.2">
      <c r="D4" s="129"/>
      <c r="E4" s="130" t="s">
        <v>11</v>
      </c>
    </row>
    <row r="5" spans="2:13" x14ac:dyDescent="0.2">
      <c r="D5" s="129"/>
      <c r="E5" s="130" t="s">
        <v>12</v>
      </c>
    </row>
    <row r="6" spans="2:13" x14ac:dyDescent="0.2">
      <c r="D6" s="129"/>
      <c r="E6" s="130" t="s">
        <v>116</v>
      </c>
    </row>
    <row r="7" spans="2:13" x14ac:dyDescent="0.2">
      <c r="D7" s="129"/>
    </row>
    <row r="9" spans="2:13" ht="13.5" thickBot="1" x14ac:dyDescent="0.25"/>
    <row r="10" spans="2:13" ht="13.5" thickTop="1" x14ac:dyDescent="0.2">
      <c r="B10" s="191"/>
      <c r="C10" s="131"/>
      <c r="D10" s="132"/>
      <c r="E10" s="132"/>
      <c r="F10" s="132"/>
      <c r="G10" s="133" t="s">
        <v>13</v>
      </c>
      <c r="H10" s="132"/>
      <c r="I10" s="132"/>
      <c r="J10" s="132"/>
      <c r="K10" s="134"/>
      <c r="L10" s="131"/>
      <c r="M10" s="135"/>
    </row>
    <row r="11" spans="2:13" x14ac:dyDescent="0.2">
      <c r="B11" s="192"/>
      <c r="C11" s="136"/>
      <c r="D11" s="137"/>
      <c r="E11" s="137"/>
      <c r="F11" s="137"/>
      <c r="G11" s="137"/>
      <c r="H11" s="137"/>
      <c r="I11" s="137"/>
      <c r="J11" s="137"/>
      <c r="K11" s="138"/>
      <c r="L11" s="139" t="s">
        <v>8</v>
      </c>
      <c r="M11" s="140"/>
    </row>
    <row r="12" spans="2:13" x14ac:dyDescent="0.2">
      <c r="B12" s="198"/>
      <c r="C12" s="141"/>
      <c r="D12" s="142"/>
      <c r="E12" s="143"/>
      <c r="F12" s="144" t="s">
        <v>15</v>
      </c>
      <c r="G12" s="145"/>
      <c r="H12" s="143"/>
      <c r="I12" s="144" t="s">
        <v>16</v>
      </c>
      <c r="J12" s="145"/>
      <c r="K12" s="146" t="s">
        <v>17</v>
      </c>
      <c r="L12" s="139" t="s">
        <v>9</v>
      </c>
      <c r="M12" s="147" t="s">
        <v>18</v>
      </c>
    </row>
    <row r="13" spans="2:13" x14ac:dyDescent="0.2">
      <c r="B13" s="148" t="s">
        <v>36</v>
      </c>
      <c r="C13" s="149" t="s">
        <v>14</v>
      </c>
      <c r="D13" s="150" t="s">
        <v>1</v>
      </c>
      <c r="E13" s="144" t="s">
        <v>2</v>
      </c>
      <c r="F13" s="144" t="s">
        <v>19</v>
      </c>
      <c r="G13" s="146" t="s">
        <v>3</v>
      </c>
      <c r="H13" s="144" t="s">
        <v>4</v>
      </c>
      <c r="I13" s="144"/>
      <c r="J13" s="146" t="s">
        <v>20</v>
      </c>
      <c r="K13" s="150" t="s">
        <v>5</v>
      </c>
      <c r="L13" s="149" t="s">
        <v>37</v>
      </c>
      <c r="M13" s="151"/>
    </row>
    <row r="14" spans="2:13" x14ac:dyDescent="0.2">
      <c r="B14" s="189">
        <v>85646900</v>
      </c>
      <c r="C14" s="152" t="s">
        <v>111</v>
      </c>
      <c r="D14" s="156">
        <v>8.99</v>
      </c>
      <c r="E14" s="153"/>
      <c r="F14" s="154"/>
      <c r="G14" s="155"/>
      <c r="H14" s="154"/>
      <c r="I14" s="154"/>
      <c r="J14" s="155"/>
      <c r="K14" s="155"/>
      <c r="L14" s="156"/>
      <c r="M14" s="157">
        <f t="shared" ref="M14:M17" si="0">SUM(D14:L14)</f>
        <v>8.99</v>
      </c>
    </row>
    <row r="15" spans="2:13" x14ac:dyDescent="0.2">
      <c r="B15" s="189">
        <v>96541320</v>
      </c>
      <c r="C15" s="152" t="s">
        <v>21</v>
      </c>
      <c r="D15" s="156">
        <v>38.799999999999997</v>
      </c>
      <c r="E15" s="153"/>
      <c r="F15" s="154"/>
      <c r="G15" s="155"/>
      <c r="H15" s="154"/>
      <c r="I15" s="154"/>
      <c r="J15" s="155"/>
      <c r="K15" s="155"/>
      <c r="L15" s="156"/>
      <c r="M15" s="157">
        <f t="shared" si="0"/>
        <v>38.799999999999997</v>
      </c>
    </row>
    <row r="16" spans="2:13" x14ac:dyDescent="0.2">
      <c r="B16" s="189">
        <v>79791930</v>
      </c>
      <c r="C16" s="152" t="s">
        <v>34</v>
      </c>
      <c r="D16" s="156">
        <v>50.08</v>
      </c>
      <c r="E16" s="153"/>
      <c r="F16" s="154"/>
      <c r="G16" s="155"/>
      <c r="H16" s="154"/>
      <c r="I16" s="154"/>
      <c r="J16" s="155"/>
      <c r="K16" s="155"/>
      <c r="L16" s="156"/>
      <c r="M16" s="157">
        <f t="shared" si="0"/>
        <v>50.08</v>
      </c>
    </row>
    <row r="17" spans="2:13" x14ac:dyDescent="0.2">
      <c r="B17" s="189">
        <v>76306360</v>
      </c>
      <c r="C17" s="152" t="s">
        <v>118</v>
      </c>
      <c r="D17" s="156">
        <v>14.82</v>
      </c>
      <c r="E17" s="154"/>
      <c r="F17" s="154"/>
      <c r="G17" s="155"/>
      <c r="H17" s="154"/>
      <c r="I17" s="154"/>
      <c r="J17" s="155"/>
      <c r="K17" s="155"/>
      <c r="L17" s="156"/>
      <c r="M17" s="157">
        <f t="shared" si="0"/>
        <v>14.82</v>
      </c>
    </row>
    <row r="18" spans="2:13" x14ac:dyDescent="0.2">
      <c r="B18" s="193"/>
      <c r="C18" s="142" t="s">
        <v>0</v>
      </c>
      <c r="D18" s="158">
        <f>SUM(D14:D17)</f>
        <v>112.69</v>
      </c>
      <c r="E18" s="159"/>
      <c r="F18" s="159"/>
      <c r="G18" s="160"/>
      <c r="H18" s="159"/>
      <c r="I18" s="159"/>
      <c r="J18" s="160"/>
      <c r="K18" s="160"/>
      <c r="L18" s="161"/>
      <c r="M18" s="162">
        <f>SUM(M14:M17)</f>
        <v>112.69</v>
      </c>
    </row>
    <row r="19" spans="2:13" ht="13.5" thickBot="1" x14ac:dyDescent="0.25">
      <c r="B19" s="194"/>
      <c r="C19" s="163" t="s">
        <v>22</v>
      </c>
      <c r="D19" s="164">
        <v>55.21</v>
      </c>
      <c r="E19" s="165"/>
      <c r="F19" s="165"/>
      <c r="G19" s="166"/>
      <c r="H19" s="167"/>
      <c r="I19" s="167"/>
      <c r="J19" s="168"/>
      <c r="K19" s="168"/>
      <c r="L19" s="169"/>
      <c r="M19" s="170">
        <v>55.21</v>
      </c>
    </row>
    <row r="20" spans="2:13" ht="13.5" thickTop="1" x14ac:dyDescent="0.2">
      <c r="D20" s="171"/>
      <c r="E20" s="171"/>
      <c r="F20" s="171"/>
      <c r="G20" s="171"/>
      <c r="H20" s="171"/>
      <c r="I20" s="171"/>
      <c r="J20" s="171"/>
      <c r="K20" s="171"/>
      <c r="L20" s="171"/>
      <c r="M20" s="171"/>
    </row>
    <row r="21" spans="2:13" x14ac:dyDescent="0.2">
      <c r="B21" s="190" t="s">
        <v>23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</row>
    <row r="22" spans="2:13" x14ac:dyDescent="0.2">
      <c r="D22" s="171"/>
      <c r="E22" s="171"/>
      <c r="F22" s="171"/>
      <c r="G22" s="171"/>
      <c r="H22" s="171"/>
      <c r="I22" s="171"/>
      <c r="J22" s="171"/>
      <c r="K22" s="171"/>
      <c r="L22" s="171"/>
      <c r="M22" s="171"/>
    </row>
    <row r="23" spans="2:13" x14ac:dyDescent="0.2">
      <c r="B23" s="190" t="s">
        <v>24</v>
      </c>
    </row>
    <row r="24" spans="2:13" x14ac:dyDescent="0.2">
      <c r="B24" s="190" t="s">
        <v>25</v>
      </c>
    </row>
    <row r="26" spans="2:13" x14ac:dyDescent="0.2">
      <c r="B26" s="190" t="s">
        <v>26</v>
      </c>
    </row>
    <row r="32" spans="2:13" x14ac:dyDescent="0.2">
      <c r="E32" s="130" t="s">
        <v>27</v>
      </c>
    </row>
    <row r="33" spans="2:13" x14ac:dyDescent="0.2">
      <c r="E33" s="130" t="s">
        <v>28</v>
      </c>
    </row>
    <row r="34" spans="2:13" x14ac:dyDescent="0.2">
      <c r="E34" s="130" t="s">
        <v>117</v>
      </c>
    </row>
    <row r="37" spans="2:13" ht="13.5" thickBot="1" x14ac:dyDescent="0.25"/>
    <row r="38" spans="2:13" ht="13.5" thickTop="1" x14ac:dyDescent="0.2">
      <c r="B38" s="195"/>
      <c r="C38" s="131"/>
      <c r="D38" s="132"/>
      <c r="E38" s="132"/>
      <c r="F38" s="132"/>
      <c r="G38" s="133" t="s">
        <v>29</v>
      </c>
      <c r="H38" s="132"/>
      <c r="I38" s="132"/>
      <c r="J38" s="132"/>
      <c r="K38" s="134"/>
      <c r="L38" s="131"/>
      <c r="M38" s="135"/>
    </row>
    <row r="39" spans="2:13" x14ac:dyDescent="0.2">
      <c r="B39" s="196"/>
      <c r="C39" s="136"/>
      <c r="D39" s="137"/>
      <c r="E39" s="137"/>
      <c r="F39" s="137"/>
      <c r="G39" s="137"/>
      <c r="H39" s="137"/>
      <c r="I39" s="137"/>
      <c r="J39" s="137"/>
      <c r="K39" s="138"/>
      <c r="L39" s="139" t="s">
        <v>8</v>
      </c>
      <c r="M39" s="140"/>
    </row>
    <row r="40" spans="2:13" x14ac:dyDescent="0.2">
      <c r="B40" s="196"/>
      <c r="C40" s="139"/>
      <c r="D40" s="172" t="s">
        <v>30</v>
      </c>
      <c r="E40" s="143"/>
      <c r="F40" s="144" t="s">
        <v>15</v>
      </c>
      <c r="G40" s="145"/>
      <c r="H40" s="143"/>
      <c r="I40" s="144" t="s">
        <v>16</v>
      </c>
      <c r="J40" s="145"/>
      <c r="K40" s="146" t="s">
        <v>17</v>
      </c>
      <c r="L40" s="139" t="s">
        <v>9</v>
      </c>
      <c r="M40" s="147" t="s">
        <v>18</v>
      </c>
    </row>
    <row r="41" spans="2:13" x14ac:dyDescent="0.2">
      <c r="B41" s="173" t="s">
        <v>36</v>
      </c>
      <c r="C41" s="149" t="s">
        <v>14</v>
      </c>
      <c r="D41" s="174"/>
      <c r="E41" s="144" t="s">
        <v>2</v>
      </c>
      <c r="F41" s="144" t="s">
        <v>19</v>
      </c>
      <c r="G41" s="146" t="s">
        <v>3</v>
      </c>
      <c r="H41" s="144" t="s">
        <v>4</v>
      </c>
      <c r="I41" s="144"/>
      <c r="J41" s="146" t="s">
        <v>20</v>
      </c>
      <c r="K41" s="150" t="s">
        <v>5</v>
      </c>
      <c r="L41" s="149" t="s">
        <v>10</v>
      </c>
      <c r="M41" s="151"/>
    </row>
    <row r="42" spans="2:13" x14ac:dyDescent="0.2">
      <c r="B42" s="189">
        <v>85646900</v>
      </c>
      <c r="C42" s="152" t="s">
        <v>111</v>
      </c>
      <c r="D42" s="175">
        <f>+D14/D$18</f>
        <v>7.9776377673262941E-2</v>
      </c>
      <c r="E42" s="180"/>
      <c r="F42" s="176"/>
      <c r="G42" s="177"/>
      <c r="H42" s="176"/>
      <c r="I42" s="176"/>
      <c r="J42" s="177"/>
      <c r="K42" s="177"/>
      <c r="L42" s="178"/>
      <c r="M42" s="179">
        <f t="shared" ref="M42:M45" si="1">SUM(D42:L42)</f>
        <v>7.9776377673262941E-2</v>
      </c>
    </row>
    <row r="43" spans="2:13" x14ac:dyDescent="0.2">
      <c r="B43" s="189">
        <v>96541320</v>
      </c>
      <c r="C43" s="152" t="s">
        <v>21</v>
      </c>
      <c r="D43" s="175">
        <f>+D15/D$18</f>
        <v>0.3443073919602449</v>
      </c>
      <c r="E43" s="180"/>
      <c r="F43" s="176"/>
      <c r="G43" s="177"/>
      <c r="H43" s="176"/>
      <c r="I43" s="176"/>
      <c r="J43" s="177"/>
      <c r="K43" s="177"/>
      <c r="L43" s="178"/>
      <c r="M43" s="179">
        <f t="shared" si="1"/>
        <v>0.3443073919602449</v>
      </c>
    </row>
    <row r="44" spans="2:13" x14ac:dyDescent="0.2">
      <c r="B44" s="189">
        <v>79791930</v>
      </c>
      <c r="C44" s="152" t="s">
        <v>34</v>
      </c>
      <c r="D44" s="175">
        <f>+D16/D$18</f>
        <v>0.44440500488064599</v>
      </c>
      <c r="E44" s="180"/>
      <c r="F44" s="176"/>
      <c r="G44" s="177"/>
      <c r="H44" s="176"/>
      <c r="I44" s="176"/>
      <c r="J44" s="177"/>
      <c r="K44" s="177"/>
      <c r="L44" s="178"/>
      <c r="M44" s="179">
        <f t="shared" si="1"/>
        <v>0.44440500488064599</v>
      </c>
    </row>
    <row r="45" spans="2:13" x14ac:dyDescent="0.2">
      <c r="B45" s="189">
        <v>76306360</v>
      </c>
      <c r="C45" s="152" t="s">
        <v>118</v>
      </c>
      <c r="D45" s="175">
        <f>+D17/D$18</f>
        <v>0.13151122548584612</v>
      </c>
      <c r="E45" s="176"/>
      <c r="F45" s="176"/>
      <c r="G45" s="177"/>
      <c r="H45" s="176"/>
      <c r="I45" s="176"/>
      <c r="J45" s="177"/>
      <c r="K45" s="177"/>
      <c r="L45" s="178"/>
      <c r="M45" s="179">
        <f t="shared" si="1"/>
        <v>0.13151122548584612</v>
      </c>
    </row>
    <row r="46" spans="2:13" x14ac:dyDescent="0.2">
      <c r="B46" s="193"/>
      <c r="C46" s="142" t="s">
        <v>0</v>
      </c>
      <c r="D46" s="181">
        <f>SUM(D42:D45)</f>
        <v>1</v>
      </c>
      <c r="E46" s="159"/>
      <c r="F46" s="159"/>
      <c r="G46" s="160"/>
      <c r="H46" s="159"/>
      <c r="I46" s="159"/>
      <c r="J46" s="160"/>
      <c r="K46" s="160"/>
      <c r="L46" s="161"/>
      <c r="M46" s="182">
        <f>SUM(M42:M44)</f>
        <v>0.86848877451415385</v>
      </c>
    </row>
    <row r="47" spans="2:13" x14ac:dyDescent="0.2">
      <c r="B47" s="197"/>
      <c r="C47" s="183" t="s">
        <v>0</v>
      </c>
      <c r="D47" s="184">
        <v>112.69</v>
      </c>
      <c r="E47" s="185"/>
      <c r="F47" s="185"/>
      <c r="G47" s="186"/>
      <c r="H47" s="185"/>
      <c r="I47" s="185"/>
      <c r="J47" s="186"/>
      <c r="K47" s="186"/>
      <c r="L47" s="187"/>
      <c r="M47" s="188">
        <v>112.69</v>
      </c>
    </row>
    <row r="48" spans="2:13" x14ac:dyDescent="0.2">
      <c r="D48" s="171"/>
      <c r="E48" s="171"/>
      <c r="F48" s="171"/>
      <c r="G48" s="171"/>
      <c r="H48" s="171"/>
      <c r="I48" s="171"/>
      <c r="J48" s="171"/>
      <c r="K48" s="171"/>
      <c r="L48" s="171"/>
      <c r="M48" s="171"/>
    </row>
    <row r="49" spans="2:13" x14ac:dyDescent="0.2">
      <c r="B49" s="190" t="s">
        <v>23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1"/>
    </row>
    <row r="50" spans="2:13" x14ac:dyDescent="0.2">
      <c r="D50" s="171"/>
      <c r="E50" s="171"/>
      <c r="F50" s="171"/>
      <c r="G50" s="171"/>
      <c r="H50" s="171"/>
      <c r="I50" s="171"/>
      <c r="J50" s="171"/>
      <c r="K50" s="171"/>
      <c r="L50" s="171"/>
      <c r="M50" s="171"/>
    </row>
    <row r="51" spans="2:13" x14ac:dyDescent="0.2">
      <c r="B51" s="190" t="s">
        <v>31</v>
      </c>
    </row>
    <row r="52" spans="2:13" x14ac:dyDescent="0.2">
      <c r="B52" s="190" t="s">
        <v>32</v>
      </c>
    </row>
    <row r="54" spans="2:13" x14ac:dyDescent="0.2">
      <c r="B54" s="190" t="s">
        <v>26</v>
      </c>
    </row>
  </sheetData>
  <pageMargins left="0.22" right="0.28999999999999998" top="1" bottom="1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Bolsa de Comercio</vt:lpstr>
      <vt:lpstr>Bolsa Electrónica</vt:lpstr>
      <vt:lpstr>Bolsa de Corredores</vt:lpstr>
      <vt:lpstr>'Bolsa Electrónica'!ACC</vt:lpstr>
      <vt:lpstr>'Bolsa de Comercio'!Área_de_impresión</vt:lpstr>
      <vt:lpstr>'Bolsa de Corredores'!Área_de_impresión</vt:lpstr>
      <vt:lpstr>'Bolsa Electrónica'!Área_de_impresión</vt:lpstr>
      <vt:lpstr>'Bolsa Electrónica'!IIF</vt:lpstr>
      <vt:lpstr>'Bolsa Electrónica'!IRF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ACiero</dc:creator>
  <cp:lastModifiedBy>Pezoa Flores Vanessa Olivia</cp:lastModifiedBy>
  <cp:lastPrinted>2015-01-07T13:23:51Z</cp:lastPrinted>
  <dcterms:created xsi:type="dcterms:W3CDTF">2011-10-06T13:58:02Z</dcterms:created>
  <dcterms:modified xsi:type="dcterms:W3CDTF">2015-07-01T12:46:48Z</dcterms:modified>
</cp:coreProperties>
</file>