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815"/>
  </bookViews>
  <sheets>
    <sheet name="Diciembre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B39" i="2" l="1"/>
  <c r="D43" i="2"/>
  <c r="D42" i="2"/>
  <c r="D41" i="2"/>
  <c r="D44" i="2" s="1"/>
  <c r="D59" i="2"/>
  <c r="D58" i="2"/>
  <c r="D57" i="2"/>
  <c r="C43" i="2"/>
  <c r="C42" i="2"/>
  <c r="C41" i="2"/>
  <c r="C44" i="2" s="1"/>
  <c r="C59" i="2"/>
  <c r="C58" i="2"/>
  <c r="C57" i="2"/>
  <c r="D10" i="2"/>
  <c r="D9" i="2"/>
  <c r="D8" i="2"/>
  <c r="D7" i="2"/>
  <c r="D26" i="2"/>
  <c r="D25" i="2"/>
  <c r="D24" i="2"/>
  <c r="D23" i="2"/>
  <c r="C10" i="2"/>
  <c r="C9" i="2"/>
  <c r="C8" i="2"/>
  <c r="C7" i="2"/>
  <c r="C26" i="2"/>
  <c r="C25" i="2"/>
  <c r="C24" i="2"/>
  <c r="C23" i="2"/>
  <c r="C27" i="2" l="1"/>
  <c r="C11" i="2"/>
  <c r="D27" i="2"/>
  <c r="D11" i="2"/>
  <c r="D60" i="2"/>
  <c r="C60" i="2"/>
</calcChain>
</file>

<file path=xl/sharedStrings.xml><?xml version="1.0" encoding="utf-8"?>
<sst xmlns="http://schemas.openxmlformats.org/spreadsheetml/2006/main" count="187" uniqueCount="59">
  <si>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</si>
  <si>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</si>
  <si>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</si>
  <si>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</si>
  <si>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</si>
  <si>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</si>
  <si>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</si>
  <si>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</si>
  <si>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</si>
  <si>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</si>
  <si>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</si>
  <si>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</si>
  <si>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</si>
  <si>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</si>
  <si>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</si>
  <si>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</si>
  <si>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</si>
  <si>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</si>
  <si>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</si>
  <si>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</si>
  <si>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</si>
  <si>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(MMUSD)Op.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</si>
  <si>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</si>
  <si>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</si>
  <si>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</si>
  <si>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</si>
  <si>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</si>
  <si>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</si>
  <si>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</si>
  <si>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</si>
  <si>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</si>
  <si>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</si>
  <si>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</si>
  <si>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</si>
  <si>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</si>
  <si>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</si>
  <si>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</si>
  <si>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</si>
  <si>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</si>
  <si>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</si>
  <si>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</si>
  <si>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</si>
  <si>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Diciembre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</si>
  <si>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</si>
  <si>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</si>
  <si>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</si>
  <si>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</si>
  <si>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</si>
  <si>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</si>
  <si>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</si>
  <si>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</si>
  <si>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</si>
  <si>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</si>
  <si>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</si>
  <si>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</si>
  <si>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</si>
  <si>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</si>
  <si>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</si>
  <si>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DICIEMBRE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</si>
</sst>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26" borderId="13" applyNumberFormat="0" applyFont="0" applyAlignment="0" applyProtection="0"/>
    <xf numFmtId="0" fontId="31" fillId="1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2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0" xfId="1" applyFont="1" applyFill="1"/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3" fillId="2" borderId="0" xfId="0" applyFont="1" applyFill="1" applyBorder="1"/>
    <xf numFmtId="0" fontId="10" fillId="2" borderId="8" xfId="0" applyFont="1" applyFill="1" applyBorder="1" applyAlignment="1">
      <alignment horizontal="center"/>
    </xf>
    <xf numFmtId="0" fontId="7" fillId="2" borderId="0" xfId="1" applyFont="1" applyFill="1" applyBorder="1"/>
    <xf numFmtId="0" fontId="4" fillId="2" borderId="0" xfId="1" applyFont="1" applyFill="1" applyBorder="1"/>
    <xf numFmtId="0" fontId="11" fillId="2" borderId="0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3" fillId="2" borderId="0" xfId="0" applyFont="1" applyFill="1" applyBorder="1" applyAlignment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2014'!$E$9:$E$32</c:f>
              <c:numCache>
                <c:formatCode>#,##0</c:formatCode>
                <c:ptCount val="24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  <c:pt idx="16">
                  <c:v>2155.9</c:v>
                </c:pt>
                <c:pt idx="17">
                  <c:v>2153.5714285714284</c:v>
                </c:pt>
                <c:pt idx="18">
                  <c:v>2203.5454545454545</c:v>
                </c:pt>
                <c:pt idx="19">
                  <c:v>2404.35</c:v>
                </c:pt>
                <c:pt idx="20">
                  <c:v>2565.8000000000002</c:v>
                </c:pt>
                <c:pt idx="21">
                  <c:v>2551</c:v>
                </c:pt>
                <c:pt idx="22">
                  <c:v>2467.1</c:v>
                </c:pt>
                <c:pt idx="23">
                  <c:v>2560.1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2014'!$F$9:$F$32</c:f>
              <c:numCache>
                <c:formatCode>#,##0</c:formatCode>
                <c:ptCount val="24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  <c:pt idx="16">
                  <c:v>2259.8000000000002</c:v>
                </c:pt>
                <c:pt idx="17">
                  <c:v>2294.3809523809523</c:v>
                </c:pt>
                <c:pt idx="18">
                  <c:v>2217.7272727272725</c:v>
                </c:pt>
                <c:pt idx="19">
                  <c:v>2474.4</c:v>
                </c:pt>
                <c:pt idx="20">
                  <c:v>2666.55</c:v>
                </c:pt>
                <c:pt idx="21">
                  <c:v>2446.409090909091</c:v>
                </c:pt>
                <c:pt idx="22">
                  <c:v>2481.15</c:v>
                </c:pt>
                <c:pt idx="23">
                  <c:v>2655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2014'!$G$9:$G$32</c:f>
              <c:numCache>
                <c:formatCode>#,##0</c:formatCode>
                <c:ptCount val="24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  <c:pt idx="16">
                  <c:v>444.8</c:v>
                </c:pt>
                <c:pt idx="17">
                  <c:v>375.28571428571428</c:v>
                </c:pt>
                <c:pt idx="18">
                  <c:v>382.40909090909088</c:v>
                </c:pt>
                <c:pt idx="19">
                  <c:v>416.2</c:v>
                </c:pt>
                <c:pt idx="20">
                  <c:v>463.9</c:v>
                </c:pt>
                <c:pt idx="21">
                  <c:v>427.63636363636363</c:v>
                </c:pt>
                <c:pt idx="22">
                  <c:v>435.75</c:v>
                </c:pt>
                <c:pt idx="23">
                  <c:v>452.45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2014'!$H$9:$H$32</c:f>
              <c:numCache>
                <c:formatCode>#,##0</c:formatCode>
                <c:ptCount val="24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  <c:pt idx="16">
                  <c:v>108.2</c:v>
                </c:pt>
                <c:pt idx="17">
                  <c:v>126.0952380952381</c:v>
                </c:pt>
                <c:pt idx="18">
                  <c:v>125.40909090909091</c:v>
                </c:pt>
                <c:pt idx="19">
                  <c:v>102.85</c:v>
                </c:pt>
                <c:pt idx="20">
                  <c:v>128.9</c:v>
                </c:pt>
                <c:pt idx="21">
                  <c:v>112.18181818181819</c:v>
                </c:pt>
                <c:pt idx="22">
                  <c:v>92.35</c:v>
                </c:pt>
                <c:pt idx="23">
                  <c:v>167.7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42336"/>
        <c:axId val="539291008"/>
      </c:lineChart>
      <c:catAx>
        <c:axId val="43854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539291008"/>
        <c:crosses val="autoZero"/>
        <c:auto val="1"/>
        <c:lblAlgn val="ctr"/>
        <c:lblOffset val="100"/>
        <c:noMultiLvlLbl val="0"/>
      </c:catAx>
      <c:valAx>
        <c:axId val="5392910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8542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Diciembre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19142679.087985002</c:v>
                </c:pt>
                <c:pt idx="1">
                  <c:v>19412117.224231999</c:v>
                </c:pt>
                <c:pt idx="2">
                  <c:v>43938819.026110999</c:v>
                </c:pt>
                <c:pt idx="3">
                  <c:v>1420074.466733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Dic</a:t>
            </a:r>
            <a:r>
              <a:rPr lang="es-ES" sz="1200"/>
              <a:t>iembre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15951</c:v>
                </c:pt>
                <c:pt idx="1">
                  <c:v>3071</c:v>
                </c:pt>
                <c:pt idx="2">
                  <c:v>8545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Diciembre </a:t>
            </a:r>
            <a:r>
              <a:rPr lang="es-ES" sz="1200" baseline="0"/>
              <a:t>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890188.32707899995</c:v>
                </c:pt>
                <c:pt idx="1">
                  <c:v>3091535.5373590002</c:v>
                </c:pt>
                <c:pt idx="2">
                  <c:v>8284976.2180480007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2014'!$I$9:$I$32</c:f>
              <c:numCache>
                <c:formatCode>#,##0</c:formatCode>
                <c:ptCount val="24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  <c:pt idx="16">
                  <c:v>43118</c:v>
                </c:pt>
                <c:pt idx="17">
                  <c:v>45225</c:v>
                </c:pt>
                <c:pt idx="18">
                  <c:v>48478</c:v>
                </c:pt>
                <c:pt idx="19">
                  <c:v>48087</c:v>
                </c:pt>
                <c:pt idx="20">
                  <c:v>51316</c:v>
                </c:pt>
                <c:pt idx="21">
                  <c:v>56122</c:v>
                </c:pt>
                <c:pt idx="22">
                  <c:v>49342</c:v>
                </c:pt>
                <c:pt idx="23">
                  <c:v>51202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2014'!$J$9:$J$32</c:f>
              <c:numCache>
                <c:formatCode>#,##0</c:formatCode>
                <c:ptCount val="24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  <c:pt idx="16">
                  <c:v>45196</c:v>
                </c:pt>
                <c:pt idx="17">
                  <c:v>48182</c:v>
                </c:pt>
                <c:pt idx="18">
                  <c:v>48790</c:v>
                </c:pt>
                <c:pt idx="19">
                  <c:v>49488</c:v>
                </c:pt>
                <c:pt idx="20">
                  <c:v>53331</c:v>
                </c:pt>
                <c:pt idx="21">
                  <c:v>53821</c:v>
                </c:pt>
                <c:pt idx="22">
                  <c:v>49623</c:v>
                </c:pt>
                <c:pt idx="23">
                  <c:v>53100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2014'!$K$9:$K$32</c:f>
              <c:numCache>
                <c:formatCode>#,##0</c:formatCode>
                <c:ptCount val="24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  <c:pt idx="16">
                  <c:v>8896</c:v>
                </c:pt>
                <c:pt idx="17">
                  <c:v>7881</c:v>
                </c:pt>
                <c:pt idx="18">
                  <c:v>8413</c:v>
                </c:pt>
                <c:pt idx="19">
                  <c:v>8324</c:v>
                </c:pt>
                <c:pt idx="20">
                  <c:v>9278</c:v>
                </c:pt>
                <c:pt idx="21">
                  <c:v>9408</c:v>
                </c:pt>
                <c:pt idx="22">
                  <c:v>8715</c:v>
                </c:pt>
                <c:pt idx="23">
                  <c:v>9049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'Diciembre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2014'!$L$9:$L$32</c:f>
              <c:numCache>
                <c:formatCode>#,##0</c:formatCode>
                <c:ptCount val="24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  <c:pt idx="16">
                  <c:v>2164</c:v>
                </c:pt>
                <c:pt idx="17">
                  <c:v>2648</c:v>
                </c:pt>
                <c:pt idx="18">
                  <c:v>2759</c:v>
                </c:pt>
                <c:pt idx="19">
                  <c:v>2057</c:v>
                </c:pt>
                <c:pt idx="20">
                  <c:v>2578</c:v>
                </c:pt>
                <c:pt idx="21">
                  <c:v>2468</c:v>
                </c:pt>
                <c:pt idx="22">
                  <c:v>1847</c:v>
                </c:pt>
                <c:pt idx="23">
                  <c:v>3354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46080"/>
        <c:axId val="539293888"/>
      </c:lineChart>
      <c:catAx>
        <c:axId val="233646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539293888"/>
        <c:crosses val="autoZero"/>
        <c:auto val="1"/>
        <c:lblAlgn val="ctr"/>
        <c:lblOffset val="100"/>
        <c:noMultiLvlLbl val="0"/>
      </c:catAx>
      <c:valAx>
        <c:axId val="5392938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33646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2014'!$E$37:$E$60</c:f>
              <c:numCache>
                <c:formatCode>#,##0</c:formatCode>
                <c:ptCount val="24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  <c:pt idx="16">
                  <c:v>18046213.572202999</c:v>
                </c:pt>
                <c:pt idx="17">
                  <c:v>16777760.923620999</c:v>
                </c:pt>
                <c:pt idx="18">
                  <c:v>17653207.736768998</c:v>
                </c:pt>
                <c:pt idx="19">
                  <c:v>18582577.232721001</c:v>
                </c:pt>
                <c:pt idx="20">
                  <c:v>19897365.776138999</c:v>
                </c:pt>
                <c:pt idx="21">
                  <c:v>19756659.052503999</c:v>
                </c:pt>
                <c:pt idx="22">
                  <c:v>18299330.053491998</c:v>
                </c:pt>
                <c:pt idx="23">
                  <c:v>19142679.087985002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2014'!$F$37:$F$60</c:f>
              <c:numCache>
                <c:formatCode>#,##0</c:formatCode>
                <c:ptCount val="24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  <c:pt idx="16">
                  <c:v>18258193.447067998</c:v>
                </c:pt>
                <c:pt idx="17">
                  <c:v>17604169.829349</c:v>
                </c:pt>
                <c:pt idx="18">
                  <c:v>18067976.125176001</c:v>
                </c:pt>
                <c:pt idx="19">
                  <c:v>18927801.518557999</c:v>
                </c:pt>
                <c:pt idx="20">
                  <c:v>20231545.746839002</c:v>
                </c:pt>
                <c:pt idx="21">
                  <c:v>19803460.860528</c:v>
                </c:pt>
                <c:pt idx="22">
                  <c:v>17675235.227463</c:v>
                </c:pt>
                <c:pt idx="23">
                  <c:v>19412117.224231999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2014'!$G$37:$G$60</c:f>
              <c:numCache>
                <c:formatCode>#,##0</c:formatCode>
                <c:ptCount val="24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  <c:pt idx="16">
                  <c:v>40638812.153994001</c:v>
                </c:pt>
                <c:pt idx="17">
                  <c:v>32614242.011255</c:v>
                </c:pt>
                <c:pt idx="18">
                  <c:v>33107498.911182001</c:v>
                </c:pt>
                <c:pt idx="19">
                  <c:v>33476806.263439</c:v>
                </c:pt>
                <c:pt idx="20">
                  <c:v>39538700.232547</c:v>
                </c:pt>
                <c:pt idx="21">
                  <c:v>36676651.962716997</c:v>
                </c:pt>
                <c:pt idx="22">
                  <c:v>36300332.382558003</c:v>
                </c:pt>
                <c:pt idx="23">
                  <c:v>43938819.026110999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2014'!$H$37:$H$60</c:f>
              <c:numCache>
                <c:formatCode>#,##0</c:formatCode>
                <c:ptCount val="24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  <c:pt idx="16">
                  <c:v>1185202.4191630001</c:v>
                </c:pt>
                <c:pt idx="17">
                  <c:v>1051618.7080890001</c:v>
                </c:pt>
                <c:pt idx="18">
                  <c:v>1069963.521372</c:v>
                </c:pt>
                <c:pt idx="19">
                  <c:v>855141.97223299998</c:v>
                </c:pt>
                <c:pt idx="20">
                  <c:v>1232916.987985</c:v>
                </c:pt>
                <c:pt idx="21">
                  <c:v>1179870.4223480001</c:v>
                </c:pt>
                <c:pt idx="22">
                  <c:v>1017648.294334</c:v>
                </c:pt>
                <c:pt idx="23">
                  <c:v>1420074.466733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44896"/>
        <c:axId val="463433088"/>
      </c:lineChart>
      <c:catAx>
        <c:axId val="43854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63433088"/>
        <c:crosses val="autoZero"/>
        <c:auto val="1"/>
        <c:lblAlgn val="ctr"/>
        <c:lblOffset val="100"/>
        <c:noMultiLvlLbl val="0"/>
      </c:catAx>
      <c:valAx>
        <c:axId val="4634330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854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2014'!$I$37:$I$60</c:f>
              <c:numCache>
                <c:formatCode>#,##0.00</c:formatCode>
                <c:ptCount val="24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  <c:pt idx="16">
                  <c:v>32511.800106559989</c:v>
                </c:pt>
                <c:pt idx="17">
                  <c:v>30347.81537964927</c:v>
                </c:pt>
                <c:pt idx="18">
                  <c:v>31634.298699490526</c:v>
                </c:pt>
                <c:pt idx="19">
                  <c:v>32084.51388357137</c:v>
                </c:pt>
                <c:pt idx="20">
                  <c:v>33552.254235218883</c:v>
                </c:pt>
                <c:pt idx="21">
                  <c:v>33462.157827690564</c:v>
                </c:pt>
                <c:pt idx="22">
                  <c:v>30879.706726351546</c:v>
                </c:pt>
                <c:pt idx="23">
                  <c:v>31229.234961540875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2014'!$J$37:$J$60</c:f>
              <c:numCache>
                <c:formatCode>#,##0.00</c:formatCode>
                <c:ptCount val="24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  <c:pt idx="16">
                  <c:v>32893.552240532656</c:v>
                </c:pt>
                <c:pt idx="17">
                  <c:v>31837.961833521847</c:v>
                </c:pt>
                <c:pt idx="18">
                  <c:v>32380.250587696901</c:v>
                </c:pt>
                <c:pt idx="19">
                  <c:v>32686.116873364368</c:v>
                </c:pt>
                <c:pt idx="20">
                  <c:v>34123.345230496467</c:v>
                </c:pt>
                <c:pt idx="21">
                  <c:v>33540.142437838622</c:v>
                </c:pt>
                <c:pt idx="22">
                  <c:v>29832.987013840539</c:v>
                </c:pt>
                <c:pt idx="23">
                  <c:v>31666.94378626395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2014'!$K$37:$K$60</c:f>
              <c:numCache>
                <c:formatCode>#,##0.00</c:formatCode>
                <c:ptCount val="24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  <c:pt idx="16">
                  <c:v>73041.00602806604</c:v>
                </c:pt>
                <c:pt idx="17">
                  <c:v>58974.749683507522</c:v>
                </c:pt>
                <c:pt idx="18">
                  <c:v>59280.214055021745</c:v>
                </c:pt>
                <c:pt idx="19">
                  <c:v>57820.266123054287</c:v>
                </c:pt>
                <c:pt idx="20">
                  <c:v>66553.880230564828</c:v>
                </c:pt>
                <c:pt idx="21">
                  <c:v>62195.496921894781</c:v>
                </c:pt>
                <c:pt idx="22">
                  <c:v>61221.908933124141</c:v>
                </c:pt>
                <c:pt idx="23">
                  <c:v>71675.308849641224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'Diciembre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2014'!$L$37:$L$60</c:f>
              <c:numCache>
                <c:formatCode>#,##0.00</c:formatCode>
                <c:ptCount val="24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  <c:pt idx="16">
                  <c:v>512.25125791993742</c:v>
                </c:pt>
                <c:pt idx="17">
                  <c:v>1157.8140559417218</c:v>
                </c:pt>
                <c:pt idx="18">
                  <c:v>1471.6512103762971</c:v>
                </c:pt>
                <c:pt idx="19">
                  <c:v>827.32572901893377</c:v>
                </c:pt>
                <c:pt idx="20">
                  <c:v>951.31014261713392</c:v>
                </c:pt>
                <c:pt idx="21">
                  <c:v>1269.4777828300455</c:v>
                </c:pt>
                <c:pt idx="22">
                  <c:v>1690.3631940916107</c:v>
                </c:pt>
                <c:pt idx="23">
                  <c:v>502.94959932025358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44384"/>
        <c:axId val="463435968"/>
      </c:lineChart>
      <c:catAx>
        <c:axId val="438544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63435968"/>
        <c:crosses val="autoZero"/>
        <c:auto val="1"/>
        <c:lblAlgn val="ctr"/>
        <c:lblOffset val="100"/>
        <c:noMultiLvlLbl val="0"/>
      </c:catAx>
      <c:valAx>
        <c:axId val="46343596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38544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'Diciembre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2014'!$E$74:$E$97</c:f>
              <c:numCache>
                <c:formatCode>#,##0</c:formatCode>
                <c:ptCount val="24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  <c:pt idx="16">
                  <c:v>871.55</c:v>
                </c:pt>
                <c:pt idx="17">
                  <c:v>822.47619047619048</c:v>
                </c:pt>
                <c:pt idx="18">
                  <c:v>816.81818181818187</c:v>
                </c:pt>
                <c:pt idx="19">
                  <c:v>823.65</c:v>
                </c:pt>
                <c:pt idx="20">
                  <c:v>791.85</c:v>
                </c:pt>
                <c:pt idx="21">
                  <c:v>795.0454545454545</c:v>
                </c:pt>
                <c:pt idx="22">
                  <c:v>805.3</c:v>
                </c:pt>
                <c:pt idx="23">
                  <c:v>797.55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'Diciembre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2014'!$F$74:$F$97</c:f>
              <c:numCache>
                <c:formatCode>#,##0</c:formatCode>
                <c:ptCount val="24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  <c:pt idx="16">
                  <c:v>171.45</c:v>
                </c:pt>
                <c:pt idx="17">
                  <c:v>155.85714285714286</c:v>
                </c:pt>
                <c:pt idx="18">
                  <c:v>164.68181818181819</c:v>
                </c:pt>
                <c:pt idx="19">
                  <c:v>200.7</c:v>
                </c:pt>
                <c:pt idx="20">
                  <c:v>180.5</c:v>
                </c:pt>
                <c:pt idx="21">
                  <c:v>197.04545454545453</c:v>
                </c:pt>
                <c:pt idx="22">
                  <c:v>173.9</c:v>
                </c:pt>
                <c:pt idx="23">
                  <c:v>153.55000000000001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'Diciembre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2014'!$G$74:$G$97</c:f>
              <c:numCache>
                <c:formatCode>#,##0</c:formatCode>
                <c:ptCount val="24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  <c:pt idx="16">
                  <c:v>398.25</c:v>
                </c:pt>
                <c:pt idx="17">
                  <c:v>382.90476190476187</c:v>
                </c:pt>
                <c:pt idx="18">
                  <c:v>376.31818181818181</c:v>
                </c:pt>
                <c:pt idx="19">
                  <c:v>421.15</c:v>
                </c:pt>
                <c:pt idx="20">
                  <c:v>444.45</c:v>
                </c:pt>
                <c:pt idx="21">
                  <c:v>459.86363636363637</c:v>
                </c:pt>
                <c:pt idx="22">
                  <c:v>375.7</c:v>
                </c:pt>
                <c:pt idx="23">
                  <c:v>427.25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74944"/>
        <c:axId val="539292160"/>
      </c:lineChart>
      <c:catAx>
        <c:axId val="233874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9292160"/>
        <c:crosses val="autoZero"/>
        <c:auto val="1"/>
        <c:lblAlgn val="ctr"/>
        <c:lblOffset val="100"/>
        <c:noMultiLvlLbl val="0"/>
      </c:catAx>
      <c:valAx>
        <c:axId val="5392921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33874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'Diciembre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2014'!$H$74:$H$97</c:f>
              <c:numCache>
                <c:formatCode>#,##0</c:formatCode>
                <c:ptCount val="24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  <c:pt idx="16">
                  <c:v>17431</c:v>
                </c:pt>
                <c:pt idx="17">
                  <c:v>17272</c:v>
                </c:pt>
                <c:pt idx="18">
                  <c:v>17970</c:v>
                </c:pt>
                <c:pt idx="19">
                  <c:v>16473</c:v>
                </c:pt>
                <c:pt idx="20">
                  <c:v>15837</c:v>
                </c:pt>
                <c:pt idx="21">
                  <c:v>17491</c:v>
                </c:pt>
                <c:pt idx="22">
                  <c:v>16106</c:v>
                </c:pt>
                <c:pt idx="23">
                  <c:v>15951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'Diciembre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2014'!$I$74:$I$97</c:f>
              <c:numCache>
                <c:formatCode>#,##0</c:formatCode>
                <c:ptCount val="24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  <c:pt idx="16">
                  <c:v>3429</c:v>
                </c:pt>
                <c:pt idx="17">
                  <c:v>3273</c:v>
                </c:pt>
                <c:pt idx="18">
                  <c:v>3623</c:v>
                </c:pt>
                <c:pt idx="19">
                  <c:v>4014</c:v>
                </c:pt>
                <c:pt idx="20">
                  <c:v>3610</c:v>
                </c:pt>
                <c:pt idx="21">
                  <c:v>4335</c:v>
                </c:pt>
                <c:pt idx="22">
                  <c:v>3478</c:v>
                </c:pt>
                <c:pt idx="23">
                  <c:v>3071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'Diciembre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2014'!$J$74:$J$97</c:f>
              <c:numCache>
                <c:formatCode>#,##0</c:formatCode>
                <c:ptCount val="24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  <c:pt idx="16">
                  <c:v>7965</c:v>
                </c:pt>
                <c:pt idx="17">
                  <c:v>8041</c:v>
                </c:pt>
                <c:pt idx="18">
                  <c:v>8279</c:v>
                </c:pt>
                <c:pt idx="19">
                  <c:v>8423</c:v>
                </c:pt>
                <c:pt idx="20">
                  <c:v>8889</c:v>
                </c:pt>
                <c:pt idx="21">
                  <c:v>10117</c:v>
                </c:pt>
                <c:pt idx="22">
                  <c:v>7514</c:v>
                </c:pt>
                <c:pt idx="23">
                  <c:v>8545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212416"/>
        <c:axId val="90907776"/>
      </c:lineChart>
      <c:catAx>
        <c:axId val="449212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90907776"/>
        <c:crosses val="autoZero"/>
        <c:auto val="1"/>
        <c:lblAlgn val="ctr"/>
        <c:lblOffset val="100"/>
        <c:noMultiLvlLbl val="0"/>
      </c:catAx>
      <c:valAx>
        <c:axId val="909077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492124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'Diciembre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2014'!$E$102:$E$125</c:f>
              <c:numCache>
                <c:formatCode>#,##0</c:formatCode>
                <c:ptCount val="24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  <c:pt idx="16">
                  <c:v>1178985.0463749999</c:v>
                </c:pt>
                <c:pt idx="17">
                  <c:v>1271543.2869770001</c:v>
                </c:pt>
                <c:pt idx="18">
                  <c:v>1074038.9013070001</c:v>
                </c:pt>
                <c:pt idx="19">
                  <c:v>1039238.342954</c:v>
                </c:pt>
                <c:pt idx="20">
                  <c:v>1122686.9445110001</c:v>
                </c:pt>
                <c:pt idx="21">
                  <c:v>1187018.0734349999</c:v>
                </c:pt>
                <c:pt idx="22">
                  <c:v>1122986.3177730001</c:v>
                </c:pt>
                <c:pt idx="23">
                  <c:v>890188.32707899995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'Diciembre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2014'!$F$102:$F$125</c:f>
              <c:numCache>
                <c:formatCode>#,##0</c:formatCode>
                <c:ptCount val="24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  <c:pt idx="16">
                  <c:v>3830415.4562059999</c:v>
                </c:pt>
                <c:pt idx="17">
                  <c:v>3377453.656796</c:v>
                </c:pt>
                <c:pt idx="18">
                  <c:v>3538491.3070789999</c:v>
                </c:pt>
                <c:pt idx="19">
                  <c:v>4203748.4913560003</c:v>
                </c:pt>
                <c:pt idx="20">
                  <c:v>4418671.3658480002</c:v>
                </c:pt>
                <c:pt idx="21">
                  <c:v>3874404.7281129998</c:v>
                </c:pt>
                <c:pt idx="22">
                  <c:v>2952125.2358329999</c:v>
                </c:pt>
                <c:pt idx="23">
                  <c:v>3091535.5373590002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'Diciembre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2014'!$G$102:$G$125</c:f>
              <c:numCache>
                <c:formatCode>#,##0</c:formatCode>
                <c:ptCount val="24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  <c:pt idx="16">
                  <c:v>7649023.7528269999</c:v>
                </c:pt>
                <c:pt idx="17">
                  <c:v>7635505.3778969999</c:v>
                </c:pt>
                <c:pt idx="18">
                  <c:v>8103978.1543399999</c:v>
                </c:pt>
                <c:pt idx="19">
                  <c:v>7419437.7417129995</c:v>
                </c:pt>
                <c:pt idx="20">
                  <c:v>8468015.8249939997</c:v>
                </c:pt>
                <c:pt idx="21">
                  <c:v>9290296.8388449997</c:v>
                </c:pt>
                <c:pt idx="22">
                  <c:v>7191905.4747789996</c:v>
                </c:pt>
                <c:pt idx="23">
                  <c:v>8284976.2180480007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213952"/>
        <c:axId val="90910656"/>
      </c:lineChart>
      <c:catAx>
        <c:axId val="449213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90910656"/>
        <c:crosses val="autoZero"/>
        <c:auto val="1"/>
        <c:lblAlgn val="ctr"/>
        <c:lblOffset val="100"/>
        <c:noMultiLvlLbl val="0"/>
      </c:catAx>
      <c:valAx>
        <c:axId val="909106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4921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'Diciembre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2014'!$H$102:$H$125</c:f>
              <c:numCache>
                <c:formatCode>#,##0.00</c:formatCode>
                <c:ptCount val="24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  <c:pt idx="16">
                  <c:v>2125.0127291812933</c:v>
                </c:pt>
                <c:pt idx="17">
                  <c:v>2301.3278828794578</c:v>
                </c:pt>
                <c:pt idx="18">
                  <c:v>1924.187769203575</c:v>
                </c:pt>
                <c:pt idx="19">
                  <c:v>1793.4488835542072</c:v>
                </c:pt>
                <c:pt idx="20">
                  <c:v>1892.1146674267145</c:v>
                </c:pt>
                <c:pt idx="21">
                  <c:v>2010.5005927116276</c:v>
                </c:pt>
                <c:pt idx="22">
                  <c:v>1895.3448587887513</c:v>
                </c:pt>
                <c:pt idx="23">
                  <c:v>1450.2600053871838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'Diciembre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2014'!$I$102:$I$125</c:f>
              <c:numCache>
                <c:formatCode>#,##0.00</c:formatCode>
                <c:ptCount val="24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  <c:pt idx="16">
                  <c:v>6892.3431024179963</c:v>
                </c:pt>
                <c:pt idx="17">
                  <c:v>6106.3980796451815</c:v>
                </c:pt>
                <c:pt idx="18">
                  <c:v>6332.0882315984709</c:v>
                </c:pt>
                <c:pt idx="19">
                  <c:v>7254.3130358280068</c:v>
                </c:pt>
                <c:pt idx="20">
                  <c:v>7460.4322153301473</c:v>
                </c:pt>
                <c:pt idx="21">
                  <c:v>6554.2811018776092</c:v>
                </c:pt>
                <c:pt idx="22">
                  <c:v>4974.7891443472099</c:v>
                </c:pt>
                <c:pt idx="23">
                  <c:v>5039.1232486870995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'Diciembre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2014'!$J$102:$J$125</c:f>
              <c:numCache>
                <c:formatCode>#,##0.00</c:formatCode>
                <c:ptCount val="24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  <c:pt idx="16">
                  <c:v>13776.517506811701</c:v>
                </c:pt>
                <c:pt idx="17">
                  <c:v>13805.870153247939</c:v>
                </c:pt>
                <c:pt idx="18">
                  <c:v>14535.523055329151</c:v>
                </c:pt>
                <c:pt idx="19">
                  <c:v>12809.829326358473</c:v>
                </c:pt>
                <c:pt idx="20">
                  <c:v>14274.78937591561</c:v>
                </c:pt>
                <c:pt idx="21">
                  <c:v>15737.717778405013</c:v>
                </c:pt>
                <c:pt idx="22">
                  <c:v>12137.072274617263</c:v>
                </c:pt>
                <c:pt idx="23">
                  <c:v>13514.69991703865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530496"/>
        <c:axId val="90913536"/>
      </c:lineChart>
      <c:catAx>
        <c:axId val="487530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90913536"/>
        <c:crosses val="autoZero"/>
        <c:auto val="1"/>
        <c:lblAlgn val="ctr"/>
        <c:lblOffset val="100"/>
        <c:noMultiLvlLbl val="0"/>
      </c:catAx>
      <c:valAx>
        <c:axId val="9091353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87530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Diciembre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51202</c:v>
                </c:pt>
                <c:pt idx="1">
                  <c:v>53100</c:v>
                </c:pt>
                <c:pt idx="2">
                  <c:v>9049</c:v>
                </c:pt>
                <c:pt idx="3">
                  <c:v>3354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20</v>
          </cell>
        </row>
        <row r="32">
          <cell r="A32" t="str">
            <v>20141201</v>
          </cell>
          <cell r="B32">
            <v>1269</v>
          </cell>
          <cell r="C32">
            <v>1834.8224924952074</v>
          </cell>
          <cell r="D32">
            <v>568282807537</v>
          </cell>
          <cell r="E32">
            <v>829714570461.82251</v>
          </cell>
          <cell r="F32">
            <v>273</v>
          </cell>
          <cell r="G32">
            <v>454.95882363980388</v>
          </cell>
          <cell r="H32">
            <v>313859636829</v>
          </cell>
          <cell r="I32">
            <v>495329648192.11584</v>
          </cell>
          <cell r="J32">
            <v>54</v>
          </cell>
          <cell r="K32">
            <v>105.38612787525831</v>
          </cell>
          <cell r="L32">
            <v>4051404898</v>
          </cell>
          <cell r="M32">
            <v>10490331582.493813</v>
          </cell>
          <cell r="N32">
            <v>169</v>
          </cell>
          <cell r="O32">
            <v>347.47228969031642</v>
          </cell>
          <cell r="P32">
            <v>159337879486</v>
          </cell>
          <cell r="Q32">
            <v>261047940709.85553</v>
          </cell>
          <cell r="R32">
            <v>674</v>
          </cell>
          <cell r="S32">
            <v>944.96013707627901</v>
          </cell>
          <cell r="T32">
            <v>27385760843</v>
          </cell>
          <cell r="U32">
            <v>85657471045.274399</v>
          </cell>
          <cell r="V32">
            <v>99</v>
          </cell>
          <cell r="W32">
            <v>165.9497543909836</v>
          </cell>
          <cell r="X32">
            <v>63648125481</v>
          </cell>
          <cell r="Y32">
            <v>96045519953.851776</v>
          </cell>
          <cell r="Z32">
            <v>4146</v>
          </cell>
          <cell r="AA32">
            <v>6643.994276427361</v>
          </cell>
          <cell r="AB32">
            <v>4062965538067</v>
          </cell>
          <cell r="AC32">
            <v>4986523991307.832</v>
          </cell>
          <cell r="AD32">
            <v>1851</v>
          </cell>
          <cell r="AE32">
            <v>3227.9535832812171</v>
          </cell>
          <cell r="AF32">
            <v>948030524755</v>
          </cell>
          <cell r="AG32">
            <v>1219093609451.8662</v>
          </cell>
          <cell r="AH32">
            <v>1832</v>
          </cell>
          <cell r="AI32">
            <v>3088.3432525519229</v>
          </cell>
          <cell r="AJ32">
            <v>976962926446</v>
          </cell>
          <cell r="AK32">
            <v>1136782791914.7556</v>
          </cell>
          <cell r="AL32">
            <v>411</v>
          </cell>
          <cell r="AM32">
            <v>494.53733971823334</v>
          </cell>
          <cell r="AN32">
            <v>2127126907492</v>
          </cell>
          <cell r="AO32">
            <v>2716976346780.3232</v>
          </cell>
          <cell r="AP32">
            <v>52</v>
          </cell>
          <cell r="AQ32">
            <v>105.0084460886483</v>
          </cell>
          <cell r="AR32">
            <v>10845179374</v>
          </cell>
          <cell r="AS32">
            <v>377999776558.22595</v>
          </cell>
        </row>
      </sheetData>
      <sheetData sheetId="1"/>
      <sheetData sheetId="2"/>
      <sheetData sheetId="3">
        <row r="8">
          <cell r="E8" t="str">
            <v>Ciclo 1(1)</v>
          </cell>
          <cell r="F8" t="str">
            <v>Ciclo 3(2)</v>
          </cell>
          <cell r="G8" t="str">
            <v>OTC(3)</v>
          </cell>
          <cell r="H8" t="str">
            <v>Otras
Bilaterales(4)</v>
          </cell>
          <cell r="I8" t="str">
            <v>Ciclo 1(1)</v>
          </cell>
          <cell r="J8" t="str">
            <v>Ciclo 3(2)</v>
          </cell>
          <cell r="K8" t="str">
            <v>OTC(3)</v>
          </cell>
          <cell r="L8" t="str">
            <v>Otras
Bilaterales(4)</v>
          </cell>
        </row>
        <row r="9">
          <cell r="C9">
            <v>2013</v>
          </cell>
          <cell r="D9" t="str">
            <v>Ene</v>
          </cell>
          <cell r="E9">
            <v>2472.090909090909</v>
          </cell>
          <cell r="F9">
            <v>2907.2727272727275</v>
          </cell>
          <cell r="G9">
            <v>357.86363636363632</v>
          </cell>
          <cell r="H9">
            <v>131.40909090909091</v>
          </cell>
          <cell r="I9">
            <v>54386</v>
          </cell>
          <cell r="J9">
            <v>63960</v>
          </cell>
          <cell r="K9">
            <v>7873</v>
          </cell>
          <cell r="L9">
            <v>2891</v>
          </cell>
        </row>
        <row r="10">
          <cell r="D10" t="str">
            <v>Feb</v>
          </cell>
          <cell r="E10">
            <v>2459.8000000000002</v>
          </cell>
          <cell r="F10">
            <v>2626.25</v>
          </cell>
          <cell r="G10">
            <v>327.5</v>
          </cell>
          <cell r="H10">
            <v>100.6</v>
          </cell>
          <cell r="I10">
            <v>49196</v>
          </cell>
          <cell r="J10">
            <v>52525</v>
          </cell>
          <cell r="K10">
            <v>6550</v>
          </cell>
          <cell r="L10">
            <v>2012</v>
          </cell>
        </row>
        <row r="11">
          <cell r="D11" t="str">
            <v>Mar</v>
          </cell>
          <cell r="E11">
            <v>2294.6</v>
          </cell>
          <cell r="F11">
            <v>2516</v>
          </cell>
          <cell r="G11">
            <v>323.75</v>
          </cell>
          <cell r="H11">
            <v>111.65</v>
          </cell>
          <cell r="I11">
            <v>45892</v>
          </cell>
          <cell r="J11">
            <v>50320</v>
          </cell>
          <cell r="K11">
            <v>6475</v>
          </cell>
          <cell r="L11">
            <v>2233</v>
          </cell>
        </row>
        <row r="12">
          <cell r="D12" t="str">
            <v>Abr</v>
          </cell>
          <cell r="E12">
            <v>2176.181818181818</v>
          </cell>
          <cell r="F12">
            <v>2403.3636363636365</v>
          </cell>
          <cell r="G12">
            <v>394.81818181818181</v>
          </cell>
          <cell r="H12">
            <v>103.36363636363636</v>
          </cell>
          <cell r="I12">
            <v>47876</v>
          </cell>
          <cell r="J12">
            <v>52874</v>
          </cell>
          <cell r="K12">
            <v>8686</v>
          </cell>
          <cell r="L12">
            <v>2274</v>
          </cell>
        </row>
        <row r="13">
          <cell r="D13" t="str">
            <v>May</v>
          </cell>
          <cell r="E13">
            <v>2290.0476190476193</v>
          </cell>
          <cell r="F13">
            <v>2512.7142857142858</v>
          </cell>
          <cell r="G13">
            <v>352.09523809523807</v>
          </cell>
          <cell r="H13">
            <v>130.14285714285714</v>
          </cell>
          <cell r="I13">
            <v>48091</v>
          </cell>
          <cell r="J13">
            <v>52767</v>
          </cell>
          <cell r="K13">
            <v>7394</v>
          </cell>
          <cell r="L13">
            <v>2733</v>
          </cell>
        </row>
        <row r="14">
          <cell r="D14" t="str">
            <v>Jun</v>
          </cell>
          <cell r="E14">
            <v>2520.75</v>
          </cell>
          <cell r="F14">
            <v>2724.25</v>
          </cell>
          <cell r="G14">
            <v>349.7</v>
          </cell>
          <cell r="H14">
            <v>151.05000000000001</v>
          </cell>
          <cell r="I14">
            <v>50415</v>
          </cell>
          <cell r="J14">
            <v>54485</v>
          </cell>
          <cell r="K14">
            <v>6994</v>
          </cell>
          <cell r="L14">
            <v>3021</v>
          </cell>
        </row>
        <row r="15">
          <cell r="D15" t="str">
            <v>Jul</v>
          </cell>
          <cell r="E15">
            <v>2449.0454545454545</v>
          </cell>
          <cell r="F15">
            <v>2670.181818181818</v>
          </cell>
          <cell r="G15">
            <v>344.81818181818187</v>
          </cell>
          <cell r="H15">
            <v>134.5</v>
          </cell>
          <cell r="I15">
            <v>53879</v>
          </cell>
          <cell r="J15">
            <v>58744</v>
          </cell>
          <cell r="K15">
            <v>7586</v>
          </cell>
          <cell r="L15">
            <v>2959</v>
          </cell>
        </row>
        <row r="16">
          <cell r="D16" t="str">
            <v>Ago</v>
          </cell>
          <cell r="E16">
            <v>2357.3333333333335</v>
          </cell>
          <cell r="F16">
            <v>2400.0476190476193</v>
          </cell>
          <cell r="G16">
            <v>392.52380952380952</v>
          </cell>
          <cell r="H16">
            <v>137.57142857142858</v>
          </cell>
          <cell r="I16">
            <v>49504</v>
          </cell>
          <cell r="J16">
            <v>50401</v>
          </cell>
          <cell r="K16">
            <v>8243</v>
          </cell>
          <cell r="L16">
            <v>2889</v>
          </cell>
        </row>
        <row r="17">
          <cell r="D17" t="str">
            <v>Sep</v>
          </cell>
          <cell r="E17">
            <v>2593.7777777777778</v>
          </cell>
          <cell r="F17">
            <v>2465</v>
          </cell>
          <cell r="G17">
            <v>376.88888888888886</v>
          </cell>
          <cell r="H17">
            <v>108.38888888888889</v>
          </cell>
          <cell r="I17">
            <v>46688</v>
          </cell>
          <cell r="J17">
            <v>44370</v>
          </cell>
          <cell r="K17">
            <v>6784</v>
          </cell>
          <cell r="L17">
            <v>1951</v>
          </cell>
        </row>
        <row r="18">
          <cell r="D18" t="str">
            <v>Oct</v>
          </cell>
          <cell r="E18">
            <v>2205.9545454545455</v>
          </cell>
          <cell r="F18">
            <v>2213.318181818182</v>
          </cell>
          <cell r="G18">
            <v>425.31818181818181</v>
          </cell>
          <cell r="H18">
            <v>105.63636363636364</v>
          </cell>
          <cell r="I18">
            <v>48531</v>
          </cell>
          <cell r="J18">
            <v>48693</v>
          </cell>
          <cell r="K18">
            <v>9357</v>
          </cell>
          <cell r="L18">
            <v>2324</v>
          </cell>
        </row>
        <row r="19">
          <cell r="D19" t="str">
            <v>Nov</v>
          </cell>
          <cell r="E19">
            <v>2132.1</v>
          </cell>
          <cell r="F19">
            <v>2268.1</v>
          </cell>
          <cell r="G19">
            <v>350</v>
          </cell>
          <cell r="H19">
            <v>113.75</v>
          </cell>
          <cell r="I19">
            <v>42642</v>
          </cell>
          <cell r="J19">
            <v>45362</v>
          </cell>
          <cell r="K19">
            <v>7000</v>
          </cell>
          <cell r="L19">
            <v>2275</v>
          </cell>
        </row>
        <row r="20">
          <cell r="D20" t="str">
            <v>Dic</v>
          </cell>
          <cell r="E20">
            <v>1972.35</v>
          </cell>
          <cell r="F20">
            <v>2191.5500000000002</v>
          </cell>
          <cell r="G20">
            <v>424.35</v>
          </cell>
          <cell r="H20">
            <v>141.55000000000001</v>
          </cell>
          <cell r="I20">
            <v>39447</v>
          </cell>
          <cell r="J20">
            <v>43831</v>
          </cell>
          <cell r="K20">
            <v>8487</v>
          </cell>
          <cell r="L20">
            <v>2831</v>
          </cell>
        </row>
        <row r="21">
          <cell r="C21">
            <v>2014</v>
          </cell>
          <cell r="D21" t="str">
            <v>Ene</v>
          </cell>
          <cell r="E21">
            <v>2231.2272727272725</v>
          </cell>
          <cell r="F21">
            <v>2368.9545454545455</v>
          </cell>
          <cell r="G21">
            <v>379.86363636363637</v>
          </cell>
          <cell r="H21">
            <v>95</v>
          </cell>
          <cell r="I21">
            <v>49087</v>
          </cell>
          <cell r="J21">
            <v>52117</v>
          </cell>
          <cell r="K21">
            <v>8357</v>
          </cell>
          <cell r="L21">
            <v>2090</v>
          </cell>
        </row>
        <row r="22">
          <cell r="D22" t="str">
            <v>Feb</v>
          </cell>
          <cell r="E22">
            <v>1969.85</v>
          </cell>
          <cell r="F22">
            <v>1978.25</v>
          </cell>
          <cell r="G22">
            <v>352.25</v>
          </cell>
          <cell r="H22">
            <v>97.9</v>
          </cell>
          <cell r="I22">
            <v>39397</v>
          </cell>
          <cell r="J22">
            <v>39565</v>
          </cell>
          <cell r="K22">
            <v>7045</v>
          </cell>
          <cell r="L22">
            <v>1958</v>
          </cell>
        </row>
        <row r="23">
          <cell r="D23" t="str">
            <v>Mar</v>
          </cell>
          <cell r="E23">
            <v>2160.6190476190477</v>
          </cell>
          <cell r="F23">
            <v>2415.2857142857142</v>
          </cell>
          <cell r="G23">
            <v>395.85714285714289</v>
          </cell>
          <cell r="H23">
            <v>87.761904761904759</v>
          </cell>
          <cell r="I23">
            <v>45373</v>
          </cell>
          <cell r="J23">
            <v>50721</v>
          </cell>
          <cell r="K23">
            <v>8313</v>
          </cell>
          <cell r="L23">
            <v>1843</v>
          </cell>
        </row>
        <row r="24">
          <cell r="D24" t="str">
            <v>Abr</v>
          </cell>
          <cell r="E24">
            <v>2130.6666666666665</v>
          </cell>
          <cell r="F24">
            <v>2153.0476190476193</v>
          </cell>
          <cell r="G24">
            <v>416.14285714285717</v>
          </cell>
          <cell r="H24">
            <v>96</v>
          </cell>
          <cell r="I24">
            <v>44744</v>
          </cell>
          <cell r="J24">
            <v>45214</v>
          </cell>
          <cell r="K24">
            <v>8739</v>
          </cell>
          <cell r="L24">
            <v>2016</v>
          </cell>
        </row>
        <row r="25">
          <cell r="D25" t="str">
            <v>May</v>
          </cell>
          <cell r="E25">
            <v>2155.9</v>
          </cell>
          <cell r="F25">
            <v>2259.8000000000002</v>
          </cell>
          <cell r="G25">
            <v>444.8</v>
          </cell>
          <cell r="H25">
            <v>108.2</v>
          </cell>
          <cell r="I25">
            <v>43118</v>
          </cell>
          <cell r="J25">
            <v>45196</v>
          </cell>
          <cell r="K25">
            <v>8896</v>
          </cell>
          <cell r="L25">
            <v>2164</v>
          </cell>
        </row>
        <row r="26">
          <cell r="D26" t="str">
            <v>Jun</v>
          </cell>
          <cell r="E26">
            <v>2153.5714285714284</v>
          </cell>
          <cell r="F26">
            <v>2294.3809523809523</v>
          </cell>
          <cell r="G26">
            <v>375.28571428571428</v>
          </cell>
          <cell r="H26">
            <v>126.0952380952381</v>
          </cell>
          <cell r="I26">
            <v>45225</v>
          </cell>
          <cell r="J26">
            <v>48182</v>
          </cell>
          <cell r="K26">
            <v>7881</v>
          </cell>
          <cell r="L26">
            <v>2648</v>
          </cell>
        </row>
        <row r="27">
          <cell r="D27" t="str">
            <v>Jul</v>
          </cell>
          <cell r="E27">
            <v>2203.5454545454545</v>
          </cell>
          <cell r="F27">
            <v>2217.7272727272725</v>
          </cell>
          <cell r="G27">
            <v>382.40909090909088</v>
          </cell>
          <cell r="H27">
            <v>125.40909090909091</v>
          </cell>
          <cell r="I27">
            <v>48478</v>
          </cell>
          <cell r="J27">
            <v>48790</v>
          </cell>
          <cell r="K27">
            <v>8413</v>
          </cell>
          <cell r="L27">
            <v>2759</v>
          </cell>
        </row>
        <row r="28">
          <cell r="D28" t="str">
            <v>Ago</v>
          </cell>
          <cell r="E28">
            <v>2404.35</v>
          </cell>
          <cell r="F28">
            <v>2474.4</v>
          </cell>
          <cell r="G28">
            <v>416.2</v>
          </cell>
          <cell r="H28">
            <v>102.85</v>
          </cell>
          <cell r="I28">
            <v>48087</v>
          </cell>
          <cell r="J28">
            <v>49488</v>
          </cell>
          <cell r="K28">
            <v>8324</v>
          </cell>
          <cell r="L28">
            <v>2057</v>
          </cell>
        </row>
        <row r="29">
          <cell r="D29" t="str">
            <v>Sep</v>
          </cell>
          <cell r="E29">
            <v>2565.8000000000002</v>
          </cell>
          <cell r="F29">
            <v>2666.55</v>
          </cell>
          <cell r="G29">
            <v>463.9</v>
          </cell>
          <cell r="H29">
            <v>128.9</v>
          </cell>
          <cell r="I29">
            <v>51316</v>
          </cell>
          <cell r="J29">
            <v>53331</v>
          </cell>
          <cell r="K29">
            <v>9278</v>
          </cell>
          <cell r="L29">
            <v>2578</v>
          </cell>
        </row>
        <row r="30">
          <cell r="D30" t="str">
            <v>Oct</v>
          </cell>
          <cell r="E30">
            <v>2551</v>
          </cell>
          <cell r="F30">
            <v>2446.409090909091</v>
          </cell>
          <cell r="G30">
            <v>427.63636363636363</v>
          </cell>
          <cell r="H30">
            <v>112.18181818181819</v>
          </cell>
          <cell r="I30">
            <v>56122</v>
          </cell>
          <cell r="J30">
            <v>53821</v>
          </cell>
          <cell r="K30">
            <v>9408</v>
          </cell>
          <cell r="L30">
            <v>2468</v>
          </cell>
        </row>
        <row r="31">
          <cell r="D31" t="str">
            <v>Nov</v>
          </cell>
          <cell r="E31">
            <v>2467.1</v>
          </cell>
          <cell r="F31">
            <v>2481.15</v>
          </cell>
          <cell r="G31">
            <v>435.75</v>
          </cell>
          <cell r="H31">
            <v>92.35</v>
          </cell>
          <cell r="I31">
            <v>49342</v>
          </cell>
          <cell r="J31">
            <v>49623</v>
          </cell>
          <cell r="K31">
            <v>8715</v>
          </cell>
          <cell r="L31">
            <v>1847</v>
          </cell>
        </row>
        <row r="32">
          <cell r="D32" t="str">
            <v>Dic</v>
          </cell>
          <cell r="E32">
            <v>2560.1</v>
          </cell>
          <cell r="F32">
            <v>2655</v>
          </cell>
          <cell r="G32">
            <v>452.45</v>
          </cell>
          <cell r="H32">
            <v>167.7</v>
          </cell>
          <cell r="I32">
            <v>51202</v>
          </cell>
          <cell r="J32">
            <v>53100</v>
          </cell>
          <cell r="K32">
            <v>9049</v>
          </cell>
          <cell r="L32">
            <v>3354</v>
          </cell>
        </row>
        <row r="36">
          <cell r="E36" t="str">
            <v>Ciclo 1(1)</v>
          </cell>
          <cell r="F36" t="str">
            <v>Ciclo 3(2)</v>
          </cell>
          <cell r="G36" t="str">
            <v>OTC(3)</v>
          </cell>
          <cell r="H36" t="str">
            <v>Otras
Bilaterales(4)</v>
          </cell>
          <cell r="I36" t="str">
            <v>Ciclo 1(1)</v>
          </cell>
          <cell r="J36" t="str">
            <v>Ciclo 3(2)</v>
          </cell>
          <cell r="K36" t="str">
            <v>OTC(3)</v>
          </cell>
          <cell r="L36" t="str">
            <v>Otras
Bilaterales(4)</v>
          </cell>
        </row>
        <row r="37">
          <cell r="C37">
            <v>2013</v>
          </cell>
          <cell r="D37" t="str">
            <v>Ene</v>
          </cell>
          <cell r="E37">
            <v>16417241.726989999</v>
          </cell>
          <cell r="F37">
            <v>16700335.202377999</v>
          </cell>
          <cell r="G37">
            <v>35523809.407912999</v>
          </cell>
          <cell r="H37">
            <v>972958.08637399995</v>
          </cell>
          <cell r="I37">
            <v>34736.674309913033</v>
          </cell>
          <cell r="J37">
            <v>35336.778253463075</v>
          </cell>
          <cell r="K37">
            <v>75100.994153220163</v>
          </cell>
          <cell r="L37">
            <v>862.55768657944941</v>
          </cell>
        </row>
        <row r="38">
          <cell r="D38" t="str">
            <v>Feb</v>
          </cell>
          <cell r="E38">
            <v>15037741.172343001</v>
          </cell>
          <cell r="F38">
            <v>14773657.585535999</v>
          </cell>
          <cell r="G38">
            <v>30102338.851383001</v>
          </cell>
          <cell r="H38">
            <v>1073496.5963109999</v>
          </cell>
          <cell r="I38">
            <v>31837.300633755789</v>
          </cell>
          <cell r="J38">
            <v>31276.083588885718</v>
          </cell>
          <cell r="K38">
            <v>63735.014234881666</v>
          </cell>
          <cell r="L38">
            <v>835.42579387663693</v>
          </cell>
        </row>
        <row r="39">
          <cell r="D39" t="str">
            <v>Mar</v>
          </cell>
          <cell r="E39">
            <v>13848943.779134</v>
          </cell>
          <cell r="F39">
            <v>13900402.205193</v>
          </cell>
          <cell r="G39">
            <v>30273669.122074001</v>
          </cell>
          <cell r="H39">
            <v>1026617.0544509999</v>
          </cell>
          <cell r="I39">
            <v>29308.645178165778</v>
          </cell>
          <cell r="J39">
            <v>29417.860636870617</v>
          </cell>
          <cell r="K39">
            <v>64070.641638112822</v>
          </cell>
          <cell r="L39">
            <v>371.58323631923633</v>
          </cell>
        </row>
        <row r="40">
          <cell r="D40" t="str">
            <v>Abr</v>
          </cell>
          <cell r="E40">
            <v>16086096.035344999</v>
          </cell>
          <cell r="F40">
            <v>16245696.168187</v>
          </cell>
          <cell r="G40">
            <v>41465554.082001001</v>
          </cell>
          <cell r="H40">
            <v>1105720.3682240001</v>
          </cell>
          <cell r="I40">
            <v>34083.553726839753</v>
          </cell>
          <cell r="J40">
            <v>34428.229546947914</v>
          </cell>
          <cell r="K40">
            <v>87796.405863966298</v>
          </cell>
          <cell r="L40">
            <v>540.73838059719935</v>
          </cell>
        </row>
        <row r="41">
          <cell r="D41" t="str">
            <v>May</v>
          </cell>
          <cell r="E41">
            <v>17801790.619421002</v>
          </cell>
          <cell r="F41">
            <v>17838763.350938998</v>
          </cell>
          <cell r="G41">
            <v>31909646.653618</v>
          </cell>
          <cell r="H41">
            <v>1133512.8504580001</v>
          </cell>
          <cell r="I41">
            <v>37163.380091012841</v>
          </cell>
          <cell r="J41">
            <v>37242.542913021724</v>
          </cell>
          <cell r="K41">
            <v>66687.424322445848</v>
          </cell>
          <cell r="L41">
            <v>368.7968593877755</v>
          </cell>
        </row>
        <row r="42">
          <cell r="D42" t="str">
            <v>Jun</v>
          </cell>
          <cell r="E42">
            <v>17684542.955515999</v>
          </cell>
          <cell r="F42">
            <v>17179330.609157</v>
          </cell>
          <cell r="G42">
            <v>30372188.278875999</v>
          </cell>
          <cell r="H42">
            <v>1025162.543003</v>
          </cell>
          <cell r="I42">
            <v>35163.266287038161</v>
          </cell>
          <cell r="J42">
            <v>34165.360560361274</v>
          </cell>
          <cell r="K42">
            <v>60467.987448245309</v>
          </cell>
          <cell r="L42">
            <v>473.51979706376676</v>
          </cell>
        </row>
        <row r="43">
          <cell r="D43" t="str">
            <v>Jul</v>
          </cell>
          <cell r="E43">
            <v>17771623.451273002</v>
          </cell>
          <cell r="F43">
            <v>18089502.523671001</v>
          </cell>
          <cell r="G43">
            <v>34376831.202293001</v>
          </cell>
          <cell r="H43">
            <v>1053340.7184039999</v>
          </cell>
          <cell r="I43">
            <v>35197.056680370384</v>
          </cell>
          <cell r="J43">
            <v>35828.881283188275</v>
          </cell>
          <cell r="K43">
            <v>68121.886602657469</v>
          </cell>
          <cell r="L43">
            <v>537.97811157159026</v>
          </cell>
        </row>
        <row r="44">
          <cell r="D44" t="str">
            <v>Ago</v>
          </cell>
          <cell r="E44">
            <v>16359818.953577001</v>
          </cell>
          <cell r="F44">
            <v>16327115.518562</v>
          </cell>
          <cell r="G44">
            <v>33128143.288265999</v>
          </cell>
          <cell r="H44">
            <v>882723.55792399996</v>
          </cell>
          <cell r="I44">
            <v>31913.775841802155</v>
          </cell>
          <cell r="J44">
            <v>31846.831945444774</v>
          </cell>
          <cell r="K44">
            <v>64630.867242143548</v>
          </cell>
          <cell r="L44">
            <v>477.65624149693235</v>
          </cell>
        </row>
        <row r="45">
          <cell r="D45" t="str">
            <v>Sep</v>
          </cell>
          <cell r="E45">
            <v>15949862.743842</v>
          </cell>
          <cell r="F45">
            <v>16281684.386523999</v>
          </cell>
          <cell r="G45">
            <v>29025705.038708001</v>
          </cell>
          <cell r="H45">
            <v>624893.46188399999</v>
          </cell>
          <cell r="I45">
            <v>31601.855395021423</v>
          </cell>
          <cell r="J45">
            <v>32260.646149321983</v>
          </cell>
          <cell r="K45">
            <v>57599.123086516433</v>
          </cell>
          <cell r="L45">
            <v>864.93971141621967</v>
          </cell>
        </row>
        <row r="46">
          <cell r="D46" t="str">
            <v>Oct</v>
          </cell>
          <cell r="E46">
            <v>16760948.703245999</v>
          </cell>
          <cell r="F46">
            <v>16634867.290971</v>
          </cell>
          <cell r="G46">
            <v>35234004.542231999</v>
          </cell>
          <cell r="H46">
            <v>641647.87586200004</v>
          </cell>
          <cell r="I46">
            <v>33455.871737632617</v>
          </cell>
          <cell r="J46">
            <v>33201.091795865636</v>
          </cell>
          <cell r="K46">
            <v>70316.044424113134</v>
          </cell>
          <cell r="L46">
            <v>1074.0515821693878</v>
          </cell>
        </row>
        <row r="47">
          <cell r="D47" t="str">
            <v>Nov</v>
          </cell>
          <cell r="E47">
            <v>15133528.555772001</v>
          </cell>
          <cell r="F47">
            <v>14863555.208148001</v>
          </cell>
          <cell r="G47">
            <v>35512550.019936003</v>
          </cell>
          <cell r="H47">
            <v>915020.525379</v>
          </cell>
          <cell r="I47">
            <v>29141.889956317471</v>
          </cell>
          <cell r="J47">
            <v>28620.848543832522</v>
          </cell>
          <cell r="K47">
            <v>68482.192920398229</v>
          </cell>
          <cell r="L47">
            <v>758.55873199317614</v>
          </cell>
        </row>
        <row r="48">
          <cell r="D48" t="str">
            <v>Dic</v>
          </cell>
          <cell r="E48">
            <v>13509827.677765001</v>
          </cell>
          <cell r="F48">
            <v>14192849.667952999</v>
          </cell>
          <cell r="G48">
            <v>34769513.125523999</v>
          </cell>
          <cell r="H48">
            <v>877765.24722699996</v>
          </cell>
          <cell r="I48">
            <v>25532.795950629945</v>
          </cell>
          <cell r="J48">
            <v>26816.015778595287</v>
          </cell>
          <cell r="K48">
            <v>65678.317444143046</v>
          </cell>
          <cell r="L48">
            <v>842.07157516531402</v>
          </cell>
        </row>
        <row r="49">
          <cell r="C49">
            <v>2014</v>
          </cell>
          <cell r="D49" t="str">
            <v>Ene</v>
          </cell>
          <cell r="E49">
            <v>16434121.822813001</v>
          </cell>
          <cell r="F49">
            <v>16973216.875103999</v>
          </cell>
          <cell r="G49">
            <v>36341658.718473002</v>
          </cell>
          <cell r="H49">
            <v>750147.37842700002</v>
          </cell>
          <cell r="I49">
            <v>30609.998323107298</v>
          </cell>
          <cell r="J49">
            <v>31608.390996731305</v>
          </cell>
          <cell r="K49">
            <v>67807.80800560645</v>
          </cell>
          <cell r="L49">
            <v>838.4733412008336</v>
          </cell>
        </row>
        <row r="50">
          <cell r="D50" t="str">
            <v>Feb</v>
          </cell>
          <cell r="E50">
            <v>13675521.942527</v>
          </cell>
          <cell r="F50">
            <v>14060199.134442</v>
          </cell>
          <cell r="G50">
            <v>30828680.349803001</v>
          </cell>
          <cell r="H50">
            <v>721919.80579300004</v>
          </cell>
          <cell r="I50">
            <v>24661.445266681807</v>
          </cell>
          <cell r="J50">
            <v>25355.640168024336</v>
          </cell>
          <cell r="K50">
            <v>55646.164868737265</v>
          </cell>
          <cell r="L50">
            <v>717.5575611588913</v>
          </cell>
        </row>
        <row r="51">
          <cell r="D51" t="str">
            <v>Mar</v>
          </cell>
          <cell r="E51">
            <v>17760484.116563998</v>
          </cell>
          <cell r="F51">
            <v>18231676.990768</v>
          </cell>
          <cell r="G51">
            <v>37344676.438855998</v>
          </cell>
          <cell r="H51">
            <v>768460.99906299997</v>
          </cell>
          <cell r="I51">
            <v>31490.456015932832</v>
          </cell>
          <cell r="J51">
            <v>32327.002958518366</v>
          </cell>
          <cell r="K51">
            <v>66188.016269300948</v>
          </cell>
          <cell r="L51">
            <v>905.77763882188401</v>
          </cell>
        </row>
        <row r="52">
          <cell r="D52" t="str">
            <v>Abr</v>
          </cell>
          <cell r="E52">
            <v>16615436.994396999</v>
          </cell>
          <cell r="F52">
            <v>17468955.338521998</v>
          </cell>
          <cell r="G52">
            <v>42094978.157875001</v>
          </cell>
          <cell r="H52">
            <v>945494.28400400002</v>
          </cell>
          <cell r="I52">
            <v>29968.466028259769</v>
          </cell>
          <cell r="J52">
            <v>31511.408995369336</v>
          </cell>
          <cell r="K52">
            <v>75953.393234418516</v>
          </cell>
          <cell r="L52">
            <v>552.11380766451839</v>
          </cell>
        </row>
        <row r="53">
          <cell r="D53" t="str">
            <v>May</v>
          </cell>
          <cell r="E53">
            <v>18046213.572202999</v>
          </cell>
          <cell r="F53">
            <v>18258193.447067998</v>
          </cell>
          <cell r="G53">
            <v>40638812.153994001</v>
          </cell>
          <cell r="H53">
            <v>1185202.4191630001</v>
          </cell>
          <cell r="I53">
            <v>32511.800106559989</v>
          </cell>
          <cell r="J53">
            <v>32893.552240532656</v>
          </cell>
          <cell r="K53">
            <v>73041.00602806604</v>
          </cell>
          <cell r="L53">
            <v>512.25125791993742</v>
          </cell>
        </row>
        <row r="54">
          <cell r="D54" t="str">
            <v>Jun</v>
          </cell>
          <cell r="E54">
            <v>16777760.923620999</v>
          </cell>
          <cell r="F54">
            <v>17604169.829349</v>
          </cell>
          <cell r="G54">
            <v>32614242.011255</v>
          </cell>
          <cell r="H54">
            <v>1051618.7080890001</v>
          </cell>
          <cell r="I54">
            <v>30347.81537964927</v>
          </cell>
          <cell r="J54">
            <v>31837.961833521847</v>
          </cell>
          <cell r="K54">
            <v>58974.749683507522</v>
          </cell>
          <cell r="L54">
            <v>1157.8140559417218</v>
          </cell>
        </row>
        <row r="55">
          <cell r="D55" t="str">
            <v>Jul</v>
          </cell>
          <cell r="E55">
            <v>17653207.736768998</v>
          </cell>
          <cell r="F55">
            <v>18067976.125176001</v>
          </cell>
          <cell r="G55">
            <v>33107498.911182001</v>
          </cell>
          <cell r="H55">
            <v>1069963.521372</v>
          </cell>
          <cell r="I55">
            <v>31634.298699490526</v>
          </cell>
          <cell r="J55">
            <v>32380.250587696901</v>
          </cell>
          <cell r="K55">
            <v>59280.214055021745</v>
          </cell>
          <cell r="L55">
            <v>1471.6512103762971</v>
          </cell>
        </row>
        <row r="56">
          <cell r="D56" t="str">
            <v>Ago</v>
          </cell>
          <cell r="E56">
            <v>18582577.232721001</v>
          </cell>
          <cell r="F56">
            <v>18927801.518557999</v>
          </cell>
          <cell r="G56">
            <v>33476806.263439</v>
          </cell>
          <cell r="H56">
            <v>855141.97223299998</v>
          </cell>
          <cell r="I56">
            <v>32084.51388357137</v>
          </cell>
          <cell r="J56">
            <v>32686.116873364368</v>
          </cell>
          <cell r="K56">
            <v>57820.266123054287</v>
          </cell>
          <cell r="L56">
            <v>827.32572901893377</v>
          </cell>
        </row>
        <row r="57">
          <cell r="D57" t="str">
            <v>Sep</v>
          </cell>
          <cell r="E57">
            <v>19897365.776138999</v>
          </cell>
          <cell r="F57">
            <v>20231545.746839002</v>
          </cell>
          <cell r="G57">
            <v>39538700.232547</v>
          </cell>
          <cell r="H57">
            <v>1232916.987985</v>
          </cell>
          <cell r="I57">
            <v>33552.254235218883</v>
          </cell>
          <cell r="J57">
            <v>34123.345230496467</v>
          </cell>
          <cell r="K57">
            <v>66553.880230564828</v>
          </cell>
          <cell r="L57">
            <v>951.31014261713392</v>
          </cell>
        </row>
        <row r="58">
          <cell r="D58" t="str">
            <v>Oct</v>
          </cell>
          <cell r="E58">
            <v>19756659.052503999</v>
          </cell>
          <cell r="F58">
            <v>19803460.860528</v>
          </cell>
          <cell r="G58">
            <v>36676651.962716997</v>
          </cell>
          <cell r="H58">
            <v>1179870.4223480001</v>
          </cell>
          <cell r="I58">
            <v>33462.157827690564</v>
          </cell>
          <cell r="J58">
            <v>33540.142437838622</v>
          </cell>
          <cell r="K58">
            <v>62195.496921894781</v>
          </cell>
          <cell r="L58">
            <v>1269.4777828300455</v>
          </cell>
        </row>
        <row r="59">
          <cell r="D59" t="str">
            <v>Nov</v>
          </cell>
          <cell r="E59">
            <v>18299330.053491998</v>
          </cell>
          <cell r="F59">
            <v>17675235.227463</v>
          </cell>
          <cell r="G59">
            <v>36300332.382558003</v>
          </cell>
          <cell r="H59">
            <v>1017648.294334</v>
          </cell>
          <cell r="I59">
            <v>30879.706726351546</v>
          </cell>
          <cell r="J59">
            <v>29832.987013840539</v>
          </cell>
          <cell r="K59">
            <v>61221.908933124141</v>
          </cell>
          <cell r="L59">
            <v>1690.3631940916107</v>
          </cell>
        </row>
        <row r="60">
          <cell r="D60" t="str">
            <v>Dic</v>
          </cell>
          <cell r="E60">
            <v>19142679.087985002</v>
          </cell>
          <cell r="F60">
            <v>19412117.224231999</v>
          </cell>
          <cell r="G60">
            <v>43938819.026110999</v>
          </cell>
          <cell r="H60">
            <v>1420074.466733</v>
          </cell>
          <cell r="I60">
            <v>31229.234961540875</v>
          </cell>
          <cell r="J60">
            <v>31666.94378626395</v>
          </cell>
          <cell r="K60">
            <v>71675.308849641224</v>
          </cell>
          <cell r="L60">
            <v>502.94959932025358</v>
          </cell>
        </row>
        <row r="73">
          <cell r="E73" t="str">
            <v>RV (1)</v>
          </cell>
          <cell r="F73" t="str">
            <v>PM (2)</v>
          </cell>
          <cell r="G73" t="str">
            <v>PH (3)</v>
          </cell>
          <cell r="H73" t="str">
            <v>RV (1)</v>
          </cell>
          <cell r="I73" t="str">
            <v>PM (2)</v>
          </cell>
          <cell r="J73" t="str">
            <v>PH (3)</v>
          </cell>
        </row>
        <row r="74">
          <cell r="C74">
            <v>2013</v>
          </cell>
          <cell r="D74" t="str">
            <v>Ene</v>
          </cell>
          <cell r="E74">
            <v>1040.6363636363637</v>
          </cell>
          <cell r="F74">
            <v>129.68181818181819</v>
          </cell>
          <cell r="G74">
            <v>462.54545454545456</v>
          </cell>
          <cell r="H74">
            <v>22894</v>
          </cell>
          <cell r="I74">
            <v>2853</v>
          </cell>
          <cell r="J74">
            <v>10176</v>
          </cell>
        </row>
        <row r="75">
          <cell r="D75" t="str">
            <v>Feb</v>
          </cell>
          <cell r="E75">
            <v>1008.7</v>
          </cell>
          <cell r="F75">
            <v>152.35</v>
          </cell>
          <cell r="G75">
            <v>432.05</v>
          </cell>
          <cell r="H75">
            <v>20174</v>
          </cell>
          <cell r="I75">
            <v>3047</v>
          </cell>
          <cell r="J75">
            <v>8641</v>
          </cell>
        </row>
        <row r="76">
          <cell r="D76" t="str">
            <v>Mar</v>
          </cell>
          <cell r="E76">
            <v>1008.45</v>
          </cell>
          <cell r="F76">
            <v>123.6</v>
          </cell>
          <cell r="G76">
            <v>431.9</v>
          </cell>
          <cell r="H76">
            <v>20169</v>
          </cell>
          <cell r="I76">
            <v>2472</v>
          </cell>
          <cell r="J76">
            <v>8638</v>
          </cell>
        </row>
        <row r="77">
          <cell r="D77" t="str">
            <v>Abr</v>
          </cell>
          <cell r="E77">
            <v>937.09090909090912</v>
          </cell>
          <cell r="F77">
            <v>152.27272727272728</v>
          </cell>
          <cell r="G77">
            <v>442.5454545454545</v>
          </cell>
          <cell r="H77">
            <v>20616</v>
          </cell>
          <cell r="I77">
            <v>3350</v>
          </cell>
          <cell r="J77">
            <v>9736</v>
          </cell>
        </row>
        <row r="78">
          <cell r="D78" t="str">
            <v>May</v>
          </cell>
          <cell r="E78">
            <v>958.38095238095241</v>
          </cell>
          <cell r="F78">
            <v>148.42857142857142</v>
          </cell>
          <cell r="G78">
            <v>449.57142857142856</v>
          </cell>
          <cell r="H78">
            <v>20126</v>
          </cell>
          <cell r="I78">
            <v>3117</v>
          </cell>
          <cell r="J78">
            <v>9441</v>
          </cell>
        </row>
        <row r="79">
          <cell r="D79" t="str">
            <v>Jun</v>
          </cell>
          <cell r="E79">
            <v>984.3</v>
          </cell>
          <cell r="F79">
            <v>154.94999999999999</v>
          </cell>
          <cell r="G79">
            <v>450</v>
          </cell>
          <cell r="H79">
            <v>19686</v>
          </cell>
          <cell r="I79">
            <v>3099</v>
          </cell>
          <cell r="J79">
            <v>9000</v>
          </cell>
        </row>
        <row r="80">
          <cell r="D80" t="str">
            <v>Jul</v>
          </cell>
          <cell r="E80">
            <v>878.9545454545455</v>
          </cell>
          <cell r="F80">
            <v>163.09090909090909</v>
          </cell>
          <cell r="G80">
            <v>427.95454545454544</v>
          </cell>
          <cell r="H80">
            <v>19337</v>
          </cell>
          <cell r="I80">
            <v>3588</v>
          </cell>
          <cell r="J80">
            <v>9415</v>
          </cell>
        </row>
        <row r="81">
          <cell r="D81" t="str">
            <v>Ago</v>
          </cell>
          <cell r="E81">
            <v>893.76190476190482</v>
          </cell>
          <cell r="F81">
            <v>182.33333333333334</v>
          </cell>
          <cell r="G81">
            <v>420.85714285714289</v>
          </cell>
          <cell r="H81">
            <v>18769</v>
          </cell>
          <cell r="I81">
            <v>3829</v>
          </cell>
          <cell r="J81">
            <v>8838</v>
          </cell>
        </row>
        <row r="82">
          <cell r="D82" t="str">
            <v>Sep</v>
          </cell>
          <cell r="E82">
            <v>945.27777777777783</v>
          </cell>
          <cell r="F82">
            <v>164.94444444444446</v>
          </cell>
          <cell r="G82">
            <v>411.22222222222223</v>
          </cell>
          <cell r="H82">
            <v>17015</v>
          </cell>
          <cell r="I82">
            <v>2969</v>
          </cell>
          <cell r="J82">
            <v>7402</v>
          </cell>
        </row>
        <row r="83">
          <cell r="D83" t="str">
            <v>Oct</v>
          </cell>
          <cell r="E83">
            <v>880.5</v>
          </cell>
          <cell r="F83">
            <v>156.95454545454547</v>
          </cell>
          <cell r="G83">
            <v>428.86363636363637</v>
          </cell>
          <cell r="H83">
            <v>19371</v>
          </cell>
          <cell r="I83">
            <v>3453</v>
          </cell>
          <cell r="J83">
            <v>9435</v>
          </cell>
        </row>
        <row r="84">
          <cell r="D84" t="str">
            <v>Nov</v>
          </cell>
          <cell r="E84">
            <v>871.35</v>
          </cell>
          <cell r="F84">
            <v>167.95</v>
          </cell>
          <cell r="G84">
            <v>423.25</v>
          </cell>
          <cell r="H84">
            <v>17427</v>
          </cell>
          <cell r="I84">
            <v>3359</v>
          </cell>
          <cell r="J84">
            <v>8465</v>
          </cell>
        </row>
        <row r="85">
          <cell r="D85" t="str">
            <v>Dic</v>
          </cell>
          <cell r="E85">
            <v>868.85</v>
          </cell>
          <cell r="F85">
            <v>156.75</v>
          </cell>
          <cell r="G85">
            <v>415.75</v>
          </cell>
          <cell r="H85">
            <v>17377</v>
          </cell>
          <cell r="I85">
            <v>3135</v>
          </cell>
          <cell r="J85">
            <v>8315</v>
          </cell>
        </row>
        <row r="86">
          <cell r="C86">
            <v>2014</v>
          </cell>
          <cell r="D86" t="str">
            <v>Ene</v>
          </cell>
          <cell r="E86">
            <v>841.59090909090912</v>
          </cell>
          <cell r="F86">
            <v>164.95454545454547</v>
          </cell>
          <cell r="G86">
            <v>427.09090909090907</v>
          </cell>
          <cell r="H86">
            <v>18515</v>
          </cell>
          <cell r="I86">
            <v>3629</v>
          </cell>
          <cell r="J86">
            <v>9396</v>
          </cell>
        </row>
        <row r="87">
          <cell r="D87" t="str">
            <v>Feb</v>
          </cell>
          <cell r="E87">
            <v>788.8</v>
          </cell>
          <cell r="F87">
            <v>144.94999999999999</v>
          </cell>
          <cell r="G87">
            <v>366.85</v>
          </cell>
          <cell r="H87">
            <v>15776</v>
          </cell>
          <cell r="I87">
            <v>2899</v>
          </cell>
          <cell r="J87">
            <v>7337</v>
          </cell>
        </row>
        <row r="88">
          <cell r="D88" t="str">
            <v>Mar</v>
          </cell>
          <cell r="E88">
            <v>882.23809523809518</v>
          </cell>
          <cell r="F88">
            <v>225.66666666666666</v>
          </cell>
          <cell r="G88">
            <v>421.23809523809524</v>
          </cell>
          <cell r="H88">
            <v>18527</v>
          </cell>
          <cell r="I88">
            <v>4739</v>
          </cell>
          <cell r="J88">
            <v>8846</v>
          </cell>
        </row>
        <row r="89">
          <cell r="D89" t="str">
            <v>Abr</v>
          </cell>
          <cell r="E89">
            <v>944</v>
          </cell>
          <cell r="F89">
            <v>170.23809523809524</v>
          </cell>
          <cell r="G89">
            <v>397.38095238095241</v>
          </cell>
          <cell r="H89">
            <v>19824</v>
          </cell>
          <cell r="I89">
            <v>3575</v>
          </cell>
          <cell r="J89">
            <v>8345</v>
          </cell>
        </row>
        <row r="90">
          <cell r="D90" t="str">
            <v>May</v>
          </cell>
          <cell r="E90">
            <v>871.55</v>
          </cell>
          <cell r="F90">
            <v>171.45</v>
          </cell>
          <cell r="G90">
            <v>398.25</v>
          </cell>
          <cell r="H90">
            <v>17431</v>
          </cell>
          <cell r="I90">
            <v>3429</v>
          </cell>
          <cell r="J90">
            <v>7965</v>
          </cell>
        </row>
        <row r="91">
          <cell r="D91" t="str">
            <v>Jun</v>
          </cell>
          <cell r="E91">
            <v>822.47619047619048</v>
          </cell>
          <cell r="F91">
            <v>155.85714285714286</v>
          </cell>
          <cell r="G91">
            <v>382.90476190476187</v>
          </cell>
          <cell r="H91">
            <v>17272</v>
          </cell>
          <cell r="I91">
            <v>3273</v>
          </cell>
          <cell r="J91">
            <v>8041</v>
          </cell>
        </row>
        <row r="92">
          <cell r="D92" t="str">
            <v>Jul</v>
          </cell>
          <cell r="E92">
            <v>816.81818181818187</v>
          </cell>
          <cell r="F92">
            <v>164.68181818181819</v>
          </cell>
          <cell r="G92">
            <v>376.31818181818181</v>
          </cell>
          <cell r="H92">
            <v>17970</v>
          </cell>
          <cell r="I92">
            <v>3623</v>
          </cell>
          <cell r="J92">
            <v>8279</v>
          </cell>
        </row>
        <row r="93">
          <cell r="D93" t="str">
            <v>Ago</v>
          </cell>
          <cell r="E93">
            <v>823.65</v>
          </cell>
          <cell r="F93">
            <v>200.7</v>
          </cell>
          <cell r="G93">
            <v>421.15</v>
          </cell>
          <cell r="H93">
            <v>16473</v>
          </cell>
          <cell r="I93">
            <v>4014</v>
          </cell>
          <cell r="J93">
            <v>8423</v>
          </cell>
        </row>
        <row r="94">
          <cell r="D94" t="str">
            <v>Sep</v>
          </cell>
          <cell r="E94">
            <v>791.85</v>
          </cell>
          <cell r="F94">
            <v>180.5</v>
          </cell>
          <cell r="G94">
            <v>444.45</v>
          </cell>
          <cell r="H94">
            <v>15837</v>
          </cell>
          <cell r="I94">
            <v>3610</v>
          </cell>
          <cell r="J94">
            <v>8889</v>
          </cell>
        </row>
        <row r="95">
          <cell r="D95" t="str">
            <v>Oct</v>
          </cell>
          <cell r="E95">
            <v>795.0454545454545</v>
          </cell>
          <cell r="F95">
            <v>197.04545454545453</v>
          </cell>
          <cell r="G95">
            <v>459.86363636363637</v>
          </cell>
          <cell r="H95">
            <v>17491</v>
          </cell>
          <cell r="I95">
            <v>4335</v>
          </cell>
          <cell r="J95">
            <v>10117</v>
          </cell>
        </row>
        <row r="96">
          <cell r="D96" t="str">
            <v>Nov</v>
          </cell>
          <cell r="E96">
            <v>805.3</v>
          </cell>
          <cell r="F96">
            <v>173.9</v>
          </cell>
          <cell r="G96">
            <v>375.7</v>
          </cell>
          <cell r="H96">
            <v>16106</v>
          </cell>
          <cell r="I96">
            <v>3478</v>
          </cell>
          <cell r="J96">
            <v>7514</v>
          </cell>
        </row>
        <row r="97">
          <cell r="D97" t="str">
            <v>Dic</v>
          </cell>
          <cell r="E97">
            <v>797.55</v>
          </cell>
          <cell r="F97">
            <v>153.55000000000001</v>
          </cell>
          <cell r="G97">
            <v>427.25</v>
          </cell>
          <cell r="H97">
            <v>15951</v>
          </cell>
          <cell r="I97">
            <v>3071</v>
          </cell>
          <cell r="J97">
            <v>8545</v>
          </cell>
        </row>
        <row r="101">
          <cell r="E101" t="str">
            <v>RV (1)</v>
          </cell>
          <cell r="F101" t="str">
            <v>PM (2)</v>
          </cell>
          <cell r="G101" t="str">
            <v>PH (3)</v>
          </cell>
          <cell r="H101" t="str">
            <v>RV (1)</v>
          </cell>
          <cell r="I101" t="str">
            <v>PM (2)</v>
          </cell>
          <cell r="J101" t="str">
            <v>PH (3)</v>
          </cell>
        </row>
        <row r="102">
          <cell r="C102">
            <v>2013</v>
          </cell>
          <cell r="D102" t="str">
            <v>Ene</v>
          </cell>
          <cell r="E102">
            <v>1693090.018861</v>
          </cell>
          <cell r="F102">
            <v>2788692.010332</v>
          </cell>
          <cell r="G102">
            <v>9495719.1569899991</v>
          </cell>
          <cell r="H102">
            <v>3582.1132488869775</v>
          </cell>
          <cell r="I102">
            <v>5901.6514256602313</v>
          </cell>
          <cell r="J102">
            <v>20087.034229203662</v>
          </cell>
        </row>
        <row r="103">
          <cell r="D103" t="str">
            <v>Feb</v>
          </cell>
          <cell r="E103">
            <v>1457870.5231379999</v>
          </cell>
          <cell r="F103">
            <v>2652319.4763460001</v>
          </cell>
          <cell r="G103">
            <v>8814454.3457180001</v>
          </cell>
          <cell r="H103">
            <v>3086.2226971762384</v>
          </cell>
          <cell r="I103">
            <v>5614.0861808195241</v>
          </cell>
          <cell r="J103">
            <v>18662.914264873623</v>
          </cell>
        </row>
        <row r="104">
          <cell r="D104" t="str">
            <v>Mar</v>
          </cell>
          <cell r="E104">
            <v>1619570.46013</v>
          </cell>
          <cell r="F104">
            <v>2155113.6261359998</v>
          </cell>
          <cell r="G104">
            <v>8361658.9569389997</v>
          </cell>
          <cell r="H104">
            <v>3427.5030371770858</v>
          </cell>
          <cell r="I104">
            <v>4559.0273791011105</v>
          </cell>
          <cell r="J104">
            <v>17696.541402280222</v>
          </cell>
        </row>
        <row r="105">
          <cell r="D105" t="str">
            <v>Abr</v>
          </cell>
          <cell r="E105">
            <v>1485677.7911449999</v>
          </cell>
          <cell r="F105">
            <v>3434435.881453</v>
          </cell>
          <cell r="G105">
            <v>8182321.9906660002</v>
          </cell>
          <cell r="H105">
            <v>3146.3020272124281</v>
          </cell>
          <cell r="I105">
            <v>7279.9055930701952</v>
          </cell>
          <cell r="J105">
            <v>17332.385145362176</v>
          </cell>
        </row>
        <row r="106">
          <cell r="D106" t="str">
            <v>May</v>
          </cell>
          <cell r="E106">
            <v>1434943.507426</v>
          </cell>
          <cell r="F106">
            <v>3155786.0604329999</v>
          </cell>
          <cell r="G106">
            <v>9417818.0939769987</v>
          </cell>
          <cell r="H106">
            <v>2992.8256923309646</v>
          </cell>
          <cell r="I106">
            <v>6596.856850660266</v>
          </cell>
          <cell r="J106">
            <v>19663.420032710779</v>
          </cell>
        </row>
        <row r="107">
          <cell r="D107" t="str">
            <v>Jun</v>
          </cell>
          <cell r="E107">
            <v>1516566.545223</v>
          </cell>
          <cell r="F107">
            <v>3191285.4565730002</v>
          </cell>
          <cell r="G107">
            <v>8490151.4205290005</v>
          </cell>
          <cell r="H107">
            <v>3012.8037098814461</v>
          </cell>
          <cell r="I107">
            <v>6346.5255632329017</v>
          </cell>
          <cell r="J107">
            <v>16878.407900604172</v>
          </cell>
        </row>
        <row r="108">
          <cell r="D108" t="str">
            <v>Jul</v>
          </cell>
          <cell r="E108">
            <v>1322115.5225829999</v>
          </cell>
          <cell r="F108">
            <v>3099755.5070090001</v>
          </cell>
          <cell r="G108">
            <v>8212010.5473029995</v>
          </cell>
          <cell r="H108">
            <v>2618.8782151245491</v>
          </cell>
          <cell r="I108">
            <v>6139.8850714008013</v>
          </cell>
          <cell r="J108">
            <v>16263.385155553686</v>
          </cell>
        </row>
        <row r="109">
          <cell r="D109" t="str">
            <v>Ago</v>
          </cell>
          <cell r="E109">
            <v>1118245.89472</v>
          </cell>
          <cell r="F109">
            <v>2937089.1968180002</v>
          </cell>
          <cell r="G109">
            <v>7211658.7844749996</v>
          </cell>
          <cell r="H109">
            <v>2182.7321677814039</v>
          </cell>
          <cell r="I109">
            <v>5724.8285601296238</v>
          </cell>
          <cell r="J109">
            <v>14069.304900432422</v>
          </cell>
        </row>
        <row r="110">
          <cell r="D110" t="str">
            <v>Sep</v>
          </cell>
          <cell r="E110">
            <v>1215047.7253970001</v>
          </cell>
          <cell r="F110">
            <v>3232334.4184360001</v>
          </cell>
          <cell r="G110">
            <v>7008526.1723469999</v>
          </cell>
          <cell r="H110">
            <v>2409.6735923926067</v>
          </cell>
          <cell r="I110">
            <v>6399.5766012694521</v>
          </cell>
          <cell r="J110">
            <v>13889.22997282394</v>
          </cell>
        </row>
        <row r="111">
          <cell r="D111" t="str">
            <v>Oct</v>
          </cell>
          <cell r="E111">
            <v>1092035.0828180001</v>
          </cell>
          <cell r="F111">
            <v>3603082.0895509999</v>
          </cell>
          <cell r="G111">
            <v>7640993.7482230002</v>
          </cell>
          <cell r="H111">
            <v>2180.0789206600934</v>
          </cell>
          <cell r="I111">
            <v>7195.6058443173115</v>
          </cell>
          <cell r="J111">
            <v>15254.773911498492</v>
          </cell>
        </row>
        <row r="112">
          <cell r="D112" t="str">
            <v>Nov</v>
          </cell>
          <cell r="E112">
            <v>1088055.604549</v>
          </cell>
          <cell r="F112">
            <v>2879188.1983190002</v>
          </cell>
          <cell r="G112">
            <v>7583918.3645319995</v>
          </cell>
          <cell r="H112">
            <v>2095.4418590961604</v>
          </cell>
          <cell r="I112">
            <v>5541.8363834457978</v>
          </cell>
          <cell r="J112">
            <v>14598.610462913337</v>
          </cell>
        </row>
        <row r="113">
          <cell r="D113" t="str">
            <v>Dic</v>
          </cell>
          <cell r="E113">
            <v>1114851.3263920001</v>
          </cell>
          <cell r="F113">
            <v>2596986.1230540001</v>
          </cell>
          <cell r="G113">
            <v>6700659.9793480001</v>
          </cell>
          <cell r="H113">
            <v>2104.8801796655566</v>
          </cell>
          <cell r="I113">
            <v>4905.9948713959247</v>
          </cell>
          <cell r="J113">
            <v>12657.524073217506</v>
          </cell>
        </row>
        <row r="114">
          <cell r="C114">
            <v>2014</v>
          </cell>
          <cell r="D114" t="str">
            <v>Ene</v>
          </cell>
          <cell r="E114">
            <v>1296256.430495</v>
          </cell>
          <cell r="F114">
            <v>3700290.0910519999</v>
          </cell>
          <cell r="G114">
            <v>7538361.2612579996</v>
          </cell>
          <cell r="H114">
            <v>2410.5805706036531</v>
          </cell>
          <cell r="I114">
            <v>5047.1000000000004</v>
          </cell>
          <cell r="J114">
            <v>14052.920611576652</v>
          </cell>
        </row>
        <row r="115">
          <cell r="D115" t="str">
            <v>Feb</v>
          </cell>
          <cell r="E115">
            <v>1061199.2187610001</v>
          </cell>
          <cell r="F115">
            <v>2915830.3814190002</v>
          </cell>
          <cell r="G115">
            <v>6230064.6046599997</v>
          </cell>
          <cell r="H115">
            <v>1913.2996961004476</v>
          </cell>
          <cell r="I115">
            <v>5251.9545795663525</v>
          </cell>
          <cell r="J115">
            <v>11240.270000819659</v>
          </cell>
        </row>
        <row r="116">
          <cell r="D116" t="str">
            <v>Mar</v>
          </cell>
          <cell r="E116">
            <v>1189463.212394</v>
          </cell>
          <cell r="F116">
            <v>4440910.0201639999</v>
          </cell>
          <cell r="G116">
            <v>8058380.7394909998</v>
          </cell>
          <cell r="H116">
            <v>2111.9811801388505</v>
          </cell>
          <cell r="I116">
            <v>7861.4130974915988</v>
          </cell>
          <cell r="J116">
            <v>14290.324028297691</v>
          </cell>
        </row>
        <row r="117">
          <cell r="D117" t="str">
            <v>Abr</v>
          </cell>
          <cell r="E117">
            <v>1231035.3049550001</v>
          </cell>
          <cell r="F117">
            <v>3977428.451907</v>
          </cell>
          <cell r="G117">
            <v>7305106.1437800005</v>
          </cell>
          <cell r="H117">
            <v>2223.4726752904112</v>
          </cell>
          <cell r="I117">
            <v>7175.6440491922131</v>
          </cell>
          <cell r="J117">
            <v>13176.799361584095</v>
          </cell>
        </row>
        <row r="118">
          <cell r="D118" t="str">
            <v>May</v>
          </cell>
          <cell r="E118">
            <v>1178985.0463749999</v>
          </cell>
          <cell r="F118">
            <v>3830415.4562059999</v>
          </cell>
          <cell r="G118">
            <v>7649023.7528269999</v>
          </cell>
          <cell r="H118">
            <v>2125.0127291812933</v>
          </cell>
          <cell r="I118">
            <v>6892.3431024179963</v>
          </cell>
          <cell r="J118">
            <v>13776.517506811701</v>
          </cell>
        </row>
        <row r="119">
          <cell r="D119" t="str">
            <v>Jun</v>
          </cell>
          <cell r="E119">
            <v>1271543.2869770001</v>
          </cell>
          <cell r="F119">
            <v>3377453.656796</v>
          </cell>
          <cell r="G119">
            <v>7635505.3778969999</v>
          </cell>
          <cell r="H119">
            <v>2301.3278828794578</v>
          </cell>
          <cell r="I119">
            <v>6106.3980796451815</v>
          </cell>
          <cell r="J119">
            <v>13805.870153247939</v>
          </cell>
        </row>
        <row r="120">
          <cell r="D120" t="str">
            <v>Jul</v>
          </cell>
          <cell r="E120">
            <v>1074038.9013070001</v>
          </cell>
          <cell r="F120">
            <v>3538491.3070789999</v>
          </cell>
          <cell r="G120">
            <v>8103978.1543399999</v>
          </cell>
          <cell r="H120">
            <v>1924.187769203575</v>
          </cell>
          <cell r="I120">
            <v>6332.0882315984709</v>
          </cell>
          <cell r="J120">
            <v>14535.523055329151</v>
          </cell>
        </row>
        <row r="121">
          <cell r="D121" t="str">
            <v>Ago</v>
          </cell>
          <cell r="E121">
            <v>1039238.342954</v>
          </cell>
          <cell r="F121">
            <v>4203748.4913560003</v>
          </cell>
          <cell r="G121">
            <v>7419437.7417129995</v>
          </cell>
          <cell r="H121">
            <v>1793.4488835542072</v>
          </cell>
          <cell r="I121">
            <v>7254.3130358280068</v>
          </cell>
          <cell r="J121">
            <v>12809.829326358473</v>
          </cell>
        </row>
        <row r="122">
          <cell r="D122" t="str">
            <v>Sep</v>
          </cell>
          <cell r="E122">
            <v>1122686.9445110001</v>
          </cell>
          <cell r="F122">
            <v>4418671.3658480002</v>
          </cell>
          <cell r="G122">
            <v>8468015.8249939997</v>
          </cell>
          <cell r="H122">
            <v>1892.1146674267145</v>
          </cell>
          <cell r="I122">
            <v>7460.4322153301473</v>
          </cell>
          <cell r="J122">
            <v>14274.78937591561</v>
          </cell>
        </row>
        <row r="123">
          <cell r="D123" t="str">
            <v>Oct</v>
          </cell>
          <cell r="E123">
            <v>1187018.0734349999</v>
          </cell>
          <cell r="F123">
            <v>3874404.7281129998</v>
          </cell>
          <cell r="G123">
            <v>9290296.8388449997</v>
          </cell>
          <cell r="H123">
            <v>2010.5005927116276</v>
          </cell>
          <cell r="I123">
            <v>6554.2811018776092</v>
          </cell>
          <cell r="J123">
            <v>15737.717778405013</v>
          </cell>
        </row>
        <row r="124">
          <cell r="D124" t="str">
            <v>Nov</v>
          </cell>
          <cell r="E124">
            <v>1122986.3177730001</v>
          </cell>
          <cell r="F124">
            <v>2952125.2358329999</v>
          </cell>
          <cell r="G124">
            <v>7191905.4747789996</v>
          </cell>
          <cell r="H124">
            <v>1895.3448587887513</v>
          </cell>
          <cell r="I124">
            <v>4974.7891443472099</v>
          </cell>
          <cell r="J124">
            <v>12137.072274617263</v>
          </cell>
        </row>
        <row r="125">
          <cell r="D125" t="str">
            <v>Dic</v>
          </cell>
          <cell r="E125">
            <v>890188.32707899995</v>
          </cell>
          <cell r="F125">
            <v>3091535.5373590002</v>
          </cell>
          <cell r="G125">
            <v>8284976.2180480007</v>
          </cell>
          <cell r="H125">
            <v>1450.2600053871838</v>
          </cell>
          <cell r="I125">
            <v>5039.1232486870995</v>
          </cell>
          <cell r="J125">
            <v>13514.69991703865</v>
          </cell>
        </row>
      </sheetData>
      <sheetData sheetId="4">
        <row r="7">
          <cell r="B7" t="str">
            <v>Ciclo 1</v>
          </cell>
          <cell r="C7">
            <v>51202</v>
          </cell>
          <cell r="D7">
            <v>19142679.087985002</v>
          </cell>
        </row>
        <row r="8">
          <cell r="B8" t="str">
            <v>Ciclo 3</v>
          </cell>
          <cell r="C8">
            <v>53100</v>
          </cell>
          <cell r="D8">
            <v>19412117.224231999</v>
          </cell>
        </row>
        <row r="9">
          <cell r="B9" t="str">
            <v>OTC</v>
          </cell>
          <cell r="C9">
            <v>9049</v>
          </cell>
          <cell r="D9">
            <v>43938819.026110999</v>
          </cell>
        </row>
        <row r="10">
          <cell r="B10" t="str">
            <v>Otras Bil</v>
          </cell>
          <cell r="C10">
            <v>3354</v>
          </cell>
          <cell r="D10">
            <v>1420074.466733</v>
          </cell>
        </row>
        <row r="23">
          <cell r="B23" t="str">
            <v>Ciclo 1</v>
          </cell>
          <cell r="C23">
            <v>48045.583333333336</v>
          </cell>
          <cell r="D23">
            <v>16030163.864518667</v>
          </cell>
        </row>
        <row r="24">
          <cell r="B24" t="str">
            <v>Ciclo 3</v>
          </cell>
          <cell r="C24">
            <v>51527.666666666664</v>
          </cell>
          <cell r="D24">
            <v>16085646.643101582</v>
          </cell>
        </row>
        <row r="25">
          <cell r="B25" t="str">
            <v>OTC</v>
          </cell>
          <cell r="C25">
            <v>7619.083333333333</v>
          </cell>
          <cell r="D25">
            <v>33474496.134402003</v>
          </cell>
        </row>
        <row r="26">
          <cell r="B26" t="str">
            <v>Otras Bil</v>
          </cell>
          <cell r="C26">
            <v>2532.75</v>
          </cell>
          <cell r="D26">
            <v>944404.90712508338</v>
          </cell>
        </row>
        <row r="41">
          <cell r="B41" t="str">
            <v>RV</v>
          </cell>
          <cell r="C41">
            <v>15951</v>
          </cell>
          <cell r="D41">
            <v>890188.32707899995</v>
          </cell>
        </row>
        <row r="42">
          <cell r="B42" t="str">
            <v>PM</v>
          </cell>
          <cell r="C42">
            <v>3071</v>
          </cell>
          <cell r="D42">
            <v>3091535.5373590002</v>
          </cell>
        </row>
        <row r="43">
          <cell r="B43" t="str">
            <v>PH</v>
          </cell>
          <cell r="C43">
            <v>8545</v>
          </cell>
          <cell r="D43">
            <v>8284976.2180480007</v>
          </cell>
        </row>
        <row r="57">
          <cell r="B57" t="str">
            <v>RV</v>
          </cell>
          <cell r="C57">
            <v>19413.416666666668</v>
          </cell>
          <cell r="D57">
            <v>1346505.8335318333</v>
          </cell>
        </row>
        <row r="58">
          <cell r="B58" t="str">
            <v>PM</v>
          </cell>
          <cell r="C58">
            <v>3189.25</v>
          </cell>
          <cell r="D58">
            <v>2977172.337038334</v>
          </cell>
        </row>
        <row r="59">
          <cell r="B59" t="str">
            <v>PH</v>
          </cell>
          <cell r="C59">
            <v>8958.5</v>
          </cell>
          <cell r="D59">
            <v>8093324.2967539169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topLeftCell="C1" zoomScale="70" zoomScaleNormal="70" workbookViewId="0">
      <selection activeCell="C3" sqref="C3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2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3:34" x14ac:dyDescent="0.3">
      <c r="C3" s="5"/>
      <c r="D3" s="6" t="s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5" spans="3:34" x14ac:dyDescent="0.3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7" spans="3:34" x14ac:dyDescent="0.3">
      <c r="D7" s="10"/>
      <c r="E7" s="11" t="s">
        <v>2</v>
      </c>
      <c r="F7" s="11"/>
      <c r="G7" s="11"/>
      <c r="H7" s="11"/>
      <c r="I7" s="11" t="s">
        <v>3</v>
      </c>
      <c r="J7" s="11"/>
      <c r="K7" s="11"/>
      <c r="L7" s="11"/>
      <c r="P7" s="12"/>
      <c r="Q7" s="13"/>
      <c r="R7" s="14"/>
      <c r="S7" s="14"/>
      <c r="T7" s="14"/>
      <c r="U7" s="14"/>
      <c r="V7" s="14"/>
      <c r="W7" s="14"/>
      <c r="X7" s="14"/>
      <c r="Y7" s="14"/>
    </row>
    <row r="8" spans="3:34" ht="34.5" x14ac:dyDescent="0.3">
      <c r="D8" s="10"/>
      <c r="E8" s="15" t="s">
        <v>4</v>
      </c>
      <c r="F8" s="15" t="s">
        <v>5</v>
      </c>
      <c r="G8" s="15" t="s">
        <v>6</v>
      </c>
      <c r="H8" s="16" t="s">
        <v>7</v>
      </c>
      <c r="I8" s="15" t="s">
        <v>4</v>
      </c>
      <c r="J8" s="15" t="s">
        <v>5</v>
      </c>
      <c r="K8" s="15" t="s">
        <v>6</v>
      </c>
      <c r="L8" s="16" t="s">
        <v>7</v>
      </c>
      <c r="P8" s="12"/>
      <c r="Q8" s="13"/>
      <c r="R8" s="17"/>
      <c r="S8" s="17"/>
      <c r="T8" s="17"/>
      <c r="U8" s="17"/>
      <c r="V8" s="17"/>
      <c r="W8" s="17"/>
      <c r="X8" s="17"/>
      <c r="Y8" s="17"/>
    </row>
    <row r="9" spans="3:34" x14ac:dyDescent="0.3">
      <c r="C9" s="18">
        <v>2013</v>
      </c>
      <c r="D9" s="19" t="s">
        <v>8</v>
      </c>
      <c r="E9" s="20">
        <v>2472.090909090909</v>
      </c>
      <c r="F9" s="20">
        <v>2907.2727272727275</v>
      </c>
      <c r="G9" s="20">
        <v>357.86363636363632</v>
      </c>
      <c r="H9" s="20">
        <v>131.40909090909091</v>
      </c>
      <c r="I9" s="20">
        <v>54386</v>
      </c>
      <c r="J9" s="20">
        <v>63960</v>
      </c>
      <c r="K9" s="20">
        <v>7873</v>
      </c>
      <c r="L9" s="20">
        <v>2891</v>
      </c>
      <c r="P9" s="21"/>
      <c r="Q9" s="22"/>
      <c r="R9" s="23"/>
      <c r="S9" s="23"/>
      <c r="T9" s="23"/>
      <c r="U9" s="23"/>
      <c r="V9" s="23"/>
      <c r="W9" s="23"/>
      <c r="X9" s="23"/>
      <c r="Y9" s="23"/>
    </row>
    <row r="10" spans="3:34" x14ac:dyDescent="0.3">
      <c r="C10" s="18"/>
      <c r="D10" s="19" t="s">
        <v>9</v>
      </c>
      <c r="E10" s="20">
        <v>2459.8000000000002</v>
      </c>
      <c r="F10" s="20">
        <v>2626.25</v>
      </c>
      <c r="G10" s="20">
        <v>327.5</v>
      </c>
      <c r="H10" s="20">
        <v>100.6</v>
      </c>
      <c r="I10" s="20">
        <v>49196</v>
      </c>
      <c r="J10" s="20">
        <v>52525</v>
      </c>
      <c r="K10" s="20">
        <v>6550</v>
      </c>
      <c r="L10" s="20">
        <v>2012</v>
      </c>
      <c r="P10" s="21"/>
      <c r="Q10" s="22"/>
      <c r="R10" s="23"/>
      <c r="S10" s="23"/>
      <c r="T10" s="23"/>
      <c r="U10" s="23"/>
      <c r="V10" s="23"/>
      <c r="W10" s="23"/>
      <c r="X10" s="23"/>
      <c r="Y10" s="23"/>
    </row>
    <row r="11" spans="3:34" x14ac:dyDescent="0.3">
      <c r="C11" s="18"/>
      <c r="D11" s="19" t="s">
        <v>10</v>
      </c>
      <c r="E11" s="20">
        <v>2294.6</v>
      </c>
      <c r="F11" s="20">
        <v>2516</v>
      </c>
      <c r="G11" s="20">
        <v>323.75</v>
      </c>
      <c r="H11" s="20">
        <v>111.65</v>
      </c>
      <c r="I11" s="20">
        <v>45892</v>
      </c>
      <c r="J11" s="20">
        <v>50320</v>
      </c>
      <c r="K11" s="20">
        <v>6475</v>
      </c>
      <c r="L11" s="20">
        <v>2233</v>
      </c>
      <c r="P11" s="21"/>
      <c r="Q11" s="22"/>
      <c r="R11" s="23"/>
      <c r="S11" s="23"/>
      <c r="T11" s="23"/>
      <c r="U11" s="23"/>
      <c r="V11" s="23"/>
      <c r="W11" s="23"/>
      <c r="X11" s="23"/>
      <c r="Y11" s="23"/>
    </row>
    <row r="12" spans="3:34" x14ac:dyDescent="0.3">
      <c r="C12" s="18"/>
      <c r="D12" s="19" t="s">
        <v>11</v>
      </c>
      <c r="E12" s="20">
        <v>2176.181818181818</v>
      </c>
      <c r="F12" s="20">
        <v>2403.3636363636365</v>
      </c>
      <c r="G12" s="20">
        <v>394.81818181818181</v>
      </c>
      <c r="H12" s="20">
        <v>103.36363636363636</v>
      </c>
      <c r="I12" s="20">
        <v>47876</v>
      </c>
      <c r="J12" s="20">
        <v>52874</v>
      </c>
      <c r="K12" s="20">
        <v>8686</v>
      </c>
      <c r="L12" s="20">
        <v>2274</v>
      </c>
      <c r="P12" s="21"/>
      <c r="Q12" s="22"/>
      <c r="R12" s="23"/>
      <c r="S12" s="23"/>
      <c r="T12" s="23"/>
      <c r="U12" s="23"/>
      <c r="V12" s="23"/>
      <c r="W12" s="23"/>
      <c r="X12" s="23"/>
      <c r="Y12" s="23"/>
    </row>
    <row r="13" spans="3:34" x14ac:dyDescent="0.3">
      <c r="C13" s="18"/>
      <c r="D13" s="19" t="s">
        <v>12</v>
      </c>
      <c r="E13" s="20">
        <v>2290.0476190476193</v>
      </c>
      <c r="F13" s="20">
        <v>2512.7142857142858</v>
      </c>
      <c r="G13" s="20">
        <v>352.09523809523807</v>
      </c>
      <c r="H13" s="20">
        <v>130.14285714285714</v>
      </c>
      <c r="I13" s="20">
        <v>48091</v>
      </c>
      <c r="J13" s="20">
        <v>52767</v>
      </c>
      <c r="K13" s="20">
        <v>7394</v>
      </c>
      <c r="L13" s="20">
        <v>2733</v>
      </c>
      <c r="P13" s="21"/>
      <c r="Q13" s="22"/>
      <c r="R13" s="23"/>
      <c r="S13" s="23"/>
      <c r="T13" s="23"/>
      <c r="U13" s="23"/>
      <c r="V13" s="23"/>
      <c r="W13" s="23"/>
      <c r="X13" s="23"/>
      <c r="Y13" s="23"/>
    </row>
    <row r="14" spans="3:34" x14ac:dyDescent="0.3">
      <c r="C14" s="18"/>
      <c r="D14" s="19" t="s">
        <v>13</v>
      </c>
      <c r="E14" s="20">
        <v>2520.75</v>
      </c>
      <c r="F14" s="20">
        <v>2724.25</v>
      </c>
      <c r="G14" s="20">
        <v>349.7</v>
      </c>
      <c r="H14" s="20">
        <v>151.05000000000001</v>
      </c>
      <c r="I14" s="20">
        <v>50415</v>
      </c>
      <c r="J14" s="20">
        <v>54485</v>
      </c>
      <c r="K14" s="20">
        <v>6994</v>
      </c>
      <c r="L14" s="20">
        <v>3021</v>
      </c>
      <c r="P14" s="21"/>
      <c r="Q14" s="22"/>
      <c r="R14" s="23"/>
      <c r="S14" s="23"/>
      <c r="T14" s="23"/>
      <c r="U14" s="23"/>
      <c r="V14" s="23"/>
      <c r="W14" s="23"/>
      <c r="X14" s="23"/>
      <c r="Y14" s="23"/>
    </row>
    <row r="15" spans="3:34" x14ac:dyDescent="0.3">
      <c r="C15" s="18"/>
      <c r="D15" s="19" t="s">
        <v>14</v>
      </c>
      <c r="E15" s="20">
        <v>2449.0454545454545</v>
      </c>
      <c r="F15" s="20">
        <v>2670.181818181818</v>
      </c>
      <c r="G15" s="20">
        <v>344.81818181818187</v>
      </c>
      <c r="H15" s="20">
        <v>134.5</v>
      </c>
      <c r="I15" s="20">
        <v>53879</v>
      </c>
      <c r="J15" s="20">
        <v>58744</v>
      </c>
      <c r="K15" s="20">
        <v>7586</v>
      </c>
      <c r="L15" s="20">
        <v>2959</v>
      </c>
      <c r="P15" s="21"/>
      <c r="Q15" s="22"/>
      <c r="R15" s="23"/>
      <c r="S15" s="23"/>
      <c r="T15" s="23"/>
      <c r="U15" s="23"/>
      <c r="V15" s="23"/>
      <c r="W15" s="23"/>
      <c r="X15" s="23"/>
      <c r="Y15" s="23"/>
    </row>
    <row r="16" spans="3:34" x14ac:dyDescent="0.3">
      <c r="C16" s="18"/>
      <c r="D16" s="19" t="s">
        <v>15</v>
      </c>
      <c r="E16" s="20">
        <v>2357.3333333333335</v>
      </c>
      <c r="F16" s="20">
        <v>2400.0476190476193</v>
      </c>
      <c r="G16" s="20">
        <v>392.52380952380952</v>
      </c>
      <c r="H16" s="20">
        <v>137.57142857142858</v>
      </c>
      <c r="I16" s="20">
        <v>49504</v>
      </c>
      <c r="J16" s="20">
        <v>50401</v>
      </c>
      <c r="K16" s="20">
        <v>8243</v>
      </c>
      <c r="L16" s="20">
        <v>2889</v>
      </c>
      <c r="P16" s="21"/>
      <c r="Q16" s="22"/>
      <c r="R16" s="23"/>
      <c r="S16" s="23"/>
      <c r="T16" s="23"/>
      <c r="U16" s="23"/>
      <c r="V16" s="23"/>
      <c r="W16" s="23"/>
      <c r="X16" s="23"/>
      <c r="Y16" s="23"/>
    </row>
    <row r="17" spans="3:25" x14ac:dyDescent="0.3">
      <c r="C17" s="18"/>
      <c r="D17" s="19" t="s">
        <v>16</v>
      </c>
      <c r="E17" s="20">
        <v>2593.7777777777778</v>
      </c>
      <c r="F17" s="20">
        <v>2465</v>
      </c>
      <c r="G17" s="20">
        <v>376.88888888888886</v>
      </c>
      <c r="H17" s="20">
        <v>108.38888888888889</v>
      </c>
      <c r="I17" s="20">
        <v>46688</v>
      </c>
      <c r="J17" s="20">
        <v>44370</v>
      </c>
      <c r="K17" s="20">
        <v>6784</v>
      </c>
      <c r="L17" s="20">
        <v>1951</v>
      </c>
      <c r="P17" s="21"/>
      <c r="Q17" s="22"/>
      <c r="R17" s="23"/>
      <c r="S17" s="23"/>
      <c r="T17" s="23"/>
      <c r="U17" s="23"/>
      <c r="V17" s="23"/>
      <c r="W17" s="23"/>
      <c r="X17" s="23"/>
      <c r="Y17" s="23"/>
    </row>
    <row r="18" spans="3:25" x14ac:dyDescent="0.3">
      <c r="C18" s="18"/>
      <c r="D18" s="19" t="s">
        <v>17</v>
      </c>
      <c r="E18" s="20">
        <v>2205.9545454545455</v>
      </c>
      <c r="F18" s="20">
        <v>2213.318181818182</v>
      </c>
      <c r="G18" s="20">
        <v>425.31818181818181</v>
      </c>
      <c r="H18" s="20">
        <v>105.63636363636364</v>
      </c>
      <c r="I18" s="20">
        <v>48531</v>
      </c>
      <c r="J18" s="20">
        <v>48693</v>
      </c>
      <c r="K18" s="20">
        <v>9357</v>
      </c>
      <c r="L18" s="20">
        <v>2324</v>
      </c>
      <c r="P18" s="21"/>
      <c r="Q18" s="22"/>
      <c r="R18" s="23"/>
      <c r="S18" s="23"/>
      <c r="T18" s="23"/>
      <c r="U18" s="23"/>
      <c r="V18" s="23"/>
      <c r="W18" s="23"/>
      <c r="X18" s="23"/>
      <c r="Y18" s="23"/>
    </row>
    <row r="19" spans="3:25" x14ac:dyDescent="0.3">
      <c r="C19" s="18"/>
      <c r="D19" s="19" t="s">
        <v>18</v>
      </c>
      <c r="E19" s="20">
        <v>2132.1</v>
      </c>
      <c r="F19" s="20">
        <v>2268.1</v>
      </c>
      <c r="G19" s="20">
        <v>350</v>
      </c>
      <c r="H19" s="20">
        <v>113.75</v>
      </c>
      <c r="I19" s="20">
        <v>42642</v>
      </c>
      <c r="J19" s="20">
        <v>45362</v>
      </c>
      <c r="K19" s="20">
        <v>7000</v>
      </c>
      <c r="L19" s="20">
        <v>2275</v>
      </c>
      <c r="P19" s="21"/>
      <c r="Q19" s="22"/>
      <c r="R19" s="23"/>
      <c r="S19" s="23"/>
      <c r="T19" s="23"/>
      <c r="U19" s="23"/>
      <c r="V19" s="23"/>
      <c r="W19" s="23"/>
      <c r="X19" s="23"/>
      <c r="Y19" s="23"/>
    </row>
    <row r="20" spans="3:25" x14ac:dyDescent="0.3">
      <c r="C20" s="18"/>
      <c r="D20" s="19" t="s">
        <v>19</v>
      </c>
      <c r="E20" s="20">
        <v>1972.35</v>
      </c>
      <c r="F20" s="20">
        <v>2191.5500000000002</v>
      </c>
      <c r="G20" s="20">
        <v>424.35</v>
      </c>
      <c r="H20" s="20">
        <v>141.55000000000001</v>
      </c>
      <c r="I20" s="20">
        <v>39447</v>
      </c>
      <c r="J20" s="20">
        <v>43831</v>
      </c>
      <c r="K20" s="20">
        <v>8487</v>
      </c>
      <c r="L20" s="20">
        <v>2831</v>
      </c>
      <c r="P20" s="21"/>
      <c r="Q20" s="22"/>
      <c r="R20" s="23"/>
      <c r="S20" s="23"/>
      <c r="T20" s="23"/>
      <c r="U20" s="23"/>
      <c r="V20" s="23"/>
      <c r="W20" s="23"/>
      <c r="X20" s="23"/>
      <c r="Y20" s="23"/>
    </row>
    <row r="21" spans="3:25" x14ac:dyDescent="0.3">
      <c r="C21" s="18">
        <v>2014</v>
      </c>
      <c r="D21" s="19" t="s">
        <v>8</v>
      </c>
      <c r="E21" s="20">
        <v>2231.2272727272725</v>
      </c>
      <c r="F21" s="20">
        <v>2368.9545454545455</v>
      </c>
      <c r="G21" s="20">
        <v>379.86363636363637</v>
      </c>
      <c r="H21" s="20">
        <v>95</v>
      </c>
      <c r="I21" s="20">
        <v>49087</v>
      </c>
      <c r="J21" s="20">
        <v>52117</v>
      </c>
      <c r="K21" s="20">
        <v>8357</v>
      </c>
      <c r="L21" s="20">
        <v>2090</v>
      </c>
      <c r="P21" s="21"/>
      <c r="Q21" s="22"/>
      <c r="R21" s="23"/>
      <c r="S21" s="23"/>
      <c r="T21" s="23"/>
      <c r="U21" s="23"/>
      <c r="V21" s="23"/>
      <c r="W21" s="23"/>
      <c r="X21" s="23"/>
      <c r="Y21" s="23"/>
    </row>
    <row r="22" spans="3:25" x14ac:dyDescent="0.3">
      <c r="C22" s="18"/>
      <c r="D22" s="19" t="s">
        <v>9</v>
      </c>
      <c r="E22" s="20">
        <v>1969.85</v>
      </c>
      <c r="F22" s="20">
        <v>1978.25</v>
      </c>
      <c r="G22" s="20">
        <v>352.25</v>
      </c>
      <c r="H22" s="20">
        <v>97.9</v>
      </c>
      <c r="I22" s="20">
        <v>39397</v>
      </c>
      <c r="J22" s="20">
        <v>39565</v>
      </c>
      <c r="K22" s="20">
        <v>7045</v>
      </c>
      <c r="L22" s="20">
        <v>1958</v>
      </c>
      <c r="P22" s="21"/>
      <c r="Q22" s="22"/>
      <c r="R22" s="23"/>
      <c r="S22" s="23"/>
      <c r="T22" s="23"/>
      <c r="U22" s="23"/>
      <c r="V22" s="23"/>
      <c r="W22" s="23"/>
      <c r="X22" s="23"/>
      <c r="Y22" s="23"/>
    </row>
    <row r="23" spans="3:25" x14ac:dyDescent="0.3">
      <c r="C23" s="18"/>
      <c r="D23" s="19" t="s">
        <v>10</v>
      </c>
      <c r="E23" s="20">
        <v>2160.6190476190477</v>
      </c>
      <c r="F23" s="20">
        <v>2415.2857142857142</v>
      </c>
      <c r="G23" s="20">
        <v>395.85714285714289</v>
      </c>
      <c r="H23" s="20">
        <v>87.761904761904759</v>
      </c>
      <c r="I23" s="20">
        <v>45373</v>
      </c>
      <c r="J23" s="20">
        <v>50721</v>
      </c>
      <c r="K23" s="20">
        <v>8313</v>
      </c>
      <c r="L23" s="20">
        <v>1843</v>
      </c>
      <c r="P23" s="21"/>
      <c r="Q23" s="22"/>
      <c r="R23" s="23"/>
      <c r="S23" s="23"/>
      <c r="T23" s="23"/>
      <c r="U23" s="23"/>
      <c r="V23" s="23"/>
      <c r="W23" s="23"/>
      <c r="X23" s="23"/>
      <c r="Y23" s="23"/>
    </row>
    <row r="24" spans="3:25" x14ac:dyDescent="0.3">
      <c r="C24" s="18"/>
      <c r="D24" s="19" t="s">
        <v>11</v>
      </c>
      <c r="E24" s="20">
        <v>2130.6666666666665</v>
      </c>
      <c r="F24" s="20">
        <v>2153.0476190476193</v>
      </c>
      <c r="G24" s="20">
        <v>416.14285714285717</v>
      </c>
      <c r="H24" s="20">
        <v>96</v>
      </c>
      <c r="I24" s="20">
        <v>44744</v>
      </c>
      <c r="J24" s="20">
        <v>45214</v>
      </c>
      <c r="K24" s="20">
        <v>8739</v>
      </c>
      <c r="L24" s="20">
        <v>2016</v>
      </c>
      <c r="P24" s="21"/>
      <c r="Q24" s="22"/>
      <c r="R24" s="23"/>
      <c r="S24" s="23"/>
      <c r="T24" s="23"/>
      <c r="U24" s="23"/>
      <c r="V24" s="23"/>
      <c r="W24" s="23"/>
      <c r="X24" s="23"/>
      <c r="Y24" s="23"/>
    </row>
    <row r="25" spans="3:25" x14ac:dyDescent="0.3">
      <c r="C25" s="18"/>
      <c r="D25" s="19" t="s">
        <v>12</v>
      </c>
      <c r="E25" s="20">
        <v>2155.9</v>
      </c>
      <c r="F25" s="20">
        <v>2259.8000000000002</v>
      </c>
      <c r="G25" s="20">
        <v>444.8</v>
      </c>
      <c r="H25" s="20">
        <v>108.2</v>
      </c>
      <c r="I25" s="20">
        <v>43118</v>
      </c>
      <c r="J25" s="20">
        <v>45196</v>
      </c>
      <c r="K25" s="20">
        <v>8896</v>
      </c>
      <c r="L25" s="20">
        <v>2164</v>
      </c>
      <c r="P25" s="21"/>
      <c r="Q25" s="22"/>
      <c r="R25" s="23"/>
      <c r="S25" s="23"/>
      <c r="T25" s="23"/>
      <c r="U25" s="23"/>
      <c r="V25" s="23"/>
      <c r="W25" s="23"/>
      <c r="X25" s="23"/>
      <c r="Y25" s="23"/>
    </row>
    <row r="26" spans="3:25" x14ac:dyDescent="0.3">
      <c r="C26" s="18"/>
      <c r="D26" s="19" t="s">
        <v>13</v>
      </c>
      <c r="E26" s="20">
        <v>2153.5714285714284</v>
      </c>
      <c r="F26" s="20">
        <v>2294.3809523809523</v>
      </c>
      <c r="G26" s="20">
        <v>375.28571428571428</v>
      </c>
      <c r="H26" s="20">
        <v>126.0952380952381</v>
      </c>
      <c r="I26" s="20">
        <v>45225</v>
      </c>
      <c r="J26" s="20">
        <v>48182</v>
      </c>
      <c r="K26" s="20">
        <v>7881</v>
      </c>
      <c r="L26" s="20">
        <v>2648</v>
      </c>
      <c r="P26" s="21"/>
      <c r="Q26" s="22"/>
      <c r="R26" s="23"/>
      <c r="S26" s="23"/>
      <c r="T26" s="23"/>
      <c r="U26" s="23"/>
      <c r="V26" s="23"/>
      <c r="W26" s="23"/>
      <c r="X26" s="23"/>
      <c r="Y26" s="23"/>
    </row>
    <row r="27" spans="3:25" x14ac:dyDescent="0.3">
      <c r="C27" s="18"/>
      <c r="D27" s="19" t="s">
        <v>14</v>
      </c>
      <c r="E27" s="20">
        <v>2203.5454545454545</v>
      </c>
      <c r="F27" s="20">
        <v>2217.7272727272725</v>
      </c>
      <c r="G27" s="20">
        <v>382.40909090909088</v>
      </c>
      <c r="H27" s="20">
        <v>125.40909090909091</v>
      </c>
      <c r="I27" s="20">
        <v>48478</v>
      </c>
      <c r="J27" s="20">
        <v>48790</v>
      </c>
      <c r="K27" s="20">
        <v>8413</v>
      </c>
      <c r="L27" s="20">
        <v>2759</v>
      </c>
      <c r="P27" s="21"/>
      <c r="Q27" s="22"/>
      <c r="R27" s="23"/>
      <c r="S27" s="23"/>
      <c r="T27" s="23"/>
      <c r="U27" s="23"/>
      <c r="V27" s="23"/>
      <c r="W27" s="23"/>
      <c r="X27" s="23"/>
      <c r="Y27" s="23"/>
    </row>
    <row r="28" spans="3:25" x14ac:dyDescent="0.3">
      <c r="C28" s="18"/>
      <c r="D28" s="19" t="s">
        <v>15</v>
      </c>
      <c r="E28" s="20">
        <v>2404.35</v>
      </c>
      <c r="F28" s="20">
        <v>2474.4</v>
      </c>
      <c r="G28" s="20">
        <v>416.2</v>
      </c>
      <c r="H28" s="20">
        <v>102.85</v>
      </c>
      <c r="I28" s="20">
        <v>48087</v>
      </c>
      <c r="J28" s="20">
        <v>49488</v>
      </c>
      <c r="K28" s="20">
        <v>8324</v>
      </c>
      <c r="L28" s="20">
        <v>2057</v>
      </c>
      <c r="P28" s="21"/>
      <c r="Q28" s="22"/>
      <c r="R28" s="23"/>
      <c r="S28" s="23"/>
      <c r="T28" s="23"/>
      <c r="U28" s="23"/>
      <c r="V28" s="23"/>
      <c r="W28" s="23"/>
      <c r="X28" s="23"/>
      <c r="Y28" s="23"/>
    </row>
    <row r="29" spans="3:25" x14ac:dyDescent="0.3">
      <c r="C29" s="18"/>
      <c r="D29" s="19" t="s">
        <v>16</v>
      </c>
      <c r="E29" s="20">
        <v>2565.8000000000002</v>
      </c>
      <c r="F29" s="20">
        <v>2666.55</v>
      </c>
      <c r="G29" s="20">
        <v>463.9</v>
      </c>
      <c r="H29" s="20">
        <v>128.9</v>
      </c>
      <c r="I29" s="20">
        <v>51316</v>
      </c>
      <c r="J29" s="20">
        <v>53331</v>
      </c>
      <c r="K29" s="20">
        <v>9278</v>
      </c>
      <c r="L29" s="20">
        <v>2578</v>
      </c>
      <c r="P29" s="21"/>
      <c r="Q29" s="22"/>
      <c r="R29" s="23"/>
      <c r="S29" s="23"/>
      <c r="T29" s="23"/>
      <c r="U29" s="23"/>
      <c r="V29" s="23"/>
      <c r="W29" s="23"/>
      <c r="X29" s="23"/>
      <c r="Y29" s="23"/>
    </row>
    <row r="30" spans="3:25" x14ac:dyDescent="0.3">
      <c r="C30" s="18"/>
      <c r="D30" s="19" t="s">
        <v>17</v>
      </c>
      <c r="E30" s="20">
        <v>2551</v>
      </c>
      <c r="F30" s="20">
        <v>2446.409090909091</v>
      </c>
      <c r="G30" s="20">
        <v>427.63636363636363</v>
      </c>
      <c r="H30" s="20">
        <v>112.18181818181819</v>
      </c>
      <c r="I30" s="20">
        <v>56122</v>
      </c>
      <c r="J30" s="20">
        <v>53821</v>
      </c>
      <c r="K30" s="20">
        <v>9408</v>
      </c>
      <c r="L30" s="20">
        <v>2468</v>
      </c>
      <c r="P30" s="21"/>
      <c r="Q30" s="22"/>
      <c r="R30" s="23"/>
      <c r="S30" s="23"/>
      <c r="T30" s="23"/>
      <c r="U30" s="23"/>
      <c r="V30" s="23"/>
      <c r="W30" s="23"/>
      <c r="X30" s="23"/>
      <c r="Y30" s="23"/>
    </row>
    <row r="31" spans="3:25" x14ac:dyDescent="0.3">
      <c r="C31" s="18"/>
      <c r="D31" s="19" t="s">
        <v>18</v>
      </c>
      <c r="E31" s="20">
        <v>2467.1</v>
      </c>
      <c r="F31" s="20">
        <v>2481.15</v>
      </c>
      <c r="G31" s="20">
        <v>435.75</v>
      </c>
      <c r="H31" s="20">
        <v>92.35</v>
      </c>
      <c r="I31" s="20">
        <v>49342</v>
      </c>
      <c r="J31" s="20">
        <v>49623</v>
      </c>
      <c r="K31" s="20">
        <v>8715</v>
      </c>
      <c r="L31" s="20">
        <v>1847</v>
      </c>
      <c r="P31" s="21"/>
      <c r="Q31" s="22"/>
      <c r="R31" s="23"/>
      <c r="S31" s="23"/>
      <c r="T31" s="23"/>
      <c r="U31" s="23"/>
      <c r="V31" s="23"/>
      <c r="W31" s="23"/>
      <c r="X31" s="23"/>
      <c r="Y31" s="23"/>
    </row>
    <row r="32" spans="3:25" x14ac:dyDescent="0.3">
      <c r="C32" s="18"/>
      <c r="D32" s="19" t="s">
        <v>19</v>
      </c>
      <c r="E32" s="20">
        <v>2560.1</v>
      </c>
      <c r="F32" s="20">
        <v>2655</v>
      </c>
      <c r="G32" s="20">
        <v>452.45</v>
      </c>
      <c r="H32" s="20">
        <v>167.7</v>
      </c>
      <c r="I32" s="20">
        <v>51202</v>
      </c>
      <c r="J32" s="20">
        <v>53100</v>
      </c>
      <c r="K32" s="20">
        <v>9049</v>
      </c>
      <c r="L32" s="20">
        <v>3354</v>
      </c>
      <c r="P32" s="21"/>
      <c r="Q32" s="22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P33" s="24"/>
      <c r="Q33" s="22"/>
      <c r="R33" s="25"/>
      <c r="S33" s="25"/>
      <c r="T33" s="25"/>
      <c r="U33" s="25"/>
      <c r="V33" s="25"/>
      <c r="W33" s="25"/>
      <c r="X33" s="25"/>
      <c r="Y33" s="25"/>
    </row>
    <row r="34" spans="2:25" x14ac:dyDescent="0.3">
      <c r="P34" s="12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3">
      <c r="D35" s="10"/>
      <c r="E35" s="11" t="s">
        <v>20</v>
      </c>
      <c r="F35" s="11"/>
      <c r="G35" s="11"/>
      <c r="H35" s="11"/>
      <c r="I35" s="11" t="s">
        <v>21</v>
      </c>
      <c r="J35" s="11"/>
      <c r="K35" s="11"/>
      <c r="L35" s="11"/>
      <c r="P35" s="12"/>
      <c r="Q35" s="12"/>
      <c r="R35" s="14"/>
      <c r="S35" s="14"/>
      <c r="T35" s="14"/>
      <c r="U35" s="14"/>
      <c r="V35" s="14"/>
      <c r="W35" s="14"/>
      <c r="X35" s="14"/>
      <c r="Y35" s="14"/>
    </row>
    <row r="36" spans="2:25" ht="34.5" x14ac:dyDescent="0.3">
      <c r="D36" s="10"/>
      <c r="E36" s="15" t="s">
        <v>4</v>
      </c>
      <c r="F36" s="15" t="s">
        <v>5</v>
      </c>
      <c r="G36" s="15" t="s">
        <v>6</v>
      </c>
      <c r="H36" s="16" t="s">
        <v>7</v>
      </c>
      <c r="I36" s="15" t="s">
        <v>4</v>
      </c>
      <c r="J36" s="15" t="s">
        <v>5</v>
      </c>
      <c r="K36" s="15" t="s">
        <v>6</v>
      </c>
      <c r="L36" s="16" t="s">
        <v>7</v>
      </c>
      <c r="P36" s="26"/>
      <c r="Q36" s="27"/>
      <c r="R36" s="17"/>
      <c r="S36" s="17"/>
      <c r="T36" s="17"/>
      <c r="U36" s="17"/>
      <c r="V36" s="17"/>
      <c r="W36" s="17"/>
      <c r="X36" s="17"/>
      <c r="Y36" s="17"/>
    </row>
    <row r="37" spans="2:25" x14ac:dyDescent="0.3">
      <c r="B37" s="28">
        <v>1</v>
      </c>
      <c r="C37" s="18">
        <v>2013</v>
      </c>
      <c r="D37" s="19" t="s">
        <v>8</v>
      </c>
      <c r="E37" s="29">
        <v>16417241.726989999</v>
      </c>
      <c r="F37" s="30">
        <v>16700335.202377999</v>
      </c>
      <c r="G37" s="30">
        <v>35523809.407912999</v>
      </c>
      <c r="H37" s="31">
        <v>972958.08637399995</v>
      </c>
      <c r="I37" s="32">
        <v>34736.674309913033</v>
      </c>
      <c r="J37" s="32">
        <v>35336.778253463075</v>
      </c>
      <c r="K37" s="32">
        <v>75100.994153220163</v>
      </c>
      <c r="L37" s="32">
        <v>862.55768657944941</v>
      </c>
      <c r="P37" s="21"/>
      <c r="Q37" s="22"/>
      <c r="R37" s="23"/>
      <c r="S37" s="23"/>
      <c r="T37" s="23"/>
      <c r="U37" s="23"/>
      <c r="V37" s="33"/>
      <c r="W37" s="33"/>
      <c r="X37" s="33"/>
      <c r="Y37" s="33"/>
    </row>
    <row r="38" spans="2:25" x14ac:dyDescent="0.3">
      <c r="B38" s="28">
        <v>2</v>
      </c>
      <c r="C38" s="18"/>
      <c r="D38" s="19" t="s">
        <v>9</v>
      </c>
      <c r="E38" s="29">
        <v>15037741.172343001</v>
      </c>
      <c r="F38" s="30">
        <v>14773657.585535999</v>
      </c>
      <c r="G38" s="30">
        <v>30102338.851383001</v>
      </c>
      <c r="H38" s="31">
        <v>1073496.5963109999</v>
      </c>
      <c r="I38" s="32">
        <v>31837.300633755789</v>
      </c>
      <c r="J38" s="32">
        <v>31276.083588885718</v>
      </c>
      <c r="K38" s="32">
        <v>63735.014234881666</v>
      </c>
      <c r="L38" s="32">
        <v>835.42579387663693</v>
      </c>
      <c r="P38" s="21"/>
      <c r="Q38" s="22"/>
      <c r="R38" s="23"/>
      <c r="S38" s="23"/>
      <c r="T38" s="23"/>
      <c r="U38" s="23"/>
      <c r="V38" s="33"/>
      <c r="W38" s="33"/>
      <c r="X38" s="33"/>
      <c r="Y38" s="33"/>
    </row>
    <row r="39" spans="2:25" x14ac:dyDescent="0.3">
      <c r="B39" s="28">
        <v>3</v>
      </c>
      <c r="C39" s="18"/>
      <c r="D39" s="19" t="s">
        <v>10</v>
      </c>
      <c r="E39" s="29">
        <v>13848943.779134</v>
      </c>
      <c r="F39" s="30">
        <v>13900402.205193</v>
      </c>
      <c r="G39" s="30">
        <v>30273669.122074001</v>
      </c>
      <c r="H39" s="31">
        <v>1026617.0544509999</v>
      </c>
      <c r="I39" s="32">
        <v>29308.645178165778</v>
      </c>
      <c r="J39" s="32">
        <v>29417.860636870617</v>
      </c>
      <c r="K39" s="32">
        <v>64070.641638112822</v>
      </c>
      <c r="L39" s="32">
        <v>371.58323631923633</v>
      </c>
      <c r="P39" s="21"/>
      <c r="Q39" s="22"/>
      <c r="R39" s="23"/>
      <c r="S39" s="23"/>
      <c r="T39" s="23"/>
      <c r="U39" s="23"/>
      <c r="V39" s="33"/>
      <c r="W39" s="33"/>
      <c r="X39" s="33"/>
      <c r="Y39" s="33"/>
    </row>
    <row r="40" spans="2:25" x14ac:dyDescent="0.3">
      <c r="B40" s="28">
        <v>4</v>
      </c>
      <c r="C40" s="18"/>
      <c r="D40" s="19" t="s">
        <v>11</v>
      </c>
      <c r="E40" s="29">
        <v>16086096.035344999</v>
      </c>
      <c r="F40" s="30">
        <v>16245696.168187</v>
      </c>
      <c r="G40" s="30">
        <v>41465554.082001001</v>
      </c>
      <c r="H40" s="31">
        <v>1105720.3682240001</v>
      </c>
      <c r="I40" s="32">
        <v>34083.553726839753</v>
      </c>
      <c r="J40" s="32">
        <v>34428.229546947914</v>
      </c>
      <c r="K40" s="32">
        <v>87796.405863966298</v>
      </c>
      <c r="L40" s="32">
        <v>540.73838059719935</v>
      </c>
      <c r="P40" s="21"/>
      <c r="Q40" s="22"/>
      <c r="R40" s="23"/>
      <c r="S40" s="23"/>
      <c r="T40" s="23"/>
      <c r="U40" s="23"/>
      <c r="V40" s="33"/>
      <c r="W40" s="33"/>
      <c r="X40" s="33"/>
      <c r="Y40" s="33"/>
    </row>
    <row r="41" spans="2:25" x14ac:dyDescent="0.3">
      <c r="B41" s="28">
        <v>5</v>
      </c>
      <c r="C41" s="18"/>
      <c r="D41" s="19" t="s">
        <v>12</v>
      </c>
      <c r="E41" s="29">
        <v>17801790.619421002</v>
      </c>
      <c r="F41" s="30">
        <v>17838763.350938998</v>
      </c>
      <c r="G41" s="30">
        <v>31909646.653618</v>
      </c>
      <c r="H41" s="31">
        <v>1133512.8504580001</v>
      </c>
      <c r="I41" s="32">
        <v>37163.380091012841</v>
      </c>
      <c r="J41" s="32">
        <v>37242.542913021724</v>
      </c>
      <c r="K41" s="32">
        <v>66687.424322445848</v>
      </c>
      <c r="L41" s="32">
        <v>368.7968593877755</v>
      </c>
      <c r="P41" s="21"/>
      <c r="Q41" s="22"/>
      <c r="R41" s="23"/>
      <c r="S41" s="23"/>
      <c r="T41" s="23"/>
      <c r="U41" s="23"/>
      <c r="V41" s="33"/>
      <c r="W41" s="33"/>
      <c r="X41" s="33"/>
      <c r="Y41" s="33"/>
    </row>
    <row r="42" spans="2:25" x14ac:dyDescent="0.3">
      <c r="B42" s="28">
        <v>6</v>
      </c>
      <c r="C42" s="18"/>
      <c r="D42" s="19" t="s">
        <v>13</v>
      </c>
      <c r="E42" s="29">
        <v>17684542.955515999</v>
      </c>
      <c r="F42" s="30">
        <v>17179330.609157</v>
      </c>
      <c r="G42" s="30">
        <v>30372188.278875999</v>
      </c>
      <c r="H42" s="31">
        <v>1025162.543003</v>
      </c>
      <c r="I42" s="32">
        <v>35163.266287038161</v>
      </c>
      <c r="J42" s="32">
        <v>34165.360560361274</v>
      </c>
      <c r="K42" s="32">
        <v>60467.987448245309</v>
      </c>
      <c r="L42" s="32">
        <v>473.51979706376676</v>
      </c>
      <c r="P42" s="21"/>
      <c r="Q42" s="22"/>
      <c r="R42" s="23"/>
      <c r="S42" s="23"/>
      <c r="T42" s="23"/>
      <c r="U42" s="23"/>
      <c r="V42" s="33"/>
      <c r="W42" s="33"/>
      <c r="X42" s="33"/>
      <c r="Y42" s="33"/>
    </row>
    <row r="43" spans="2:25" x14ac:dyDescent="0.3">
      <c r="B43" s="28">
        <v>7</v>
      </c>
      <c r="C43" s="18"/>
      <c r="D43" s="19" t="s">
        <v>14</v>
      </c>
      <c r="E43" s="29">
        <v>17771623.451273002</v>
      </c>
      <c r="F43" s="30">
        <v>18089502.523671001</v>
      </c>
      <c r="G43" s="30">
        <v>34376831.202293001</v>
      </c>
      <c r="H43" s="31">
        <v>1053340.7184039999</v>
      </c>
      <c r="I43" s="32">
        <v>35197.056680370384</v>
      </c>
      <c r="J43" s="32">
        <v>35828.881283188275</v>
      </c>
      <c r="K43" s="32">
        <v>68121.886602657469</v>
      </c>
      <c r="L43" s="32">
        <v>537.97811157159026</v>
      </c>
      <c r="P43" s="21"/>
      <c r="Q43" s="22"/>
      <c r="R43" s="23"/>
      <c r="S43" s="23"/>
      <c r="T43" s="23"/>
      <c r="U43" s="23"/>
      <c r="V43" s="33"/>
      <c r="W43" s="33"/>
      <c r="X43" s="33"/>
      <c r="Y43" s="33"/>
    </row>
    <row r="44" spans="2:25" x14ac:dyDescent="0.3">
      <c r="B44" s="28">
        <v>8</v>
      </c>
      <c r="C44" s="18"/>
      <c r="D44" s="19" t="s">
        <v>15</v>
      </c>
      <c r="E44" s="29">
        <v>16359818.953577001</v>
      </c>
      <c r="F44" s="30">
        <v>16327115.518562</v>
      </c>
      <c r="G44" s="30">
        <v>33128143.288265999</v>
      </c>
      <c r="H44" s="31">
        <v>882723.55792399996</v>
      </c>
      <c r="I44" s="32">
        <v>31913.775841802155</v>
      </c>
      <c r="J44" s="32">
        <v>31846.831945444774</v>
      </c>
      <c r="K44" s="32">
        <v>64630.867242143548</v>
      </c>
      <c r="L44" s="32">
        <v>477.65624149693235</v>
      </c>
      <c r="P44" s="21"/>
      <c r="Q44" s="22"/>
      <c r="R44" s="23"/>
      <c r="S44" s="23"/>
      <c r="T44" s="23"/>
      <c r="U44" s="23"/>
      <c r="V44" s="33"/>
      <c r="W44" s="33"/>
      <c r="X44" s="33"/>
      <c r="Y44" s="33"/>
    </row>
    <row r="45" spans="2:25" x14ac:dyDescent="0.3">
      <c r="B45" s="28">
        <v>9</v>
      </c>
      <c r="C45" s="18"/>
      <c r="D45" s="19" t="s">
        <v>16</v>
      </c>
      <c r="E45" s="29">
        <v>15949862.743842</v>
      </c>
      <c r="F45" s="30">
        <v>16281684.386523999</v>
      </c>
      <c r="G45" s="30">
        <v>29025705.038708001</v>
      </c>
      <c r="H45" s="31">
        <v>624893.46188399999</v>
      </c>
      <c r="I45" s="32">
        <v>31601.855395021423</v>
      </c>
      <c r="J45" s="32">
        <v>32260.646149321983</v>
      </c>
      <c r="K45" s="32">
        <v>57599.123086516433</v>
      </c>
      <c r="L45" s="32">
        <v>864.93971141621967</v>
      </c>
      <c r="P45" s="21"/>
      <c r="Q45" s="22"/>
      <c r="R45" s="23"/>
      <c r="S45" s="23"/>
      <c r="T45" s="23"/>
      <c r="U45" s="23"/>
      <c r="V45" s="33"/>
      <c r="W45" s="33"/>
      <c r="X45" s="33"/>
      <c r="Y45" s="33"/>
    </row>
    <row r="46" spans="2:25" x14ac:dyDescent="0.3">
      <c r="B46" s="28">
        <v>10</v>
      </c>
      <c r="C46" s="18"/>
      <c r="D46" s="19" t="s">
        <v>17</v>
      </c>
      <c r="E46" s="29">
        <v>16760948.703245999</v>
      </c>
      <c r="F46" s="30">
        <v>16634867.290971</v>
      </c>
      <c r="G46" s="30">
        <v>35234004.542231999</v>
      </c>
      <c r="H46" s="31">
        <v>641647.87586200004</v>
      </c>
      <c r="I46" s="32">
        <v>33455.871737632617</v>
      </c>
      <c r="J46" s="32">
        <v>33201.091795865636</v>
      </c>
      <c r="K46" s="32">
        <v>70316.044424113134</v>
      </c>
      <c r="L46" s="32">
        <v>1074.0515821693878</v>
      </c>
      <c r="P46" s="21"/>
      <c r="Q46" s="22"/>
      <c r="R46" s="23"/>
      <c r="S46" s="23"/>
      <c r="T46" s="23"/>
      <c r="U46" s="23"/>
      <c r="V46" s="33"/>
      <c r="W46" s="33"/>
      <c r="X46" s="33"/>
      <c r="Y46" s="33"/>
    </row>
    <row r="47" spans="2:25" x14ac:dyDescent="0.3">
      <c r="B47" s="28">
        <v>11</v>
      </c>
      <c r="C47" s="18"/>
      <c r="D47" s="19" t="s">
        <v>18</v>
      </c>
      <c r="E47" s="29">
        <v>15133528.555772001</v>
      </c>
      <c r="F47" s="30">
        <v>14863555.208148001</v>
      </c>
      <c r="G47" s="30">
        <v>35512550.019936003</v>
      </c>
      <c r="H47" s="31">
        <v>915020.525379</v>
      </c>
      <c r="I47" s="32">
        <v>29141.889956317471</v>
      </c>
      <c r="J47" s="32">
        <v>28620.848543832522</v>
      </c>
      <c r="K47" s="32">
        <v>68482.192920398229</v>
      </c>
      <c r="L47" s="32">
        <v>758.55873199317614</v>
      </c>
      <c r="P47" s="21"/>
      <c r="Q47" s="22"/>
      <c r="R47" s="23"/>
      <c r="S47" s="23"/>
      <c r="T47" s="23"/>
      <c r="U47" s="23"/>
      <c r="V47" s="33"/>
      <c r="W47" s="33"/>
      <c r="X47" s="33"/>
      <c r="Y47" s="33"/>
    </row>
    <row r="48" spans="2:25" x14ac:dyDescent="0.3">
      <c r="B48" s="28">
        <v>12</v>
      </c>
      <c r="C48" s="18"/>
      <c r="D48" s="19" t="s">
        <v>19</v>
      </c>
      <c r="E48" s="29">
        <v>13509827.677765001</v>
      </c>
      <c r="F48" s="30">
        <v>14192849.667952999</v>
      </c>
      <c r="G48" s="30">
        <v>34769513.125523999</v>
      </c>
      <c r="H48" s="31">
        <v>877765.24722699996</v>
      </c>
      <c r="I48" s="32">
        <v>25532.795950629945</v>
      </c>
      <c r="J48" s="32">
        <v>26816.015778595287</v>
      </c>
      <c r="K48" s="32">
        <v>65678.317444143046</v>
      </c>
      <c r="L48" s="32">
        <v>842.07157516531402</v>
      </c>
      <c r="P48" s="21"/>
      <c r="Q48" s="22"/>
      <c r="R48" s="23"/>
      <c r="S48" s="23"/>
      <c r="T48" s="23"/>
      <c r="U48" s="23"/>
      <c r="V48" s="33"/>
      <c r="W48" s="33"/>
      <c r="X48" s="33"/>
      <c r="Y48" s="33"/>
    </row>
    <row r="49" spans="2:25" x14ac:dyDescent="0.3">
      <c r="B49" s="28">
        <v>1</v>
      </c>
      <c r="C49" s="18">
        <v>2014</v>
      </c>
      <c r="D49" s="19" t="s">
        <v>8</v>
      </c>
      <c r="E49" s="29">
        <v>16434121.822813001</v>
      </c>
      <c r="F49" s="30">
        <v>16973216.875103999</v>
      </c>
      <c r="G49" s="30">
        <v>36341658.718473002</v>
      </c>
      <c r="H49" s="31">
        <v>750147.37842700002</v>
      </c>
      <c r="I49" s="32">
        <v>30609.998323107298</v>
      </c>
      <c r="J49" s="32">
        <v>31608.390996731305</v>
      </c>
      <c r="K49" s="32">
        <v>67807.80800560645</v>
      </c>
      <c r="L49" s="32">
        <v>838.4733412008336</v>
      </c>
      <c r="P49" s="21"/>
      <c r="Q49" s="22"/>
      <c r="R49" s="23"/>
      <c r="S49" s="23"/>
      <c r="T49" s="23"/>
      <c r="U49" s="23"/>
      <c r="V49" s="33"/>
      <c r="W49" s="33"/>
      <c r="X49" s="33"/>
      <c r="Y49" s="33"/>
    </row>
    <row r="50" spans="2:25" x14ac:dyDescent="0.3">
      <c r="B50" s="28">
        <v>2</v>
      </c>
      <c r="C50" s="18"/>
      <c r="D50" s="19" t="s">
        <v>9</v>
      </c>
      <c r="E50" s="29">
        <v>13675521.942527</v>
      </c>
      <c r="F50" s="30">
        <v>14060199.134442</v>
      </c>
      <c r="G50" s="30">
        <v>30828680.349803001</v>
      </c>
      <c r="H50" s="31">
        <v>721919.80579300004</v>
      </c>
      <c r="I50" s="32">
        <v>24661.445266681807</v>
      </c>
      <c r="J50" s="32">
        <v>25355.640168024336</v>
      </c>
      <c r="K50" s="32">
        <v>55646.164868737265</v>
      </c>
      <c r="L50" s="32">
        <v>717.5575611588913</v>
      </c>
      <c r="P50" s="21"/>
      <c r="Q50" s="22"/>
      <c r="R50" s="23"/>
      <c r="S50" s="23"/>
      <c r="T50" s="23"/>
      <c r="U50" s="23"/>
      <c r="V50" s="33"/>
      <c r="W50" s="33"/>
      <c r="X50" s="33"/>
      <c r="Y50" s="33"/>
    </row>
    <row r="51" spans="2:25" x14ac:dyDescent="0.3">
      <c r="B51" s="28">
        <v>3</v>
      </c>
      <c r="C51" s="18"/>
      <c r="D51" s="19" t="s">
        <v>10</v>
      </c>
      <c r="E51" s="29">
        <v>17760484.116563998</v>
      </c>
      <c r="F51" s="30">
        <v>18231676.990768</v>
      </c>
      <c r="G51" s="30">
        <v>37344676.438855998</v>
      </c>
      <c r="H51" s="31">
        <v>768460.99906299997</v>
      </c>
      <c r="I51" s="32">
        <v>31490.456015932832</v>
      </c>
      <c r="J51" s="32">
        <v>32327.002958518366</v>
      </c>
      <c r="K51" s="32">
        <v>66188.016269300948</v>
      </c>
      <c r="L51" s="32">
        <v>905.77763882188401</v>
      </c>
      <c r="P51" s="21"/>
      <c r="Q51" s="22"/>
      <c r="R51" s="23"/>
      <c r="S51" s="23"/>
      <c r="T51" s="23"/>
      <c r="U51" s="23"/>
      <c r="V51" s="33"/>
      <c r="W51" s="33"/>
      <c r="X51" s="33"/>
      <c r="Y51" s="33"/>
    </row>
    <row r="52" spans="2:25" x14ac:dyDescent="0.3">
      <c r="B52" s="28">
        <v>4</v>
      </c>
      <c r="C52" s="18"/>
      <c r="D52" s="19" t="s">
        <v>11</v>
      </c>
      <c r="E52" s="29">
        <v>16615436.994396999</v>
      </c>
      <c r="F52" s="30">
        <v>17468955.338521998</v>
      </c>
      <c r="G52" s="30">
        <v>42094978.157875001</v>
      </c>
      <c r="H52" s="31">
        <v>945494.28400400002</v>
      </c>
      <c r="I52" s="32">
        <v>29968.466028259769</v>
      </c>
      <c r="J52" s="32">
        <v>31511.408995369336</v>
      </c>
      <c r="K52" s="32">
        <v>75953.393234418516</v>
      </c>
      <c r="L52" s="32">
        <v>552.11380766451839</v>
      </c>
      <c r="P52" s="21"/>
      <c r="Q52" s="22"/>
      <c r="R52" s="23"/>
      <c r="S52" s="23"/>
      <c r="T52" s="23"/>
      <c r="U52" s="23"/>
      <c r="V52" s="33"/>
      <c r="W52" s="33"/>
      <c r="X52" s="33"/>
      <c r="Y52" s="33"/>
    </row>
    <row r="53" spans="2:25" x14ac:dyDescent="0.3">
      <c r="B53" s="28">
        <v>5</v>
      </c>
      <c r="C53" s="18"/>
      <c r="D53" s="19" t="s">
        <v>12</v>
      </c>
      <c r="E53" s="29">
        <v>18046213.572202999</v>
      </c>
      <c r="F53" s="30">
        <v>18258193.447067998</v>
      </c>
      <c r="G53" s="30">
        <v>40638812.153994001</v>
      </c>
      <c r="H53" s="31">
        <v>1185202.4191630001</v>
      </c>
      <c r="I53" s="32">
        <v>32511.800106559989</v>
      </c>
      <c r="J53" s="32">
        <v>32893.552240532656</v>
      </c>
      <c r="K53" s="32">
        <v>73041.00602806604</v>
      </c>
      <c r="L53" s="32">
        <v>512.25125791993742</v>
      </c>
      <c r="P53" s="21"/>
      <c r="Q53" s="22"/>
      <c r="R53" s="23"/>
      <c r="S53" s="23"/>
      <c r="T53" s="23"/>
      <c r="U53" s="23"/>
      <c r="V53" s="33"/>
      <c r="W53" s="33"/>
      <c r="X53" s="33"/>
      <c r="Y53" s="33"/>
    </row>
    <row r="54" spans="2:25" x14ac:dyDescent="0.3">
      <c r="B54" s="28">
        <v>6</v>
      </c>
      <c r="C54" s="18"/>
      <c r="D54" s="19" t="s">
        <v>13</v>
      </c>
      <c r="E54" s="29">
        <v>16777760.923620999</v>
      </c>
      <c r="F54" s="30">
        <v>17604169.829349</v>
      </c>
      <c r="G54" s="30">
        <v>32614242.011255</v>
      </c>
      <c r="H54" s="31">
        <v>1051618.7080890001</v>
      </c>
      <c r="I54" s="32">
        <v>30347.81537964927</v>
      </c>
      <c r="J54" s="32">
        <v>31837.961833521847</v>
      </c>
      <c r="K54" s="32">
        <v>58974.749683507522</v>
      </c>
      <c r="L54" s="32">
        <v>1157.8140559417218</v>
      </c>
      <c r="P54" s="21"/>
      <c r="Q54" s="22"/>
      <c r="R54" s="23"/>
      <c r="S54" s="23"/>
      <c r="T54" s="23"/>
      <c r="U54" s="23"/>
      <c r="V54" s="33"/>
      <c r="W54" s="33"/>
      <c r="X54" s="33"/>
      <c r="Y54" s="33"/>
    </row>
    <row r="55" spans="2:25" x14ac:dyDescent="0.3">
      <c r="B55" s="28">
        <v>7</v>
      </c>
      <c r="C55" s="18"/>
      <c r="D55" s="19" t="s">
        <v>14</v>
      </c>
      <c r="E55" s="29">
        <v>17653207.736768998</v>
      </c>
      <c r="F55" s="30">
        <v>18067976.125176001</v>
      </c>
      <c r="G55" s="30">
        <v>33107498.911182001</v>
      </c>
      <c r="H55" s="31">
        <v>1069963.521372</v>
      </c>
      <c r="I55" s="32">
        <v>31634.298699490526</v>
      </c>
      <c r="J55" s="32">
        <v>32380.250587696901</v>
      </c>
      <c r="K55" s="32">
        <v>59280.214055021745</v>
      </c>
      <c r="L55" s="32">
        <v>1471.6512103762971</v>
      </c>
      <c r="P55" s="21"/>
      <c r="Q55" s="22"/>
      <c r="R55" s="23"/>
      <c r="S55" s="23"/>
      <c r="T55" s="23"/>
      <c r="U55" s="23"/>
      <c r="V55" s="33"/>
      <c r="W55" s="33"/>
      <c r="X55" s="33"/>
      <c r="Y55" s="33"/>
    </row>
    <row r="56" spans="2:25" x14ac:dyDescent="0.3">
      <c r="B56" s="28">
        <v>8</v>
      </c>
      <c r="C56" s="18"/>
      <c r="D56" s="19" t="s">
        <v>15</v>
      </c>
      <c r="E56" s="29">
        <v>18582577.232721001</v>
      </c>
      <c r="F56" s="30">
        <v>18927801.518557999</v>
      </c>
      <c r="G56" s="30">
        <v>33476806.263439</v>
      </c>
      <c r="H56" s="31">
        <v>855141.97223299998</v>
      </c>
      <c r="I56" s="32">
        <v>32084.51388357137</v>
      </c>
      <c r="J56" s="32">
        <v>32686.116873364368</v>
      </c>
      <c r="K56" s="32">
        <v>57820.266123054287</v>
      </c>
      <c r="L56" s="32">
        <v>827.32572901893377</v>
      </c>
      <c r="P56" s="21"/>
      <c r="Q56" s="22"/>
      <c r="R56" s="23"/>
      <c r="S56" s="23"/>
      <c r="T56" s="23"/>
      <c r="U56" s="23"/>
      <c r="V56" s="33"/>
      <c r="W56" s="33"/>
      <c r="X56" s="33"/>
      <c r="Y56" s="33"/>
    </row>
    <row r="57" spans="2:25" x14ac:dyDescent="0.3">
      <c r="B57" s="28">
        <v>9</v>
      </c>
      <c r="C57" s="18"/>
      <c r="D57" s="19" t="s">
        <v>16</v>
      </c>
      <c r="E57" s="29">
        <v>19897365.776138999</v>
      </c>
      <c r="F57" s="30">
        <v>20231545.746839002</v>
      </c>
      <c r="G57" s="30">
        <v>39538700.232547</v>
      </c>
      <c r="H57" s="31">
        <v>1232916.987985</v>
      </c>
      <c r="I57" s="32">
        <v>33552.254235218883</v>
      </c>
      <c r="J57" s="32">
        <v>34123.345230496467</v>
      </c>
      <c r="K57" s="32">
        <v>66553.880230564828</v>
      </c>
      <c r="L57" s="32">
        <v>951.31014261713392</v>
      </c>
      <c r="P57" s="21"/>
      <c r="Q57" s="22"/>
      <c r="R57" s="23"/>
      <c r="S57" s="23"/>
      <c r="T57" s="23"/>
      <c r="U57" s="23"/>
      <c r="V57" s="33"/>
      <c r="W57" s="33"/>
      <c r="X57" s="33"/>
      <c r="Y57" s="33"/>
    </row>
    <row r="58" spans="2:25" x14ac:dyDescent="0.3">
      <c r="B58" s="28">
        <v>10</v>
      </c>
      <c r="C58" s="18"/>
      <c r="D58" s="19" t="s">
        <v>17</v>
      </c>
      <c r="E58" s="29">
        <v>19756659.052503999</v>
      </c>
      <c r="F58" s="30">
        <v>19803460.860528</v>
      </c>
      <c r="G58" s="30">
        <v>36676651.962716997</v>
      </c>
      <c r="H58" s="31">
        <v>1179870.4223480001</v>
      </c>
      <c r="I58" s="32">
        <v>33462.157827690564</v>
      </c>
      <c r="J58" s="32">
        <v>33540.142437838622</v>
      </c>
      <c r="K58" s="32">
        <v>62195.496921894781</v>
      </c>
      <c r="L58" s="32">
        <v>1269.4777828300455</v>
      </c>
      <c r="P58" s="21"/>
      <c r="Q58" s="22"/>
      <c r="R58" s="23"/>
      <c r="S58" s="23"/>
      <c r="T58" s="23"/>
      <c r="U58" s="23"/>
      <c r="V58" s="33"/>
      <c r="W58" s="33"/>
      <c r="X58" s="33"/>
      <c r="Y58" s="33"/>
    </row>
    <row r="59" spans="2:25" x14ac:dyDescent="0.3">
      <c r="B59" s="28">
        <v>11</v>
      </c>
      <c r="C59" s="18"/>
      <c r="D59" s="19" t="s">
        <v>18</v>
      </c>
      <c r="E59" s="29">
        <v>18299330.053491998</v>
      </c>
      <c r="F59" s="30">
        <v>17675235.227463</v>
      </c>
      <c r="G59" s="30">
        <v>36300332.382558003</v>
      </c>
      <c r="H59" s="31">
        <v>1017648.294334</v>
      </c>
      <c r="I59" s="32">
        <v>30879.706726351546</v>
      </c>
      <c r="J59" s="32">
        <v>29832.987013840539</v>
      </c>
      <c r="K59" s="32">
        <v>61221.908933124141</v>
      </c>
      <c r="L59" s="32">
        <v>1690.3631940916107</v>
      </c>
      <c r="P59" s="21"/>
      <c r="Q59" s="22"/>
      <c r="R59" s="23"/>
      <c r="S59" s="23"/>
      <c r="T59" s="23"/>
      <c r="U59" s="23"/>
      <c r="V59" s="33"/>
      <c r="W59" s="33"/>
      <c r="X59" s="33"/>
      <c r="Y59" s="33"/>
    </row>
    <row r="60" spans="2:25" x14ac:dyDescent="0.3">
      <c r="B60" s="28">
        <v>12</v>
      </c>
      <c r="C60" s="18"/>
      <c r="D60" s="19" t="s">
        <v>19</v>
      </c>
      <c r="E60" s="29">
        <v>19142679.087985002</v>
      </c>
      <c r="F60" s="30">
        <v>19412117.224231999</v>
      </c>
      <c r="G60" s="30">
        <v>43938819.026110999</v>
      </c>
      <c r="H60" s="31">
        <v>1420074.466733</v>
      </c>
      <c r="I60" s="32">
        <v>31229.234961540875</v>
      </c>
      <c r="J60" s="32">
        <v>31666.94378626395</v>
      </c>
      <c r="K60" s="32">
        <v>71675.308849641224</v>
      </c>
      <c r="L60" s="32">
        <v>502.94959932025358</v>
      </c>
      <c r="P60" s="21"/>
      <c r="Q60" s="22"/>
      <c r="R60" s="23"/>
      <c r="S60" s="23"/>
      <c r="T60" s="23"/>
      <c r="U60" s="23"/>
      <c r="V60" s="33"/>
      <c r="W60" s="33"/>
      <c r="X60" s="33"/>
      <c r="Y60" s="33"/>
    </row>
    <row r="63" spans="2:25" ht="39.75" customHeight="1" x14ac:dyDescent="0.3">
      <c r="D63" s="34" t="s">
        <v>22</v>
      </c>
      <c r="E63" s="34"/>
      <c r="F63" s="35" t="s">
        <v>23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2:25" ht="45.75" customHeight="1" x14ac:dyDescent="0.3">
      <c r="D64" s="34" t="s">
        <v>24</v>
      </c>
      <c r="E64" s="34"/>
      <c r="F64" s="35" t="s">
        <v>23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32" x14ac:dyDescent="0.3">
      <c r="D65" s="34" t="s">
        <v>25</v>
      </c>
      <c r="E65" s="34"/>
      <c r="F65" s="35" t="s">
        <v>26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32" x14ac:dyDescent="0.3">
      <c r="D66" s="34" t="s">
        <v>27</v>
      </c>
      <c r="E66" s="34"/>
      <c r="F66" s="35" t="s">
        <v>28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9" spans="2:32" x14ac:dyDescent="0.3">
      <c r="C69" s="36" t="s">
        <v>29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2:32" x14ac:dyDescent="0.3">
      <c r="L70" s="37"/>
      <c r="M70" s="37"/>
      <c r="N70" s="37"/>
      <c r="O70" s="37"/>
      <c r="P70" s="37"/>
      <c r="Q70" s="37"/>
      <c r="R70" s="37"/>
      <c r="S70" s="37"/>
    </row>
    <row r="71" spans="2:32" x14ac:dyDescent="0.3">
      <c r="L71" s="37"/>
      <c r="M71" s="37"/>
      <c r="N71" s="37"/>
      <c r="O71" s="37"/>
      <c r="P71" s="37"/>
      <c r="Q71" s="37"/>
      <c r="R71" s="37"/>
      <c r="S71" s="37"/>
    </row>
    <row r="72" spans="2:32" x14ac:dyDescent="0.3">
      <c r="D72" s="10"/>
      <c r="E72" s="38" t="s">
        <v>2</v>
      </c>
      <c r="F72" s="39"/>
      <c r="G72" s="40"/>
      <c r="H72" s="38" t="s">
        <v>3</v>
      </c>
      <c r="I72" s="39"/>
      <c r="J72" s="40"/>
      <c r="L72" s="37"/>
      <c r="M72" s="37"/>
      <c r="N72" s="37"/>
      <c r="O72" s="37"/>
      <c r="P72" s="37"/>
      <c r="Q72" s="37"/>
      <c r="R72" s="37"/>
      <c r="S72" s="37"/>
    </row>
    <row r="73" spans="2:32" x14ac:dyDescent="0.3">
      <c r="D73" s="10"/>
      <c r="E73" s="15" t="s">
        <v>30</v>
      </c>
      <c r="F73" s="15" t="s">
        <v>31</v>
      </c>
      <c r="G73" s="15" t="s">
        <v>32</v>
      </c>
      <c r="H73" s="15" t="s">
        <v>30</v>
      </c>
      <c r="I73" s="15" t="s">
        <v>31</v>
      </c>
      <c r="J73" s="15" t="s">
        <v>32</v>
      </c>
      <c r="L73" s="37"/>
      <c r="M73" s="37"/>
      <c r="N73" s="37"/>
      <c r="O73" s="37"/>
      <c r="P73" s="37"/>
      <c r="Q73" s="37"/>
      <c r="R73" s="37"/>
      <c r="S73" s="37"/>
    </row>
    <row r="74" spans="2:32" x14ac:dyDescent="0.3">
      <c r="B74" s="28">
        <v>1</v>
      </c>
      <c r="C74" s="18">
        <v>2013</v>
      </c>
      <c r="D74" s="19" t="s">
        <v>8</v>
      </c>
      <c r="E74" s="20">
        <v>1040.6363636363637</v>
      </c>
      <c r="F74" s="20">
        <v>129.68181818181819</v>
      </c>
      <c r="G74" s="20">
        <v>462.54545454545456</v>
      </c>
      <c r="H74" s="20">
        <v>22894</v>
      </c>
      <c r="I74" s="20">
        <v>2853</v>
      </c>
      <c r="J74" s="20">
        <v>10176</v>
      </c>
      <c r="L74" s="37"/>
      <c r="M74" s="37"/>
      <c r="N74" s="37"/>
      <c r="O74" s="37"/>
      <c r="P74" s="37"/>
      <c r="Q74" s="37"/>
      <c r="R74" s="37"/>
      <c r="S74" s="37"/>
    </row>
    <row r="75" spans="2:32" x14ac:dyDescent="0.3">
      <c r="B75" s="28">
        <v>2</v>
      </c>
      <c r="C75" s="18"/>
      <c r="D75" s="19" t="s">
        <v>9</v>
      </c>
      <c r="E75" s="20">
        <v>1008.7</v>
      </c>
      <c r="F75" s="20">
        <v>152.35</v>
      </c>
      <c r="G75" s="20">
        <v>432.05</v>
      </c>
      <c r="H75" s="20">
        <v>20174</v>
      </c>
      <c r="I75" s="20">
        <v>3047</v>
      </c>
      <c r="J75" s="20">
        <v>8641</v>
      </c>
      <c r="L75" s="37"/>
      <c r="M75" s="37"/>
      <c r="N75" s="37"/>
      <c r="O75" s="37"/>
      <c r="P75" s="37"/>
      <c r="Q75" s="37"/>
      <c r="R75" s="37"/>
      <c r="S75" s="37"/>
    </row>
    <row r="76" spans="2:32" x14ac:dyDescent="0.3">
      <c r="B76" s="28">
        <v>3</v>
      </c>
      <c r="C76" s="18"/>
      <c r="D76" s="19" t="s">
        <v>10</v>
      </c>
      <c r="E76" s="20">
        <v>1008.45</v>
      </c>
      <c r="F76" s="20">
        <v>123.6</v>
      </c>
      <c r="G76" s="20">
        <v>431.9</v>
      </c>
      <c r="H76" s="20">
        <v>20169</v>
      </c>
      <c r="I76" s="20">
        <v>2472</v>
      </c>
      <c r="J76" s="20">
        <v>8638</v>
      </c>
      <c r="L76" s="37"/>
      <c r="M76" s="37"/>
      <c r="N76" s="37"/>
      <c r="O76" s="37"/>
      <c r="P76" s="37"/>
      <c r="Q76" s="37"/>
      <c r="R76" s="37"/>
      <c r="S76" s="37"/>
    </row>
    <row r="77" spans="2:32" x14ac:dyDescent="0.3">
      <c r="B77" s="28">
        <v>4</v>
      </c>
      <c r="C77" s="18"/>
      <c r="D77" s="19" t="s">
        <v>11</v>
      </c>
      <c r="E77" s="20">
        <v>937.09090909090912</v>
      </c>
      <c r="F77" s="20">
        <v>152.27272727272728</v>
      </c>
      <c r="G77" s="20">
        <v>442.5454545454545</v>
      </c>
      <c r="H77" s="20">
        <v>20616</v>
      </c>
      <c r="I77" s="20">
        <v>3350</v>
      </c>
      <c r="J77" s="20">
        <v>9736</v>
      </c>
      <c r="L77" s="37"/>
      <c r="M77" s="37"/>
      <c r="N77" s="37"/>
      <c r="O77" s="37"/>
      <c r="P77" s="37"/>
      <c r="Q77" s="37"/>
      <c r="R77" s="37"/>
      <c r="S77" s="37"/>
    </row>
    <row r="78" spans="2:32" x14ac:dyDescent="0.3">
      <c r="B78" s="28">
        <v>5</v>
      </c>
      <c r="C78" s="18"/>
      <c r="D78" s="19" t="s">
        <v>12</v>
      </c>
      <c r="E78" s="20">
        <v>958.38095238095241</v>
      </c>
      <c r="F78" s="20">
        <v>148.42857142857142</v>
      </c>
      <c r="G78" s="20">
        <v>449.57142857142856</v>
      </c>
      <c r="H78" s="20">
        <v>20126</v>
      </c>
      <c r="I78" s="20">
        <v>3117</v>
      </c>
      <c r="J78" s="20">
        <v>9441</v>
      </c>
      <c r="L78" s="37"/>
      <c r="M78" s="37"/>
      <c r="N78" s="37"/>
      <c r="O78" s="37"/>
      <c r="P78" s="37"/>
      <c r="Q78" s="37"/>
      <c r="R78" s="37"/>
      <c r="S78" s="37"/>
    </row>
    <row r="79" spans="2:32" x14ac:dyDescent="0.3">
      <c r="B79" s="28">
        <v>6</v>
      </c>
      <c r="C79" s="18"/>
      <c r="D79" s="19" t="s">
        <v>13</v>
      </c>
      <c r="E79" s="20">
        <v>984.3</v>
      </c>
      <c r="F79" s="20">
        <v>154.94999999999999</v>
      </c>
      <c r="G79" s="20">
        <v>450</v>
      </c>
      <c r="H79" s="20">
        <v>19686</v>
      </c>
      <c r="I79" s="20">
        <v>3099</v>
      </c>
      <c r="J79" s="20">
        <v>9000</v>
      </c>
      <c r="L79" s="37"/>
      <c r="M79" s="37"/>
      <c r="N79" s="37"/>
      <c r="O79" s="37"/>
      <c r="P79" s="37"/>
      <c r="Q79" s="37"/>
      <c r="R79" s="37"/>
      <c r="S79" s="37"/>
    </row>
    <row r="80" spans="2:32" x14ac:dyDescent="0.3">
      <c r="B80" s="28">
        <v>7</v>
      </c>
      <c r="C80" s="18"/>
      <c r="D80" s="19" t="s">
        <v>14</v>
      </c>
      <c r="E80" s="20">
        <v>878.9545454545455</v>
      </c>
      <c r="F80" s="20">
        <v>163.09090909090909</v>
      </c>
      <c r="G80" s="20">
        <v>427.95454545454544</v>
      </c>
      <c r="H80" s="20">
        <v>19337</v>
      </c>
      <c r="I80" s="20">
        <v>3588</v>
      </c>
      <c r="J80" s="20">
        <v>9415</v>
      </c>
      <c r="L80" s="37"/>
      <c r="M80" s="37"/>
      <c r="N80" s="37"/>
      <c r="O80" s="37"/>
      <c r="P80" s="37"/>
      <c r="Q80" s="37"/>
      <c r="R80" s="37"/>
      <c r="S80" s="37"/>
    </row>
    <row r="81" spans="2:19" x14ac:dyDescent="0.3">
      <c r="B81" s="28">
        <v>8</v>
      </c>
      <c r="C81" s="18"/>
      <c r="D81" s="19" t="s">
        <v>15</v>
      </c>
      <c r="E81" s="20">
        <v>893.76190476190482</v>
      </c>
      <c r="F81" s="20">
        <v>182.33333333333334</v>
      </c>
      <c r="G81" s="20">
        <v>420.85714285714289</v>
      </c>
      <c r="H81" s="20">
        <v>18769</v>
      </c>
      <c r="I81" s="20">
        <v>3829</v>
      </c>
      <c r="J81" s="20">
        <v>8838</v>
      </c>
      <c r="L81" s="37"/>
      <c r="M81" s="37"/>
      <c r="N81" s="37"/>
      <c r="O81" s="37"/>
      <c r="P81" s="37"/>
      <c r="Q81" s="37"/>
      <c r="R81" s="37"/>
      <c r="S81" s="37"/>
    </row>
    <row r="82" spans="2:19" x14ac:dyDescent="0.3">
      <c r="B82" s="28">
        <v>9</v>
      </c>
      <c r="C82" s="18"/>
      <c r="D82" s="19" t="s">
        <v>16</v>
      </c>
      <c r="E82" s="20">
        <v>945.27777777777783</v>
      </c>
      <c r="F82" s="20">
        <v>164.94444444444446</v>
      </c>
      <c r="G82" s="20">
        <v>411.22222222222223</v>
      </c>
      <c r="H82" s="20">
        <v>17015</v>
      </c>
      <c r="I82" s="20">
        <v>2969</v>
      </c>
      <c r="J82" s="20">
        <v>7402</v>
      </c>
      <c r="L82" s="37"/>
      <c r="M82" s="37"/>
      <c r="N82" s="37"/>
      <c r="O82" s="37"/>
      <c r="P82" s="37"/>
      <c r="Q82" s="37"/>
      <c r="R82" s="37"/>
      <c r="S82" s="37"/>
    </row>
    <row r="83" spans="2:19" x14ac:dyDescent="0.3">
      <c r="B83" s="28">
        <v>10</v>
      </c>
      <c r="C83" s="18"/>
      <c r="D83" s="19" t="s">
        <v>17</v>
      </c>
      <c r="E83" s="20">
        <v>880.5</v>
      </c>
      <c r="F83" s="20">
        <v>156.95454545454547</v>
      </c>
      <c r="G83" s="20">
        <v>428.86363636363637</v>
      </c>
      <c r="H83" s="20">
        <v>19371</v>
      </c>
      <c r="I83" s="20">
        <v>3453</v>
      </c>
      <c r="J83" s="20">
        <v>9435</v>
      </c>
      <c r="L83" s="37"/>
      <c r="M83" s="37"/>
      <c r="N83" s="37"/>
      <c r="O83" s="37"/>
      <c r="P83" s="37"/>
      <c r="Q83" s="37"/>
      <c r="R83" s="37"/>
      <c r="S83" s="37"/>
    </row>
    <row r="84" spans="2:19" x14ac:dyDescent="0.3">
      <c r="B84" s="28">
        <v>11</v>
      </c>
      <c r="C84" s="18"/>
      <c r="D84" s="19" t="s">
        <v>18</v>
      </c>
      <c r="E84" s="20">
        <v>871.35</v>
      </c>
      <c r="F84" s="20">
        <v>167.95</v>
      </c>
      <c r="G84" s="20">
        <v>423.25</v>
      </c>
      <c r="H84" s="20">
        <v>17427</v>
      </c>
      <c r="I84" s="20">
        <v>3359</v>
      </c>
      <c r="J84" s="20">
        <v>8465</v>
      </c>
      <c r="L84" s="37"/>
      <c r="M84" s="37"/>
      <c r="N84" s="37"/>
      <c r="O84" s="37"/>
      <c r="P84" s="37"/>
      <c r="Q84" s="37"/>
      <c r="R84" s="37"/>
      <c r="S84" s="37"/>
    </row>
    <row r="85" spans="2:19" x14ac:dyDescent="0.3">
      <c r="B85" s="28">
        <v>12</v>
      </c>
      <c r="C85" s="18"/>
      <c r="D85" s="19" t="s">
        <v>19</v>
      </c>
      <c r="E85" s="20">
        <v>868.85</v>
      </c>
      <c r="F85" s="20">
        <v>156.75</v>
      </c>
      <c r="G85" s="20">
        <v>415.75</v>
      </c>
      <c r="H85" s="20">
        <v>17377</v>
      </c>
      <c r="I85" s="20">
        <v>3135</v>
      </c>
      <c r="J85" s="20">
        <v>8315</v>
      </c>
      <c r="L85" s="37"/>
      <c r="M85" s="37"/>
      <c r="N85" s="37"/>
      <c r="O85" s="37"/>
      <c r="P85" s="37"/>
      <c r="Q85" s="37"/>
      <c r="R85" s="37"/>
      <c r="S85" s="37"/>
    </row>
    <row r="86" spans="2:19" x14ac:dyDescent="0.3">
      <c r="B86" s="28">
        <v>1</v>
      </c>
      <c r="C86" s="18">
        <v>2014</v>
      </c>
      <c r="D86" s="19" t="s">
        <v>8</v>
      </c>
      <c r="E86" s="20">
        <v>841.59090909090912</v>
      </c>
      <c r="F86" s="20">
        <v>164.95454545454547</v>
      </c>
      <c r="G86" s="20">
        <v>427.09090909090907</v>
      </c>
      <c r="H86" s="20">
        <v>18515</v>
      </c>
      <c r="I86" s="20">
        <v>3629</v>
      </c>
      <c r="J86" s="20">
        <v>9396</v>
      </c>
      <c r="L86" s="37"/>
      <c r="M86" s="37"/>
      <c r="N86" s="37"/>
      <c r="O86" s="37"/>
      <c r="P86" s="37"/>
      <c r="Q86" s="37"/>
      <c r="R86" s="37"/>
      <c r="S86" s="37"/>
    </row>
    <row r="87" spans="2:19" x14ac:dyDescent="0.3">
      <c r="B87" s="28">
        <v>2</v>
      </c>
      <c r="C87" s="18"/>
      <c r="D87" s="19" t="s">
        <v>9</v>
      </c>
      <c r="E87" s="20">
        <v>788.8</v>
      </c>
      <c r="F87" s="20">
        <v>144.94999999999999</v>
      </c>
      <c r="G87" s="20">
        <v>366.85</v>
      </c>
      <c r="H87" s="20">
        <v>15776</v>
      </c>
      <c r="I87" s="20">
        <v>2899</v>
      </c>
      <c r="J87" s="20">
        <v>7337</v>
      </c>
      <c r="L87" s="37"/>
      <c r="M87" s="37"/>
      <c r="N87" s="37"/>
      <c r="O87" s="37"/>
      <c r="P87" s="37"/>
      <c r="Q87" s="37"/>
      <c r="R87" s="37"/>
      <c r="S87" s="37"/>
    </row>
    <row r="88" spans="2:19" x14ac:dyDescent="0.3">
      <c r="B88" s="28">
        <v>3</v>
      </c>
      <c r="C88" s="18"/>
      <c r="D88" s="19" t="s">
        <v>10</v>
      </c>
      <c r="E88" s="20">
        <v>882.23809523809518</v>
      </c>
      <c r="F88" s="20">
        <v>225.66666666666666</v>
      </c>
      <c r="G88" s="20">
        <v>421.23809523809524</v>
      </c>
      <c r="H88" s="20">
        <v>18527</v>
      </c>
      <c r="I88" s="20">
        <v>4739</v>
      </c>
      <c r="J88" s="20">
        <v>8846</v>
      </c>
      <c r="L88" s="37"/>
      <c r="M88" s="37"/>
      <c r="N88" s="37"/>
      <c r="O88" s="37"/>
      <c r="P88" s="37"/>
      <c r="Q88" s="37"/>
      <c r="R88" s="37"/>
      <c r="S88" s="37"/>
    </row>
    <row r="89" spans="2:19" x14ac:dyDescent="0.3">
      <c r="B89" s="28">
        <v>4</v>
      </c>
      <c r="C89" s="18"/>
      <c r="D89" s="19" t="s">
        <v>11</v>
      </c>
      <c r="E89" s="20">
        <v>944</v>
      </c>
      <c r="F89" s="20">
        <v>170.23809523809524</v>
      </c>
      <c r="G89" s="20">
        <v>397.38095238095241</v>
      </c>
      <c r="H89" s="20">
        <v>19824</v>
      </c>
      <c r="I89" s="20">
        <v>3575</v>
      </c>
      <c r="J89" s="20">
        <v>8345</v>
      </c>
      <c r="L89" s="37"/>
      <c r="M89" s="37"/>
      <c r="N89" s="37"/>
      <c r="O89" s="37"/>
      <c r="P89" s="37"/>
      <c r="Q89" s="37"/>
      <c r="R89" s="37"/>
      <c r="S89" s="37"/>
    </row>
    <row r="90" spans="2:19" x14ac:dyDescent="0.3">
      <c r="B90" s="28">
        <v>5</v>
      </c>
      <c r="C90" s="18"/>
      <c r="D90" s="19" t="s">
        <v>12</v>
      </c>
      <c r="E90" s="20">
        <v>871.55</v>
      </c>
      <c r="F90" s="20">
        <v>171.45</v>
      </c>
      <c r="G90" s="20">
        <v>398.25</v>
      </c>
      <c r="H90" s="20">
        <v>17431</v>
      </c>
      <c r="I90" s="20">
        <v>3429</v>
      </c>
      <c r="J90" s="20">
        <v>7965</v>
      </c>
      <c r="L90" s="37"/>
      <c r="M90" s="37"/>
      <c r="N90" s="37"/>
      <c r="O90" s="37"/>
      <c r="P90" s="37"/>
      <c r="Q90" s="37"/>
      <c r="R90" s="37"/>
      <c r="S90" s="37"/>
    </row>
    <row r="91" spans="2:19" x14ac:dyDescent="0.3">
      <c r="B91" s="28">
        <v>6</v>
      </c>
      <c r="C91" s="18"/>
      <c r="D91" s="19" t="s">
        <v>13</v>
      </c>
      <c r="E91" s="20">
        <v>822.47619047619048</v>
      </c>
      <c r="F91" s="20">
        <v>155.85714285714286</v>
      </c>
      <c r="G91" s="20">
        <v>382.90476190476187</v>
      </c>
      <c r="H91" s="20">
        <v>17272</v>
      </c>
      <c r="I91" s="20">
        <v>3273</v>
      </c>
      <c r="J91" s="20">
        <v>8041</v>
      </c>
      <c r="L91" s="37"/>
      <c r="M91" s="37"/>
      <c r="N91" s="37"/>
      <c r="O91" s="37"/>
      <c r="P91" s="37"/>
      <c r="Q91" s="37"/>
      <c r="R91" s="37"/>
      <c r="S91" s="37"/>
    </row>
    <row r="92" spans="2:19" x14ac:dyDescent="0.3">
      <c r="B92" s="28">
        <v>7</v>
      </c>
      <c r="C92" s="18"/>
      <c r="D92" s="19" t="s">
        <v>14</v>
      </c>
      <c r="E92" s="20">
        <v>816.81818181818187</v>
      </c>
      <c r="F92" s="20">
        <v>164.68181818181819</v>
      </c>
      <c r="G92" s="20">
        <v>376.31818181818181</v>
      </c>
      <c r="H92" s="20">
        <v>17970</v>
      </c>
      <c r="I92" s="20">
        <v>3623</v>
      </c>
      <c r="J92" s="20">
        <v>8279</v>
      </c>
      <c r="L92" s="37"/>
      <c r="M92" s="37"/>
      <c r="N92" s="37"/>
      <c r="O92" s="37"/>
      <c r="P92" s="37"/>
      <c r="Q92" s="37"/>
      <c r="R92" s="37"/>
      <c r="S92" s="37"/>
    </row>
    <row r="93" spans="2:19" x14ac:dyDescent="0.3">
      <c r="B93" s="28">
        <v>8</v>
      </c>
      <c r="C93" s="18"/>
      <c r="D93" s="19" t="s">
        <v>15</v>
      </c>
      <c r="E93" s="20">
        <v>823.65</v>
      </c>
      <c r="F93" s="20">
        <v>200.7</v>
      </c>
      <c r="G93" s="20">
        <v>421.15</v>
      </c>
      <c r="H93" s="20">
        <v>16473</v>
      </c>
      <c r="I93" s="20">
        <v>4014</v>
      </c>
      <c r="J93" s="20">
        <v>8423</v>
      </c>
      <c r="L93" s="37"/>
      <c r="M93" s="37"/>
      <c r="N93" s="37"/>
      <c r="O93" s="37"/>
      <c r="P93" s="37"/>
      <c r="Q93" s="37"/>
      <c r="R93" s="37"/>
      <c r="S93" s="37"/>
    </row>
    <row r="94" spans="2:19" x14ac:dyDescent="0.3">
      <c r="B94" s="28">
        <v>9</v>
      </c>
      <c r="C94" s="18"/>
      <c r="D94" s="19" t="s">
        <v>16</v>
      </c>
      <c r="E94" s="20">
        <v>791.85</v>
      </c>
      <c r="F94" s="20">
        <v>180.5</v>
      </c>
      <c r="G94" s="20">
        <v>444.45</v>
      </c>
      <c r="H94" s="20">
        <v>15837</v>
      </c>
      <c r="I94" s="20">
        <v>3610</v>
      </c>
      <c r="J94" s="20">
        <v>8889</v>
      </c>
      <c r="L94" s="37"/>
      <c r="M94" s="37"/>
      <c r="N94" s="37"/>
      <c r="O94" s="37"/>
      <c r="P94" s="37"/>
      <c r="Q94" s="37"/>
      <c r="R94" s="37"/>
      <c r="S94" s="37"/>
    </row>
    <row r="95" spans="2:19" x14ac:dyDescent="0.3">
      <c r="B95" s="28">
        <v>10</v>
      </c>
      <c r="C95" s="18"/>
      <c r="D95" s="19" t="s">
        <v>17</v>
      </c>
      <c r="E95" s="20">
        <v>795.0454545454545</v>
      </c>
      <c r="F95" s="20">
        <v>197.04545454545453</v>
      </c>
      <c r="G95" s="20">
        <v>459.86363636363637</v>
      </c>
      <c r="H95" s="20">
        <v>17491</v>
      </c>
      <c r="I95" s="20">
        <v>4335</v>
      </c>
      <c r="J95" s="20">
        <v>10117</v>
      </c>
      <c r="L95" s="37"/>
      <c r="M95" s="37"/>
      <c r="N95" s="37"/>
      <c r="O95" s="37"/>
      <c r="P95" s="37"/>
      <c r="Q95" s="37"/>
      <c r="R95" s="37"/>
      <c r="S95" s="37"/>
    </row>
    <row r="96" spans="2:19" x14ac:dyDescent="0.3">
      <c r="B96" s="28">
        <v>11</v>
      </c>
      <c r="C96" s="18"/>
      <c r="D96" s="19" t="s">
        <v>18</v>
      </c>
      <c r="E96" s="20">
        <v>805.3</v>
      </c>
      <c r="F96" s="20">
        <v>173.9</v>
      </c>
      <c r="G96" s="20">
        <v>375.7</v>
      </c>
      <c r="H96" s="20">
        <v>16106</v>
      </c>
      <c r="I96" s="20">
        <v>3478</v>
      </c>
      <c r="J96" s="20">
        <v>7514</v>
      </c>
      <c r="L96" s="37"/>
      <c r="M96" s="37"/>
      <c r="N96" s="37"/>
      <c r="O96" s="37"/>
      <c r="P96" s="37"/>
      <c r="Q96" s="37"/>
      <c r="R96" s="37"/>
      <c r="S96" s="37"/>
    </row>
    <row r="97" spans="2:19" x14ac:dyDescent="0.3">
      <c r="B97" s="28">
        <v>12</v>
      </c>
      <c r="C97" s="18"/>
      <c r="D97" s="19" t="s">
        <v>19</v>
      </c>
      <c r="E97" s="20">
        <v>797.55</v>
      </c>
      <c r="F97" s="20">
        <v>153.55000000000001</v>
      </c>
      <c r="G97" s="20">
        <v>427.25</v>
      </c>
      <c r="H97" s="20">
        <v>15951</v>
      </c>
      <c r="I97" s="20">
        <v>3071</v>
      </c>
      <c r="J97" s="20">
        <v>8545</v>
      </c>
      <c r="L97" s="37"/>
      <c r="M97" s="37"/>
      <c r="N97" s="37"/>
      <c r="O97" s="37"/>
      <c r="P97" s="37"/>
      <c r="Q97" s="37"/>
      <c r="R97" s="37"/>
      <c r="S97" s="37"/>
    </row>
    <row r="98" spans="2:19" x14ac:dyDescent="0.3">
      <c r="L98" s="37"/>
      <c r="M98" s="37"/>
      <c r="N98" s="37"/>
      <c r="O98" s="37"/>
      <c r="P98" s="37"/>
      <c r="Q98" s="37"/>
      <c r="R98" s="37"/>
      <c r="S98" s="37"/>
    </row>
    <row r="99" spans="2:19" x14ac:dyDescent="0.3">
      <c r="L99" s="37"/>
      <c r="M99" s="37"/>
      <c r="N99" s="37"/>
      <c r="O99" s="37"/>
      <c r="P99" s="37"/>
      <c r="Q99" s="37"/>
      <c r="R99" s="37"/>
      <c r="S99" s="37"/>
    </row>
    <row r="100" spans="2:19" x14ac:dyDescent="0.3">
      <c r="D100" s="10"/>
      <c r="E100" s="38" t="s">
        <v>20</v>
      </c>
      <c r="F100" s="39"/>
      <c r="G100" s="40"/>
      <c r="H100" s="38" t="s">
        <v>21</v>
      </c>
      <c r="I100" s="39"/>
      <c r="J100" s="40"/>
      <c r="L100" s="37"/>
      <c r="M100" s="37"/>
      <c r="N100" s="37"/>
      <c r="O100" s="37"/>
      <c r="P100" s="37"/>
      <c r="Q100" s="37"/>
      <c r="R100" s="37"/>
      <c r="S100" s="37"/>
    </row>
    <row r="101" spans="2:19" x14ac:dyDescent="0.3">
      <c r="D101" s="10"/>
      <c r="E101" s="15" t="s">
        <v>30</v>
      </c>
      <c r="F101" s="15" t="s">
        <v>31</v>
      </c>
      <c r="G101" s="15" t="s">
        <v>32</v>
      </c>
      <c r="H101" s="15" t="s">
        <v>30</v>
      </c>
      <c r="I101" s="15" t="s">
        <v>31</v>
      </c>
      <c r="J101" s="15" t="s">
        <v>32</v>
      </c>
      <c r="L101" s="37"/>
      <c r="M101" s="37"/>
      <c r="N101" s="37"/>
      <c r="O101" s="37"/>
      <c r="P101" s="37"/>
      <c r="Q101" s="37"/>
      <c r="R101" s="37"/>
      <c r="S101" s="37"/>
    </row>
    <row r="102" spans="2:19" x14ac:dyDescent="0.3">
      <c r="B102" s="28">
        <v>1</v>
      </c>
      <c r="C102" s="18">
        <v>2013</v>
      </c>
      <c r="D102" s="19" t="s">
        <v>8</v>
      </c>
      <c r="E102" s="20">
        <v>1693090.018861</v>
      </c>
      <c r="F102" s="20">
        <v>2788692.010332</v>
      </c>
      <c r="G102" s="20">
        <v>9495719.1569899991</v>
      </c>
      <c r="H102" s="41">
        <v>3582.1132488869775</v>
      </c>
      <c r="I102" s="41">
        <v>5901.6514256602313</v>
      </c>
      <c r="J102" s="41">
        <v>20087.034229203662</v>
      </c>
      <c r="L102" s="37"/>
      <c r="M102" s="37"/>
      <c r="N102" s="37"/>
      <c r="O102" s="37"/>
      <c r="P102" s="37"/>
      <c r="Q102" s="37"/>
      <c r="R102" s="37"/>
      <c r="S102" s="37"/>
    </row>
    <row r="103" spans="2:19" x14ac:dyDescent="0.3">
      <c r="B103" s="28">
        <v>2</v>
      </c>
      <c r="C103" s="18"/>
      <c r="D103" s="19" t="s">
        <v>9</v>
      </c>
      <c r="E103" s="20">
        <v>1457870.5231379999</v>
      </c>
      <c r="F103" s="20">
        <v>2652319.4763460001</v>
      </c>
      <c r="G103" s="20">
        <v>8814454.3457180001</v>
      </c>
      <c r="H103" s="41">
        <v>3086.2226971762384</v>
      </c>
      <c r="I103" s="41">
        <v>5614.0861808195241</v>
      </c>
      <c r="J103" s="41">
        <v>18662.914264873623</v>
      </c>
      <c r="L103" s="37"/>
      <c r="M103" s="37"/>
      <c r="N103" s="37"/>
      <c r="O103" s="37"/>
      <c r="P103" s="37"/>
      <c r="Q103" s="37"/>
      <c r="R103" s="37"/>
      <c r="S103" s="37"/>
    </row>
    <row r="104" spans="2:19" x14ac:dyDescent="0.3">
      <c r="B104" s="28">
        <v>3</v>
      </c>
      <c r="C104" s="18"/>
      <c r="D104" s="19" t="s">
        <v>10</v>
      </c>
      <c r="E104" s="20">
        <v>1619570.46013</v>
      </c>
      <c r="F104" s="20">
        <v>2155113.6261359998</v>
      </c>
      <c r="G104" s="20">
        <v>8361658.9569389997</v>
      </c>
      <c r="H104" s="41">
        <v>3427.5030371770858</v>
      </c>
      <c r="I104" s="41">
        <v>4559.0273791011105</v>
      </c>
      <c r="J104" s="41">
        <v>17696.541402280222</v>
      </c>
      <c r="L104" s="37"/>
      <c r="M104" s="37"/>
      <c r="N104" s="37"/>
      <c r="O104" s="37"/>
      <c r="P104" s="37"/>
      <c r="Q104" s="37"/>
      <c r="R104" s="37"/>
      <c r="S104" s="37"/>
    </row>
    <row r="105" spans="2:19" x14ac:dyDescent="0.3">
      <c r="B105" s="28">
        <v>4</v>
      </c>
      <c r="C105" s="18"/>
      <c r="D105" s="19" t="s">
        <v>11</v>
      </c>
      <c r="E105" s="20">
        <v>1485677.7911449999</v>
      </c>
      <c r="F105" s="20">
        <v>3434435.881453</v>
      </c>
      <c r="G105" s="20">
        <v>8182321.9906660002</v>
      </c>
      <c r="H105" s="41">
        <v>3146.3020272124281</v>
      </c>
      <c r="I105" s="41">
        <v>7279.9055930701952</v>
      </c>
      <c r="J105" s="41">
        <v>17332.385145362176</v>
      </c>
      <c r="L105" s="37"/>
      <c r="M105" s="37"/>
      <c r="N105" s="37"/>
      <c r="O105" s="37"/>
      <c r="P105" s="37"/>
      <c r="Q105" s="37"/>
      <c r="R105" s="37"/>
      <c r="S105" s="37"/>
    </row>
    <row r="106" spans="2:19" x14ac:dyDescent="0.3">
      <c r="B106" s="28">
        <v>5</v>
      </c>
      <c r="C106" s="18"/>
      <c r="D106" s="19" t="s">
        <v>12</v>
      </c>
      <c r="E106" s="20">
        <v>1434943.507426</v>
      </c>
      <c r="F106" s="20">
        <v>3155786.0604329999</v>
      </c>
      <c r="G106" s="20">
        <v>9417818.0939769987</v>
      </c>
      <c r="H106" s="41">
        <v>2992.8256923309646</v>
      </c>
      <c r="I106" s="41">
        <v>6596.856850660266</v>
      </c>
      <c r="J106" s="41">
        <v>19663.420032710779</v>
      </c>
      <c r="L106" s="37"/>
      <c r="M106" s="37"/>
      <c r="N106" s="37"/>
      <c r="O106" s="37"/>
      <c r="P106" s="37"/>
      <c r="Q106" s="37"/>
      <c r="R106" s="37"/>
      <c r="S106" s="37"/>
    </row>
    <row r="107" spans="2:19" x14ac:dyDescent="0.3">
      <c r="B107" s="28">
        <v>6</v>
      </c>
      <c r="C107" s="18"/>
      <c r="D107" s="19" t="s">
        <v>13</v>
      </c>
      <c r="E107" s="20">
        <v>1516566.545223</v>
      </c>
      <c r="F107" s="20">
        <v>3191285.4565730002</v>
      </c>
      <c r="G107" s="20">
        <v>8490151.4205290005</v>
      </c>
      <c r="H107" s="41">
        <v>3012.8037098814461</v>
      </c>
      <c r="I107" s="41">
        <v>6346.5255632329017</v>
      </c>
      <c r="J107" s="41">
        <v>16878.407900604172</v>
      </c>
      <c r="L107" s="37"/>
      <c r="M107" s="37"/>
      <c r="N107" s="37"/>
      <c r="O107" s="37"/>
      <c r="P107" s="37"/>
      <c r="Q107" s="37"/>
      <c r="R107" s="37"/>
      <c r="S107" s="37"/>
    </row>
    <row r="108" spans="2:19" x14ac:dyDescent="0.3">
      <c r="B108" s="28">
        <v>7</v>
      </c>
      <c r="C108" s="18"/>
      <c r="D108" s="19" t="s">
        <v>14</v>
      </c>
      <c r="E108" s="20">
        <v>1322115.5225829999</v>
      </c>
      <c r="F108" s="20">
        <v>3099755.5070090001</v>
      </c>
      <c r="G108" s="20">
        <v>8212010.5473029995</v>
      </c>
      <c r="H108" s="41">
        <v>2618.8782151245491</v>
      </c>
      <c r="I108" s="41">
        <v>6139.8850714008013</v>
      </c>
      <c r="J108" s="41">
        <v>16263.385155553686</v>
      </c>
      <c r="L108" s="37"/>
      <c r="M108" s="37"/>
      <c r="N108" s="37"/>
      <c r="O108" s="37"/>
      <c r="P108" s="37"/>
      <c r="Q108" s="37"/>
      <c r="R108" s="37"/>
      <c r="S108" s="37"/>
    </row>
    <row r="109" spans="2:19" x14ac:dyDescent="0.3">
      <c r="B109" s="28">
        <v>8</v>
      </c>
      <c r="C109" s="18"/>
      <c r="D109" s="19" t="s">
        <v>15</v>
      </c>
      <c r="E109" s="20">
        <v>1118245.89472</v>
      </c>
      <c r="F109" s="20">
        <v>2937089.1968180002</v>
      </c>
      <c r="G109" s="20">
        <v>7211658.7844749996</v>
      </c>
      <c r="H109" s="41">
        <v>2182.7321677814039</v>
      </c>
      <c r="I109" s="41">
        <v>5724.8285601296238</v>
      </c>
      <c r="J109" s="41">
        <v>14069.304900432422</v>
      </c>
      <c r="L109" s="37"/>
      <c r="M109" s="37"/>
      <c r="N109" s="37"/>
      <c r="O109" s="37"/>
      <c r="P109" s="37"/>
      <c r="Q109" s="37"/>
      <c r="R109" s="37"/>
      <c r="S109" s="37"/>
    </row>
    <row r="110" spans="2:19" x14ac:dyDescent="0.3">
      <c r="B110" s="28">
        <v>9</v>
      </c>
      <c r="C110" s="18"/>
      <c r="D110" s="19" t="s">
        <v>16</v>
      </c>
      <c r="E110" s="20">
        <v>1215047.7253970001</v>
      </c>
      <c r="F110" s="20">
        <v>3232334.4184360001</v>
      </c>
      <c r="G110" s="20">
        <v>7008526.1723469999</v>
      </c>
      <c r="H110" s="41">
        <v>2409.6735923926067</v>
      </c>
      <c r="I110" s="41">
        <v>6399.5766012694521</v>
      </c>
      <c r="J110" s="41">
        <v>13889.22997282394</v>
      </c>
      <c r="L110" s="37"/>
      <c r="M110" s="37"/>
      <c r="N110" s="37"/>
      <c r="O110" s="37"/>
      <c r="P110" s="37"/>
      <c r="Q110" s="37"/>
      <c r="R110" s="37"/>
      <c r="S110" s="37"/>
    </row>
    <row r="111" spans="2:19" x14ac:dyDescent="0.3">
      <c r="B111" s="28">
        <v>10</v>
      </c>
      <c r="C111" s="18"/>
      <c r="D111" s="19" t="s">
        <v>17</v>
      </c>
      <c r="E111" s="20">
        <v>1092035.0828180001</v>
      </c>
      <c r="F111" s="20">
        <v>3603082.0895509999</v>
      </c>
      <c r="G111" s="20">
        <v>7640993.7482230002</v>
      </c>
      <c r="H111" s="41">
        <v>2180.0789206600934</v>
      </c>
      <c r="I111" s="41">
        <v>7195.6058443173115</v>
      </c>
      <c r="J111" s="41">
        <v>15254.773911498492</v>
      </c>
      <c r="L111" s="37"/>
      <c r="M111" s="37"/>
      <c r="N111" s="37"/>
      <c r="O111" s="37"/>
      <c r="P111" s="37"/>
      <c r="Q111" s="37"/>
      <c r="R111" s="37"/>
      <c r="S111" s="37"/>
    </row>
    <row r="112" spans="2:19" x14ac:dyDescent="0.3">
      <c r="B112" s="28">
        <v>11</v>
      </c>
      <c r="C112" s="18"/>
      <c r="D112" s="19" t="s">
        <v>18</v>
      </c>
      <c r="E112" s="20">
        <v>1088055.604549</v>
      </c>
      <c r="F112" s="20">
        <v>2879188.1983190002</v>
      </c>
      <c r="G112" s="20">
        <v>7583918.3645319995</v>
      </c>
      <c r="H112" s="41">
        <v>2095.4418590961604</v>
      </c>
      <c r="I112" s="41">
        <v>5541.8363834457978</v>
      </c>
      <c r="J112" s="41">
        <v>14598.610462913337</v>
      </c>
      <c r="L112" s="37"/>
      <c r="M112" s="37"/>
      <c r="N112" s="37"/>
      <c r="O112" s="37"/>
      <c r="P112" s="37"/>
      <c r="Q112" s="37"/>
      <c r="R112" s="37"/>
      <c r="S112" s="37"/>
    </row>
    <row r="113" spans="2:23" x14ac:dyDescent="0.3">
      <c r="B113" s="28">
        <v>12</v>
      </c>
      <c r="C113" s="18"/>
      <c r="D113" s="19" t="s">
        <v>19</v>
      </c>
      <c r="E113" s="20">
        <v>1114851.3263920001</v>
      </c>
      <c r="F113" s="20">
        <v>2596986.1230540001</v>
      </c>
      <c r="G113" s="20">
        <v>6700659.9793480001</v>
      </c>
      <c r="H113" s="41">
        <v>2104.8801796655566</v>
      </c>
      <c r="I113" s="41">
        <v>4905.9948713959247</v>
      </c>
      <c r="J113" s="41">
        <v>12657.524073217506</v>
      </c>
      <c r="L113" s="37"/>
      <c r="M113" s="37"/>
      <c r="N113" s="37"/>
      <c r="O113" s="37"/>
      <c r="P113" s="37"/>
      <c r="Q113" s="37"/>
      <c r="R113" s="37"/>
      <c r="S113" s="37"/>
    </row>
    <row r="114" spans="2:23" x14ac:dyDescent="0.3">
      <c r="B114" s="28">
        <v>1</v>
      </c>
      <c r="C114" s="42">
        <v>2014</v>
      </c>
      <c r="D114" s="19" t="s">
        <v>8</v>
      </c>
      <c r="E114" s="20">
        <v>1296256.430495</v>
      </c>
      <c r="F114" s="20">
        <v>3700290.0910519999</v>
      </c>
      <c r="G114" s="20">
        <v>7538361.2612579996</v>
      </c>
      <c r="H114" s="41">
        <v>2410.5805706036531</v>
      </c>
      <c r="I114" s="41">
        <v>5047.1000000000004</v>
      </c>
      <c r="J114" s="41">
        <v>14052.920611576652</v>
      </c>
      <c r="L114" s="37"/>
      <c r="M114" s="37"/>
      <c r="N114" s="37"/>
      <c r="O114" s="37"/>
      <c r="P114" s="37"/>
      <c r="Q114" s="37"/>
      <c r="R114" s="37"/>
      <c r="S114" s="37"/>
    </row>
    <row r="115" spans="2:23" x14ac:dyDescent="0.3">
      <c r="B115" s="28">
        <v>2</v>
      </c>
      <c r="C115" s="42"/>
      <c r="D115" s="19" t="s">
        <v>9</v>
      </c>
      <c r="E115" s="20">
        <v>1061199.2187610001</v>
      </c>
      <c r="F115" s="20">
        <v>2915830.3814190002</v>
      </c>
      <c r="G115" s="20">
        <v>6230064.6046599997</v>
      </c>
      <c r="H115" s="41">
        <v>1913.2996961004476</v>
      </c>
      <c r="I115" s="41">
        <v>5251.9545795663525</v>
      </c>
      <c r="J115" s="41">
        <v>11240.270000819659</v>
      </c>
      <c r="L115" s="37"/>
      <c r="M115" s="37"/>
      <c r="N115" s="37"/>
      <c r="O115" s="37"/>
      <c r="P115" s="37"/>
      <c r="Q115" s="37"/>
      <c r="R115" s="37"/>
      <c r="S115" s="37"/>
    </row>
    <row r="116" spans="2:23" x14ac:dyDescent="0.3">
      <c r="B116" s="28">
        <v>3</v>
      </c>
      <c r="C116" s="42"/>
      <c r="D116" s="19" t="s">
        <v>10</v>
      </c>
      <c r="E116" s="20">
        <v>1189463.212394</v>
      </c>
      <c r="F116" s="20">
        <v>4440910.0201639999</v>
      </c>
      <c r="G116" s="20">
        <v>8058380.7394909998</v>
      </c>
      <c r="H116" s="41">
        <v>2111.9811801388505</v>
      </c>
      <c r="I116" s="41">
        <v>7861.4130974915988</v>
      </c>
      <c r="J116" s="41">
        <v>14290.324028297691</v>
      </c>
      <c r="L116" s="37"/>
      <c r="M116" s="37"/>
      <c r="N116" s="37"/>
      <c r="O116" s="37"/>
      <c r="P116" s="37"/>
      <c r="Q116" s="37"/>
      <c r="R116" s="37"/>
      <c r="S116" s="37"/>
    </row>
    <row r="117" spans="2:23" x14ac:dyDescent="0.3">
      <c r="B117" s="28">
        <v>4</v>
      </c>
      <c r="C117" s="42"/>
      <c r="D117" s="19" t="s">
        <v>11</v>
      </c>
      <c r="E117" s="20">
        <v>1231035.3049550001</v>
      </c>
      <c r="F117" s="20">
        <v>3977428.451907</v>
      </c>
      <c r="G117" s="20">
        <v>7305106.1437800005</v>
      </c>
      <c r="H117" s="41">
        <v>2223.4726752904112</v>
      </c>
      <c r="I117" s="41">
        <v>7175.6440491922131</v>
      </c>
      <c r="J117" s="41">
        <v>13176.799361584095</v>
      </c>
      <c r="L117" s="37"/>
      <c r="M117" s="37"/>
      <c r="N117" s="37"/>
      <c r="O117" s="37"/>
      <c r="P117" s="37"/>
      <c r="Q117" s="37"/>
      <c r="R117" s="37"/>
      <c r="S117" s="37"/>
    </row>
    <row r="118" spans="2:23" x14ac:dyDescent="0.3">
      <c r="B118" s="28">
        <v>5</v>
      </c>
      <c r="C118" s="42"/>
      <c r="D118" s="19" t="s">
        <v>12</v>
      </c>
      <c r="E118" s="20">
        <v>1178985.0463749999</v>
      </c>
      <c r="F118" s="20">
        <v>3830415.4562059999</v>
      </c>
      <c r="G118" s="20">
        <v>7649023.7528269999</v>
      </c>
      <c r="H118" s="41">
        <v>2125.0127291812933</v>
      </c>
      <c r="I118" s="41">
        <v>6892.3431024179963</v>
      </c>
      <c r="J118" s="41">
        <v>13776.517506811701</v>
      </c>
      <c r="L118" s="37"/>
      <c r="M118" s="37"/>
      <c r="N118" s="37"/>
      <c r="O118" s="37"/>
      <c r="P118" s="37"/>
      <c r="Q118" s="37"/>
      <c r="R118" s="37"/>
      <c r="S118" s="37"/>
    </row>
    <row r="119" spans="2:23" x14ac:dyDescent="0.3">
      <c r="B119" s="28">
        <v>6</v>
      </c>
      <c r="C119" s="42"/>
      <c r="D119" s="19" t="s">
        <v>13</v>
      </c>
      <c r="E119" s="20">
        <v>1271543.2869770001</v>
      </c>
      <c r="F119" s="20">
        <v>3377453.656796</v>
      </c>
      <c r="G119" s="20">
        <v>7635505.3778969999</v>
      </c>
      <c r="H119" s="41">
        <v>2301.3278828794578</v>
      </c>
      <c r="I119" s="41">
        <v>6106.3980796451815</v>
      </c>
      <c r="J119" s="41">
        <v>13805.870153247939</v>
      </c>
      <c r="L119" s="37"/>
      <c r="M119" s="37"/>
      <c r="N119" s="37"/>
      <c r="O119" s="37"/>
      <c r="P119" s="37"/>
      <c r="Q119" s="37"/>
      <c r="R119" s="37"/>
      <c r="S119" s="37"/>
    </row>
    <row r="120" spans="2:23" x14ac:dyDescent="0.3">
      <c r="B120" s="28">
        <v>7</v>
      </c>
      <c r="C120" s="42"/>
      <c r="D120" s="19" t="s">
        <v>14</v>
      </c>
      <c r="E120" s="20">
        <v>1074038.9013070001</v>
      </c>
      <c r="F120" s="20">
        <v>3538491.3070789999</v>
      </c>
      <c r="G120" s="20">
        <v>8103978.1543399999</v>
      </c>
      <c r="H120" s="41">
        <v>1924.187769203575</v>
      </c>
      <c r="I120" s="41">
        <v>6332.0882315984709</v>
      </c>
      <c r="J120" s="41">
        <v>14535.523055329151</v>
      </c>
      <c r="L120" s="37"/>
      <c r="M120" s="37"/>
      <c r="N120" s="37"/>
      <c r="O120" s="37"/>
      <c r="P120" s="37"/>
      <c r="Q120" s="37"/>
      <c r="R120" s="37"/>
      <c r="S120" s="37"/>
    </row>
    <row r="121" spans="2:23" x14ac:dyDescent="0.3">
      <c r="B121" s="28">
        <v>8</v>
      </c>
      <c r="C121" s="42"/>
      <c r="D121" s="19" t="s">
        <v>15</v>
      </c>
      <c r="E121" s="20">
        <v>1039238.342954</v>
      </c>
      <c r="F121" s="20">
        <v>4203748.4913560003</v>
      </c>
      <c r="G121" s="20">
        <v>7419437.7417129995</v>
      </c>
      <c r="H121" s="41">
        <v>1793.4488835542072</v>
      </c>
      <c r="I121" s="41">
        <v>7254.3130358280068</v>
      </c>
      <c r="J121" s="41">
        <v>12809.829326358473</v>
      </c>
      <c r="L121" s="37"/>
      <c r="M121" s="37"/>
      <c r="N121" s="37"/>
      <c r="O121" s="37"/>
      <c r="P121" s="37"/>
      <c r="Q121" s="37"/>
      <c r="R121" s="37"/>
      <c r="S121" s="37"/>
    </row>
    <row r="122" spans="2:23" x14ac:dyDescent="0.3">
      <c r="B122" s="28">
        <v>9</v>
      </c>
      <c r="C122" s="42"/>
      <c r="D122" s="19" t="s">
        <v>16</v>
      </c>
      <c r="E122" s="20">
        <v>1122686.9445110001</v>
      </c>
      <c r="F122" s="20">
        <v>4418671.3658480002</v>
      </c>
      <c r="G122" s="20">
        <v>8468015.8249939997</v>
      </c>
      <c r="H122" s="41">
        <v>1892.1146674267145</v>
      </c>
      <c r="I122" s="41">
        <v>7460.4322153301473</v>
      </c>
      <c r="J122" s="41">
        <v>14274.78937591561</v>
      </c>
      <c r="L122" s="37"/>
      <c r="M122" s="37"/>
      <c r="N122" s="37"/>
      <c r="O122" s="37"/>
      <c r="P122" s="37"/>
      <c r="Q122" s="37"/>
      <c r="R122" s="37"/>
      <c r="S122" s="37"/>
    </row>
    <row r="123" spans="2:23" x14ac:dyDescent="0.3">
      <c r="B123" s="28">
        <v>10</v>
      </c>
      <c r="C123" s="42"/>
      <c r="D123" s="19" t="s">
        <v>17</v>
      </c>
      <c r="E123" s="20">
        <v>1187018.0734349999</v>
      </c>
      <c r="F123" s="20">
        <v>3874404.7281129998</v>
      </c>
      <c r="G123" s="20">
        <v>9290296.8388449997</v>
      </c>
      <c r="H123" s="41">
        <v>2010.5005927116276</v>
      </c>
      <c r="I123" s="41">
        <v>6554.2811018776092</v>
      </c>
      <c r="J123" s="41">
        <v>15737.717778405013</v>
      </c>
      <c r="L123" s="37"/>
      <c r="M123" s="37"/>
      <c r="N123" s="37"/>
      <c r="O123" s="37"/>
      <c r="P123" s="37"/>
      <c r="Q123" s="37"/>
      <c r="R123" s="37"/>
      <c r="S123" s="37"/>
    </row>
    <row r="124" spans="2:23" x14ac:dyDescent="0.3">
      <c r="B124" s="28">
        <v>11</v>
      </c>
      <c r="C124" s="42"/>
      <c r="D124" s="19" t="s">
        <v>18</v>
      </c>
      <c r="E124" s="20">
        <v>1122986.3177730001</v>
      </c>
      <c r="F124" s="20">
        <v>2952125.2358329999</v>
      </c>
      <c r="G124" s="20">
        <v>7191905.4747789996</v>
      </c>
      <c r="H124" s="41">
        <v>1895.3448587887513</v>
      </c>
      <c r="I124" s="41">
        <v>4974.7891443472099</v>
      </c>
      <c r="J124" s="41">
        <v>12137.072274617263</v>
      </c>
      <c r="L124" s="37"/>
      <c r="M124" s="37"/>
      <c r="N124" s="37"/>
      <c r="O124" s="37"/>
      <c r="P124" s="37"/>
      <c r="Q124" s="37"/>
      <c r="R124" s="37"/>
      <c r="S124" s="37"/>
    </row>
    <row r="125" spans="2:23" x14ac:dyDescent="0.3">
      <c r="B125" s="28">
        <v>12</v>
      </c>
      <c r="C125" s="42"/>
      <c r="D125" s="19" t="s">
        <v>19</v>
      </c>
      <c r="E125" s="20">
        <v>890188.32707899995</v>
      </c>
      <c r="F125" s="20">
        <v>3091535.5373590002</v>
      </c>
      <c r="G125" s="20">
        <v>8284976.2180480007</v>
      </c>
      <c r="H125" s="41">
        <v>1450.2600053871838</v>
      </c>
      <c r="I125" s="41">
        <v>5039.1232486870995</v>
      </c>
      <c r="J125" s="41">
        <v>13514.69991703865</v>
      </c>
    </row>
    <row r="128" spans="2:23" ht="31.5" customHeight="1" x14ac:dyDescent="0.3">
      <c r="D128" s="34" t="s">
        <v>33</v>
      </c>
      <c r="E128" s="34"/>
      <c r="F128" s="35" t="s">
        <v>34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4:23" ht="28.5" customHeight="1" x14ac:dyDescent="0.3">
      <c r="D129" s="34" t="s">
        <v>35</v>
      </c>
      <c r="E129" s="34"/>
      <c r="F129" s="35" t="s">
        <v>36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4:23" ht="29.25" customHeight="1" x14ac:dyDescent="0.3">
      <c r="D130" s="34" t="s">
        <v>37</v>
      </c>
      <c r="E130" s="34"/>
      <c r="F130" s="35" t="s">
        <v>38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2" spans="4:23" ht="56.25" customHeight="1" x14ac:dyDescent="0.3">
      <c r="D132" s="34" t="s">
        <v>39</v>
      </c>
      <c r="E132" s="34"/>
      <c r="F132" s="35" t="s">
        <v>40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</sheetData>
  <mergeCells count="44">
    <mergeCell ref="D129:E129"/>
    <mergeCell ref="F129:W129"/>
    <mergeCell ref="D130:E130"/>
    <mergeCell ref="F130:W130"/>
    <mergeCell ref="D132:E132"/>
    <mergeCell ref="F132:W132"/>
    <mergeCell ref="C86:C97"/>
    <mergeCell ref="E100:G100"/>
    <mergeCell ref="H100:J100"/>
    <mergeCell ref="C102:C113"/>
    <mergeCell ref="C114:C125"/>
    <mergeCell ref="D128:E128"/>
    <mergeCell ref="F128:W128"/>
    <mergeCell ref="D66:E66"/>
    <mergeCell ref="F66:W66"/>
    <mergeCell ref="C69:AF69"/>
    <mergeCell ref="E72:G72"/>
    <mergeCell ref="H72:J72"/>
    <mergeCell ref="C74:C8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L125" sqref="L125"/>
    </sheetView>
  </sheetViews>
  <sheetFormatPr baseColWidth="10" defaultRowHeight="15" x14ac:dyDescent="0.25"/>
  <cols>
    <col min="1" max="1" width="11.42578125" style="44"/>
    <col min="2" max="2" width="13.7109375" style="44" customWidth="1"/>
    <col min="3" max="4" width="21.7109375" style="56" bestFit="1" customWidth="1"/>
    <col min="5" max="16384" width="11.42578125" style="44"/>
  </cols>
  <sheetData>
    <row r="2" spans="2:17" ht="15.75" x14ac:dyDescent="0.25">
      <c r="B2" s="43" t="s">
        <v>41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5" spans="2:17" x14ac:dyDescent="0.25">
      <c r="B5" s="45" t="s">
        <v>42</v>
      </c>
      <c r="C5" s="46"/>
      <c r="D5" s="46"/>
    </row>
    <row r="6" spans="2:17" x14ac:dyDescent="0.25">
      <c r="B6" s="47" t="s">
        <v>43</v>
      </c>
      <c r="C6" s="48" t="s">
        <v>44</v>
      </c>
      <c r="D6" s="48" t="s">
        <v>45</v>
      </c>
    </row>
    <row r="7" spans="2:17" x14ac:dyDescent="0.25">
      <c r="B7" s="49" t="s">
        <v>46</v>
      </c>
      <c r="C7" s="50">
        <f>+'Diciembre 2014'!I32</f>
        <v>51202</v>
      </c>
      <c r="D7" s="50">
        <f>+'Diciembre 2014'!E60</f>
        <v>19142679.087985002</v>
      </c>
    </row>
    <row r="8" spans="2:17" x14ac:dyDescent="0.25">
      <c r="B8" s="49" t="s">
        <v>47</v>
      </c>
      <c r="C8" s="50">
        <f>+'Diciembre 2014'!J32</f>
        <v>53100</v>
      </c>
      <c r="D8" s="50">
        <f>+'Diciembre 2014'!F60</f>
        <v>19412117.224231999</v>
      </c>
    </row>
    <row r="9" spans="2:17" x14ac:dyDescent="0.25">
      <c r="B9" s="49" t="s">
        <v>48</v>
      </c>
      <c r="C9" s="50">
        <f>+'Diciembre 2014'!K32</f>
        <v>9049</v>
      </c>
      <c r="D9" s="50">
        <f>+'Diciembre 2014'!G60</f>
        <v>43938819.026110999</v>
      </c>
    </row>
    <row r="10" spans="2:17" x14ac:dyDescent="0.25">
      <c r="B10" s="49" t="s">
        <v>49</v>
      </c>
      <c r="C10" s="50">
        <f>+'Diciembre 2014'!L32</f>
        <v>3354</v>
      </c>
      <c r="D10" s="50">
        <f>+'Diciembre 2014'!H60</f>
        <v>1420074.466733</v>
      </c>
    </row>
    <row r="11" spans="2:17" ht="15.75" x14ac:dyDescent="0.25">
      <c r="B11" s="51" t="s">
        <v>50</v>
      </c>
      <c r="C11" s="52">
        <f>+C7+C8+C9+C10</f>
        <v>116705</v>
      </c>
      <c r="D11" s="52">
        <f>+D7+D8+D9+D10</f>
        <v>83913689.805060998</v>
      </c>
    </row>
    <row r="12" spans="2:17" x14ac:dyDescent="0.25">
      <c r="B12" s="53"/>
      <c r="C12" s="54"/>
      <c r="D12" s="54"/>
    </row>
    <row r="21" spans="2:4" x14ac:dyDescent="0.25">
      <c r="B21" s="55" t="s">
        <v>51</v>
      </c>
      <c r="C21" s="46"/>
      <c r="D21" s="46"/>
    </row>
    <row r="22" spans="2:4" ht="25.5" x14ac:dyDescent="0.25">
      <c r="B22" s="47" t="s">
        <v>43</v>
      </c>
      <c r="C22" s="48" t="s">
        <v>52</v>
      </c>
      <c r="D22" s="48" t="s">
        <v>53</v>
      </c>
    </row>
    <row r="23" spans="2:4" x14ac:dyDescent="0.25">
      <c r="B23" s="49" t="s">
        <v>46</v>
      </c>
      <c r="C23" s="50">
        <f>AVERAGE('Diciembre 2014'!I9:I20)</f>
        <v>48045.583333333336</v>
      </c>
      <c r="D23" s="50">
        <f>AVERAGE('Diciembre 2014'!E37:E48)</f>
        <v>16030163.864518667</v>
      </c>
    </row>
    <row r="24" spans="2:4" x14ac:dyDescent="0.25">
      <c r="B24" s="49" t="s">
        <v>47</v>
      </c>
      <c r="C24" s="50">
        <f>AVERAGE('Diciembre 2014'!J9:J20)</f>
        <v>51527.666666666664</v>
      </c>
      <c r="D24" s="50">
        <f>AVERAGE('Diciembre 2014'!F37:F48)</f>
        <v>16085646.643101582</v>
      </c>
    </row>
    <row r="25" spans="2:4" x14ac:dyDescent="0.25">
      <c r="B25" s="49" t="s">
        <v>48</v>
      </c>
      <c r="C25" s="50">
        <f>AVERAGE('Diciembre 2014'!K9:K20)</f>
        <v>7619.083333333333</v>
      </c>
      <c r="D25" s="50">
        <f>AVERAGE('Diciembre 2014'!G37:G48)</f>
        <v>33474496.134402003</v>
      </c>
    </row>
    <row r="26" spans="2:4" x14ac:dyDescent="0.25">
      <c r="B26" s="49" t="s">
        <v>49</v>
      </c>
      <c r="C26" s="50">
        <f>AVERAGE('Diciembre 2014'!L9:L20)</f>
        <v>2532.75</v>
      </c>
      <c r="D26" s="50">
        <f>AVERAGE('Diciembre 2014'!H37:H48)</f>
        <v>944404.90712508338</v>
      </c>
    </row>
    <row r="27" spans="2:4" ht="15.75" x14ac:dyDescent="0.25">
      <c r="B27" s="51" t="s">
        <v>50</v>
      </c>
      <c r="C27" s="52">
        <f>+C23+C24+C25+C26</f>
        <v>109725.08333333333</v>
      </c>
      <c r="D27" s="52">
        <f>+D23+D24+D25+D26</f>
        <v>66534711.549147338</v>
      </c>
    </row>
    <row r="28" spans="2:4" x14ac:dyDescent="0.25">
      <c r="B28" s="53"/>
      <c r="C28" s="54"/>
      <c r="D28" s="54"/>
    </row>
    <row r="36" spans="2:17" ht="15.75" x14ac:dyDescent="0.25">
      <c r="B36" s="43" t="s">
        <v>54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9" spans="2:17" x14ac:dyDescent="0.25">
      <c r="B39" s="45" t="str">
        <f>+B5</f>
        <v>Diciembre 2014</v>
      </c>
      <c r="C39" s="46"/>
      <c r="D39" s="46"/>
    </row>
    <row r="40" spans="2:17" x14ac:dyDescent="0.25">
      <c r="B40" s="47" t="s">
        <v>43</v>
      </c>
      <c r="C40" s="48" t="s">
        <v>44</v>
      </c>
      <c r="D40" s="48" t="s">
        <v>45</v>
      </c>
    </row>
    <row r="41" spans="2:17" x14ac:dyDescent="0.25">
      <c r="B41" s="49" t="s">
        <v>55</v>
      </c>
      <c r="C41" s="50">
        <f>+'Diciembre 2014'!H97</f>
        <v>15951</v>
      </c>
      <c r="D41" s="50">
        <f>+'Diciembre 2014'!E125</f>
        <v>890188.32707899995</v>
      </c>
    </row>
    <row r="42" spans="2:17" x14ac:dyDescent="0.25">
      <c r="B42" s="49" t="s">
        <v>56</v>
      </c>
      <c r="C42" s="50">
        <f>+'Diciembre 2014'!I97</f>
        <v>3071</v>
      </c>
      <c r="D42" s="50">
        <f>+'Diciembre 2014'!F125</f>
        <v>3091535.5373590002</v>
      </c>
    </row>
    <row r="43" spans="2:17" x14ac:dyDescent="0.25">
      <c r="B43" s="49" t="s">
        <v>57</v>
      </c>
      <c r="C43" s="50">
        <f>+'Diciembre 2014'!J97</f>
        <v>8545</v>
      </c>
      <c r="D43" s="50">
        <f>+'Diciembre 2014'!G125</f>
        <v>8284976.2180480007</v>
      </c>
    </row>
    <row r="44" spans="2:17" ht="15.75" x14ac:dyDescent="0.25">
      <c r="B44" s="51" t="s">
        <v>50</v>
      </c>
      <c r="C44" s="52">
        <f>+C41+C42+C43</f>
        <v>27567</v>
      </c>
      <c r="D44" s="52">
        <f>+D41+D42+D43</f>
        <v>12266700.082486</v>
      </c>
    </row>
    <row r="45" spans="2:17" x14ac:dyDescent="0.25">
      <c r="B45" s="53"/>
      <c r="C45" s="54"/>
      <c r="D45" s="54"/>
    </row>
    <row r="46" spans="2:17" x14ac:dyDescent="0.25">
      <c r="B46" s="53"/>
      <c r="C46" s="54"/>
      <c r="D46" s="54"/>
    </row>
    <row r="55" spans="2:4" x14ac:dyDescent="0.25">
      <c r="B55" s="55" t="s">
        <v>51</v>
      </c>
      <c r="C55" s="46"/>
      <c r="D55" s="46"/>
    </row>
    <row r="56" spans="2:4" ht="25.5" x14ac:dyDescent="0.25">
      <c r="B56" s="47" t="s">
        <v>43</v>
      </c>
      <c r="C56" s="48" t="s">
        <v>52</v>
      </c>
      <c r="D56" s="48" t="s">
        <v>53</v>
      </c>
    </row>
    <row r="57" spans="2:4" x14ac:dyDescent="0.25">
      <c r="B57" s="49" t="s">
        <v>55</v>
      </c>
      <c r="C57" s="50">
        <f>AVERAGE('Diciembre 2014'!H74:H85)</f>
        <v>19413.416666666668</v>
      </c>
      <c r="D57" s="50">
        <f>AVERAGE('Diciembre 2014'!E102:E113)</f>
        <v>1346505.8335318333</v>
      </c>
    </row>
    <row r="58" spans="2:4" x14ac:dyDescent="0.25">
      <c r="B58" s="49" t="s">
        <v>56</v>
      </c>
      <c r="C58" s="50">
        <f>AVERAGE('Diciembre 2014'!I74:I85)</f>
        <v>3189.25</v>
      </c>
      <c r="D58" s="50">
        <f>AVERAGE('Diciembre 2014'!F102:F113)</f>
        <v>2977172.337038334</v>
      </c>
    </row>
    <row r="59" spans="2:4" x14ac:dyDescent="0.25">
      <c r="B59" s="49" t="s">
        <v>57</v>
      </c>
      <c r="C59" s="50">
        <f>AVERAGE('Diciembre 2014'!J74:J85)</f>
        <v>8958.5</v>
      </c>
      <c r="D59" s="50">
        <f>AVERAGE('Diciembre 2014'!G102:G113)</f>
        <v>8093324.2967539169</v>
      </c>
    </row>
    <row r="60" spans="2:4" ht="15.75" x14ac:dyDescent="0.25">
      <c r="B60" s="51" t="s">
        <v>50</v>
      </c>
      <c r="C60" s="52">
        <f>+C57+C58+C59</f>
        <v>31561.166666666668</v>
      </c>
      <c r="D60" s="52">
        <f>+D57+D58+D59</f>
        <v>12417002.467324084</v>
      </c>
    </row>
    <row r="61" spans="2:4" x14ac:dyDescent="0.25">
      <c r="B61" s="53"/>
      <c r="C61" s="54"/>
      <c r="D61" s="54"/>
    </row>
    <row r="62" spans="2:4" x14ac:dyDescent="0.25">
      <c r="B62" s="53"/>
      <c r="C62" s="54"/>
      <c r="D62" s="54"/>
    </row>
    <row r="102" spans="2:2" x14ac:dyDescent="0.25">
      <c r="B102" s="44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2015-01-16T15:16:33Z</dcterms:created>
  <dcterms:modified xsi:type="dcterms:W3CDTF">2015-01-16T15:17:44Z</dcterms:modified>
</cp:coreProperties>
</file>