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Octubre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B39" i="2" l="1"/>
  <c r="D43" i="2"/>
  <c r="D42" i="2"/>
  <c r="D41" i="2"/>
  <c r="D44" i="2" s="1"/>
  <c r="D59" i="2"/>
  <c r="D58" i="2"/>
  <c r="D57" i="2"/>
  <c r="D60" i="2" s="1"/>
  <c r="C43" i="2"/>
  <c r="C42" i="2"/>
  <c r="C41" i="2"/>
  <c r="C44" i="2" s="1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<sst xmlns="http://schemas.openxmlformats.org/spreadsheetml/2006/main" count="187" uniqueCount="59">
  <si>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OCTUBRE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</si>
  <si>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</si>
  <si>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</si>
  <si>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</si>
  <si>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</si>
  <si>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</si>
  <si>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</si>
  <si>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</si>
  <si>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</si>
  <si>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</si>
  <si>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</si>
  <si>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</si>
  <si>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</si>
  <si>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</si>
  <si>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</si>
  <si>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</si>
  <si>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</si>
  <si>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</si>
  <si>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</si>
  <si>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</si>
  <si>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</si>
  <si>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</si>
  <si>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</si>
  <si>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</si>
  <si>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</si>
  <si>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</si>
  <si>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</si>
  <si>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</si>
  <si>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</si>
  <si>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</si>
  <si>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</si>
  <si>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</si>
  <si>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</si>
  <si>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</si>
  <si>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</si>
  <si>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</si>
  <si>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</si>
  <si>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</si>
  <si>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</si>
  <si>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</si>
  <si>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</si>
  <si>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</si>
  <si>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</si>
  <si>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Octubre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</si>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</sst>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2014'!$E$9:$E$30</c:f>
              <c:numCache>
                <c:formatCode>#,##0</c:formatCode>
                <c:ptCount val="22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  <c:pt idx="18">
                  <c:v>2203.5454545454545</c:v>
                </c:pt>
                <c:pt idx="19">
                  <c:v>2404.35</c:v>
                </c:pt>
                <c:pt idx="20">
                  <c:v>2565.8000000000002</c:v>
                </c:pt>
                <c:pt idx="21">
                  <c:v>2551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2014'!$F$9:$F$30</c:f>
              <c:numCache>
                <c:formatCode>#,##0</c:formatCode>
                <c:ptCount val="22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  <c:pt idx="18">
                  <c:v>2217.7272727272725</c:v>
                </c:pt>
                <c:pt idx="19">
                  <c:v>2474.4</c:v>
                </c:pt>
                <c:pt idx="20">
                  <c:v>2666.55</c:v>
                </c:pt>
                <c:pt idx="21">
                  <c:v>2446.409090909091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2014'!$G$9:$G$30</c:f>
              <c:numCache>
                <c:formatCode>#,##0</c:formatCode>
                <c:ptCount val="22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  <c:pt idx="18">
                  <c:v>382.40909090909088</c:v>
                </c:pt>
                <c:pt idx="19">
                  <c:v>416.2</c:v>
                </c:pt>
                <c:pt idx="20">
                  <c:v>463.9</c:v>
                </c:pt>
                <c:pt idx="21">
                  <c:v>427.63636363636363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'Octubre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2014'!$H$9:$H$30</c:f>
              <c:numCache>
                <c:formatCode>#,##0</c:formatCode>
                <c:ptCount val="22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  <c:pt idx="18">
                  <c:v>125.40909090909091</c:v>
                </c:pt>
                <c:pt idx="19">
                  <c:v>102.85</c:v>
                </c:pt>
                <c:pt idx="20">
                  <c:v>128.9</c:v>
                </c:pt>
                <c:pt idx="21">
                  <c:v>112.18181818181819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30528"/>
        <c:axId val="497432064"/>
      </c:lineChart>
      <c:catAx>
        <c:axId val="497430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97432064"/>
        <c:crosses val="autoZero"/>
        <c:auto val="1"/>
        <c:lblAlgn val="ctr"/>
        <c:lblOffset val="100"/>
        <c:noMultiLvlLbl val="0"/>
      </c:catAx>
      <c:valAx>
        <c:axId val="4974320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7430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Septiembre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19756659.052503999</c:v>
                </c:pt>
                <c:pt idx="1">
                  <c:v>19803460.860528</c:v>
                </c:pt>
                <c:pt idx="2">
                  <c:v>36676651.962716997</c:v>
                </c:pt>
                <c:pt idx="3">
                  <c:v>1179870.4223480001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17491</c:v>
                </c:pt>
                <c:pt idx="1">
                  <c:v>4335</c:v>
                </c:pt>
                <c:pt idx="2">
                  <c:v>10117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Junio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1187018.0734349999</c:v>
                </c:pt>
                <c:pt idx="1">
                  <c:v>3874404.7281129998</c:v>
                </c:pt>
                <c:pt idx="2">
                  <c:v>9290296.8388449997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2014'!$I$9:$I$30</c:f>
              <c:numCache>
                <c:formatCode>#,##0</c:formatCode>
                <c:ptCount val="22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  <c:pt idx="18">
                  <c:v>48478</c:v>
                </c:pt>
                <c:pt idx="19">
                  <c:v>48087</c:v>
                </c:pt>
                <c:pt idx="20">
                  <c:v>51316</c:v>
                </c:pt>
                <c:pt idx="21">
                  <c:v>56122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2014'!$J$9:$J$30</c:f>
              <c:numCache>
                <c:formatCode>#,##0</c:formatCode>
                <c:ptCount val="22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  <c:pt idx="18">
                  <c:v>48790</c:v>
                </c:pt>
                <c:pt idx="19">
                  <c:v>49488</c:v>
                </c:pt>
                <c:pt idx="20">
                  <c:v>53331</c:v>
                </c:pt>
                <c:pt idx="21">
                  <c:v>53821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2014'!$K$9:$K$30</c:f>
              <c:numCache>
                <c:formatCode>#,##0</c:formatCode>
                <c:ptCount val="22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  <c:pt idx="18">
                  <c:v>8413</c:v>
                </c:pt>
                <c:pt idx="19">
                  <c:v>8324</c:v>
                </c:pt>
                <c:pt idx="20">
                  <c:v>9278</c:v>
                </c:pt>
                <c:pt idx="21">
                  <c:v>9408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'Octubre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'Octubre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2014'!$L$9:$L$30</c:f>
              <c:numCache>
                <c:formatCode>#,##0</c:formatCode>
                <c:ptCount val="22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  <c:pt idx="18">
                  <c:v>2759</c:v>
                </c:pt>
                <c:pt idx="19">
                  <c:v>2057</c:v>
                </c:pt>
                <c:pt idx="20">
                  <c:v>2578</c:v>
                </c:pt>
                <c:pt idx="21">
                  <c:v>2468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770496"/>
        <c:axId val="497772032"/>
      </c:lineChart>
      <c:catAx>
        <c:axId val="497770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97772032"/>
        <c:crosses val="autoZero"/>
        <c:auto val="1"/>
        <c:lblAlgn val="ctr"/>
        <c:lblOffset val="100"/>
        <c:noMultiLvlLbl val="0"/>
      </c:catAx>
      <c:valAx>
        <c:axId val="4977720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7770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2014'!$E$37:$E$58</c:f>
              <c:numCache>
                <c:formatCode>#,##0</c:formatCode>
                <c:ptCount val="22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  <c:pt idx="18">
                  <c:v>17653207.736768998</c:v>
                </c:pt>
                <c:pt idx="19">
                  <c:v>18582577.232721001</c:v>
                </c:pt>
                <c:pt idx="20">
                  <c:v>19897365.776138999</c:v>
                </c:pt>
                <c:pt idx="21">
                  <c:v>19756659.052503999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2014'!$F$37:$F$58</c:f>
              <c:numCache>
                <c:formatCode>#,##0</c:formatCode>
                <c:ptCount val="22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  <c:pt idx="18">
                  <c:v>18067976.125176001</c:v>
                </c:pt>
                <c:pt idx="19">
                  <c:v>18927801.518557999</c:v>
                </c:pt>
                <c:pt idx="20">
                  <c:v>20231545.746839002</c:v>
                </c:pt>
                <c:pt idx="21">
                  <c:v>19803460.860528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2014'!$G$37:$G$58</c:f>
              <c:numCache>
                <c:formatCode>#,##0</c:formatCode>
                <c:ptCount val="22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  <c:pt idx="18">
                  <c:v>33107498.911182001</c:v>
                </c:pt>
                <c:pt idx="19">
                  <c:v>33476806.263439</c:v>
                </c:pt>
                <c:pt idx="20">
                  <c:v>39538700.232547</c:v>
                </c:pt>
                <c:pt idx="21">
                  <c:v>36676651.962716997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'Octubre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2014'!$H$37:$H$58</c:f>
              <c:numCache>
                <c:formatCode>#,##0</c:formatCode>
                <c:ptCount val="22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  <c:pt idx="18">
                  <c:v>1069963.521372</c:v>
                </c:pt>
                <c:pt idx="19">
                  <c:v>855141.97223299998</c:v>
                </c:pt>
                <c:pt idx="20">
                  <c:v>1232916.987985</c:v>
                </c:pt>
                <c:pt idx="21">
                  <c:v>1179870.4223480001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38624"/>
        <c:axId val="499442816"/>
      </c:lineChart>
      <c:catAx>
        <c:axId val="4993386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99442816"/>
        <c:crosses val="autoZero"/>
        <c:auto val="1"/>
        <c:lblAlgn val="ctr"/>
        <c:lblOffset val="100"/>
        <c:noMultiLvlLbl val="0"/>
      </c:catAx>
      <c:valAx>
        <c:axId val="4994428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99338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2014'!$I$37:$I$58</c:f>
              <c:numCache>
                <c:formatCode>#,##0.00</c:formatCode>
                <c:ptCount val="22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  <c:pt idx="18">
                  <c:v>31634.298699490526</c:v>
                </c:pt>
                <c:pt idx="19">
                  <c:v>32084.51388357137</c:v>
                </c:pt>
                <c:pt idx="20">
                  <c:v>33552.254235218883</c:v>
                </c:pt>
                <c:pt idx="21">
                  <c:v>33462.157827690564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2014'!$J$37:$J$58</c:f>
              <c:numCache>
                <c:formatCode>#,##0.00</c:formatCode>
                <c:ptCount val="22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  <c:pt idx="18">
                  <c:v>32380.250587696901</c:v>
                </c:pt>
                <c:pt idx="19">
                  <c:v>32686.116873364368</c:v>
                </c:pt>
                <c:pt idx="20">
                  <c:v>34123.345230496467</c:v>
                </c:pt>
                <c:pt idx="21">
                  <c:v>33540.142437838622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2014'!$K$37:$K$58</c:f>
              <c:numCache>
                <c:formatCode>#,##0.00</c:formatCode>
                <c:ptCount val="22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  <c:pt idx="18">
                  <c:v>59280.214055021745</c:v>
                </c:pt>
                <c:pt idx="19">
                  <c:v>57820.266123054287</c:v>
                </c:pt>
                <c:pt idx="20">
                  <c:v>66553.880230564828</c:v>
                </c:pt>
                <c:pt idx="21">
                  <c:v>62195.496921894781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'Octubre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'Octubre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2014'!$L$37:$L$58</c:f>
              <c:numCache>
                <c:formatCode>#,##0.00</c:formatCode>
                <c:ptCount val="22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  <c:pt idx="18">
                  <c:v>1471.6512103762971</c:v>
                </c:pt>
                <c:pt idx="19">
                  <c:v>827.32572901893377</c:v>
                </c:pt>
                <c:pt idx="20">
                  <c:v>951.31014261713392</c:v>
                </c:pt>
                <c:pt idx="21">
                  <c:v>1269.4777828300455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20672"/>
        <c:axId val="500630656"/>
      </c:lineChart>
      <c:catAx>
        <c:axId val="500620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500630656"/>
        <c:crosses val="autoZero"/>
        <c:auto val="1"/>
        <c:lblAlgn val="ctr"/>
        <c:lblOffset val="100"/>
        <c:noMultiLvlLbl val="0"/>
      </c:catAx>
      <c:valAx>
        <c:axId val="50063065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500620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2014'!$E$74:$E$95</c:f>
              <c:numCache>
                <c:formatCode>#,##0</c:formatCode>
                <c:ptCount val="22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  <c:pt idx="18">
                  <c:v>816.81818181818187</c:v>
                </c:pt>
                <c:pt idx="19">
                  <c:v>823.65</c:v>
                </c:pt>
                <c:pt idx="20">
                  <c:v>791.85</c:v>
                </c:pt>
                <c:pt idx="21">
                  <c:v>795.0454545454545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2014'!$F$74:$F$95</c:f>
              <c:numCache>
                <c:formatCode>#,##0</c:formatCode>
                <c:ptCount val="22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  <c:pt idx="18">
                  <c:v>164.68181818181819</c:v>
                </c:pt>
                <c:pt idx="19">
                  <c:v>200.7</c:v>
                </c:pt>
                <c:pt idx="20">
                  <c:v>180.5</c:v>
                </c:pt>
                <c:pt idx="21">
                  <c:v>197.04545454545453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2014'!$G$74:$G$95</c:f>
              <c:numCache>
                <c:formatCode>#,##0</c:formatCode>
                <c:ptCount val="22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  <c:pt idx="18">
                  <c:v>376.31818181818181</c:v>
                </c:pt>
                <c:pt idx="19">
                  <c:v>421.15</c:v>
                </c:pt>
                <c:pt idx="20">
                  <c:v>444.45</c:v>
                </c:pt>
                <c:pt idx="21">
                  <c:v>459.86363636363637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68288"/>
        <c:axId val="500669824"/>
      </c:lineChart>
      <c:catAx>
        <c:axId val="500668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500669824"/>
        <c:crosses val="autoZero"/>
        <c:auto val="1"/>
        <c:lblAlgn val="ctr"/>
        <c:lblOffset val="100"/>
        <c:noMultiLvlLbl val="0"/>
      </c:catAx>
      <c:valAx>
        <c:axId val="5006698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0668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2014'!$H$74:$H$95</c:f>
              <c:numCache>
                <c:formatCode>#,##0</c:formatCode>
                <c:ptCount val="22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  <c:pt idx="18">
                  <c:v>17970</c:v>
                </c:pt>
                <c:pt idx="19">
                  <c:v>16473</c:v>
                </c:pt>
                <c:pt idx="20">
                  <c:v>15837</c:v>
                </c:pt>
                <c:pt idx="21">
                  <c:v>17491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2014'!$I$74:$I$95</c:f>
              <c:numCache>
                <c:formatCode>#,##0</c:formatCode>
                <c:ptCount val="22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  <c:pt idx="18">
                  <c:v>3623</c:v>
                </c:pt>
                <c:pt idx="19">
                  <c:v>4014</c:v>
                </c:pt>
                <c:pt idx="20">
                  <c:v>3610</c:v>
                </c:pt>
                <c:pt idx="21">
                  <c:v>4335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'Octubre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2014'!$J$74:$J$95</c:f>
              <c:numCache>
                <c:formatCode>#,##0</c:formatCode>
                <c:ptCount val="22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  <c:pt idx="18">
                  <c:v>8279</c:v>
                </c:pt>
                <c:pt idx="19">
                  <c:v>8423</c:v>
                </c:pt>
                <c:pt idx="20">
                  <c:v>8889</c:v>
                </c:pt>
                <c:pt idx="21">
                  <c:v>10117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708864"/>
        <c:axId val="500710400"/>
      </c:lineChart>
      <c:catAx>
        <c:axId val="500708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500710400"/>
        <c:crosses val="autoZero"/>
        <c:auto val="1"/>
        <c:lblAlgn val="ctr"/>
        <c:lblOffset val="100"/>
        <c:noMultiLvlLbl val="0"/>
      </c:catAx>
      <c:valAx>
        <c:axId val="500710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0708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2014'!$E$102:$E$123</c:f>
              <c:numCache>
                <c:formatCode>#,##0</c:formatCode>
                <c:ptCount val="22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  <c:pt idx="18">
                  <c:v>1074038.9013070001</c:v>
                </c:pt>
                <c:pt idx="19">
                  <c:v>1039238.342954</c:v>
                </c:pt>
                <c:pt idx="20">
                  <c:v>1122686.9445110001</c:v>
                </c:pt>
                <c:pt idx="21">
                  <c:v>1187018.0734349999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2014'!$F$102:$F$123</c:f>
              <c:numCache>
                <c:formatCode>#,##0</c:formatCode>
                <c:ptCount val="22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  <c:pt idx="18">
                  <c:v>3538491.3070789999</c:v>
                </c:pt>
                <c:pt idx="19">
                  <c:v>4203748.4913560003</c:v>
                </c:pt>
                <c:pt idx="20">
                  <c:v>4418671.3658480002</c:v>
                </c:pt>
                <c:pt idx="21">
                  <c:v>3874404.7281129998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2014'!$G$102:$G$123</c:f>
              <c:numCache>
                <c:formatCode>#,##0</c:formatCode>
                <c:ptCount val="22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  <c:pt idx="18">
                  <c:v>8103978.1543399999</c:v>
                </c:pt>
                <c:pt idx="19">
                  <c:v>7419437.7417129995</c:v>
                </c:pt>
                <c:pt idx="20">
                  <c:v>8468015.8249939997</c:v>
                </c:pt>
                <c:pt idx="21">
                  <c:v>9290296.8388449997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43968"/>
        <c:axId val="501045504"/>
      </c:lineChart>
      <c:catAx>
        <c:axId val="501043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501045504"/>
        <c:crosses val="autoZero"/>
        <c:auto val="1"/>
        <c:lblAlgn val="ctr"/>
        <c:lblOffset val="100"/>
        <c:noMultiLvlLbl val="0"/>
      </c:catAx>
      <c:valAx>
        <c:axId val="5010455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501043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'Octubre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2014'!$H$102:$H$123</c:f>
              <c:numCache>
                <c:formatCode>#,##0.00</c:formatCode>
                <c:ptCount val="22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  <c:pt idx="18">
                  <c:v>1924.187769203575</c:v>
                </c:pt>
                <c:pt idx="19">
                  <c:v>1793.4488835542072</c:v>
                </c:pt>
                <c:pt idx="20">
                  <c:v>1892.1146674267145</c:v>
                </c:pt>
                <c:pt idx="21">
                  <c:v>2010.5005927116276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'Octubre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2014'!$I$102:$I$123</c:f>
              <c:numCache>
                <c:formatCode>#,##0.00</c:formatCode>
                <c:ptCount val="22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  <c:pt idx="18">
                  <c:v>6332.0882315984709</c:v>
                </c:pt>
                <c:pt idx="19">
                  <c:v>7254.3130358280068</c:v>
                </c:pt>
                <c:pt idx="20">
                  <c:v>7460.4322153301473</c:v>
                </c:pt>
                <c:pt idx="21">
                  <c:v>6554.2811018776092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'Octubre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'Octubre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'Octubre 2014'!$J$102:$J$123</c:f>
              <c:numCache>
                <c:formatCode>#,##0.00</c:formatCode>
                <c:ptCount val="22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  <c:pt idx="18">
                  <c:v>14535.523055329151</c:v>
                </c:pt>
                <c:pt idx="19">
                  <c:v>12809.829326358473</c:v>
                </c:pt>
                <c:pt idx="20">
                  <c:v>14274.78937591561</c:v>
                </c:pt>
                <c:pt idx="21">
                  <c:v>15737.717778405013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68160"/>
        <c:axId val="501069696"/>
      </c:lineChart>
      <c:catAx>
        <c:axId val="501068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501069696"/>
        <c:crosses val="autoZero"/>
        <c:auto val="1"/>
        <c:lblAlgn val="ctr"/>
        <c:lblOffset val="100"/>
        <c:noMultiLvlLbl val="0"/>
      </c:catAx>
      <c:valAx>
        <c:axId val="50106969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5010681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Septiembre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56122</c:v>
                </c:pt>
                <c:pt idx="1">
                  <c:v>53821</c:v>
                </c:pt>
                <c:pt idx="2">
                  <c:v>9408</c:v>
                </c:pt>
                <c:pt idx="3">
                  <c:v>2468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22</v>
          </cell>
        </row>
        <row r="32">
          <cell r="A32">
            <v>20141001</v>
          </cell>
          <cell r="B32">
            <v>1508</v>
          </cell>
          <cell r="C32">
            <v>1790.3233118024129</v>
          </cell>
          <cell r="D32">
            <v>820078436457</v>
          </cell>
          <cell r="E32">
            <v>1136661363321.6978</v>
          </cell>
          <cell r="F32">
            <v>366</v>
          </cell>
          <cell r="G32">
            <v>494.72192407031514</v>
          </cell>
          <cell r="H32">
            <v>433235399771</v>
          </cell>
          <cell r="I32">
            <v>608530763830.30542</v>
          </cell>
          <cell r="J32">
            <v>90</v>
          </cell>
          <cell r="K32">
            <v>123.89236439055379</v>
          </cell>
          <cell r="L32">
            <v>3840445311</v>
          </cell>
          <cell r="M32">
            <v>16952131709.827587</v>
          </cell>
          <cell r="N32">
            <v>200</v>
          </cell>
          <cell r="O32">
            <v>293.0361317251523</v>
          </cell>
          <cell r="P32">
            <v>266877495500</v>
          </cell>
          <cell r="Q32">
            <v>456395975766.48132</v>
          </cell>
          <cell r="R32">
            <v>762</v>
          </cell>
          <cell r="S32">
            <v>969.06820470670868</v>
          </cell>
          <cell r="T32">
            <v>50192103013</v>
          </cell>
          <cell r="U32">
            <v>81805277919.775009</v>
          </cell>
          <cell r="V32">
            <v>90</v>
          </cell>
          <cell r="W32">
            <v>225.8140345637762</v>
          </cell>
          <cell r="X32">
            <v>65932992862</v>
          </cell>
          <cell r="Y32">
            <v>114836679543.80014</v>
          </cell>
          <cell r="Z32">
            <v>5866</v>
          </cell>
          <cell r="AA32">
            <v>7234.6944655420821</v>
          </cell>
          <cell r="AB32">
            <v>4054878507037</v>
          </cell>
          <cell r="AC32">
            <v>4988763049189.5742</v>
          </cell>
          <cell r="AD32">
            <v>2873</v>
          </cell>
          <cell r="AE32">
            <v>3507.7662495564714</v>
          </cell>
          <cell r="AF32">
            <v>1159362445145</v>
          </cell>
          <cell r="AG32">
            <v>1457653392159.04</v>
          </cell>
          <cell r="AH32">
            <v>2524</v>
          </cell>
          <cell r="AI32">
            <v>3536.0782685811537</v>
          </cell>
          <cell r="AJ32">
            <v>1090735609771</v>
          </cell>
          <cell r="AK32">
            <v>1541008467475.4868</v>
          </cell>
          <cell r="AL32">
            <v>402</v>
          </cell>
          <cell r="AM32">
            <v>503.96955271580612</v>
          </cell>
          <cell r="AN32">
            <v>1774985802550</v>
          </cell>
          <cell r="AO32">
            <v>3110429538313.3081</v>
          </cell>
          <cell r="AP32">
            <v>67</v>
          </cell>
          <cell r="AQ32">
            <v>115.23491269528544</v>
          </cell>
          <cell r="AR32">
            <v>29794649571</v>
          </cell>
          <cell r="AS32">
            <v>61832326086.093895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  <cell r="E24">
            <v>2130.6666666666665</v>
          </cell>
          <cell r="F24">
            <v>2153.0476190476193</v>
          </cell>
          <cell r="G24">
            <v>416.14285714285717</v>
          </cell>
          <cell r="H24">
            <v>96</v>
          </cell>
          <cell r="I24">
            <v>44744</v>
          </cell>
          <cell r="J24">
            <v>45214</v>
          </cell>
          <cell r="K24">
            <v>8739</v>
          </cell>
          <cell r="L24">
            <v>2016</v>
          </cell>
        </row>
        <row r="25">
          <cell r="D25" t="str">
            <v>May</v>
          </cell>
          <cell r="E25">
            <v>2155.9</v>
          </cell>
          <cell r="F25">
            <v>2259.8000000000002</v>
          </cell>
          <cell r="G25">
            <v>444.8</v>
          </cell>
          <cell r="H25">
            <v>108.2</v>
          </cell>
          <cell r="I25">
            <v>43118</v>
          </cell>
          <cell r="J25">
            <v>45196</v>
          </cell>
          <cell r="K25">
            <v>8896</v>
          </cell>
          <cell r="L25">
            <v>2164</v>
          </cell>
        </row>
        <row r="26">
          <cell r="D26" t="str">
            <v>Jun</v>
          </cell>
          <cell r="E26">
            <v>2153.5714285714284</v>
          </cell>
          <cell r="F26">
            <v>2294.3809523809523</v>
          </cell>
          <cell r="G26">
            <v>375.28571428571428</v>
          </cell>
          <cell r="H26">
            <v>126.0952380952381</v>
          </cell>
          <cell r="I26">
            <v>45225</v>
          </cell>
          <cell r="J26">
            <v>48182</v>
          </cell>
          <cell r="K26">
            <v>7881</v>
          </cell>
          <cell r="L26">
            <v>2648</v>
          </cell>
        </row>
        <row r="27">
          <cell r="D27" t="str">
            <v>Jul</v>
          </cell>
          <cell r="E27">
            <v>2203.5454545454545</v>
          </cell>
          <cell r="F27">
            <v>2217.7272727272725</v>
          </cell>
          <cell r="G27">
            <v>382.40909090909088</v>
          </cell>
          <cell r="H27">
            <v>125.40909090909091</v>
          </cell>
          <cell r="I27">
            <v>48478</v>
          </cell>
          <cell r="J27">
            <v>48790</v>
          </cell>
          <cell r="K27">
            <v>8413</v>
          </cell>
          <cell r="L27">
            <v>2759</v>
          </cell>
        </row>
        <row r="28">
          <cell r="D28" t="str">
            <v>Ago</v>
          </cell>
          <cell r="E28">
            <v>2404.35</v>
          </cell>
          <cell r="F28">
            <v>2474.4</v>
          </cell>
          <cell r="G28">
            <v>416.2</v>
          </cell>
          <cell r="H28">
            <v>102.85</v>
          </cell>
          <cell r="I28">
            <v>48087</v>
          </cell>
          <cell r="J28">
            <v>49488</v>
          </cell>
          <cell r="K28">
            <v>8324</v>
          </cell>
          <cell r="L28">
            <v>2057</v>
          </cell>
        </row>
        <row r="29">
          <cell r="D29" t="str">
            <v>Sep</v>
          </cell>
          <cell r="E29">
            <v>2565.8000000000002</v>
          </cell>
          <cell r="F29">
            <v>2666.55</v>
          </cell>
          <cell r="G29">
            <v>463.9</v>
          </cell>
          <cell r="H29">
            <v>128.9</v>
          </cell>
          <cell r="I29">
            <v>51316</v>
          </cell>
          <cell r="J29">
            <v>53331</v>
          </cell>
          <cell r="K29">
            <v>9278</v>
          </cell>
          <cell r="L29">
            <v>2578</v>
          </cell>
        </row>
        <row r="30">
          <cell r="D30" t="str">
            <v>Oct</v>
          </cell>
          <cell r="E30">
            <v>2551</v>
          </cell>
          <cell r="F30">
            <v>2446.409090909091</v>
          </cell>
          <cell r="G30">
            <v>427.63636363636363</v>
          </cell>
          <cell r="H30">
            <v>112.18181818181819</v>
          </cell>
          <cell r="I30">
            <v>56122</v>
          </cell>
          <cell r="J30">
            <v>53821</v>
          </cell>
          <cell r="K30">
            <v>9408</v>
          </cell>
          <cell r="L30">
            <v>2468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  <cell r="E52">
            <v>16615436.994396999</v>
          </cell>
          <cell r="F52">
            <v>17468955.338521998</v>
          </cell>
          <cell r="G52">
            <v>42094978.157875001</v>
          </cell>
          <cell r="H52">
            <v>945494.28400400002</v>
          </cell>
          <cell r="I52">
            <v>29968.466028259769</v>
          </cell>
          <cell r="J52">
            <v>31511.408995369336</v>
          </cell>
          <cell r="K52">
            <v>75953.393234418516</v>
          </cell>
          <cell r="L52">
            <v>552.11380766451839</v>
          </cell>
        </row>
        <row r="53">
          <cell r="D53" t="str">
            <v>May</v>
          </cell>
          <cell r="E53">
            <v>18046213.572202999</v>
          </cell>
          <cell r="F53">
            <v>18258193.447067998</v>
          </cell>
          <cell r="G53">
            <v>40638812.153994001</v>
          </cell>
          <cell r="H53">
            <v>1185202.4191630001</v>
          </cell>
          <cell r="I53">
            <v>32511.800106559989</v>
          </cell>
          <cell r="J53">
            <v>32893.552240532656</v>
          </cell>
          <cell r="K53">
            <v>73041.00602806604</v>
          </cell>
          <cell r="L53">
            <v>512.25125791993742</v>
          </cell>
        </row>
        <row r="54">
          <cell r="D54" t="str">
            <v>Jun</v>
          </cell>
          <cell r="E54">
            <v>16777760.923620999</v>
          </cell>
          <cell r="F54">
            <v>17604169.829349</v>
          </cell>
          <cell r="G54">
            <v>32614242.011255</v>
          </cell>
          <cell r="H54">
            <v>1051618.7080890001</v>
          </cell>
          <cell r="I54">
            <v>30347.81537964927</v>
          </cell>
          <cell r="J54">
            <v>31837.961833521847</v>
          </cell>
          <cell r="K54">
            <v>58974.749683507522</v>
          </cell>
          <cell r="L54">
            <v>1157.8140559417218</v>
          </cell>
        </row>
        <row r="55">
          <cell r="D55" t="str">
            <v>Jul</v>
          </cell>
          <cell r="E55">
            <v>17653207.736768998</v>
          </cell>
          <cell r="F55">
            <v>18067976.125176001</v>
          </cell>
          <cell r="G55">
            <v>33107498.911182001</v>
          </cell>
          <cell r="H55">
            <v>1069963.521372</v>
          </cell>
          <cell r="I55">
            <v>31634.298699490526</v>
          </cell>
          <cell r="J55">
            <v>32380.250587696901</v>
          </cell>
          <cell r="K55">
            <v>59280.214055021745</v>
          </cell>
          <cell r="L55">
            <v>1471.6512103762971</v>
          </cell>
        </row>
        <row r="56">
          <cell r="D56" t="str">
            <v>Ago</v>
          </cell>
          <cell r="E56">
            <v>18582577.232721001</v>
          </cell>
          <cell r="F56">
            <v>18927801.518557999</v>
          </cell>
          <cell r="G56">
            <v>33476806.263439</v>
          </cell>
          <cell r="H56">
            <v>855141.97223299998</v>
          </cell>
          <cell r="I56">
            <v>32084.51388357137</v>
          </cell>
          <cell r="J56">
            <v>32686.116873364368</v>
          </cell>
          <cell r="K56">
            <v>57820.266123054287</v>
          </cell>
          <cell r="L56">
            <v>827.32572901893377</v>
          </cell>
        </row>
        <row r="57">
          <cell r="D57" t="str">
            <v>Sep</v>
          </cell>
          <cell r="E57">
            <v>19897365.776138999</v>
          </cell>
          <cell r="F57">
            <v>20231545.746839002</v>
          </cell>
          <cell r="G57">
            <v>39538700.232547</v>
          </cell>
          <cell r="H57">
            <v>1232916.987985</v>
          </cell>
          <cell r="I57">
            <v>33552.254235218883</v>
          </cell>
          <cell r="J57">
            <v>34123.345230496467</v>
          </cell>
          <cell r="K57">
            <v>66553.880230564828</v>
          </cell>
          <cell r="L57">
            <v>951.31014261713392</v>
          </cell>
        </row>
        <row r="58">
          <cell r="D58" t="str">
            <v>Oct</v>
          </cell>
          <cell r="E58">
            <v>19756659.052503999</v>
          </cell>
          <cell r="F58">
            <v>19803460.860528</v>
          </cell>
          <cell r="G58">
            <v>36676651.962716997</v>
          </cell>
          <cell r="H58">
            <v>1179870.4223480001</v>
          </cell>
          <cell r="I58">
            <v>33462.157827690564</v>
          </cell>
          <cell r="J58">
            <v>33540.142437838622</v>
          </cell>
          <cell r="K58">
            <v>62195.496921894781</v>
          </cell>
          <cell r="L58">
            <v>1269.4777828300455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  <cell r="E89">
            <v>944</v>
          </cell>
          <cell r="F89">
            <v>170.23809523809524</v>
          </cell>
          <cell r="G89">
            <v>397.38095238095241</v>
          </cell>
          <cell r="H89">
            <v>19824</v>
          </cell>
          <cell r="I89">
            <v>3575</v>
          </cell>
          <cell r="J89">
            <v>8345</v>
          </cell>
        </row>
        <row r="90">
          <cell r="D90" t="str">
            <v>May</v>
          </cell>
          <cell r="E90">
            <v>871.55</v>
          </cell>
          <cell r="F90">
            <v>171.45</v>
          </cell>
          <cell r="G90">
            <v>398.25</v>
          </cell>
          <cell r="H90">
            <v>17431</v>
          </cell>
          <cell r="I90">
            <v>3429</v>
          </cell>
          <cell r="J90">
            <v>7965</v>
          </cell>
        </row>
        <row r="91">
          <cell r="D91" t="str">
            <v>Jun</v>
          </cell>
          <cell r="E91">
            <v>822.47619047619048</v>
          </cell>
          <cell r="F91">
            <v>155.85714285714286</v>
          </cell>
          <cell r="G91">
            <v>382.90476190476187</v>
          </cell>
          <cell r="H91">
            <v>17272</v>
          </cell>
          <cell r="I91">
            <v>3273</v>
          </cell>
          <cell r="J91">
            <v>8041</v>
          </cell>
        </row>
        <row r="92">
          <cell r="D92" t="str">
            <v>Jul</v>
          </cell>
          <cell r="E92">
            <v>816.81818181818187</v>
          </cell>
          <cell r="F92">
            <v>164.68181818181819</v>
          </cell>
          <cell r="G92">
            <v>376.31818181818181</v>
          </cell>
          <cell r="H92">
            <v>17970</v>
          </cell>
          <cell r="I92">
            <v>3623</v>
          </cell>
          <cell r="J92">
            <v>8279</v>
          </cell>
        </row>
        <row r="93">
          <cell r="D93" t="str">
            <v>Ago</v>
          </cell>
          <cell r="E93">
            <v>823.65</v>
          </cell>
          <cell r="F93">
            <v>200.7</v>
          </cell>
          <cell r="G93">
            <v>421.15</v>
          </cell>
          <cell r="H93">
            <v>16473</v>
          </cell>
          <cell r="I93">
            <v>4014</v>
          </cell>
          <cell r="J93">
            <v>8423</v>
          </cell>
        </row>
        <row r="94">
          <cell r="D94" t="str">
            <v>Sep</v>
          </cell>
          <cell r="E94">
            <v>791.85</v>
          </cell>
          <cell r="F94">
            <v>180.5</v>
          </cell>
          <cell r="G94">
            <v>444.45</v>
          </cell>
          <cell r="H94">
            <v>15837</v>
          </cell>
          <cell r="I94">
            <v>3610</v>
          </cell>
          <cell r="J94">
            <v>8889</v>
          </cell>
        </row>
        <row r="95">
          <cell r="D95" t="str">
            <v>Oct</v>
          </cell>
          <cell r="E95">
            <v>795.0454545454545</v>
          </cell>
          <cell r="F95">
            <v>197.04545454545453</v>
          </cell>
          <cell r="G95">
            <v>459.86363636363637</v>
          </cell>
          <cell r="H95">
            <v>17491</v>
          </cell>
          <cell r="I95">
            <v>4335</v>
          </cell>
          <cell r="J95">
            <v>10117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  <cell r="E117">
            <v>1231035.3049550001</v>
          </cell>
          <cell r="F117">
            <v>3977428.451907</v>
          </cell>
          <cell r="G117">
            <v>7305106.1437800005</v>
          </cell>
          <cell r="H117">
            <v>2223.4726752904112</v>
          </cell>
          <cell r="I117">
            <v>7175.6440491922131</v>
          </cell>
          <cell r="J117">
            <v>13176.799361584095</v>
          </cell>
        </row>
        <row r="118">
          <cell r="D118" t="str">
            <v>May</v>
          </cell>
          <cell r="E118">
            <v>1178985.0463749999</v>
          </cell>
          <cell r="F118">
            <v>3830415.4562059999</v>
          </cell>
          <cell r="G118">
            <v>7649023.7528269999</v>
          </cell>
          <cell r="H118">
            <v>2125.0127291812933</v>
          </cell>
          <cell r="I118">
            <v>6892.3431024179963</v>
          </cell>
          <cell r="J118">
            <v>13776.517506811701</v>
          </cell>
        </row>
        <row r="119">
          <cell r="D119" t="str">
            <v>Jun</v>
          </cell>
          <cell r="E119">
            <v>1271543.2869770001</v>
          </cell>
          <cell r="F119">
            <v>3377453.656796</v>
          </cell>
          <cell r="G119">
            <v>7635505.3778969999</v>
          </cell>
          <cell r="H119">
            <v>2301.3278828794578</v>
          </cell>
          <cell r="I119">
            <v>6106.3980796451815</v>
          </cell>
          <cell r="J119">
            <v>13805.870153247939</v>
          </cell>
        </row>
        <row r="120">
          <cell r="D120" t="str">
            <v>Jul</v>
          </cell>
          <cell r="E120">
            <v>1074038.9013070001</v>
          </cell>
          <cell r="F120">
            <v>3538491.3070789999</v>
          </cell>
          <cell r="G120">
            <v>8103978.1543399999</v>
          </cell>
          <cell r="H120">
            <v>1924.187769203575</v>
          </cell>
          <cell r="I120">
            <v>6332.0882315984709</v>
          </cell>
          <cell r="J120">
            <v>14535.523055329151</v>
          </cell>
        </row>
        <row r="121">
          <cell r="D121" t="str">
            <v>Ago</v>
          </cell>
          <cell r="E121">
            <v>1039238.342954</v>
          </cell>
          <cell r="F121">
            <v>4203748.4913560003</v>
          </cell>
          <cell r="G121">
            <v>7419437.7417129995</v>
          </cell>
          <cell r="H121">
            <v>1793.4488835542072</v>
          </cell>
          <cell r="I121">
            <v>7254.3130358280068</v>
          </cell>
          <cell r="J121">
            <v>12809.829326358473</v>
          </cell>
        </row>
        <row r="122">
          <cell r="D122" t="str">
            <v>Sep</v>
          </cell>
          <cell r="E122">
            <v>1122686.9445110001</v>
          </cell>
          <cell r="F122">
            <v>4418671.3658480002</v>
          </cell>
          <cell r="G122">
            <v>8468015.8249939997</v>
          </cell>
          <cell r="H122">
            <v>1892.1146674267145</v>
          </cell>
          <cell r="I122">
            <v>7460.4322153301473</v>
          </cell>
          <cell r="J122">
            <v>14274.78937591561</v>
          </cell>
        </row>
        <row r="123">
          <cell r="D123" t="str">
            <v>Oct</v>
          </cell>
          <cell r="E123">
            <v>1187018.0734349999</v>
          </cell>
          <cell r="F123">
            <v>3874404.7281129998</v>
          </cell>
          <cell r="G123">
            <v>9290296.8388449997</v>
          </cell>
          <cell r="H123">
            <v>2010.5005927116276</v>
          </cell>
          <cell r="I123">
            <v>6554.2811018776092</v>
          </cell>
          <cell r="J123">
            <v>15737.717778405013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56122</v>
          </cell>
          <cell r="D7">
            <v>19756659.052503999</v>
          </cell>
        </row>
        <row r="8">
          <cell r="B8" t="str">
            <v>Ciclo 3</v>
          </cell>
          <cell r="C8">
            <v>53821</v>
          </cell>
          <cell r="D8">
            <v>19803460.860528</v>
          </cell>
        </row>
        <row r="9">
          <cell r="B9" t="str">
            <v>OTC</v>
          </cell>
          <cell r="C9">
            <v>9408</v>
          </cell>
          <cell r="D9">
            <v>36676651.962716997</v>
          </cell>
        </row>
        <row r="10">
          <cell r="B10" t="str">
            <v>Otras Bil</v>
          </cell>
          <cell r="C10">
            <v>2468</v>
          </cell>
          <cell r="D10">
            <v>1179870.4223480001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17491</v>
          </cell>
          <cell r="D41">
            <v>1187018.0734349999</v>
          </cell>
        </row>
        <row r="42">
          <cell r="B42" t="str">
            <v>PM</v>
          </cell>
          <cell r="C42">
            <v>4335</v>
          </cell>
          <cell r="D42">
            <v>3874404.7281129998</v>
          </cell>
        </row>
        <row r="43">
          <cell r="B43" t="str">
            <v>PH</v>
          </cell>
          <cell r="C43">
            <v>10117</v>
          </cell>
          <cell r="D43">
            <v>9290296.8388449997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D8" sqref="D8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3</v>
      </c>
      <c r="F7" s="11"/>
      <c r="G7" s="11"/>
      <c r="H7" s="11"/>
      <c r="I7" s="11" t="s">
        <v>4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5</v>
      </c>
      <c r="F8" s="15" t="s">
        <v>6</v>
      </c>
      <c r="G8" s="15" t="s">
        <v>7</v>
      </c>
      <c r="H8" s="16" t="s">
        <v>8</v>
      </c>
      <c r="I8" s="15" t="s">
        <v>5</v>
      </c>
      <c r="J8" s="15" t="s">
        <v>6</v>
      </c>
      <c r="K8" s="15" t="s">
        <v>7</v>
      </c>
      <c r="L8" s="16" t="s">
        <v>8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9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10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11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12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13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14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15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16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17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18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19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20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9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10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11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12</v>
      </c>
      <c r="E24" s="20">
        <v>2130.6666666666665</v>
      </c>
      <c r="F24" s="20">
        <v>2153.0476190476193</v>
      </c>
      <c r="G24" s="20">
        <v>416.14285714285717</v>
      </c>
      <c r="H24" s="20">
        <v>96</v>
      </c>
      <c r="I24" s="20">
        <v>44744</v>
      </c>
      <c r="J24" s="20">
        <v>45214</v>
      </c>
      <c r="K24" s="20">
        <v>8739</v>
      </c>
      <c r="L24" s="20">
        <v>2016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13</v>
      </c>
      <c r="E25" s="20">
        <v>2155.9</v>
      </c>
      <c r="F25" s="20">
        <v>2259.8000000000002</v>
      </c>
      <c r="G25" s="20">
        <v>444.8</v>
      </c>
      <c r="H25" s="20">
        <v>108.2</v>
      </c>
      <c r="I25" s="20">
        <v>43118</v>
      </c>
      <c r="J25" s="20">
        <v>45196</v>
      </c>
      <c r="K25" s="20">
        <v>8896</v>
      </c>
      <c r="L25" s="20">
        <v>2164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14</v>
      </c>
      <c r="E26" s="20">
        <v>2153.5714285714284</v>
      </c>
      <c r="F26" s="20">
        <v>2294.3809523809523</v>
      </c>
      <c r="G26" s="20">
        <v>375.28571428571428</v>
      </c>
      <c r="H26" s="20">
        <v>126.0952380952381</v>
      </c>
      <c r="I26" s="20">
        <v>45225</v>
      </c>
      <c r="J26" s="20">
        <v>48182</v>
      </c>
      <c r="K26" s="20">
        <v>7881</v>
      </c>
      <c r="L26" s="20">
        <v>2648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15</v>
      </c>
      <c r="E27" s="20">
        <v>2203.5454545454545</v>
      </c>
      <c r="F27" s="20">
        <v>2217.7272727272725</v>
      </c>
      <c r="G27" s="20">
        <v>382.40909090909088</v>
      </c>
      <c r="H27" s="20">
        <v>125.40909090909091</v>
      </c>
      <c r="I27" s="20">
        <v>48478</v>
      </c>
      <c r="J27" s="20">
        <v>48790</v>
      </c>
      <c r="K27" s="20">
        <v>8413</v>
      </c>
      <c r="L27" s="20">
        <v>2759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16</v>
      </c>
      <c r="E28" s="20">
        <v>2404.35</v>
      </c>
      <c r="F28" s="20">
        <v>2474.4</v>
      </c>
      <c r="G28" s="20">
        <v>416.2</v>
      </c>
      <c r="H28" s="20">
        <v>102.85</v>
      </c>
      <c r="I28" s="20">
        <v>48087</v>
      </c>
      <c r="J28" s="20">
        <v>49488</v>
      </c>
      <c r="K28" s="20">
        <v>8324</v>
      </c>
      <c r="L28" s="20">
        <v>2057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17</v>
      </c>
      <c r="E29" s="20">
        <v>2565.8000000000002</v>
      </c>
      <c r="F29" s="20">
        <v>2666.55</v>
      </c>
      <c r="G29" s="20">
        <v>463.9</v>
      </c>
      <c r="H29" s="20">
        <v>128.9</v>
      </c>
      <c r="I29" s="20">
        <v>51316</v>
      </c>
      <c r="J29" s="20">
        <v>53331</v>
      </c>
      <c r="K29" s="20">
        <v>9278</v>
      </c>
      <c r="L29" s="20">
        <v>2578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18</v>
      </c>
      <c r="E30" s="20">
        <v>2551</v>
      </c>
      <c r="F30" s="20">
        <v>2446.409090909091</v>
      </c>
      <c r="G30" s="20">
        <v>427.63636363636363</v>
      </c>
      <c r="H30" s="20">
        <v>112.18181818181819</v>
      </c>
      <c r="I30" s="20">
        <v>56122</v>
      </c>
      <c r="J30" s="20">
        <v>53821</v>
      </c>
      <c r="K30" s="20">
        <v>9408</v>
      </c>
      <c r="L30" s="20">
        <v>2468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19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20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21</v>
      </c>
      <c r="F35" s="11"/>
      <c r="G35" s="11"/>
      <c r="H35" s="11"/>
      <c r="I35" s="11" t="s">
        <v>22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5</v>
      </c>
      <c r="F36" s="15" t="s">
        <v>6</v>
      </c>
      <c r="G36" s="15" t="s">
        <v>7</v>
      </c>
      <c r="H36" s="16" t="s">
        <v>8</v>
      </c>
      <c r="I36" s="15" t="s">
        <v>5</v>
      </c>
      <c r="J36" s="15" t="s">
        <v>6</v>
      </c>
      <c r="K36" s="15" t="s">
        <v>7</v>
      </c>
      <c r="L36" s="16" t="s">
        <v>8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9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10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11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12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13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14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15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16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17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18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19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20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9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10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11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12</v>
      </c>
      <c r="E52" s="29">
        <v>16615436.994396999</v>
      </c>
      <c r="F52" s="30">
        <v>17468955.338521998</v>
      </c>
      <c r="G52" s="30">
        <v>42094978.157875001</v>
      </c>
      <c r="H52" s="31">
        <v>945494.28400400002</v>
      </c>
      <c r="I52" s="32">
        <v>29968.466028259769</v>
      </c>
      <c r="J52" s="32">
        <v>31511.408995369336</v>
      </c>
      <c r="K52" s="32">
        <v>75953.393234418516</v>
      </c>
      <c r="L52" s="32">
        <v>552.11380766451839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13</v>
      </c>
      <c r="E53" s="29">
        <v>18046213.572202999</v>
      </c>
      <c r="F53" s="30">
        <v>18258193.447067998</v>
      </c>
      <c r="G53" s="30">
        <v>40638812.153994001</v>
      </c>
      <c r="H53" s="31">
        <v>1185202.4191630001</v>
      </c>
      <c r="I53" s="32">
        <v>32511.800106559989</v>
      </c>
      <c r="J53" s="32">
        <v>32893.552240532656</v>
      </c>
      <c r="K53" s="32">
        <v>73041.00602806604</v>
      </c>
      <c r="L53" s="32">
        <v>512.25125791993742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14</v>
      </c>
      <c r="E54" s="29">
        <v>16777760.923620999</v>
      </c>
      <c r="F54" s="30">
        <v>17604169.829349</v>
      </c>
      <c r="G54" s="30">
        <v>32614242.011255</v>
      </c>
      <c r="H54" s="31">
        <v>1051618.7080890001</v>
      </c>
      <c r="I54" s="32">
        <v>30347.81537964927</v>
      </c>
      <c r="J54" s="32">
        <v>31837.961833521847</v>
      </c>
      <c r="K54" s="32">
        <v>58974.749683507522</v>
      </c>
      <c r="L54" s="32">
        <v>1157.8140559417218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15</v>
      </c>
      <c r="E55" s="29">
        <v>17653207.736768998</v>
      </c>
      <c r="F55" s="30">
        <v>18067976.125176001</v>
      </c>
      <c r="G55" s="30">
        <v>33107498.911182001</v>
      </c>
      <c r="H55" s="31">
        <v>1069963.521372</v>
      </c>
      <c r="I55" s="32">
        <v>31634.298699490526</v>
      </c>
      <c r="J55" s="32">
        <v>32380.250587696901</v>
      </c>
      <c r="K55" s="32">
        <v>59280.214055021745</v>
      </c>
      <c r="L55" s="32">
        <v>1471.6512103762971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16</v>
      </c>
      <c r="E56" s="29">
        <v>18582577.232721001</v>
      </c>
      <c r="F56" s="30">
        <v>18927801.518557999</v>
      </c>
      <c r="G56" s="30">
        <v>33476806.263439</v>
      </c>
      <c r="H56" s="31">
        <v>855141.97223299998</v>
      </c>
      <c r="I56" s="32">
        <v>32084.51388357137</v>
      </c>
      <c r="J56" s="32">
        <v>32686.116873364368</v>
      </c>
      <c r="K56" s="32">
        <v>57820.266123054287</v>
      </c>
      <c r="L56" s="32">
        <v>827.32572901893377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17</v>
      </c>
      <c r="E57" s="29">
        <v>19897365.776138999</v>
      </c>
      <c r="F57" s="30">
        <v>20231545.746839002</v>
      </c>
      <c r="G57" s="30">
        <v>39538700.232547</v>
      </c>
      <c r="H57" s="31">
        <v>1232916.987985</v>
      </c>
      <c r="I57" s="32">
        <v>33552.254235218883</v>
      </c>
      <c r="J57" s="32">
        <v>34123.345230496467</v>
      </c>
      <c r="K57" s="32">
        <v>66553.880230564828</v>
      </c>
      <c r="L57" s="32">
        <v>951.31014261713392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18</v>
      </c>
      <c r="E58" s="29">
        <v>19756659.052503999</v>
      </c>
      <c r="F58" s="30">
        <v>19803460.860528</v>
      </c>
      <c r="G58" s="30">
        <v>36676651.962716997</v>
      </c>
      <c r="H58" s="31">
        <v>1179870.4223480001</v>
      </c>
      <c r="I58" s="32">
        <v>33462.157827690564</v>
      </c>
      <c r="J58" s="32">
        <v>33540.142437838622</v>
      </c>
      <c r="K58" s="32">
        <v>62195.496921894781</v>
      </c>
      <c r="L58" s="32">
        <v>1269.4777828300455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19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20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23</v>
      </c>
      <c r="E63" s="34"/>
      <c r="F63" s="35" t="s">
        <v>24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25</v>
      </c>
      <c r="E64" s="34"/>
      <c r="F64" s="35" t="s">
        <v>24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26</v>
      </c>
      <c r="E65" s="34"/>
      <c r="F65" s="35" t="s">
        <v>27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28</v>
      </c>
      <c r="E66" s="34"/>
      <c r="F66" s="35" t="s">
        <v>29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30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3</v>
      </c>
      <c r="F72" s="39"/>
      <c r="G72" s="40"/>
      <c r="H72" s="38" t="s">
        <v>4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31</v>
      </c>
      <c r="F73" s="15" t="s">
        <v>32</v>
      </c>
      <c r="G73" s="15" t="s">
        <v>33</v>
      </c>
      <c r="H73" s="15" t="s">
        <v>31</v>
      </c>
      <c r="I73" s="15" t="s">
        <v>32</v>
      </c>
      <c r="J73" s="15" t="s">
        <v>33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9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10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11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12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13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14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15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16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17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18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19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20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9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10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11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12</v>
      </c>
      <c r="E89" s="20">
        <v>944</v>
      </c>
      <c r="F89" s="20">
        <v>170.23809523809524</v>
      </c>
      <c r="G89" s="20">
        <v>397.38095238095241</v>
      </c>
      <c r="H89" s="20">
        <v>19824</v>
      </c>
      <c r="I89" s="20">
        <v>3575</v>
      </c>
      <c r="J89" s="20">
        <v>8345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13</v>
      </c>
      <c r="E90" s="20">
        <v>871.55</v>
      </c>
      <c r="F90" s="20">
        <v>171.45</v>
      </c>
      <c r="G90" s="20">
        <v>398.25</v>
      </c>
      <c r="H90" s="20">
        <v>17431</v>
      </c>
      <c r="I90" s="20">
        <v>3429</v>
      </c>
      <c r="J90" s="20">
        <v>7965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14</v>
      </c>
      <c r="E91" s="20">
        <v>822.47619047619048</v>
      </c>
      <c r="F91" s="20">
        <v>155.85714285714286</v>
      </c>
      <c r="G91" s="20">
        <v>382.90476190476187</v>
      </c>
      <c r="H91" s="20">
        <v>17272</v>
      </c>
      <c r="I91" s="20">
        <v>3273</v>
      </c>
      <c r="J91" s="20">
        <v>8041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15</v>
      </c>
      <c r="E92" s="20">
        <v>816.81818181818187</v>
      </c>
      <c r="F92" s="20">
        <v>164.68181818181819</v>
      </c>
      <c r="G92" s="20">
        <v>376.31818181818181</v>
      </c>
      <c r="H92" s="20">
        <v>17970</v>
      </c>
      <c r="I92" s="20">
        <v>3623</v>
      </c>
      <c r="J92" s="20">
        <v>8279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16</v>
      </c>
      <c r="E93" s="20">
        <v>823.65</v>
      </c>
      <c r="F93" s="20">
        <v>200.7</v>
      </c>
      <c r="G93" s="20">
        <v>421.15</v>
      </c>
      <c r="H93" s="20">
        <v>16473</v>
      </c>
      <c r="I93" s="20">
        <v>4014</v>
      </c>
      <c r="J93" s="20">
        <v>8423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17</v>
      </c>
      <c r="E94" s="20">
        <v>791.85</v>
      </c>
      <c r="F94" s="20">
        <v>180.5</v>
      </c>
      <c r="G94" s="20">
        <v>444.45</v>
      </c>
      <c r="H94" s="20">
        <v>15837</v>
      </c>
      <c r="I94" s="20">
        <v>3610</v>
      </c>
      <c r="J94" s="20">
        <v>8889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18</v>
      </c>
      <c r="E95" s="20">
        <v>795.0454545454545</v>
      </c>
      <c r="F95" s="20">
        <v>197.04545454545453</v>
      </c>
      <c r="G95" s="20">
        <v>459.86363636363637</v>
      </c>
      <c r="H95" s="20">
        <v>17491</v>
      </c>
      <c r="I95" s="20">
        <v>4335</v>
      </c>
      <c r="J95" s="20">
        <v>10117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20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21</v>
      </c>
      <c r="F100" s="39"/>
      <c r="G100" s="40"/>
      <c r="H100" s="38" t="s">
        <v>22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31</v>
      </c>
      <c r="F101" s="15" t="s">
        <v>32</v>
      </c>
      <c r="G101" s="15" t="s">
        <v>33</v>
      </c>
      <c r="H101" s="15" t="s">
        <v>31</v>
      </c>
      <c r="I101" s="15" t="s">
        <v>32</v>
      </c>
      <c r="J101" s="15" t="s">
        <v>33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9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10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11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12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13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14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15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16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17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18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19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20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9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10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11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12</v>
      </c>
      <c r="E117" s="20">
        <v>1231035.3049550001</v>
      </c>
      <c r="F117" s="20">
        <v>3977428.451907</v>
      </c>
      <c r="G117" s="20">
        <v>7305106.1437800005</v>
      </c>
      <c r="H117" s="41">
        <v>2223.4726752904112</v>
      </c>
      <c r="I117" s="41">
        <v>7175.6440491922131</v>
      </c>
      <c r="J117" s="41">
        <v>13176.799361584095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13</v>
      </c>
      <c r="E118" s="20">
        <v>1178985.0463749999</v>
      </c>
      <c r="F118" s="20">
        <v>3830415.4562059999</v>
      </c>
      <c r="G118" s="20">
        <v>7649023.7528269999</v>
      </c>
      <c r="H118" s="41">
        <v>2125.0127291812933</v>
      </c>
      <c r="I118" s="41">
        <v>6892.3431024179963</v>
      </c>
      <c r="J118" s="41">
        <v>13776.517506811701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14</v>
      </c>
      <c r="E119" s="20">
        <v>1271543.2869770001</v>
      </c>
      <c r="F119" s="20">
        <v>3377453.656796</v>
      </c>
      <c r="G119" s="20">
        <v>7635505.3778969999</v>
      </c>
      <c r="H119" s="41">
        <v>2301.3278828794578</v>
      </c>
      <c r="I119" s="41">
        <v>6106.3980796451815</v>
      </c>
      <c r="J119" s="41">
        <v>13805.870153247939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15</v>
      </c>
      <c r="E120" s="20">
        <v>1074038.9013070001</v>
      </c>
      <c r="F120" s="20">
        <v>3538491.3070789999</v>
      </c>
      <c r="G120" s="20">
        <v>8103978.1543399999</v>
      </c>
      <c r="H120" s="41">
        <v>1924.187769203575</v>
      </c>
      <c r="I120" s="41">
        <v>6332.0882315984709</v>
      </c>
      <c r="J120" s="41">
        <v>14535.523055329151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16</v>
      </c>
      <c r="E121" s="20">
        <v>1039238.342954</v>
      </c>
      <c r="F121" s="20">
        <v>4203748.4913560003</v>
      </c>
      <c r="G121" s="20">
        <v>7419437.7417129995</v>
      </c>
      <c r="H121" s="41">
        <v>1793.4488835542072</v>
      </c>
      <c r="I121" s="41">
        <v>7254.3130358280068</v>
      </c>
      <c r="J121" s="41">
        <v>12809.829326358473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17</v>
      </c>
      <c r="E122" s="20">
        <v>1122686.9445110001</v>
      </c>
      <c r="F122" s="20">
        <v>4418671.3658480002</v>
      </c>
      <c r="G122" s="20">
        <v>8468015.8249939997</v>
      </c>
      <c r="H122" s="41">
        <v>1892.1146674267145</v>
      </c>
      <c r="I122" s="41">
        <v>7460.4322153301473</v>
      </c>
      <c r="J122" s="41">
        <v>14274.78937591561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18</v>
      </c>
      <c r="E123" s="20">
        <v>1187018.0734349999</v>
      </c>
      <c r="F123" s="20">
        <v>3874404.7281129998</v>
      </c>
      <c r="G123" s="20">
        <v>9290296.8388449997</v>
      </c>
      <c r="H123" s="41">
        <v>2010.5005927116276</v>
      </c>
      <c r="I123" s="41">
        <v>6554.2811018776092</v>
      </c>
      <c r="J123" s="41">
        <v>15737.717778405013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19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20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34</v>
      </c>
      <c r="E128" s="34"/>
      <c r="F128" s="35" t="s">
        <v>35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36</v>
      </c>
      <c r="E129" s="34"/>
      <c r="F129" s="35" t="s">
        <v>37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38</v>
      </c>
      <c r="E130" s="34"/>
      <c r="F130" s="35" t="s">
        <v>39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40</v>
      </c>
      <c r="E132" s="34"/>
      <c r="F132" s="35" t="s">
        <v>41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F128" sqref="F128:W128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43</v>
      </c>
      <c r="C5" s="46"/>
      <c r="D5" s="46"/>
    </row>
    <row r="6" spans="2:17" x14ac:dyDescent="0.25">
      <c r="B6" s="47" t="s">
        <v>44</v>
      </c>
      <c r="C6" s="48" t="s">
        <v>45</v>
      </c>
      <c r="D6" s="48" t="s">
        <v>46</v>
      </c>
    </row>
    <row r="7" spans="2:17" x14ac:dyDescent="0.25">
      <c r="B7" s="49" t="s">
        <v>47</v>
      </c>
      <c r="C7" s="50">
        <f>+'Octubre 2014'!I30</f>
        <v>56122</v>
      </c>
      <c r="D7" s="50">
        <f>+'Octubre 2014'!E58</f>
        <v>19756659.052503999</v>
      </c>
    </row>
    <row r="8" spans="2:17" x14ac:dyDescent="0.25">
      <c r="B8" s="49" t="s">
        <v>48</v>
      </c>
      <c r="C8" s="50">
        <f>+'Octubre 2014'!J30</f>
        <v>53821</v>
      </c>
      <c r="D8" s="50">
        <f>+'Octubre 2014'!F58</f>
        <v>19803460.860528</v>
      </c>
    </row>
    <row r="9" spans="2:17" x14ac:dyDescent="0.25">
      <c r="B9" s="49" t="s">
        <v>49</v>
      </c>
      <c r="C9" s="50">
        <f>+'Octubre 2014'!K30</f>
        <v>9408</v>
      </c>
      <c r="D9" s="50">
        <f>+'Octubre 2014'!G58</f>
        <v>36676651.962716997</v>
      </c>
    </row>
    <row r="10" spans="2:17" x14ac:dyDescent="0.25">
      <c r="B10" s="49" t="s">
        <v>50</v>
      </c>
      <c r="C10" s="50">
        <f>+'Octubre 2014'!L30</f>
        <v>2468</v>
      </c>
      <c r="D10" s="50">
        <f>+'Octubre 2014'!H58</f>
        <v>1179870.4223480001</v>
      </c>
    </row>
    <row r="11" spans="2:17" ht="15.75" x14ac:dyDescent="0.25">
      <c r="B11" s="51" t="s">
        <v>51</v>
      </c>
      <c r="C11" s="52">
        <f>+C7+C8+C9+C10</f>
        <v>121819</v>
      </c>
      <c r="D11" s="52">
        <f>+D7+D8+D9+D10</f>
        <v>77416642.298096985</v>
      </c>
    </row>
    <row r="12" spans="2:17" x14ac:dyDescent="0.25">
      <c r="B12" s="53"/>
      <c r="C12" s="54"/>
      <c r="D12" s="54"/>
    </row>
    <row r="21" spans="2:4" x14ac:dyDescent="0.25">
      <c r="B21" s="55" t="s">
        <v>52</v>
      </c>
      <c r="C21" s="46"/>
      <c r="D21" s="46"/>
    </row>
    <row r="22" spans="2:4" ht="25.5" x14ac:dyDescent="0.25">
      <c r="B22" s="47" t="s">
        <v>44</v>
      </c>
      <c r="C22" s="48" t="s">
        <v>53</v>
      </c>
      <c r="D22" s="48" t="s">
        <v>54</v>
      </c>
    </row>
    <row r="23" spans="2:4" x14ac:dyDescent="0.25">
      <c r="B23" s="49" t="s">
        <v>47</v>
      </c>
      <c r="C23" s="50">
        <f>AVERAGE('Octubre 2014'!I9:I20)</f>
        <v>48045.583333333336</v>
      </c>
      <c r="D23" s="50">
        <f>AVERAGE('Octubre 2014'!E37:E48)</f>
        <v>16030163.864518667</v>
      </c>
    </row>
    <row r="24" spans="2:4" x14ac:dyDescent="0.25">
      <c r="B24" s="49" t="s">
        <v>48</v>
      </c>
      <c r="C24" s="50">
        <f>AVERAGE('Octubre 2014'!J9:J20)</f>
        <v>51527.666666666664</v>
      </c>
      <c r="D24" s="50">
        <f>AVERAGE('Octubre 2014'!F37:F48)</f>
        <v>16085646.643101582</v>
      </c>
    </row>
    <row r="25" spans="2:4" x14ac:dyDescent="0.25">
      <c r="B25" s="49" t="s">
        <v>49</v>
      </c>
      <c r="C25" s="50">
        <f>AVERAGE('Octubre 2014'!K9:K20)</f>
        <v>7619.083333333333</v>
      </c>
      <c r="D25" s="50">
        <f>AVERAGE('Octubre 2014'!G37:G48)</f>
        <v>33474496.134402003</v>
      </c>
    </row>
    <row r="26" spans="2:4" x14ac:dyDescent="0.25">
      <c r="B26" s="49" t="s">
        <v>50</v>
      </c>
      <c r="C26" s="50">
        <f>AVERAGE('Octubre 2014'!L9:L20)</f>
        <v>2532.75</v>
      </c>
      <c r="D26" s="50">
        <f>AVERAGE('Octubre 2014'!H37:H48)</f>
        <v>944404.90712508338</v>
      </c>
    </row>
    <row r="27" spans="2:4" ht="15.75" x14ac:dyDescent="0.25">
      <c r="B27" s="51" t="s">
        <v>51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Octubre 2014</v>
      </c>
      <c r="C39" s="46"/>
      <c r="D39" s="46"/>
    </row>
    <row r="40" spans="2:17" x14ac:dyDescent="0.25">
      <c r="B40" s="47" t="s">
        <v>44</v>
      </c>
      <c r="C40" s="48" t="s">
        <v>45</v>
      </c>
      <c r="D40" s="48" t="s">
        <v>46</v>
      </c>
    </row>
    <row r="41" spans="2:17" x14ac:dyDescent="0.25">
      <c r="B41" s="49" t="s">
        <v>56</v>
      </c>
      <c r="C41" s="50">
        <f>+'Octubre 2014'!H95</f>
        <v>17491</v>
      </c>
      <c r="D41" s="50">
        <f>+'Octubre 2014'!E123</f>
        <v>1187018.0734349999</v>
      </c>
    </row>
    <row r="42" spans="2:17" x14ac:dyDescent="0.25">
      <c r="B42" s="49" t="s">
        <v>57</v>
      </c>
      <c r="C42" s="50">
        <f>+'Octubre 2014'!I95</f>
        <v>4335</v>
      </c>
      <c r="D42" s="50">
        <f>+'Octubre 2014'!F123</f>
        <v>3874404.7281129998</v>
      </c>
    </row>
    <row r="43" spans="2:17" x14ac:dyDescent="0.25">
      <c r="B43" s="49" t="s">
        <v>58</v>
      </c>
      <c r="C43" s="50">
        <f>+'Octubre 2014'!J95</f>
        <v>10117</v>
      </c>
      <c r="D43" s="50">
        <f>+'Octubre 2014'!G123</f>
        <v>9290296.8388449997</v>
      </c>
    </row>
    <row r="44" spans="2:17" ht="15.75" x14ac:dyDescent="0.25">
      <c r="B44" s="51" t="s">
        <v>51</v>
      </c>
      <c r="C44" s="52">
        <f>+C41+C42+C43</f>
        <v>31943</v>
      </c>
      <c r="D44" s="52">
        <f>+D41+D42+D43</f>
        <v>14351719.640393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52</v>
      </c>
      <c r="C55" s="46"/>
      <c r="D55" s="46"/>
    </row>
    <row r="56" spans="2:4" ht="25.5" x14ac:dyDescent="0.25">
      <c r="B56" s="47" t="s">
        <v>44</v>
      </c>
      <c r="C56" s="48" t="s">
        <v>53</v>
      </c>
      <c r="D56" s="48" t="s">
        <v>54</v>
      </c>
    </row>
    <row r="57" spans="2:4" x14ac:dyDescent="0.25">
      <c r="B57" s="49" t="s">
        <v>56</v>
      </c>
      <c r="C57" s="50">
        <f>AVERAGE('Octubre 2014'!H74:H85)</f>
        <v>19413.416666666668</v>
      </c>
      <c r="D57" s="50">
        <f>AVERAGE('Octubre 2014'!E102:E113)</f>
        <v>1346505.8335318333</v>
      </c>
    </row>
    <row r="58" spans="2:4" x14ac:dyDescent="0.25">
      <c r="B58" s="49" t="s">
        <v>57</v>
      </c>
      <c r="C58" s="50">
        <f>AVERAGE('Octubre 2014'!I74:I85)</f>
        <v>3189.25</v>
      </c>
      <c r="D58" s="50">
        <f>AVERAGE('Octubre 2014'!F102:F113)</f>
        <v>2977172.337038334</v>
      </c>
    </row>
    <row r="59" spans="2:4" x14ac:dyDescent="0.25">
      <c r="B59" s="49" t="s">
        <v>58</v>
      </c>
      <c r="C59" s="50">
        <f>AVERAGE('Octubre 2014'!J74:J85)</f>
        <v>8958.5</v>
      </c>
      <c r="D59" s="50">
        <f>AVERAGE('Octubre 2014'!G102:G113)</f>
        <v>8093324.2967539169</v>
      </c>
    </row>
    <row r="60" spans="2:4" ht="15.75" x14ac:dyDescent="0.25">
      <c r="B60" s="51" t="s">
        <v>51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2014-11-17T13:00:55Z</dcterms:created>
  <dcterms:modified xsi:type="dcterms:W3CDTF">2014-11-17T13:01:57Z</dcterms:modified>
</cp:coreProperties>
</file>