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0815"/>
  </bookViews>
  <sheets>
    <sheet name="Diciembre 2014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134" i="1" l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A13" i="1"/>
  <c r="A25" i="1" l="1"/>
</calcChain>
</file>

<file path=xl/sharedStrings.xml><?xml version="1.0" encoding="utf-8"?>
<sst xmlns="http://schemas.openxmlformats.org/spreadsheetml/2006/main" count="190" uniqueCount="34">
  <si>
    <r>
      <t xml:space="preserve">OTRAS OPERACIONES PROCESADAS EN EL DEPOSITO CENTRAL DE VALORES </t>
    </r>
    <r>
      <rPr>
        <b/>
        <sz val="16"/>
        <color rgb="FFFF0000"/>
        <rFont val="Arial Narrow"/>
        <family val="2"/>
      </rPr>
      <t>DICIEMBRE 2014</t>
    </r>
  </si>
  <si>
    <t>Fuente: Estadísticas desarrolladas por la SVS en base a información proporcionada por el Depósito Central de Valores (DCV) entre depositantes de DCV.</t>
  </si>
  <si>
    <t>Número de operaciones mensuales libres de pagos procesadas</t>
  </si>
  <si>
    <t>movi</t>
  </si>
  <si>
    <t>mercado2</t>
  </si>
  <si>
    <t>Año</t>
  </si>
  <si>
    <t>Mes</t>
  </si>
  <si>
    <t>Trans. Libres de Pagos</t>
  </si>
  <si>
    <t>Totales</t>
  </si>
  <si>
    <t>IIF</t>
  </si>
  <si>
    <t>IRF</t>
  </si>
  <si>
    <t>IRV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</si>
  <si>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</si>
  <si>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</si>
  <si>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</si>
  <si>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</si>
  <si>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</si>
  <si>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</si>
  <si>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</si>
  <si>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</si>
  <si>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</si>
  <si>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</si>
  <si>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</si>
  <si>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</si>
  <si>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Número de operaciones mensuales de pactos procesadas</t>
  </si>
  <si>
    <t>Pactos</t>
  </si>
  <si>
    <t>Número de operaciones mensuales de financiamiento de líquidez intradía (FLI) procesadas</t>
  </si>
  <si>
    <t>FLI</t>
  </si>
  <si>
    <t>Archivos</t>
  </si>
  <si>
    <t>Registros</t>
  </si>
  <si>
    <t>(*) Los Archivos FLI pueden contener uno o más registros(operaciones)</t>
  </si>
  <si>
    <t>Número de operaciones diarias promedio libres de pagos procesadas</t>
  </si>
  <si>
    <t>Número de operaciones diarias promedio de pactos procesadas</t>
  </si>
  <si>
    <t>Número de operaciones de financiamiento promedio diarias de líquidez intradía (FLI) procesadas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</si>
</sst>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\ _p_t_a_-;\-* #,##0.00\ _p_t_a_-;_-* &quot;-&quot;??\ _p_t_a_-;_-@_-"/>
    <numFmt numFmtId="165" formatCode="_-* #,##0\ _p_t_a_-;\-* #,##0\ _p_t_a_-;_-* &quot;-&quot;??\ _p_t_a_-;_-@_-"/>
    <numFmt numFmtId="166" formatCode="mmm"/>
    <numFmt numFmtId="167" formatCode="_-[$€-2]\ * #,##0.00_-;\-[$€-2]\ * #,##0.00_-;_-[$€-2]\ * &quot;-&quot;??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name val="Arial Narrow"/>
      <family val="2"/>
    </font>
    <font>
      <b/>
      <sz val="16"/>
      <color rgb="FFFF0000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sz val="10"/>
      <color theme="0"/>
      <name val="Arial Narrow"/>
      <family val="2"/>
    </font>
    <font>
      <sz val="10"/>
      <color rgb="FFFF0000"/>
      <name val="Arial Narrow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sz val="10"/>
      <color indexed="9"/>
      <name val="Arial Narrow"/>
      <family val="2"/>
    </font>
    <font>
      <sz val="10"/>
      <name val="Courier New"/>
      <family val="3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</cellStyleXfs>
  <cellXfs count="90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left"/>
    </xf>
    <xf numFmtId="0" fontId="6" fillId="2" borderId="0" xfId="1" applyFont="1" applyFill="1" applyAlignment="1">
      <alignment horizontal="left"/>
    </xf>
    <xf numFmtId="0" fontId="7" fillId="2" borderId="0" xfId="1" applyFont="1" applyFill="1" applyBorder="1" applyAlignment="1">
      <alignment horizontal="left"/>
    </xf>
    <xf numFmtId="0" fontId="6" fillId="2" borderId="0" xfId="1" applyFont="1" applyFill="1" applyBorder="1"/>
    <xf numFmtId="0" fontId="8" fillId="2" borderId="0" xfId="1" applyFont="1" applyFill="1" applyBorder="1"/>
    <xf numFmtId="0" fontId="9" fillId="2" borderId="0" xfId="1" applyFont="1" applyFill="1" applyBorder="1"/>
    <xf numFmtId="0" fontId="10" fillId="3" borderId="7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wrapText="1"/>
    </xf>
    <xf numFmtId="0" fontId="10" fillId="3" borderId="10" xfId="1" applyFont="1" applyFill="1" applyBorder="1" applyAlignment="1">
      <alignment horizontal="center" wrapText="1"/>
    </xf>
    <xf numFmtId="0" fontId="10" fillId="3" borderId="11" xfId="1" applyFont="1" applyFill="1" applyBorder="1" applyAlignment="1">
      <alignment vertical="center" wrapText="1"/>
    </xf>
    <xf numFmtId="0" fontId="10" fillId="2" borderId="0" xfId="1" applyFont="1" applyFill="1" applyBorder="1" applyAlignment="1">
      <alignment vertical="center" wrapText="1"/>
    </xf>
    <xf numFmtId="0" fontId="10" fillId="2" borderId="0" xfId="1" applyFont="1" applyFill="1" applyBorder="1" applyAlignment="1">
      <alignment wrapText="1"/>
    </xf>
    <xf numFmtId="0" fontId="3" fillId="3" borderId="12" xfId="1" applyFill="1" applyBorder="1" applyAlignment="1">
      <alignment horizontal="center" vertical="center" wrapText="1"/>
    </xf>
    <xf numFmtId="0" fontId="3" fillId="3" borderId="13" xfId="1" applyFill="1" applyBorder="1" applyAlignment="1">
      <alignment horizontal="center" vertical="center" wrapText="1"/>
    </xf>
    <xf numFmtId="0" fontId="10" fillId="3" borderId="14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/>
    </xf>
    <xf numFmtId="0" fontId="3" fillId="3" borderId="17" xfId="1" applyFill="1" applyBorder="1" applyAlignment="1">
      <alignment vertical="center" wrapText="1"/>
    </xf>
    <xf numFmtId="0" fontId="3" fillId="2" borderId="0" xfId="1" applyFill="1" applyBorder="1" applyAlignment="1">
      <alignment vertical="center" wrapText="1"/>
    </xf>
    <xf numFmtId="0" fontId="10" fillId="2" borderId="0" xfId="1" applyFont="1" applyFill="1" applyBorder="1" applyAlignment="1">
      <alignment horizontal="center"/>
    </xf>
    <xf numFmtId="17" fontId="8" fillId="2" borderId="0" xfId="1" applyNumberFormat="1" applyFont="1" applyFill="1" applyBorder="1"/>
    <xf numFmtId="0" fontId="10" fillId="2" borderId="7" xfId="1" applyFont="1" applyFill="1" applyBorder="1" applyAlignment="1">
      <alignment horizontal="center" vertical="center" textRotation="90" wrapText="1"/>
    </xf>
    <xf numFmtId="0" fontId="6" fillId="2" borderId="8" xfId="1" applyFont="1" applyFill="1" applyBorder="1"/>
    <xf numFmtId="165" fontId="6" fillId="2" borderId="18" xfId="2" applyNumberFormat="1" applyFont="1" applyFill="1" applyBorder="1" applyAlignment="1">
      <alignment horizontal="center"/>
    </xf>
    <xf numFmtId="165" fontId="6" fillId="2" borderId="19" xfId="2" applyNumberFormat="1" applyFont="1" applyFill="1" applyBorder="1" applyAlignment="1">
      <alignment horizontal="center"/>
    </xf>
    <xf numFmtId="165" fontId="6" fillId="2" borderId="8" xfId="2" applyNumberFormat="1" applyFont="1" applyFill="1" applyBorder="1" applyAlignment="1">
      <alignment horizontal="center"/>
    </xf>
    <xf numFmtId="0" fontId="10" fillId="2" borderId="0" xfId="1" applyFont="1" applyFill="1" applyBorder="1" applyAlignment="1">
      <alignment vertical="center" textRotation="90" wrapText="1"/>
    </xf>
    <xf numFmtId="165" fontId="6" fillId="2" borderId="0" xfId="2" applyNumberFormat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 vertical="center" textRotation="90" wrapText="1"/>
    </xf>
    <xf numFmtId="0" fontId="6" fillId="2" borderId="21" xfId="1" applyFont="1" applyFill="1" applyBorder="1"/>
    <xf numFmtId="165" fontId="6" fillId="2" borderId="22" xfId="2" applyNumberFormat="1" applyFont="1" applyFill="1" applyBorder="1" applyAlignment="1">
      <alignment horizontal="center"/>
    </xf>
    <xf numFmtId="165" fontId="6" fillId="2" borderId="23" xfId="2" applyNumberFormat="1" applyFont="1" applyFill="1" applyBorder="1" applyAlignment="1">
      <alignment horizontal="center"/>
    </xf>
    <xf numFmtId="165" fontId="6" fillId="2" borderId="21" xfId="2" applyNumberFormat="1" applyFont="1" applyFill="1" applyBorder="1" applyAlignment="1">
      <alignment horizontal="center"/>
    </xf>
    <xf numFmtId="0" fontId="10" fillId="2" borderId="12" xfId="1" applyFont="1" applyFill="1" applyBorder="1" applyAlignment="1">
      <alignment horizontal="center" vertical="center" textRotation="90" wrapText="1"/>
    </xf>
    <xf numFmtId="0" fontId="6" fillId="2" borderId="13" xfId="1" applyFont="1" applyFill="1" applyBorder="1"/>
    <xf numFmtId="165" fontId="6" fillId="2" borderId="24" xfId="2" applyNumberFormat="1" applyFont="1" applyFill="1" applyBorder="1" applyAlignment="1">
      <alignment horizontal="center"/>
    </xf>
    <xf numFmtId="165" fontId="6" fillId="2" borderId="25" xfId="2" applyNumberFormat="1" applyFont="1" applyFill="1" applyBorder="1" applyAlignment="1">
      <alignment horizontal="center"/>
    </xf>
    <xf numFmtId="165" fontId="6" fillId="2" borderId="13" xfId="2" applyNumberFormat="1" applyFont="1" applyFill="1" applyBorder="1" applyAlignment="1">
      <alignment horizontal="center"/>
    </xf>
    <xf numFmtId="0" fontId="6" fillId="2" borderId="26" xfId="1" applyFont="1" applyFill="1" applyBorder="1"/>
    <xf numFmtId="165" fontId="6" fillId="2" borderId="1" xfId="2" applyNumberFormat="1" applyFont="1" applyFill="1" applyBorder="1" applyAlignment="1">
      <alignment horizontal="center"/>
    </xf>
    <xf numFmtId="165" fontId="6" fillId="2" borderId="26" xfId="2" applyNumberFormat="1" applyFont="1" applyFill="1" applyBorder="1" applyAlignment="1">
      <alignment horizontal="center"/>
    </xf>
    <xf numFmtId="165" fontId="6" fillId="2" borderId="11" xfId="2" applyNumberFormat="1" applyFont="1" applyFill="1" applyBorder="1" applyAlignment="1">
      <alignment horizontal="center"/>
    </xf>
    <xf numFmtId="0" fontId="6" fillId="2" borderId="27" xfId="1" applyFont="1" applyFill="1" applyBorder="1"/>
    <xf numFmtId="165" fontId="6" fillId="2" borderId="28" xfId="2" applyNumberFormat="1" applyFont="1" applyFill="1" applyBorder="1" applyAlignment="1">
      <alignment horizontal="center"/>
    </xf>
    <xf numFmtId="165" fontId="6" fillId="2" borderId="27" xfId="2" applyNumberFormat="1" applyFont="1" applyFill="1" applyBorder="1" applyAlignment="1">
      <alignment horizontal="center"/>
    </xf>
    <xf numFmtId="165" fontId="6" fillId="2" borderId="29" xfId="2" applyNumberFormat="1" applyFont="1" applyFill="1" applyBorder="1" applyAlignment="1">
      <alignment horizontal="center"/>
    </xf>
    <xf numFmtId="0" fontId="6" fillId="2" borderId="30" xfId="1" applyFont="1" applyFill="1" applyBorder="1"/>
    <xf numFmtId="165" fontId="6" fillId="2" borderId="4" xfId="2" applyNumberFormat="1" applyFont="1" applyFill="1" applyBorder="1" applyAlignment="1">
      <alignment horizontal="center"/>
    </xf>
    <xf numFmtId="165" fontId="6" fillId="2" borderId="30" xfId="2" applyNumberFormat="1" applyFont="1" applyFill="1" applyBorder="1" applyAlignment="1">
      <alignment horizontal="center"/>
    </xf>
    <xf numFmtId="165" fontId="6" fillId="2" borderId="17" xfId="2" applyNumberFormat="1" applyFont="1" applyFill="1" applyBorder="1" applyAlignment="1">
      <alignment horizontal="center"/>
    </xf>
    <xf numFmtId="0" fontId="7" fillId="2" borderId="0" xfId="1" applyFont="1" applyFill="1" applyBorder="1"/>
    <xf numFmtId="0" fontId="3" fillId="2" borderId="0" xfId="1" applyFill="1"/>
    <xf numFmtId="0" fontId="10" fillId="3" borderId="3" xfId="1" applyFont="1" applyFill="1" applyBorder="1" applyAlignment="1">
      <alignment horizontal="center" vertical="center" wrapText="1"/>
    </xf>
    <xf numFmtId="0" fontId="3" fillId="3" borderId="31" xfId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textRotation="90" wrapText="1"/>
    </xf>
    <xf numFmtId="0" fontId="0" fillId="2" borderId="0" xfId="0" applyFill="1" applyBorder="1"/>
    <xf numFmtId="0" fontId="6" fillId="2" borderId="0" xfId="1" applyFont="1" applyFill="1"/>
    <xf numFmtId="0" fontId="10" fillId="3" borderId="32" xfId="1" applyFont="1" applyFill="1" applyBorder="1" applyAlignment="1">
      <alignment horizontal="center" wrapText="1"/>
    </xf>
    <xf numFmtId="0" fontId="10" fillId="3" borderId="33" xfId="1" applyFont="1" applyFill="1" applyBorder="1" applyAlignment="1">
      <alignment horizontal="center" wrapText="1"/>
    </xf>
    <xf numFmtId="0" fontId="10" fillId="3" borderId="3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166" fontId="12" fillId="2" borderId="0" xfId="1" applyNumberFormat="1" applyFont="1" applyFill="1" applyBorder="1"/>
    <xf numFmtId="0" fontId="3" fillId="2" borderId="0" xfId="1" applyFill="1" applyBorder="1"/>
    <xf numFmtId="0" fontId="10" fillId="3" borderId="11" xfId="1" applyFont="1" applyFill="1" applyBorder="1" applyAlignment="1">
      <alignment horizontal="center" vertical="center" wrapText="1"/>
    </xf>
    <xf numFmtId="0" fontId="10" fillId="3" borderId="34" xfId="1" applyFont="1" applyFill="1" applyBorder="1" applyAlignment="1">
      <alignment horizontal="center"/>
    </xf>
    <xf numFmtId="0" fontId="3" fillId="3" borderId="29" xfId="1" applyFill="1" applyBorder="1" applyAlignment="1">
      <alignment horizontal="center" vertical="center" wrapText="1"/>
    </xf>
    <xf numFmtId="0" fontId="8" fillId="2" borderId="0" xfId="1" applyFont="1" applyFill="1"/>
    <xf numFmtId="165" fontId="6" fillId="2" borderId="2" xfId="2" applyNumberFormat="1" applyFont="1" applyFill="1" applyBorder="1" applyAlignment="1">
      <alignment horizontal="center"/>
    </xf>
    <xf numFmtId="0" fontId="11" fillId="2" borderId="0" xfId="1" applyFont="1" applyFill="1" applyBorder="1" applyAlignment="1">
      <alignment vertical="center" textRotation="90" wrapText="1"/>
    </xf>
    <xf numFmtId="165" fontId="6" fillId="2" borderId="3" xfId="2" applyNumberFormat="1" applyFont="1" applyFill="1" applyBorder="1" applyAlignment="1">
      <alignment horizontal="center"/>
    </xf>
    <xf numFmtId="165" fontId="6" fillId="2" borderId="31" xfId="2" applyNumberFormat="1" applyFont="1" applyFill="1" applyBorder="1" applyAlignment="1">
      <alignment horizontal="center"/>
    </xf>
    <xf numFmtId="0" fontId="6" fillId="2" borderId="0" xfId="1" applyFont="1" applyFill="1" applyBorder="1" applyAlignment="1">
      <alignment wrapText="1"/>
    </xf>
    <xf numFmtId="165" fontId="10" fillId="2" borderId="0" xfId="2" applyNumberFormat="1" applyFont="1" applyFill="1" applyBorder="1" applyAlignment="1">
      <alignment horizontal="center" wrapText="1"/>
    </xf>
    <xf numFmtId="165" fontId="6" fillId="2" borderId="0" xfId="1" applyNumberFormat="1" applyFont="1" applyFill="1" applyBorder="1"/>
    <xf numFmtId="165" fontId="6" fillId="2" borderId="6" xfId="2" applyNumberFormat="1" applyFont="1" applyFill="1" applyBorder="1" applyAlignment="1">
      <alignment horizontal="center"/>
    </xf>
    <xf numFmtId="1" fontId="6" fillId="2" borderId="11" xfId="2" applyNumberFormat="1" applyFont="1" applyFill="1" applyBorder="1" applyAlignment="1">
      <alignment horizontal="center"/>
    </xf>
    <xf numFmtId="1" fontId="6" fillId="2" borderId="0" xfId="2" applyNumberFormat="1" applyFont="1" applyFill="1" applyBorder="1" applyAlignment="1">
      <alignment horizontal="center"/>
    </xf>
    <xf numFmtId="1" fontId="6" fillId="2" borderId="29" xfId="2" applyNumberFormat="1" applyFont="1" applyFill="1" applyBorder="1" applyAlignment="1">
      <alignment horizontal="center"/>
    </xf>
    <xf numFmtId="1" fontId="6" fillId="2" borderId="17" xfId="2" applyNumberFormat="1" applyFont="1" applyFill="1" applyBorder="1" applyAlignment="1">
      <alignment horizontal="center"/>
    </xf>
    <xf numFmtId="0" fontId="3" fillId="0" borderId="0" xfId="1"/>
  </cellXfs>
  <cellStyles count="12">
    <cellStyle name="Euro" xfId="3"/>
    <cellStyle name="Euro 2" xfId="4"/>
    <cellStyle name="Millares 2" xfId="5"/>
    <cellStyle name="Millares 2 2" xfId="6"/>
    <cellStyle name="Millares 3" xfId="7"/>
    <cellStyle name="Millares 4" xfId="8"/>
    <cellStyle name="Millares_Matriz_TransaccionesNumero_2009 2" xfId="2"/>
    <cellStyle name="Normal" xfId="0" builtinId="0"/>
    <cellStyle name="Normal 2" xfId="9"/>
    <cellStyle name="Normal 3" xfId="1"/>
    <cellStyle name="Normal 4" xfId="10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Libres de Pago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'Diciembre 2014'!$F$12</c:f>
              <c:strCache>
                <c:ptCount val="1"/>
                <c:pt idx="0">
                  <c:v>IIF</c:v>
                </c:pt>
              </c:strCache>
            </c:strRef>
          </c:tx>
          <c:marker>
            <c:symbol val="none"/>
          </c:marker>
          <c:cat>
            <c:multiLvlStrRef>
              <c:f>'Diciembre 2014'!$D$13:$E$36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2014'!$F$13:$F$36</c:f>
              <c:numCache>
                <c:formatCode>_-* #,##0\ _p_t_a_-;\-* #,##0\ _p_t_a_-;_-* "-"??\ _p_t_a_-;_-@_-</c:formatCode>
                <c:ptCount val="24"/>
                <c:pt idx="0">
                  <c:v>3288</c:v>
                </c:pt>
                <c:pt idx="1">
                  <c:v>2664.5</c:v>
                </c:pt>
                <c:pt idx="2">
                  <c:v>2557.5</c:v>
                </c:pt>
                <c:pt idx="3">
                  <c:v>2985.5</c:v>
                </c:pt>
                <c:pt idx="4">
                  <c:v>2835.5</c:v>
                </c:pt>
                <c:pt idx="5">
                  <c:v>2731</c:v>
                </c:pt>
                <c:pt idx="6">
                  <c:v>2784</c:v>
                </c:pt>
                <c:pt idx="7">
                  <c:v>2414</c:v>
                </c:pt>
                <c:pt idx="8">
                  <c:v>2104.5</c:v>
                </c:pt>
                <c:pt idx="9">
                  <c:v>3428.5</c:v>
                </c:pt>
                <c:pt idx="10">
                  <c:v>3253.5</c:v>
                </c:pt>
                <c:pt idx="11">
                  <c:v>2927</c:v>
                </c:pt>
                <c:pt idx="12">
                  <c:v>2995.5</c:v>
                </c:pt>
                <c:pt idx="13">
                  <c:v>2399</c:v>
                </c:pt>
                <c:pt idx="14">
                  <c:v>2511.5</c:v>
                </c:pt>
                <c:pt idx="15">
                  <c:v>3028.5</c:v>
                </c:pt>
                <c:pt idx="16">
                  <c:v>2432</c:v>
                </c:pt>
                <c:pt idx="17">
                  <c:v>2624.5</c:v>
                </c:pt>
                <c:pt idx="18">
                  <c:v>2969.5</c:v>
                </c:pt>
                <c:pt idx="19">
                  <c:v>2844</c:v>
                </c:pt>
                <c:pt idx="20">
                  <c:v>3016</c:v>
                </c:pt>
                <c:pt idx="21">
                  <c:v>3046.5</c:v>
                </c:pt>
                <c:pt idx="22">
                  <c:v>2175</c:v>
                </c:pt>
                <c:pt idx="23">
                  <c:v>2740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2014'!$G$12</c:f>
              <c:strCache>
                <c:ptCount val="1"/>
                <c:pt idx="0">
                  <c:v>IRF</c:v>
                </c:pt>
              </c:strCache>
            </c:strRef>
          </c:tx>
          <c:marker>
            <c:symbol val="none"/>
          </c:marker>
          <c:cat>
            <c:multiLvlStrRef>
              <c:f>'Diciembre 2014'!$D$13:$E$36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2014'!$G$13:$G$36</c:f>
              <c:numCache>
                <c:formatCode>_-* #,##0\ _p_t_a_-;\-* #,##0\ _p_t_a_-;_-* "-"??\ _p_t_a_-;_-@_-</c:formatCode>
                <c:ptCount val="24"/>
                <c:pt idx="0">
                  <c:v>1704</c:v>
                </c:pt>
                <c:pt idx="1">
                  <c:v>1292</c:v>
                </c:pt>
                <c:pt idx="2">
                  <c:v>1316</c:v>
                </c:pt>
                <c:pt idx="3">
                  <c:v>1553</c:v>
                </c:pt>
                <c:pt idx="4">
                  <c:v>1583</c:v>
                </c:pt>
                <c:pt idx="5">
                  <c:v>2007</c:v>
                </c:pt>
                <c:pt idx="6">
                  <c:v>1571</c:v>
                </c:pt>
                <c:pt idx="7">
                  <c:v>1816</c:v>
                </c:pt>
                <c:pt idx="8">
                  <c:v>1342</c:v>
                </c:pt>
                <c:pt idx="9">
                  <c:v>7780</c:v>
                </c:pt>
                <c:pt idx="10">
                  <c:v>1556</c:v>
                </c:pt>
                <c:pt idx="11">
                  <c:v>1693.5</c:v>
                </c:pt>
                <c:pt idx="12">
                  <c:v>1721</c:v>
                </c:pt>
                <c:pt idx="13">
                  <c:v>878.5</c:v>
                </c:pt>
                <c:pt idx="14">
                  <c:v>3018</c:v>
                </c:pt>
                <c:pt idx="15">
                  <c:v>1589</c:v>
                </c:pt>
                <c:pt idx="16">
                  <c:v>1359</c:v>
                </c:pt>
                <c:pt idx="17">
                  <c:v>1377</c:v>
                </c:pt>
                <c:pt idx="18">
                  <c:v>2259</c:v>
                </c:pt>
                <c:pt idx="19">
                  <c:v>1929</c:v>
                </c:pt>
                <c:pt idx="20">
                  <c:v>2254.5</c:v>
                </c:pt>
                <c:pt idx="21">
                  <c:v>3119</c:v>
                </c:pt>
                <c:pt idx="22">
                  <c:v>1629</c:v>
                </c:pt>
                <c:pt idx="23">
                  <c:v>2276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'Diciembre 2014'!$H$12</c:f>
              <c:strCache>
                <c:ptCount val="1"/>
                <c:pt idx="0">
                  <c:v>IRV</c:v>
                </c:pt>
              </c:strCache>
            </c:strRef>
          </c:tx>
          <c:marker>
            <c:symbol val="none"/>
          </c:marker>
          <c:cat>
            <c:multiLvlStrRef>
              <c:f>'Diciembre 2014'!$D$13:$E$36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2014'!$H$13:$H$36</c:f>
              <c:numCache>
                <c:formatCode>_-* #,##0\ _p_t_a_-;\-* #,##0\ _p_t_a_-;_-* "-"??\ _p_t_a_-;_-@_-</c:formatCode>
                <c:ptCount val="24"/>
                <c:pt idx="0">
                  <c:v>18145</c:v>
                </c:pt>
                <c:pt idx="1">
                  <c:v>14769</c:v>
                </c:pt>
                <c:pt idx="2">
                  <c:v>17796</c:v>
                </c:pt>
                <c:pt idx="3">
                  <c:v>18839</c:v>
                </c:pt>
                <c:pt idx="4">
                  <c:v>17939</c:v>
                </c:pt>
                <c:pt idx="5">
                  <c:v>20735</c:v>
                </c:pt>
                <c:pt idx="6">
                  <c:v>19626</c:v>
                </c:pt>
                <c:pt idx="7">
                  <c:v>18236</c:v>
                </c:pt>
                <c:pt idx="8">
                  <c:v>16597</c:v>
                </c:pt>
                <c:pt idx="9">
                  <c:v>16312</c:v>
                </c:pt>
                <c:pt idx="10">
                  <c:v>16258</c:v>
                </c:pt>
                <c:pt idx="11">
                  <c:v>16123</c:v>
                </c:pt>
                <c:pt idx="12">
                  <c:v>18106</c:v>
                </c:pt>
                <c:pt idx="13">
                  <c:v>14462</c:v>
                </c:pt>
                <c:pt idx="14">
                  <c:v>14621</c:v>
                </c:pt>
                <c:pt idx="15">
                  <c:v>14445</c:v>
                </c:pt>
                <c:pt idx="16">
                  <c:v>13685</c:v>
                </c:pt>
                <c:pt idx="17">
                  <c:v>13240</c:v>
                </c:pt>
                <c:pt idx="18">
                  <c:v>15185</c:v>
                </c:pt>
                <c:pt idx="19">
                  <c:v>12454</c:v>
                </c:pt>
                <c:pt idx="20">
                  <c:v>13143</c:v>
                </c:pt>
                <c:pt idx="21">
                  <c:v>15210</c:v>
                </c:pt>
                <c:pt idx="22">
                  <c:v>12537</c:v>
                </c:pt>
                <c:pt idx="23">
                  <c:v>14436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'Diciembre 2014'!$I$11</c:f>
              <c:strCache>
                <c:ptCount val="1"/>
                <c:pt idx="0">
                  <c:v>Totales</c:v>
                </c:pt>
              </c:strCache>
            </c:strRef>
          </c:tx>
          <c:marker>
            <c:symbol val="none"/>
          </c:marker>
          <c:cat>
            <c:multiLvlStrRef>
              <c:f>'Diciembre 2014'!$D$13:$E$36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2014'!$I$13:$I$36</c:f>
              <c:numCache>
                <c:formatCode>_-* #,##0\ _p_t_a_-;\-* #,##0\ _p_t_a_-;_-* "-"??\ _p_t_a_-;_-@_-</c:formatCode>
                <c:ptCount val="24"/>
                <c:pt idx="0">
                  <c:v>23137</c:v>
                </c:pt>
                <c:pt idx="1">
                  <c:v>18725.5</c:v>
                </c:pt>
                <c:pt idx="2">
                  <c:v>21669.5</c:v>
                </c:pt>
                <c:pt idx="3">
                  <c:v>23377.5</c:v>
                </c:pt>
                <c:pt idx="4">
                  <c:v>22357.5</c:v>
                </c:pt>
                <c:pt idx="5">
                  <c:v>25473</c:v>
                </c:pt>
                <c:pt idx="6">
                  <c:v>23981</c:v>
                </c:pt>
                <c:pt idx="7">
                  <c:v>22466</c:v>
                </c:pt>
                <c:pt idx="8">
                  <c:v>20043.5</c:v>
                </c:pt>
                <c:pt idx="9">
                  <c:v>27520.5</c:v>
                </c:pt>
                <c:pt idx="10">
                  <c:v>21067.5</c:v>
                </c:pt>
                <c:pt idx="11">
                  <c:v>20743.5</c:v>
                </c:pt>
                <c:pt idx="12">
                  <c:v>22822.5</c:v>
                </c:pt>
                <c:pt idx="13">
                  <c:v>17739.5</c:v>
                </c:pt>
                <c:pt idx="14">
                  <c:v>20150.5</c:v>
                </c:pt>
                <c:pt idx="15">
                  <c:v>19062.5</c:v>
                </c:pt>
                <c:pt idx="16">
                  <c:v>17476</c:v>
                </c:pt>
                <c:pt idx="17">
                  <c:v>17241.5</c:v>
                </c:pt>
                <c:pt idx="18">
                  <c:v>20413.5</c:v>
                </c:pt>
                <c:pt idx="19">
                  <c:v>17227</c:v>
                </c:pt>
                <c:pt idx="20">
                  <c:v>18413.5</c:v>
                </c:pt>
                <c:pt idx="21">
                  <c:v>21375.5</c:v>
                </c:pt>
                <c:pt idx="22">
                  <c:v>16341</c:v>
                </c:pt>
                <c:pt idx="23">
                  <c:v>19452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538368"/>
        <c:axId val="456445888"/>
      </c:lineChart>
      <c:catAx>
        <c:axId val="372538368"/>
        <c:scaling>
          <c:orientation val="minMax"/>
        </c:scaling>
        <c:delete val="0"/>
        <c:axPos val="b"/>
        <c:majorTickMark val="none"/>
        <c:minorTickMark val="none"/>
        <c:tickLblPos val="nextTo"/>
        <c:crossAx val="456445888"/>
        <c:crosses val="autoZero"/>
        <c:auto val="1"/>
        <c:lblAlgn val="ctr"/>
        <c:lblOffset val="100"/>
        <c:noMultiLvlLbl val="0"/>
      </c:catAx>
      <c:valAx>
        <c:axId val="456445888"/>
        <c:scaling>
          <c:orientation val="minMax"/>
        </c:scaling>
        <c:delete val="0"/>
        <c:axPos val="l"/>
        <c:majorGridlines/>
        <c:numFmt formatCode="_-* #,##0\ _p_t_a_-;\-* #,##0\ _p_t_a_-;_-* &quot;-&quot;??\ _p_t_a_-;_-@_-" sourceLinked="1"/>
        <c:majorTickMark val="none"/>
        <c:minorTickMark val="none"/>
        <c:tickLblPos val="nextTo"/>
        <c:spPr>
          <a:ln w="9525">
            <a:noFill/>
          </a:ln>
        </c:spPr>
        <c:crossAx val="3725383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de Pactos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'Diciembre 2014'!$F$42:$F$43</c:f>
              <c:strCache>
                <c:ptCount val="1"/>
                <c:pt idx="0">
                  <c:v>Pactos</c:v>
                </c:pt>
              </c:strCache>
            </c:strRef>
          </c:tx>
          <c:marker>
            <c:symbol val="none"/>
          </c:marker>
          <c:cat>
            <c:multiLvlStrRef>
              <c:f>'Diciembre 2014'!$D$44:$E$67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2014'!$F$44:$F$67</c:f>
              <c:numCache>
                <c:formatCode>_-* #,##0\ _p_t_a_-;\-* #,##0\ _p_t_a_-;_-* "-"??\ _p_t_a_-;_-@_-</c:formatCode>
                <c:ptCount val="24"/>
                <c:pt idx="0">
                  <c:v>764</c:v>
                </c:pt>
                <c:pt idx="1">
                  <c:v>1012</c:v>
                </c:pt>
                <c:pt idx="2">
                  <c:v>1071</c:v>
                </c:pt>
                <c:pt idx="3">
                  <c:v>1166</c:v>
                </c:pt>
                <c:pt idx="4">
                  <c:v>1500</c:v>
                </c:pt>
                <c:pt idx="5">
                  <c:v>1412</c:v>
                </c:pt>
                <c:pt idx="6">
                  <c:v>1599</c:v>
                </c:pt>
                <c:pt idx="7">
                  <c:v>896</c:v>
                </c:pt>
                <c:pt idx="8">
                  <c:v>665</c:v>
                </c:pt>
                <c:pt idx="9">
                  <c:v>786</c:v>
                </c:pt>
                <c:pt idx="10">
                  <c:v>503</c:v>
                </c:pt>
                <c:pt idx="11">
                  <c:v>594</c:v>
                </c:pt>
                <c:pt idx="12">
                  <c:v>762</c:v>
                </c:pt>
                <c:pt idx="13">
                  <c:v>819</c:v>
                </c:pt>
                <c:pt idx="14">
                  <c:v>784</c:v>
                </c:pt>
                <c:pt idx="15">
                  <c:v>739</c:v>
                </c:pt>
                <c:pt idx="16">
                  <c:v>697</c:v>
                </c:pt>
                <c:pt idx="17">
                  <c:v>749</c:v>
                </c:pt>
                <c:pt idx="18">
                  <c:v>715</c:v>
                </c:pt>
                <c:pt idx="19">
                  <c:v>716</c:v>
                </c:pt>
                <c:pt idx="20">
                  <c:v>609</c:v>
                </c:pt>
                <c:pt idx="21">
                  <c:v>709</c:v>
                </c:pt>
                <c:pt idx="22">
                  <c:v>724</c:v>
                </c:pt>
                <c:pt idx="23">
                  <c:v>472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538880"/>
        <c:axId val="456447040"/>
      </c:lineChart>
      <c:catAx>
        <c:axId val="372538880"/>
        <c:scaling>
          <c:orientation val="minMax"/>
        </c:scaling>
        <c:delete val="0"/>
        <c:axPos val="b"/>
        <c:majorTickMark val="none"/>
        <c:minorTickMark val="none"/>
        <c:tickLblPos val="nextTo"/>
        <c:crossAx val="456447040"/>
        <c:crosses val="autoZero"/>
        <c:auto val="1"/>
        <c:lblAlgn val="ctr"/>
        <c:lblOffset val="100"/>
        <c:noMultiLvlLbl val="0"/>
      </c:catAx>
      <c:valAx>
        <c:axId val="456447040"/>
        <c:scaling>
          <c:orientation val="minMax"/>
        </c:scaling>
        <c:delete val="0"/>
        <c:axPos val="l"/>
        <c:majorGridlines/>
        <c:numFmt formatCode="_-* #,##0\ _p_t_a_-;\-* #,##0\ _p_t_a_-;_-* &quot;-&quot;??\ _p_t_a_-;_-@_-" sourceLinked="1"/>
        <c:majorTickMark val="none"/>
        <c:minorTickMark val="none"/>
        <c:tickLblPos val="nextTo"/>
        <c:spPr>
          <a:ln w="9525">
            <a:noFill/>
          </a:ln>
        </c:spPr>
        <c:crossAx val="3725388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Financiamiento de Liquidez Intradía (FLI)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'Diciembre 2014'!$F$74</c:f>
              <c:strCache>
                <c:ptCount val="1"/>
                <c:pt idx="0">
                  <c:v>Archivos</c:v>
                </c:pt>
              </c:strCache>
            </c:strRef>
          </c:tx>
          <c:marker>
            <c:symbol val="none"/>
          </c:marker>
          <c:cat>
            <c:multiLvlStrRef>
              <c:f>'Diciembre 2014'!$D$75:$E$98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2014'!$F$75:$F$98</c:f>
              <c:numCache>
                <c:formatCode>_-* #,##0\ _p_t_a_-;\-* #,##0\ _p_t_a_-;_-* "-"??\ _p_t_a_-;_-@_-</c:formatCode>
                <c:ptCount val="24"/>
                <c:pt idx="0">
                  <c:v>1712</c:v>
                </c:pt>
                <c:pt idx="1">
                  <c:v>2124</c:v>
                </c:pt>
                <c:pt idx="2">
                  <c:v>1829</c:v>
                </c:pt>
                <c:pt idx="3">
                  <c:v>1792</c:v>
                </c:pt>
                <c:pt idx="4">
                  <c:v>2430</c:v>
                </c:pt>
                <c:pt idx="5">
                  <c:v>2038</c:v>
                </c:pt>
                <c:pt idx="6">
                  <c:v>2521</c:v>
                </c:pt>
                <c:pt idx="7">
                  <c:v>1192</c:v>
                </c:pt>
                <c:pt idx="8">
                  <c:v>887</c:v>
                </c:pt>
                <c:pt idx="9">
                  <c:v>1100</c:v>
                </c:pt>
                <c:pt idx="10">
                  <c:v>1039</c:v>
                </c:pt>
                <c:pt idx="11">
                  <c:v>1115</c:v>
                </c:pt>
                <c:pt idx="12">
                  <c:v>1232</c:v>
                </c:pt>
                <c:pt idx="13">
                  <c:v>1714</c:v>
                </c:pt>
                <c:pt idx="14">
                  <c:v>1003</c:v>
                </c:pt>
                <c:pt idx="15">
                  <c:v>1183</c:v>
                </c:pt>
                <c:pt idx="16">
                  <c:v>1049</c:v>
                </c:pt>
                <c:pt idx="17">
                  <c:v>986</c:v>
                </c:pt>
                <c:pt idx="18">
                  <c:v>1124</c:v>
                </c:pt>
                <c:pt idx="19">
                  <c:v>1200</c:v>
                </c:pt>
                <c:pt idx="20">
                  <c:v>1059</c:v>
                </c:pt>
                <c:pt idx="21">
                  <c:v>1522</c:v>
                </c:pt>
                <c:pt idx="22">
                  <c:v>1570</c:v>
                </c:pt>
                <c:pt idx="23">
                  <c:v>977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2014'!$G$74</c:f>
              <c:strCache>
                <c:ptCount val="1"/>
                <c:pt idx="0">
                  <c:v>Registros</c:v>
                </c:pt>
              </c:strCache>
            </c:strRef>
          </c:tx>
          <c:marker>
            <c:symbol val="none"/>
          </c:marker>
          <c:cat>
            <c:multiLvlStrRef>
              <c:f>'Diciembre 2014'!$D$75:$E$98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2014'!$G$75:$G$98</c:f>
              <c:numCache>
                <c:formatCode>_-* #,##0\ _p_t_a_-;\-* #,##0\ _p_t_a_-;_-* "-"??\ _p_t_a_-;_-@_-</c:formatCode>
                <c:ptCount val="24"/>
                <c:pt idx="0">
                  <c:v>5656</c:v>
                </c:pt>
                <c:pt idx="1">
                  <c:v>7540</c:v>
                </c:pt>
                <c:pt idx="2">
                  <c:v>7604</c:v>
                </c:pt>
                <c:pt idx="3">
                  <c:v>8230</c:v>
                </c:pt>
                <c:pt idx="4">
                  <c:v>10716</c:v>
                </c:pt>
                <c:pt idx="5">
                  <c:v>10051</c:v>
                </c:pt>
                <c:pt idx="6">
                  <c:v>11476</c:v>
                </c:pt>
                <c:pt idx="7">
                  <c:v>6251</c:v>
                </c:pt>
                <c:pt idx="8">
                  <c:v>4680</c:v>
                </c:pt>
                <c:pt idx="9">
                  <c:v>5453</c:v>
                </c:pt>
                <c:pt idx="10">
                  <c:v>3768</c:v>
                </c:pt>
                <c:pt idx="11">
                  <c:v>4392</c:v>
                </c:pt>
                <c:pt idx="12">
                  <c:v>5766</c:v>
                </c:pt>
                <c:pt idx="13">
                  <c:v>6115</c:v>
                </c:pt>
                <c:pt idx="14">
                  <c:v>5554</c:v>
                </c:pt>
                <c:pt idx="15">
                  <c:v>5377</c:v>
                </c:pt>
                <c:pt idx="16">
                  <c:v>5063</c:v>
                </c:pt>
                <c:pt idx="17">
                  <c:v>5360</c:v>
                </c:pt>
                <c:pt idx="18">
                  <c:v>5179</c:v>
                </c:pt>
                <c:pt idx="19">
                  <c:v>5122</c:v>
                </c:pt>
                <c:pt idx="20">
                  <c:v>4504</c:v>
                </c:pt>
                <c:pt idx="21">
                  <c:v>5251</c:v>
                </c:pt>
                <c:pt idx="22">
                  <c:v>5399</c:v>
                </c:pt>
                <c:pt idx="23">
                  <c:v>3484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046144"/>
        <c:axId val="308355072"/>
      </c:lineChart>
      <c:catAx>
        <c:axId val="375046144"/>
        <c:scaling>
          <c:orientation val="minMax"/>
        </c:scaling>
        <c:delete val="0"/>
        <c:axPos val="b"/>
        <c:majorTickMark val="none"/>
        <c:minorTickMark val="none"/>
        <c:tickLblPos val="nextTo"/>
        <c:crossAx val="308355072"/>
        <c:crosses val="autoZero"/>
        <c:auto val="1"/>
        <c:lblAlgn val="ctr"/>
        <c:lblOffset val="100"/>
        <c:noMultiLvlLbl val="0"/>
      </c:catAx>
      <c:valAx>
        <c:axId val="308355072"/>
        <c:scaling>
          <c:orientation val="minMax"/>
        </c:scaling>
        <c:delete val="0"/>
        <c:axPos val="l"/>
        <c:majorGridlines/>
        <c:numFmt formatCode="_-* #,##0\ _p_t_a_-;\-* #,##0\ _p_t_a_-;_-* &quot;-&quot;??\ _p_t_a_-;_-@_-" sourceLinked="1"/>
        <c:majorTickMark val="none"/>
        <c:minorTickMark val="none"/>
        <c:tickLblPos val="nextTo"/>
        <c:spPr>
          <a:ln w="9525">
            <a:noFill/>
          </a:ln>
        </c:spPr>
        <c:crossAx val="3750461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Libres de Pago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'Diciembre 2014'!$F$110</c:f>
              <c:strCache>
                <c:ptCount val="1"/>
                <c:pt idx="0">
                  <c:v>IIF</c:v>
                </c:pt>
              </c:strCache>
            </c:strRef>
          </c:tx>
          <c:marker>
            <c:symbol val="none"/>
          </c:marker>
          <c:cat>
            <c:multiLvlStrRef>
              <c:f>'Diciembre 2014'!$D$111:$E$134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2014'!$F$111:$F$134</c:f>
              <c:numCache>
                <c:formatCode>_-* #,##0\ _p_t_a_-;\-* #,##0\ _p_t_a_-;_-* "-"??\ _p_t_a_-;_-@_-</c:formatCode>
                <c:ptCount val="24"/>
                <c:pt idx="0">
                  <c:v>149.45454545454547</c:v>
                </c:pt>
                <c:pt idx="1">
                  <c:v>133.22499999999999</c:v>
                </c:pt>
                <c:pt idx="2">
                  <c:v>127.875</c:v>
                </c:pt>
                <c:pt idx="3">
                  <c:v>135.70454545454547</c:v>
                </c:pt>
                <c:pt idx="4">
                  <c:v>135.02380952380952</c:v>
                </c:pt>
                <c:pt idx="5">
                  <c:v>136.55000000000001</c:v>
                </c:pt>
                <c:pt idx="6">
                  <c:v>126.54545454545455</c:v>
                </c:pt>
                <c:pt idx="7">
                  <c:v>114.95238095238095</c:v>
                </c:pt>
                <c:pt idx="8">
                  <c:v>116.91666666666667</c:v>
                </c:pt>
                <c:pt idx="9">
                  <c:v>155.84090909090909</c:v>
                </c:pt>
                <c:pt idx="10">
                  <c:v>162.67500000000001</c:v>
                </c:pt>
                <c:pt idx="11">
                  <c:v>146.35</c:v>
                </c:pt>
                <c:pt idx="12">
                  <c:v>136.15909090909091</c:v>
                </c:pt>
                <c:pt idx="13">
                  <c:v>119.95</c:v>
                </c:pt>
                <c:pt idx="14">
                  <c:v>119.5952380952381</c:v>
                </c:pt>
                <c:pt idx="15">
                  <c:v>144.21428571428572</c:v>
                </c:pt>
                <c:pt idx="16">
                  <c:v>121.6</c:v>
                </c:pt>
                <c:pt idx="17">
                  <c:v>124.97619047619048</c:v>
                </c:pt>
                <c:pt idx="18">
                  <c:v>134.97727272727272</c:v>
                </c:pt>
                <c:pt idx="19">
                  <c:v>142.19999999999999</c:v>
                </c:pt>
                <c:pt idx="20">
                  <c:v>150.80000000000001</c:v>
                </c:pt>
                <c:pt idx="21">
                  <c:v>138.47727272727272</c:v>
                </c:pt>
                <c:pt idx="22">
                  <c:v>108.75</c:v>
                </c:pt>
                <c:pt idx="23">
                  <c:v>137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2014'!$G$110</c:f>
              <c:strCache>
                <c:ptCount val="1"/>
                <c:pt idx="0">
                  <c:v>IRF</c:v>
                </c:pt>
              </c:strCache>
            </c:strRef>
          </c:tx>
          <c:marker>
            <c:symbol val="none"/>
          </c:marker>
          <c:cat>
            <c:multiLvlStrRef>
              <c:f>'Diciembre 2014'!$D$111:$E$134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2014'!$G$111:$G$134</c:f>
              <c:numCache>
                <c:formatCode>_-* #,##0\ _p_t_a_-;\-* #,##0\ _p_t_a_-;_-* "-"??\ _p_t_a_-;_-@_-</c:formatCode>
                <c:ptCount val="24"/>
                <c:pt idx="0">
                  <c:v>77.454545454545453</c:v>
                </c:pt>
                <c:pt idx="1">
                  <c:v>64.599999999999994</c:v>
                </c:pt>
                <c:pt idx="2">
                  <c:v>65.8</c:v>
                </c:pt>
                <c:pt idx="3">
                  <c:v>70.590909090909093</c:v>
                </c:pt>
                <c:pt idx="4">
                  <c:v>75.38095238095238</c:v>
                </c:pt>
                <c:pt idx="5">
                  <c:v>100.35</c:v>
                </c:pt>
                <c:pt idx="6">
                  <c:v>71.409090909090907</c:v>
                </c:pt>
                <c:pt idx="7">
                  <c:v>86.476190476190482</c:v>
                </c:pt>
                <c:pt idx="8">
                  <c:v>74.555555555555557</c:v>
                </c:pt>
                <c:pt idx="9">
                  <c:v>353.63636363636363</c:v>
                </c:pt>
                <c:pt idx="10">
                  <c:v>77.8</c:v>
                </c:pt>
                <c:pt idx="11">
                  <c:v>84.674999999999997</c:v>
                </c:pt>
                <c:pt idx="12">
                  <c:v>78.227272727272734</c:v>
                </c:pt>
                <c:pt idx="13">
                  <c:v>43.924999999999997</c:v>
                </c:pt>
                <c:pt idx="14">
                  <c:v>143.71428571428572</c:v>
                </c:pt>
                <c:pt idx="15">
                  <c:v>75.666666666666671</c:v>
                </c:pt>
                <c:pt idx="16">
                  <c:v>67.95</c:v>
                </c:pt>
                <c:pt idx="17">
                  <c:v>65.571428571428569</c:v>
                </c:pt>
                <c:pt idx="18">
                  <c:v>102.68181818181819</c:v>
                </c:pt>
                <c:pt idx="19">
                  <c:v>96.45</c:v>
                </c:pt>
                <c:pt idx="20">
                  <c:v>112.72499999999999</c:v>
                </c:pt>
                <c:pt idx="21">
                  <c:v>141.77272727272728</c:v>
                </c:pt>
                <c:pt idx="22">
                  <c:v>81.45</c:v>
                </c:pt>
                <c:pt idx="23">
                  <c:v>113.8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'Diciembre 2014'!$H$110</c:f>
              <c:strCache>
                <c:ptCount val="1"/>
                <c:pt idx="0">
                  <c:v>IRV</c:v>
                </c:pt>
              </c:strCache>
            </c:strRef>
          </c:tx>
          <c:marker>
            <c:symbol val="none"/>
          </c:marker>
          <c:cat>
            <c:multiLvlStrRef>
              <c:f>'Diciembre 2014'!$D$111:$E$134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2014'!$H$111:$H$134</c:f>
              <c:numCache>
                <c:formatCode>_-* #,##0\ _p_t_a_-;\-* #,##0\ _p_t_a_-;_-* "-"??\ _p_t_a_-;_-@_-</c:formatCode>
                <c:ptCount val="24"/>
                <c:pt idx="0">
                  <c:v>824.77272727272725</c:v>
                </c:pt>
                <c:pt idx="1">
                  <c:v>738.45</c:v>
                </c:pt>
                <c:pt idx="2">
                  <c:v>889.8</c:v>
                </c:pt>
                <c:pt idx="3">
                  <c:v>856.31818181818187</c:v>
                </c:pt>
                <c:pt idx="4">
                  <c:v>854.23809523809518</c:v>
                </c:pt>
                <c:pt idx="5">
                  <c:v>1036.75</c:v>
                </c:pt>
                <c:pt idx="6">
                  <c:v>892.09090909090912</c:v>
                </c:pt>
                <c:pt idx="7">
                  <c:v>868.38095238095241</c:v>
                </c:pt>
                <c:pt idx="8">
                  <c:v>922.05555555555554</c:v>
                </c:pt>
                <c:pt idx="9">
                  <c:v>741.4545454545455</c:v>
                </c:pt>
                <c:pt idx="10">
                  <c:v>812.9</c:v>
                </c:pt>
                <c:pt idx="11">
                  <c:v>806.15</c:v>
                </c:pt>
                <c:pt idx="12">
                  <c:v>823</c:v>
                </c:pt>
                <c:pt idx="13">
                  <c:v>723.1</c:v>
                </c:pt>
                <c:pt idx="14">
                  <c:v>696.23809523809518</c:v>
                </c:pt>
                <c:pt idx="15">
                  <c:v>687.85714285714289</c:v>
                </c:pt>
                <c:pt idx="16">
                  <c:v>684.25</c:v>
                </c:pt>
                <c:pt idx="17">
                  <c:v>630.47619047619048</c:v>
                </c:pt>
                <c:pt idx="18">
                  <c:v>690.22727272727275</c:v>
                </c:pt>
                <c:pt idx="19">
                  <c:v>622.70000000000005</c:v>
                </c:pt>
                <c:pt idx="20">
                  <c:v>657.15</c:v>
                </c:pt>
                <c:pt idx="21">
                  <c:v>691.36363636363637</c:v>
                </c:pt>
                <c:pt idx="22">
                  <c:v>626.85</c:v>
                </c:pt>
                <c:pt idx="23">
                  <c:v>721.8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'Diciembre 2014'!$I$11</c:f>
              <c:strCache>
                <c:ptCount val="1"/>
                <c:pt idx="0">
                  <c:v>Totales</c:v>
                </c:pt>
              </c:strCache>
            </c:strRef>
          </c:tx>
          <c:marker>
            <c:symbol val="none"/>
          </c:marker>
          <c:cat>
            <c:multiLvlStrRef>
              <c:f>'Diciembre 2014'!$D$111:$E$134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2014'!$I$111:$I$134</c:f>
              <c:numCache>
                <c:formatCode>_-* #,##0\ _p_t_a_-;\-* #,##0\ _p_t_a_-;_-* "-"??\ _p_t_a_-;_-@_-</c:formatCode>
                <c:ptCount val="24"/>
                <c:pt idx="0">
                  <c:v>1051.6818181818182</c:v>
                </c:pt>
                <c:pt idx="1">
                  <c:v>936.27500000000009</c:v>
                </c:pt>
                <c:pt idx="2">
                  <c:v>1083.4749999999999</c:v>
                </c:pt>
                <c:pt idx="3">
                  <c:v>1062.6136363636365</c:v>
                </c:pt>
                <c:pt idx="4">
                  <c:v>1064.6428571428571</c:v>
                </c:pt>
                <c:pt idx="5">
                  <c:v>1273.6500000000001</c:v>
                </c:pt>
                <c:pt idx="6">
                  <c:v>1090.0454545454545</c:v>
                </c:pt>
                <c:pt idx="7">
                  <c:v>1069.8095238095239</c:v>
                </c:pt>
                <c:pt idx="8">
                  <c:v>1113.5277777777778</c:v>
                </c:pt>
                <c:pt idx="9">
                  <c:v>1250.9318181818182</c:v>
                </c:pt>
                <c:pt idx="10">
                  <c:v>1053.375</c:v>
                </c:pt>
                <c:pt idx="11">
                  <c:v>1037.175</c:v>
                </c:pt>
                <c:pt idx="12">
                  <c:v>1037.3863636363635</c:v>
                </c:pt>
                <c:pt idx="13">
                  <c:v>886.97500000000002</c:v>
                </c:pt>
                <c:pt idx="14">
                  <c:v>959.54761904761904</c:v>
                </c:pt>
                <c:pt idx="15">
                  <c:v>907.7380952380953</c:v>
                </c:pt>
                <c:pt idx="16">
                  <c:v>873.8</c:v>
                </c:pt>
                <c:pt idx="17">
                  <c:v>821.02380952380952</c:v>
                </c:pt>
                <c:pt idx="18">
                  <c:v>927.88636363636363</c:v>
                </c:pt>
                <c:pt idx="19">
                  <c:v>861.35</c:v>
                </c:pt>
                <c:pt idx="20">
                  <c:v>920.67499999999995</c:v>
                </c:pt>
                <c:pt idx="21">
                  <c:v>971.61363636363637</c:v>
                </c:pt>
                <c:pt idx="22">
                  <c:v>817.05</c:v>
                </c:pt>
                <c:pt idx="23">
                  <c:v>972.59999999999991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047168"/>
        <c:axId val="308359104"/>
      </c:lineChart>
      <c:catAx>
        <c:axId val="375047168"/>
        <c:scaling>
          <c:orientation val="minMax"/>
        </c:scaling>
        <c:delete val="0"/>
        <c:axPos val="b"/>
        <c:majorTickMark val="none"/>
        <c:minorTickMark val="none"/>
        <c:tickLblPos val="nextTo"/>
        <c:crossAx val="308359104"/>
        <c:crosses val="autoZero"/>
        <c:auto val="1"/>
        <c:lblAlgn val="ctr"/>
        <c:lblOffset val="100"/>
        <c:noMultiLvlLbl val="0"/>
      </c:catAx>
      <c:valAx>
        <c:axId val="308359104"/>
        <c:scaling>
          <c:orientation val="minMax"/>
        </c:scaling>
        <c:delete val="0"/>
        <c:axPos val="l"/>
        <c:majorGridlines/>
        <c:numFmt formatCode="_-* #,##0\ _p_t_a_-;\-* #,##0\ _p_t_a_-;_-* &quot;-&quot;??\ _p_t_a_-;_-@_-" sourceLinked="1"/>
        <c:majorTickMark val="none"/>
        <c:minorTickMark val="none"/>
        <c:tickLblPos val="nextTo"/>
        <c:spPr>
          <a:ln w="9525">
            <a:noFill/>
          </a:ln>
        </c:spPr>
        <c:crossAx val="3750471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Operaciones de Pactos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'Diciembre 2014'!$F$140:$F$141</c:f>
              <c:strCache>
                <c:ptCount val="1"/>
                <c:pt idx="0">
                  <c:v>Pactos</c:v>
                </c:pt>
              </c:strCache>
            </c:strRef>
          </c:tx>
          <c:marker>
            <c:symbol val="none"/>
          </c:marker>
          <c:cat>
            <c:multiLvlStrRef>
              <c:f>'Diciembre 2014'!$D$142:$E$165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2014'!$F$142:$F$165</c:f>
              <c:numCache>
                <c:formatCode>0</c:formatCode>
                <c:ptCount val="24"/>
                <c:pt idx="0">
                  <c:v>34.727272727272727</c:v>
                </c:pt>
                <c:pt idx="1">
                  <c:v>50.6</c:v>
                </c:pt>
                <c:pt idx="2">
                  <c:v>53.55</c:v>
                </c:pt>
                <c:pt idx="3">
                  <c:v>53</c:v>
                </c:pt>
                <c:pt idx="4">
                  <c:v>71.428571428571431</c:v>
                </c:pt>
                <c:pt idx="5">
                  <c:v>70.599999999999994</c:v>
                </c:pt>
                <c:pt idx="6">
                  <c:v>72.681818181818187</c:v>
                </c:pt>
                <c:pt idx="7">
                  <c:v>42.666666666666664</c:v>
                </c:pt>
                <c:pt idx="8">
                  <c:v>36.944444444444443</c:v>
                </c:pt>
                <c:pt idx="9">
                  <c:v>35.727272727272727</c:v>
                </c:pt>
                <c:pt idx="10">
                  <c:v>25.15</c:v>
                </c:pt>
                <c:pt idx="11">
                  <c:v>29.7</c:v>
                </c:pt>
                <c:pt idx="12">
                  <c:v>34.636363636363633</c:v>
                </c:pt>
                <c:pt idx="13">
                  <c:v>40.950000000000003</c:v>
                </c:pt>
                <c:pt idx="14">
                  <c:v>37.333333333333336</c:v>
                </c:pt>
                <c:pt idx="15">
                  <c:v>35.19047619047619</c:v>
                </c:pt>
                <c:pt idx="16">
                  <c:v>34.85</c:v>
                </c:pt>
                <c:pt idx="17">
                  <c:v>35.666666666666664</c:v>
                </c:pt>
                <c:pt idx="18">
                  <c:v>32.5</c:v>
                </c:pt>
                <c:pt idx="19">
                  <c:v>35.799999999999997</c:v>
                </c:pt>
                <c:pt idx="20">
                  <c:v>30.45</c:v>
                </c:pt>
                <c:pt idx="21">
                  <c:v>32.227272727272727</c:v>
                </c:pt>
                <c:pt idx="22">
                  <c:v>36.200000000000003</c:v>
                </c:pt>
                <c:pt idx="23">
                  <c:v>23.6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047680"/>
        <c:axId val="308357952"/>
      </c:lineChart>
      <c:catAx>
        <c:axId val="375047680"/>
        <c:scaling>
          <c:orientation val="minMax"/>
        </c:scaling>
        <c:delete val="0"/>
        <c:axPos val="b"/>
        <c:majorTickMark val="none"/>
        <c:minorTickMark val="none"/>
        <c:tickLblPos val="nextTo"/>
        <c:crossAx val="308357952"/>
        <c:crosses val="autoZero"/>
        <c:auto val="1"/>
        <c:lblAlgn val="ctr"/>
        <c:lblOffset val="100"/>
        <c:noMultiLvlLbl val="0"/>
      </c:catAx>
      <c:valAx>
        <c:axId val="30835795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3750476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Financiamiento de Liquidez Intradía (FLI)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'Diciembre 2014'!$F$172</c:f>
              <c:strCache>
                <c:ptCount val="1"/>
                <c:pt idx="0">
                  <c:v>Archivos</c:v>
                </c:pt>
              </c:strCache>
            </c:strRef>
          </c:tx>
          <c:marker>
            <c:symbol val="none"/>
          </c:marker>
          <c:cat>
            <c:multiLvlStrRef>
              <c:f>'Diciembre 2014'!$D$173:$E$196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2014'!$F$173:$F$196</c:f>
              <c:numCache>
                <c:formatCode>_-* #,##0\ _p_t_a_-;\-* #,##0\ _p_t_a_-;_-* "-"??\ _p_t_a_-;_-@_-</c:formatCode>
                <c:ptCount val="24"/>
                <c:pt idx="0">
                  <c:v>77.818181818181813</c:v>
                </c:pt>
                <c:pt idx="1">
                  <c:v>106.2</c:v>
                </c:pt>
                <c:pt idx="2">
                  <c:v>91.45</c:v>
                </c:pt>
                <c:pt idx="3">
                  <c:v>81.454545454545453</c:v>
                </c:pt>
                <c:pt idx="4">
                  <c:v>115.71428571428571</c:v>
                </c:pt>
                <c:pt idx="5">
                  <c:v>101.9</c:v>
                </c:pt>
                <c:pt idx="6">
                  <c:v>114.59090909090909</c:v>
                </c:pt>
                <c:pt idx="7">
                  <c:v>56.761904761904759</c:v>
                </c:pt>
                <c:pt idx="8">
                  <c:v>49.277777777777779</c:v>
                </c:pt>
                <c:pt idx="9">
                  <c:v>50</c:v>
                </c:pt>
                <c:pt idx="10">
                  <c:v>51.95</c:v>
                </c:pt>
                <c:pt idx="11">
                  <c:v>55.75</c:v>
                </c:pt>
                <c:pt idx="12">
                  <c:v>56</c:v>
                </c:pt>
                <c:pt idx="13">
                  <c:v>85.7</c:v>
                </c:pt>
                <c:pt idx="14">
                  <c:v>47.761904761904759</c:v>
                </c:pt>
                <c:pt idx="15">
                  <c:v>56.333333333333336</c:v>
                </c:pt>
                <c:pt idx="16">
                  <c:v>52.45</c:v>
                </c:pt>
                <c:pt idx="17">
                  <c:v>46.952380952380949</c:v>
                </c:pt>
                <c:pt idx="18">
                  <c:v>51.090909090909093</c:v>
                </c:pt>
                <c:pt idx="19">
                  <c:v>60</c:v>
                </c:pt>
                <c:pt idx="20">
                  <c:v>52.95</c:v>
                </c:pt>
                <c:pt idx="21">
                  <c:v>69.181818181818187</c:v>
                </c:pt>
                <c:pt idx="22">
                  <c:v>78.5</c:v>
                </c:pt>
                <c:pt idx="23">
                  <c:v>48.85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2014'!$G$172</c:f>
              <c:strCache>
                <c:ptCount val="1"/>
                <c:pt idx="0">
                  <c:v>Registros</c:v>
                </c:pt>
              </c:strCache>
            </c:strRef>
          </c:tx>
          <c:marker>
            <c:symbol val="none"/>
          </c:marker>
          <c:cat>
            <c:multiLvlStrRef>
              <c:f>'Diciembre 2014'!$D$173:$E$196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2014'!$G$173:$G$196</c:f>
              <c:numCache>
                <c:formatCode>_-* #,##0\ _p_t_a_-;\-* #,##0\ _p_t_a_-;_-* "-"??\ _p_t_a_-;_-@_-</c:formatCode>
                <c:ptCount val="24"/>
                <c:pt idx="0">
                  <c:v>257.09090909090907</c:v>
                </c:pt>
                <c:pt idx="1">
                  <c:v>377</c:v>
                </c:pt>
                <c:pt idx="2">
                  <c:v>380.2</c:v>
                </c:pt>
                <c:pt idx="3">
                  <c:v>374.09090909090907</c:v>
                </c:pt>
                <c:pt idx="4">
                  <c:v>510.28571428571428</c:v>
                </c:pt>
                <c:pt idx="5">
                  <c:v>502.55</c:v>
                </c:pt>
                <c:pt idx="6">
                  <c:v>521.63636363636363</c:v>
                </c:pt>
                <c:pt idx="7">
                  <c:v>297.66666666666669</c:v>
                </c:pt>
                <c:pt idx="8">
                  <c:v>260</c:v>
                </c:pt>
                <c:pt idx="9">
                  <c:v>247.86363636363637</c:v>
                </c:pt>
                <c:pt idx="10">
                  <c:v>188.4</c:v>
                </c:pt>
                <c:pt idx="11">
                  <c:v>219.6</c:v>
                </c:pt>
                <c:pt idx="12">
                  <c:v>262.09090909090907</c:v>
                </c:pt>
                <c:pt idx="13">
                  <c:v>305.75</c:v>
                </c:pt>
                <c:pt idx="14">
                  <c:v>264.47619047619048</c:v>
                </c:pt>
                <c:pt idx="15">
                  <c:v>256.04761904761904</c:v>
                </c:pt>
                <c:pt idx="16">
                  <c:v>253.15</c:v>
                </c:pt>
                <c:pt idx="17">
                  <c:v>255.23809523809524</c:v>
                </c:pt>
                <c:pt idx="18">
                  <c:v>235.40909090909091</c:v>
                </c:pt>
                <c:pt idx="19">
                  <c:v>256.10000000000002</c:v>
                </c:pt>
                <c:pt idx="20">
                  <c:v>225.2</c:v>
                </c:pt>
                <c:pt idx="21">
                  <c:v>238.68181818181819</c:v>
                </c:pt>
                <c:pt idx="22">
                  <c:v>269.95</c:v>
                </c:pt>
                <c:pt idx="23">
                  <c:v>174.2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048192"/>
        <c:axId val="308183040"/>
      </c:lineChart>
      <c:catAx>
        <c:axId val="37504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08183040"/>
        <c:crosses val="autoZero"/>
        <c:auto val="1"/>
        <c:lblAlgn val="ctr"/>
        <c:lblOffset val="100"/>
        <c:noMultiLvlLbl val="0"/>
      </c:catAx>
      <c:valAx>
        <c:axId val="308183040"/>
        <c:scaling>
          <c:orientation val="minMax"/>
        </c:scaling>
        <c:delete val="0"/>
        <c:axPos val="l"/>
        <c:majorGridlines/>
        <c:numFmt formatCode="_-* #,##0\ _p_t_a_-;\-* #,##0\ _p_t_a_-;_-* &quot;-&quot;??\ _p_t_a_-;_-@_-" sourceLinked="1"/>
        <c:majorTickMark val="none"/>
        <c:minorTickMark val="none"/>
        <c:tickLblPos val="nextTo"/>
        <c:spPr>
          <a:ln w="9525">
            <a:noFill/>
          </a:ln>
        </c:spPr>
        <c:crossAx val="3750481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723900</xdr:colOff>
      <xdr:row>9</xdr:row>
      <xdr:rowOff>158748</xdr:rowOff>
    </xdr:from>
    <xdr:to>
      <xdr:col>19</xdr:col>
      <xdr:colOff>749300</xdr:colOff>
      <xdr:row>36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10</xdr:col>
      <xdr:colOff>0</xdr:colOff>
      <xdr:row>41</xdr:row>
      <xdr:rowOff>0</xdr:rowOff>
    </xdr:from>
    <xdr:to>
      <xdr:col>20</xdr:col>
      <xdr:colOff>25400</xdr:colOff>
      <xdr:row>66</xdr:row>
      <xdr:rowOff>165100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72</xdr:row>
      <xdr:rowOff>0</xdr:rowOff>
    </xdr:from>
    <xdr:to>
      <xdr:col>20</xdr:col>
      <xdr:colOff>25400</xdr:colOff>
      <xdr:row>97</xdr:row>
      <xdr:rowOff>165100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0</xdr:colOff>
      <xdr:row>108</xdr:row>
      <xdr:rowOff>0</xdr:rowOff>
    </xdr:from>
    <xdr:to>
      <xdr:col>20</xdr:col>
      <xdr:colOff>25400</xdr:colOff>
      <xdr:row>133</xdr:row>
      <xdr:rowOff>190500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10</xdr:col>
      <xdr:colOff>0</xdr:colOff>
      <xdr:row>139</xdr:row>
      <xdr:rowOff>0</xdr:rowOff>
    </xdr:from>
    <xdr:to>
      <xdr:col>20</xdr:col>
      <xdr:colOff>25400</xdr:colOff>
      <xdr:row>164</xdr:row>
      <xdr:rowOff>139700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10</xdr:col>
      <xdr:colOff>0</xdr:colOff>
      <xdr:row>170</xdr:row>
      <xdr:rowOff>0</xdr:rowOff>
    </xdr:from>
    <xdr:to>
      <xdr:col>20</xdr:col>
      <xdr:colOff>25400</xdr:colOff>
      <xdr:row>196</xdr:row>
      <xdr:rowOff>12700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sion_Custodia%20y%20Liquidacion/SUPERVISION/Monitoreo/Monitoreo%20Permanente/Estad&#237;sticas/Matrices%20y%20reportes%20internos/Info%20DCV/DCV-204/Matriz_OtrasOp_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_Tx's_Liquidadas_en_el_DCV"/>
      <sheetName val="DCV - 204"/>
      <sheetName val="Reporte Web"/>
      <sheetName val="Reporte Interno"/>
    </sheetNames>
    <sheetDataSet>
      <sheetData sheetId="0"/>
      <sheetData sheetId="1"/>
      <sheetData sheetId="2">
        <row r="11">
          <cell r="I11" t="str">
            <v>Totales</v>
          </cell>
        </row>
        <row r="12">
          <cell r="F12" t="str">
            <v>IIF</v>
          </cell>
          <cell r="G12" t="str">
            <v>IRF</v>
          </cell>
          <cell r="H12" t="str">
            <v>IRV</v>
          </cell>
        </row>
        <row r="13">
          <cell r="D13">
            <v>2013</v>
          </cell>
          <cell r="E13" t="str">
            <v>Enero</v>
          </cell>
          <cell r="F13">
            <v>3288</v>
          </cell>
          <cell r="G13">
            <v>1704</v>
          </cell>
          <cell r="H13">
            <v>18145</v>
          </cell>
          <cell r="I13">
            <v>23137</v>
          </cell>
        </row>
        <row r="14">
          <cell r="E14" t="str">
            <v>Febrero</v>
          </cell>
          <cell r="F14">
            <v>2664.5</v>
          </cell>
          <cell r="G14">
            <v>1292</v>
          </cell>
          <cell r="H14">
            <v>14769</v>
          </cell>
          <cell r="I14">
            <v>18725.5</v>
          </cell>
        </row>
        <row r="15">
          <cell r="E15" t="str">
            <v>Marzo</v>
          </cell>
          <cell r="F15">
            <v>2557.5</v>
          </cell>
          <cell r="G15">
            <v>1316</v>
          </cell>
          <cell r="H15">
            <v>17796</v>
          </cell>
          <cell r="I15">
            <v>21669.5</v>
          </cell>
        </row>
        <row r="16">
          <cell r="E16" t="str">
            <v>Abril</v>
          </cell>
          <cell r="F16">
            <v>2985.5</v>
          </cell>
          <cell r="G16">
            <v>1553</v>
          </cell>
          <cell r="H16">
            <v>18839</v>
          </cell>
          <cell r="I16">
            <v>23377.5</v>
          </cell>
        </row>
        <row r="17">
          <cell r="E17" t="str">
            <v>Mayo</v>
          </cell>
          <cell r="F17">
            <v>2835.5</v>
          </cell>
          <cell r="G17">
            <v>1583</v>
          </cell>
          <cell r="H17">
            <v>17939</v>
          </cell>
          <cell r="I17">
            <v>22357.5</v>
          </cell>
        </row>
        <row r="18">
          <cell r="E18" t="str">
            <v>Junio</v>
          </cell>
          <cell r="F18">
            <v>2731</v>
          </cell>
          <cell r="G18">
            <v>2007</v>
          </cell>
          <cell r="H18">
            <v>20735</v>
          </cell>
          <cell r="I18">
            <v>25473</v>
          </cell>
        </row>
        <row r="19">
          <cell r="E19" t="str">
            <v>Julio</v>
          </cell>
          <cell r="F19">
            <v>2784</v>
          </cell>
          <cell r="G19">
            <v>1571</v>
          </cell>
          <cell r="H19">
            <v>19626</v>
          </cell>
          <cell r="I19">
            <v>23981</v>
          </cell>
        </row>
        <row r="20">
          <cell r="E20" t="str">
            <v>Agosto</v>
          </cell>
          <cell r="F20">
            <v>2414</v>
          </cell>
          <cell r="G20">
            <v>1816</v>
          </cell>
          <cell r="H20">
            <v>18236</v>
          </cell>
          <cell r="I20">
            <v>22466</v>
          </cell>
        </row>
        <row r="21">
          <cell r="E21" t="str">
            <v>Septiembre</v>
          </cell>
          <cell r="F21">
            <v>2104.5</v>
          </cell>
          <cell r="G21">
            <v>1342</v>
          </cell>
          <cell r="H21">
            <v>16597</v>
          </cell>
          <cell r="I21">
            <v>20043.5</v>
          </cell>
        </row>
        <row r="22">
          <cell r="E22" t="str">
            <v>Octubre</v>
          </cell>
          <cell r="F22">
            <v>3428.5</v>
          </cell>
          <cell r="G22">
            <v>7780</v>
          </cell>
          <cell r="H22">
            <v>16312</v>
          </cell>
          <cell r="I22">
            <v>27520.5</v>
          </cell>
        </row>
        <row r="23">
          <cell r="E23" t="str">
            <v>Noviembre</v>
          </cell>
          <cell r="F23">
            <v>3253.5</v>
          </cell>
          <cell r="G23">
            <v>1556</v>
          </cell>
          <cell r="H23">
            <v>16258</v>
          </cell>
          <cell r="I23">
            <v>21067.5</v>
          </cell>
        </row>
        <row r="24">
          <cell r="E24" t="str">
            <v>Diciembre</v>
          </cell>
          <cell r="F24">
            <v>2927</v>
          </cell>
          <cell r="G24">
            <v>1693.5</v>
          </cell>
          <cell r="H24">
            <v>16123</v>
          </cell>
          <cell r="I24">
            <v>20743.5</v>
          </cell>
        </row>
        <row r="25">
          <cell r="D25">
            <v>2014</v>
          </cell>
          <cell r="E25" t="str">
            <v>Enero</v>
          </cell>
          <cell r="F25">
            <v>2995.5</v>
          </cell>
          <cell r="G25">
            <v>1721</v>
          </cell>
          <cell r="H25">
            <v>18106</v>
          </cell>
          <cell r="I25">
            <v>22822.5</v>
          </cell>
        </row>
        <row r="26">
          <cell r="E26" t="str">
            <v>Febrero</v>
          </cell>
          <cell r="F26">
            <v>2399</v>
          </cell>
          <cell r="G26">
            <v>878.5</v>
          </cell>
          <cell r="H26">
            <v>14462</v>
          </cell>
          <cell r="I26">
            <v>17739.5</v>
          </cell>
        </row>
        <row r="27">
          <cell r="E27" t="str">
            <v>Marzo</v>
          </cell>
          <cell r="F27">
            <v>2511.5</v>
          </cell>
          <cell r="G27">
            <v>3018</v>
          </cell>
          <cell r="H27">
            <v>14621</v>
          </cell>
          <cell r="I27">
            <v>20150.5</v>
          </cell>
        </row>
        <row r="28">
          <cell r="E28" t="str">
            <v>Abril</v>
          </cell>
          <cell r="F28">
            <v>3028.5</v>
          </cell>
          <cell r="G28">
            <v>1589</v>
          </cell>
          <cell r="H28">
            <v>14445</v>
          </cell>
          <cell r="I28">
            <v>19062.5</v>
          </cell>
        </row>
        <row r="29">
          <cell r="E29" t="str">
            <v>Mayo</v>
          </cell>
          <cell r="F29">
            <v>2432</v>
          </cell>
          <cell r="G29">
            <v>1359</v>
          </cell>
          <cell r="H29">
            <v>13685</v>
          </cell>
          <cell r="I29">
            <v>17476</v>
          </cell>
        </row>
        <row r="30">
          <cell r="E30" t="str">
            <v>Junio</v>
          </cell>
          <cell r="F30">
            <v>2624.5</v>
          </cell>
          <cell r="G30">
            <v>1377</v>
          </cell>
          <cell r="H30">
            <v>13240</v>
          </cell>
          <cell r="I30">
            <v>17241.5</v>
          </cell>
        </row>
        <row r="31">
          <cell r="E31" t="str">
            <v>Julio</v>
          </cell>
          <cell r="F31">
            <v>2969.5</v>
          </cell>
          <cell r="G31">
            <v>2259</v>
          </cell>
          <cell r="H31">
            <v>15185</v>
          </cell>
          <cell r="I31">
            <v>20413.5</v>
          </cell>
        </row>
        <row r="32">
          <cell r="E32" t="str">
            <v>Agosto</v>
          </cell>
          <cell r="F32">
            <v>2844</v>
          </cell>
          <cell r="G32">
            <v>1929</v>
          </cell>
          <cell r="H32">
            <v>12454</v>
          </cell>
          <cell r="I32">
            <v>17227</v>
          </cell>
        </row>
        <row r="33">
          <cell r="E33" t="str">
            <v>Septiembre</v>
          </cell>
          <cell r="F33">
            <v>3016</v>
          </cell>
          <cell r="G33">
            <v>2254.5</v>
          </cell>
          <cell r="H33">
            <v>13143</v>
          </cell>
          <cell r="I33">
            <v>18413.5</v>
          </cell>
        </row>
        <row r="34">
          <cell r="E34" t="str">
            <v>Octubre</v>
          </cell>
          <cell r="F34">
            <v>3046.5</v>
          </cell>
          <cell r="G34">
            <v>3119</v>
          </cell>
          <cell r="H34">
            <v>15210</v>
          </cell>
          <cell r="I34">
            <v>21375.5</v>
          </cell>
        </row>
        <row r="35">
          <cell r="E35" t="str">
            <v>Noviembre</v>
          </cell>
          <cell r="F35">
            <v>2175</v>
          </cell>
          <cell r="G35">
            <v>1629</v>
          </cell>
          <cell r="H35">
            <v>12537</v>
          </cell>
          <cell r="I35">
            <v>16341</v>
          </cell>
        </row>
        <row r="36">
          <cell r="E36" t="str">
            <v>Diciembre</v>
          </cell>
          <cell r="F36">
            <v>2740</v>
          </cell>
          <cell r="G36">
            <v>2276</v>
          </cell>
          <cell r="H36">
            <v>14436</v>
          </cell>
          <cell r="I36">
            <v>19452</v>
          </cell>
        </row>
        <row r="42">
          <cell r="F42" t="str">
            <v>Pactos</v>
          </cell>
        </row>
        <row r="44">
          <cell r="D44">
            <v>2013</v>
          </cell>
          <cell r="E44" t="str">
            <v>Enero</v>
          </cell>
          <cell r="F44">
            <v>764</v>
          </cell>
        </row>
        <row r="45">
          <cell r="E45" t="str">
            <v>Febrero</v>
          </cell>
          <cell r="F45">
            <v>1012</v>
          </cell>
        </row>
        <row r="46">
          <cell r="E46" t="str">
            <v>Marzo</v>
          </cell>
          <cell r="F46">
            <v>1071</v>
          </cell>
        </row>
        <row r="47">
          <cell r="E47" t="str">
            <v>Abril</v>
          </cell>
          <cell r="F47">
            <v>1166</v>
          </cell>
        </row>
        <row r="48">
          <cell r="E48" t="str">
            <v>Mayo</v>
          </cell>
          <cell r="F48">
            <v>1500</v>
          </cell>
        </row>
        <row r="49">
          <cell r="E49" t="str">
            <v>Junio</v>
          </cell>
          <cell r="F49">
            <v>1412</v>
          </cell>
        </row>
        <row r="50">
          <cell r="E50" t="str">
            <v>Julio</v>
          </cell>
          <cell r="F50">
            <v>1599</v>
          </cell>
        </row>
        <row r="51">
          <cell r="E51" t="str">
            <v>Agosto</v>
          </cell>
          <cell r="F51">
            <v>896</v>
          </cell>
        </row>
        <row r="52">
          <cell r="E52" t="str">
            <v>Septiembre</v>
          </cell>
          <cell r="F52">
            <v>665</v>
          </cell>
        </row>
        <row r="53">
          <cell r="E53" t="str">
            <v>Octubre</v>
          </cell>
          <cell r="F53">
            <v>786</v>
          </cell>
        </row>
        <row r="54">
          <cell r="E54" t="str">
            <v>Noviembre</v>
          </cell>
          <cell r="F54">
            <v>503</v>
          </cell>
        </row>
        <row r="55">
          <cell r="E55" t="str">
            <v>Diciembre</v>
          </cell>
          <cell r="F55">
            <v>594</v>
          </cell>
        </row>
        <row r="56">
          <cell r="D56">
            <v>2014</v>
          </cell>
          <cell r="E56" t="str">
            <v>Enero</v>
          </cell>
          <cell r="F56">
            <v>762</v>
          </cell>
        </row>
        <row r="57">
          <cell r="E57" t="str">
            <v>Febrero</v>
          </cell>
          <cell r="F57">
            <v>819</v>
          </cell>
        </row>
        <row r="58">
          <cell r="E58" t="str">
            <v>Marzo</v>
          </cell>
          <cell r="F58">
            <v>784</v>
          </cell>
        </row>
        <row r="59">
          <cell r="E59" t="str">
            <v>Abril</v>
          </cell>
          <cell r="F59">
            <v>739</v>
          </cell>
        </row>
        <row r="60">
          <cell r="E60" t="str">
            <v>Mayo</v>
          </cell>
          <cell r="F60">
            <v>697</v>
          </cell>
        </row>
        <row r="61">
          <cell r="E61" t="str">
            <v>Junio</v>
          </cell>
          <cell r="F61">
            <v>749</v>
          </cell>
        </row>
        <row r="62">
          <cell r="E62" t="str">
            <v>Julio</v>
          </cell>
          <cell r="F62">
            <v>715</v>
          </cell>
        </row>
        <row r="63">
          <cell r="E63" t="str">
            <v>Agosto</v>
          </cell>
          <cell r="F63">
            <v>716</v>
          </cell>
        </row>
        <row r="64">
          <cell r="E64" t="str">
            <v>Septiembre</v>
          </cell>
          <cell r="F64">
            <v>609</v>
          </cell>
        </row>
        <row r="65">
          <cell r="E65" t="str">
            <v>Octubre</v>
          </cell>
          <cell r="F65">
            <v>709</v>
          </cell>
        </row>
        <row r="66">
          <cell r="E66" t="str">
            <v>Noviembre</v>
          </cell>
          <cell r="F66">
            <v>724</v>
          </cell>
        </row>
        <row r="67">
          <cell r="E67" t="str">
            <v>Diciembre</v>
          </cell>
          <cell r="F67">
            <v>472</v>
          </cell>
        </row>
        <row r="74">
          <cell r="F74" t="str">
            <v>Archivos</v>
          </cell>
          <cell r="G74" t="str">
            <v>Registros</v>
          </cell>
        </row>
        <row r="75">
          <cell r="D75">
            <v>2013</v>
          </cell>
          <cell r="E75" t="str">
            <v>Enero</v>
          </cell>
          <cell r="F75">
            <v>1712</v>
          </cell>
          <cell r="G75">
            <v>5656</v>
          </cell>
        </row>
        <row r="76">
          <cell r="E76" t="str">
            <v>Febrero</v>
          </cell>
          <cell r="F76">
            <v>2124</v>
          </cell>
          <cell r="G76">
            <v>7540</v>
          </cell>
        </row>
        <row r="77">
          <cell r="E77" t="str">
            <v>Marzo</v>
          </cell>
          <cell r="F77">
            <v>1829</v>
          </cell>
          <cell r="G77">
            <v>7604</v>
          </cell>
        </row>
        <row r="78">
          <cell r="E78" t="str">
            <v>Abril</v>
          </cell>
          <cell r="F78">
            <v>1792</v>
          </cell>
          <cell r="G78">
            <v>8230</v>
          </cell>
        </row>
        <row r="79">
          <cell r="E79" t="str">
            <v>Mayo</v>
          </cell>
          <cell r="F79">
            <v>2430</v>
          </cell>
          <cell r="G79">
            <v>10716</v>
          </cell>
        </row>
        <row r="80">
          <cell r="E80" t="str">
            <v>Junio</v>
          </cell>
          <cell r="F80">
            <v>2038</v>
          </cell>
          <cell r="G80">
            <v>10051</v>
          </cell>
        </row>
        <row r="81">
          <cell r="E81" t="str">
            <v>Julio</v>
          </cell>
          <cell r="F81">
            <v>2521</v>
          </cell>
          <cell r="G81">
            <v>11476</v>
          </cell>
        </row>
        <row r="82">
          <cell r="E82" t="str">
            <v>Agosto</v>
          </cell>
          <cell r="F82">
            <v>1192</v>
          </cell>
          <cell r="G82">
            <v>6251</v>
          </cell>
        </row>
        <row r="83">
          <cell r="E83" t="str">
            <v>Septiembre</v>
          </cell>
          <cell r="F83">
            <v>887</v>
          </cell>
          <cell r="G83">
            <v>4680</v>
          </cell>
        </row>
        <row r="84">
          <cell r="E84" t="str">
            <v>Octubre</v>
          </cell>
          <cell r="F84">
            <v>1100</v>
          </cell>
          <cell r="G84">
            <v>5453</v>
          </cell>
        </row>
        <row r="85">
          <cell r="E85" t="str">
            <v>Noviembre</v>
          </cell>
          <cell r="F85">
            <v>1039</v>
          </cell>
          <cell r="G85">
            <v>3768</v>
          </cell>
        </row>
        <row r="86">
          <cell r="E86" t="str">
            <v>Diciembre</v>
          </cell>
          <cell r="F86">
            <v>1115</v>
          </cell>
          <cell r="G86">
            <v>4392</v>
          </cell>
        </row>
        <row r="87">
          <cell r="D87">
            <v>2014</v>
          </cell>
          <cell r="E87" t="str">
            <v>Enero</v>
          </cell>
          <cell r="F87">
            <v>1232</v>
          </cell>
          <cell r="G87">
            <v>5766</v>
          </cell>
        </row>
        <row r="88">
          <cell r="E88" t="str">
            <v>Febrero</v>
          </cell>
          <cell r="F88">
            <v>1714</v>
          </cell>
          <cell r="G88">
            <v>6115</v>
          </cell>
        </row>
        <row r="89">
          <cell r="E89" t="str">
            <v>Marzo</v>
          </cell>
          <cell r="F89">
            <v>1003</v>
          </cell>
          <cell r="G89">
            <v>5554</v>
          </cell>
        </row>
        <row r="90">
          <cell r="E90" t="str">
            <v>Abril</v>
          </cell>
          <cell r="F90">
            <v>1183</v>
          </cell>
          <cell r="G90">
            <v>5377</v>
          </cell>
        </row>
        <row r="91">
          <cell r="E91" t="str">
            <v>Mayo</v>
          </cell>
          <cell r="F91">
            <v>1049</v>
          </cell>
          <cell r="G91">
            <v>5063</v>
          </cell>
        </row>
        <row r="92">
          <cell r="E92" t="str">
            <v>Junio</v>
          </cell>
          <cell r="F92">
            <v>986</v>
          </cell>
          <cell r="G92">
            <v>5360</v>
          </cell>
        </row>
        <row r="93">
          <cell r="E93" t="str">
            <v>Julio</v>
          </cell>
          <cell r="F93">
            <v>1124</v>
          </cell>
          <cell r="G93">
            <v>5179</v>
          </cell>
        </row>
        <row r="94">
          <cell r="E94" t="str">
            <v>Agosto</v>
          </cell>
          <cell r="F94">
            <v>1200</v>
          </cell>
          <cell r="G94">
            <v>5122</v>
          </cell>
        </row>
        <row r="95">
          <cell r="E95" t="str">
            <v>Septiembre</v>
          </cell>
          <cell r="F95">
            <v>1059</v>
          </cell>
          <cell r="G95">
            <v>4504</v>
          </cell>
        </row>
        <row r="96">
          <cell r="E96" t="str">
            <v>Octubre</v>
          </cell>
          <cell r="F96">
            <v>1522</v>
          </cell>
          <cell r="G96">
            <v>5251</v>
          </cell>
        </row>
        <row r="97">
          <cell r="E97" t="str">
            <v>Noviembre</v>
          </cell>
          <cell r="F97">
            <v>1570</v>
          </cell>
          <cell r="G97">
            <v>5399</v>
          </cell>
        </row>
        <row r="98">
          <cell r="E98" t="str">
            <v>Diciembre</v>
          </cell>
          <cell r="F98">
            <v>977</v>
          </cell>
          <cell r="G98">
            <v>3484</v>
          </cell>
        </row>
        <row r="110">
          <cell r="F110" t="str">
            <v>IIF</v>
          </cell>
          <cell r="G110" t="str">
            <v>IRF</v>
          </cell>
          <cell r="H110" t="str">
            <v>IRV</v>
          </cell>
        </row>
        <row r="111">
          <cell r="D111">
            <v>2013</v>
          </cell>
          <cell r="E111" t="str">
            <v>Enero</v>
          </cell>
          <cell r="F111">
            <v>149.45454545454547</v>
          </cell>
          <cell r="G111">
            <v>77.454545454545453</v>
          </cell>
          <cell r="H111">
            <v>824.77272727272725</v>
          </cell>
          <cell r="I111">
            <v>1051.6818181818182</v>
          </cell>
        </row>
        <row r="112">
          <cell r="E112" t="str">
            <v>Febrero</v>
          </cell>
          <cell r="F112">
            <v>133.22499999999999</v>
          </cell>
          <cell r="G112">
            <v>64.599999999999994</v>
          </cell>
          <cell r="H112">
            <v>738.45</v>
          </cell>
          <cell r="I112">
            <v>936.27500000000009</v>
          </cell>
        </row>
        <row r="113">
          <cell r="E113" t="str">
            <v>Marzo</v>
          </cell>
          <cell r="F113">
            <v>127.875</v>
          </cell>
          <cell r="G113">
            <v>65.8</v>
          </cell>
          <cell r="H113">
            <v>889.8</v>
          </cell>
          <cell r="I113">
            <v>1083.4749999999999</v>
          </cell>
        </row>
        <row r="114">
          <cell r="E114" t="str">
            <v>Abril</v>
          </cell>
          <cell r="F114">
            <v>135.70454545454547</v>
          </cell>
          <cell r="G114">
            <v>70.590909090909093</v>
          </cell>
          <cell r="H114">
            <v>856.31818181818187</v>
          </cell>
          <cell r="I114">
            <v>1062.6136363636365</v>
          </cell>
        </row>
        <row r="115">
          <cell r="E115" t="str">
            <v>Mayo</v>
          </cell>
          <cell r="F115">
            <v>135.02380952380952</v>
          </cell>
          <cell r="G115">
            <v>75.38095238095238</v>
          </cell>
          <cell r="H115">
            <v>854.23809523809518</v>
          </cell>
          <cell r="I115">
            <v>1064.6428571428571</v>
          </cell>
        </row>
        <row r="116">
          <cell r="E116" t="str">
            <v>Junio</v>
          </cell>
          <cell r="F116">
            <v>136.55000000000001</v>
          </cell>
          <cell r="G116">
            <v>100.35</v>
          </cell>
          <cell r="H116">
            <v>1036.75</v>
          </cell>
          <cell r="I116">
            <v>1273.6500000000001</v>
          </cell>
        </row>
        <row r="117">
          <cell r="E117" t="str">
            <v>Julio</v>
          </cell>
          <cell r="F117">
            <v>126.54545454545455</v>
          </cell>
          <cell r="G117">
            <v>71.409090909090907</v>
          </cell>
          <cell r="H117">
            <v>892.09090909090912</v>
          </cell>
          <cell r="I117">
            <v>1090.0454545454545</v>
          </cell>
        </row>
        <row r="118">
          <cell r="E118" t="str">
            <v>Agosto</v>
          </cell>
          <cell r="F118">
            <v>114.95238095238095</v>
          </cell>
          <cell r="G118">
            <v>86.476190476190482</v>
          </cell>
          <cell r="H118">
            <v>868.38095238095241</v>
          </cell>
          <cell r="I118">
            <v>1069.8095238095239</v>
          </cell>
        </row>
        <row r="119">
          <cell r="E119" t="str">
            <v>Septiembre</v>
          </cell>
          <cell r="F119">
            <v>116.91666666666667</v>
          </cell>
          <cell r="G119">
            <v>74.555555555555557</v>
          </cell>
          <cell r="H119">
            <v>922.05555555555554</v>
          </cell>
          <cell r="I119">
            <v>1113.5277777777778</v>
          </cell>
        </row>
        <row r="120">
          <cell r="E120" t="str">
            <v>Octubre</v>
          </cell>
          <cell r="F120">
            <v>155.84090909090909</v>
          </cell>
          <cell r="G120">
            <v>353.63636363636363</v>
          </cell>
          <cell r="H120">
            <v>741.4545454545455</v>
          </cell>
          <cell r="I120">
            <v>1250.9318181818182</v>
          </cell>
        </row>
        <row r="121">
          <cell r="E121" t="str">
            <v>Noviembre</v>
          </cell>
          <cell r="F121">
            <v>162.67500000000001</v>
          </cell>
          <cell r="G121">
            <v>77.8</v>
          </cell>
          <cell r="H121">
            <v>812.9</v>
          </cell>
          <cell r="I121">
            <v>1053.375</v>
          </cell>
        </row>
        <row r="122">
          <cell r="E122" t="str">
            <v>Diciembre</v>
          </cell>
          <cell r="F122">
            <v>146.35</v>
          </cell>
          <cell r="G122">
            <v>84.674999999999997</v>
          </cell>
          <cell r="H122">
            <v>806.15</v>
          </cell>
          <cell r="I122">
            <v>1037.175</v>
          </cell>
        </row>
        <row r="123">
          <cell r="D123">
            <v>2014</v>
          </cell>
          <cell r="E123" t="str">
            <v>Enero</v>
          </cell>
          <cell r="F123">
            <v>136.15909090909091</v>
          </cell>
          <cell r="G123">
            <v>78.227272727272734</v>
          </cell>
          <cell r="H123">
            <v>823</v>
          </cell>
          <cell r="I123">
            <v>1037.3863636363635</v>
          </cell>
        </row>
        <row r="124">
          <cell r="E124" t="str">
            <v>Febrero</v>
          </cell>
          <cell r="F124">
            <v>119.95</v>
          </cell>
          <cell r="G124">
            <v>43.924999999999997</v>
          </cell>
          <cell r="H124">
            <v>723.1</v>
          </cell>
          <cell r="I124">
            <v>886.97500000000002</v>
          </cell>
        </row>
        <row r="125">
          <cell r="E125" t="str">
            <v>Marzo</v>
          </cell>
          <cell r="F125">
            <v>119.5952380952381</v>
          </cell>
          <cell r="G125">
            <v>143.71428571428572</v>
          </cell>
          <cell r="H125">
            <v>696.23809523809518</v>
          </cell>
          <cell r="I125">
            <v>959.54761904761904</v>
          </cell>
        </row>
        <row r="126">
          <cell r="E126" t="str">
            <v>Abril</v>
          </cell>
          <cell r="F126">
            <v>144.21428571428572</v>
          </cell>
          <cell r="G126">
            <v>75.666666666666671</v>
          </cell>
          <cell r="H126">
            <v>687.85714285714289</v>
          </cell>
          <cell r="I126">
            <v>907.7380952380953</v>
          </cell>
        </row>
        <row r="127">
          <cell r="E127" t="str">
            <v>Mayo</v>
          </cell>
          <cell r="F127">
            <v>121.6</v>
          </cell>
          <cell r="G127">
            <v>67.95</v>
          </cell>
          <cell r="H127">
            <v>684.25</v>
          </cell>
          <cell r="I127">
            <v>873.8</v>
          </cell>
        </row>
        <row r="128">
          <cell r="E128" t="str">
            <v>Junio</v>
          </cell>
          <cell r="F128">
            <v>124.97619047619048</v>
          </cell>
          <cell r="G128">
            <v>65.571428571428569</v>
          </cell>
          <cell r="H128">
            <v>630.47619047619048</v>
          </cell>
          <cell r="I128">
            <v>821.02380952380952</v>
          </cell>
        </row>
        <row r="129">
          <cell r="E129" t="str">
            <v>Julio</v>
          </cell>
          <cell r="F129">
            <v>134.97727272727272</v>
          </cell>
          <cell r="G129">
            <v>102.68181818181819</v>
          </cell>
          <cell r="H129">
            <v>690.22727272727275</v>
          </cell>
          <cell r="I129">
            <v>927.88636363636363</v>
          </cell>
        </row>
        <row r="130">
          <cell r="E130" t="str">
            <v>Agosto</v>
          </cell>
          <cell r="F130">
            <v>142.19999999999999</v>
          </cell>
          <cell r="G130">
            <v>96.45</v>
          </cell>
          <cell r="H130">
            <v>622.70000000000005</v>
          </cell>
          <cell r="I130">
            <v>861.35</v>
          </cell>
        </row>
        <row r="131">
          <cell r="E131" t="str">
            <v>Septiembre</v>
          </cell>
          <cell r="F131">
            <v>150.80000000000001</v>
          </cell>
          <cell r="G131">
            <v>112.72499999999999</v>
          </cell>
          <cell r="H131">
            <v>657.15</v>
          </cell>
          <cell r="I131">
            <v>920.67499999999995</v>
          </cell>
        </row>
        <row r="132">
          <cell r="E132" t="str">
            <v>Octubre</v>
          </cell>
          <cell r="F132">
            <v>138.47727272727272</v>
          </cell>
          <cell r="G132">
            <v>141.77272727272728</v>
          </cell>
          <cell r="H132">
            <v>691.36363636363637</v>
          </cell>
          <cell r="I132">
            <v>971.61363636363637</v>
          </cell>
        </row>
        <row r="133">
          <cell r="E133" t="str">
            <v>Noviembre</v>
          </cell>
          <cell r="F133">
            <v>108.75</v>
          </cell>
          <cell r="G133">
            <v>81.45</v>
          </cell>
          <cell r="H133">
            <v>626.85</v>
          </cell>
          <cell r="I133">
            <v>817.05</v>
          </cell>
        </row>
        <row r="134">
          <cell r="E134" t="str">
            <v>Diciembre</v>
          </cell>
          <cell r="F134">
            <v>137</v>
          </cell>
          <cell r="G134">
            <v>113.8</v>
          </cell>
          <cell r="H134">
            <v>721.8</v>
          </cell>
          <cell r="I134">
            <v>972.59999999999991</v>
          </cell>
        </row>
        <row r="140">
          <cell r="F140" t="str">
            <v>Pactos</v>
          </cell>
        </row>
        <row r="142">
          <cell r="D142">
            <v>2013</v>
          </cell>
          <cell r="E142" t="str">
            <v>Enero</v>
          </cell>
          <cell r="F142">
            <v>34.727272727272727</v>
          </cell>
        </row>
        <row r="143">
          <cell r="E143" t="str">
            <v>Febrero</v>
          </cell>
          <cell r="F143">
            <v>50.6</v>
          </cell>
        </row>
        <row r="144">
          <cell r="E144" t="str">
            <v>Marzo</v>
          </cell>
          <cell r="F144">
            <v>53.55</v>
          </cell>
        </row>
        <row r="145">
          <cell r="E145" t="str">
            <v>Abril</v>
          </cell>
          <cell r="F145">
            <v>53</v>
          </cell>
        </row>
        <row r="146">
          <cell r="E146" t="str">
            <v>Mayo</v>
          </cell>
          <cell r="F146">
            <v>71.428571428571431</v>
          </cell>
        </row>
        <row r="147">
          <cell r="E147" t="str">
            <v>Junio</v>
          </cell>
          <cell r="F147">
            <v>70.599999999999994</v>
          </cell>
        </row>
        <row r="148">
          <cell r="E148" t="str">
            <v>Julio</v>
          </cell>
          <cell r="F148">
            <v>72.681818181818187</v>
          </cell>
        </row>
        <row r="149">
          <cell r="E149" t="str">
            <v>Agosto</v>
          </cell>
          <cell r="F149">
            <v>42.666666666666664</v>
          </cell>
        </row>
        <row r="150">
          <cell r="E150" t="str">
            <v>Septiembre</v>
          </cell>
          <cell r="F150">
            <v>36.944444444444443</v>
          </cell>
        </row>
        <row r="151">
          <cell r="E151" t="str">
            <v>Octubre</v>
          </cell>
          <cell r="F151">
            <v>35.727272727272727</v>
          </cell>
        </row>
        <row r="152">
          <cell r="E152" t="str">
            <v>Noviembre</v>
          </cell>
          <cell r="F152">
            <v>25.15</v>
          </cell>
        </row>
        <row r="153">
          <cell r="E153" t="str">
            <v>Diciembre</v>
          </cell>
          <cell r="F153">
            <v>29.7</v>
          </cell>
        </row>
        <row r="154">
          <cell r="D154">
            <v>2014</v>
          </cell>
          <cell r="E154" t="str">
            <v>Enero</v>
          </cell>
          <cell r="F154">
            <v>34.636363636363633</v>
          </cell>
        </row>
        <row r="155">
          <cell r="E155" t="str">
            <v>Febrero</v>
          </cell>
          <cell r="F155">
            <v>40.950000000000003</v>
          </cell>
        </row>
        <row r="156">
          <cell r="E156" t="str">
            <v>Marzo</v>
          </cell>
          <cell r="F156">
            <v>37.333333333333336</v>
          </cell>
        </row>
        <row r="157">
          <cell r="E157" t="str">
            <v>Abril</v>
          </cell>
          <cell r="F157">
            <v>35.19047619047619</v>
          </cell>
        </row>
        <row r="158">
          <cell r="E158" t="str">
            <v>Mayo</v>
          </cell>
          <cell r="F158">
            <v>34.85</v>
          </cell>
        </row>
        <row r="159">
          <cell r="E159" t="str">
            <v>Junio</v>
          </cell>
          <cell r="F159">
            <v>35.666666666666664</v>
          </cell>
        </row>
        <row r="160">
          <cell r="E160" t="str">
            <v>Julio</v>
          </cell>
          <cell r="F160">
            <v>32.5</v>
          </cell>
        </row>
        <row r="161">
          <cell r="E161" t="str">
            <v>Agosto</v>
          </cell>
          <cell r="F161">
            <v>35.799999999999997</v>
          </cell>
        </row>
        <row r="162">
          <cell r="E162" t="str">
            <v>Septiembre</v>
          </cell>
          <cell r="F162">
            <v>30.45</v>
          </cell>
        </row>
        <row r="163">
          <cell r="E163" t="str">
            <v>Octubre</v>
          </cell>
          <cell r="F163">
            <v>32.227272727272727</v>
          </cell>
        </row>
        <row r="164">
          <cell r="E164" t="str">
            <v>Noviembre</v>
          </cell>
          <cell r="F164">
            <v>36.200000000000003</v>
          </cell>
        </row>
        <row r="165">
          <cell r="E165" t="str">
            <v>Diciembre</v>
          </cell>
          <cell r="F165">
            <v>23.6</v>
          </cell>
        </row>
        <row r="172">
          <cell r="F172" t="str">
            <v>Archivos</v>
          </cell>
          <cell r="G172" t="str">
            <v>Registros</v>
          </cell>
        </row>
        <row r="173">
          <cell r="D173">
            <v>2013</v>
          </cell>
          <cell r="E173" t="str">
            <v>Enero</v>
          </cell>
          <cell r="F173">
            <v>77.818181818181813</v>
          </cell>
          <cell r="G173">
            <v>257.09090909090907</v>
          </cell>
        </row>
        <row r="174">
          <cell r="E174" t="str">
            <v>Febrero</v>
          </cell>
          <cell r="F174">
            <v>106.2</v>
          </cell>
          <cell r="G174">
            <v>377</v>
          </cell>
        </row>
        <row r="175">
          <cell r="E175" t="str">
            <v>Marzo</v>
          </cell>
          <cell r="F175">
            <v>91.45</v>
          </cell>
          <cell r="G175">
            <v>380.2</v>
          </cell>
        </row>
        <row r="176">
          <cell r="E176" t="str">
            <v>Abril</v>
          </cell>
          <cell r="F176">
            <v>81.454545454545453</v>
          </cell>
          <cell r="G176">
            <v>374.09090909090907</v>
          </cell>
        </row>
        <row r="177">
          <cell r="E177" t="str">
            <v>Mayo</v>
          </cell>
          <cell r="F177">
            <v>115.71428571428571</v>
          </cell>
          <cell r="G177">
            <v>510.28571428571428</v>
          </cell>
        </row>
        <row r="178">
          <cell r="E178" t="str">
            <v>Junio</v>
          </cell>
          <cell r="F178">
            <v>101.9</v>
          </cell>
          <cell r="G178">
            <v>502.55</v>
          </cell>
        </row>
        <row r="179">
          <cell r="E179" t="str">
            <v>Julio</v>
          </cell>
          <cell r="F179">
            <v>114.59090909090909</v>
          </cell>
          <cell r="G179">
            <v>521.63636363636363</v>
          </cell>
        </row>
        <row r="180">
          <cell r="E180" t="str">
            <v>Agosto</v>
          </cell>
          <cell r="F180">
            <v>56.761904761904759</v>
          </cell>
          <cell r="G180">
            <v>297.66666666666669</v>
          </cell>
        </row>
        <row r="181">
          <cell r="E181" t="str">
            <v>Septiembre</v>
          </cell>
          <cell r="F181">
            <v>49.277777777777779</v>
          </cell>
          <cell r="G181">
            <v>260</v>
          </cell>
        </row>
        <row r="182">
          <cell r="E182" t="str">
            <v>Octubre</v>
          </cell>
          <cell r="F182">
            <v>50</v>
          </cell>
          <cell r="G182">
            <v>247.86363636363637</v>
          </cell>
        </row>
        <row r="183">
          <cell r="E183" t="str">
            <v>Noviembre</v>
          </cell>
          <cell r="F183">
            <v>51.95</v>
          </cell>
          <cell r="G183">
            <v>188.4</v>
          </cell>
        </row>
        <row r="184">
          <cell r="E184" t="str">
            <v>Diciembre</v>
          </cell>
          <cell r="F184">
            <v>55.75</v>
          </cell>
          <cell r="G184">
            <v>219.6</v>
          </cell>
        </row>
        <row r="185">
          <cell r="D185">
            <v>2014</v>
          </cell>
          <cell r="E185" t="str">
            <v>Enero</v>
          </cell>
          <cell r="F185">
            <v>56</v>
          </cell>
          <cell r="G185">
            <v>262.09090909090907</v>
          </cell>
        </row>
        <row r="186">
          <cell r="E186" t="str">
            <v>Febrero</v>
          </cell>
          <cell r="F186">
            <v>85.7</v>
          </cell>
          <cell r="G186">
            <v>305.75</v>
          </cell>
        </row>
        <row r="187">
          <cell r="E187" t="str">
            <v>Marzo</v>
          </cell>
          <cell r="F187">
            <v>47.761904761904759</v>
          </cell>
          <cell r="G187">
            <v>264.47619047619048</v>
          </cell>
        </row>
        <row r="188">
          <cell r="E188" t="str">
            <v>Abril</v>
          </cell>
          <cell r="F188">
            <v>56.333333333333336</v>
          </cell>
          <cell r="G188">
            <v>256.04761904761904</v>
          </cell>
        </row>
        <row r="189">
          <cell r="E189" t="str">
            <v>Mayo</v>
          </cell>
          <cell r="F189">
            <v>52.45</v>
          </cell>
          <cell r="G189">
            <v>253.15</v>
          </cell>
        </row>
        <row r="190">
          <cell r="E190" t="str">
            <v>Junio</v>
          </cell>
          <cell r="F190">
            <v>46.952380952380949</v>
          </cell>
          <cell r="G190">
            <v>255.23809523809524</v>
          </cell>
        </row>
        <row r="191">
          <cell r="E191" t="str">
            <v>Julio</v>
          </cell>
          <cell r="F191">
            <v>51.090909090909093</v>
          </cell>
          <cell r="G191">
            <v>235.40909090909091</v>
          </cell>
        </row>
        <row r="192">
          <cell r="E192" t="str">
            <v>Agosto</v>
          </cell>
          <cell r="F192">
            <v>60</v>
          </cell>
          <cell r="G192">
            <v>256.10000000000002</v>
          </cell>
        </row>
        <row r="193">
          <cell r="E193" t="str">
            <v>Septiembre</v>
          </cell>
          <cell r="F193">
            <v>52.95</v>
          </cell>
          <cell r="G193">
            <v>225.2</v>
          </cell>
        </row>
        <row r="194">
          <cell r="E194" t="str">
            <v>Octubre</v>
          </cell>
          <cell r="F194">
            <v>69.181818181818187</v>
          </cell>
          <cell r="G194">
            <v>238.68181818181819</v>
          </cell>
        </row>
        <row r="195">
          <cell r="E195" t="str">
            <v>Noviembre</v>
          </cell>
          <cell r="F195">
            <v>78.5</v>
          </cell>
          <cell r="G195">
            <v>269.95</v>
          </cell>
        </row>
        <row r="196">
          <cell r="E196" t="str">
            <v>Diciembre</v>
          </cell>
          <cell r="F196">
            <v>48.85</v>
          </cell>
          <cell r="G196">
            <v>174.2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7"/>
  <sheetViews>
    <sheetView tabSelected="1" zoomScale="75" zoomScaleNormal="75" workbookViewId="0">
      <selection activeCell="C4" sqref="C4:T5"/>
    </sheetView>
  </sheetViews>
  <sheetFormatPr baseColWidth="10" defaultRowHeight="15" x14ac:dyDescent="0.25"/>
  <cols>
    <col min="1" max="1" width="2" style="1" customWidth="1"/>
    <col min="2" max="2" width="4.28515625" style="2" customWidth="1"/>
    <col min="3" max="3" width="7.140625" style="2" customWidth="1"/>
    <col min="4" max="4" width="5.7109375" style="2" bestFit="1" customWidth="1"/>
    <col min="5" max="5" width="11.42578125" style="2"/>
    <col min="6" max="7" width="12.5703125" style="2" bestFit="1" customWidth="1"/>
    <col min="8" max="9" width="13.42578125" style="2" bestFit="1" customWidth="1"/>
    <col min="10" max="12" width="11.42578125" style="2"/>
    <col min="13" max="13" width="12.140625" style="2" bestFit="1" customWidth="1"/>
    <col min="14" max="14" width="12.5703125" style="2" bestFit="1" customWidth="1"/>
    <col min="15" max="16" width="13.42578125" style="2" bestFit="1" customWidth="1"/>
    <col min="17" max="16384" width="11.42578125" style="2"/>
  </cols>
  <sheetData>
    <row r="1" spans="1:20" ht="15.75" thickBot="1" x14ac:dyDescent="0.3"/>
    <row r="2" spans="1:20" x14ac:dyDescent="0.25">
      <c r="C2" s="3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</row>
    <row r="3" spans="1:20" ht="15.75" thickBot="1" x14ac:dyDescent="0.3"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</row>
    <row r="4" spans="1:20" x14ac:dyDescent="0.25">
      <c r="C4" s="9" t="s">
        <v>1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x14ac:dyDescent="0.25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.75" customHeight="1" x14ac:dyDescent="0.25">
      <c r="C6" s="11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x14ac:dyDescent="0.25"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x14ac:dyDescent="0.25">
      <c r="D8" s="12"/>
      <c r="E8" s="13" t="s">
        <v>3</v>
      </c>
      <c r="F8" s="13">
        <v>3</v>
      </c>
      <c r="G8" s="13">
        <v>3</v>
      </c>
      <c r="H8" s="13">
        <v>3</v>
      </c>
      <c r="I8" s="12"/>
    </row>
    <row r="9" spans="1:20" x14ac:dyDescent="0.25">
      <c r="D9" s="12"/>
      <c r="E9" s="13" t="s">
        <v>3</v>
      </c>
      <c r="F9" s="13">
        <v>4</v>
      </c>
      <c r="G9" s="13">
        <v>4</v>
      </c>
      <c r="H9" s="13">
        <v>4</v>
      </c>
      <c r="I9" s="12"/>
    </row>
    <row r="10" spans="1:20" ht="15.75" thickBot="1" x14ac:dyDescent="0.3">
      <c r="D10" s="12"/>
      <c r="E10" s="13" t="s">
        <v>4</v>
      </c>
      <c r="F10" s="13">
        <v>1</v>
      </c>
      <c r="G10" s="13">
        <v>2</v>
      </c>
      <c r="H10" s="13">
        <v>3</v>
      </c>
      <c r="I10" s="12"/>
    </row>
    <row r="11" spans="1:20" x14ac:dyDescent="0.25">
      <c r="B11" s="14"/>
      <c r="C11" s="14"/>
      <c r="D11" s="15" t="s">
        <v>5</v>
      </c>
      <c r="E11" s="16" t="s">
        <v>6</v>
      </c>
      <c r="F11" s="17" t="s">
        <v>7</v>
      </c>
      <c r="G11" s="17"/>
      <c r="H11" s="18"/>
      <c r="I11" s="19" t="s">
        <v>8</v>
      </c>
      <c r="K11" s="20"/>
      <c r="L11" s="20"/>
      <c r="M11" s="21"/>
      <c r="N11" s="21"/>
      <c r="O11" s="21"/>
      <c r="P11" s="20"/>
    </row>
    <row r="12" spans="1:20" ht="15.75" thickBot="1" x14ac:dyDescent="0.3">
      <c r="B12" s="14"/>
      <c r="C12" s="14"/>
      <c r="D12" s="22"/>
      <c r="E12" s="23"/>
      <c r="F12" s="24" t="s">
        <v>9</v>
      </c>
      <c r="G12" s="25" t="s">
        <v>10</v>
      </c>
      <c r="H12" s="26" t="s">
        <v>11</v>
      </c>
      <c r="I12" s="27"/>
      <c r="K12" s="28"/>
      <c r="L12" s="28"/>
      <c r="M12" s="29"/>
      <c r="N12" s="29"/>
      <c r="O12" s="29"/>
      <c r="P12" s="28"/>
    </row>
    <row r="13" spans="1:20" ht="15.75" customHeight="1" x14ac:dyDescent="0.25">
      <c r="A13" s="13">
        <f>COUNTIF(F13:F24,"&gt;0")</f>
        <v>12</v>
      </c>
      <c r="B13" s="30">
        <v>40544</v>
      </c>
      <c r="C13" s="13">
        <v>2013</v>
      </c>
      <c r="D13" s="31">
        <v>2013</v>
      </c>
      <c r="E13" s="32" t="s">
        <v>12</v>
      </c>
      <c r="F13" s="33">
        <v>3288</v>
      </c>
      <c r="G13" s="34">
        <v>1704</v>
      </c>
      <c r="H13" s="35">
        <v>18145</v>
      </c>
      <c r="I13" s="35">
        <f>+F13+G13+H13</f>
        <v>23137</v>
      </c>
      <c r="K13" s="36"/>
      <c r="L13" s="12"/>
      <c r="M13" s="37"/>
      <c r="N13" s="37"/>
      <c r="O13" s="37"/>
      <c r="P13" s="37"/>
    </row>
    <row r="14" spans="1:20" x14ac:dyDescent="0.25">
      <c r="B14" s="30">
        <v>40575</v>
      </c>
      <c r="C14" s="13">
        <v>2013</v>
      </c>
      <c r="D14" s="38"/>
      <c r="E14" s="39" t="s">
        <v>13</v>
      </c>
      <c r="F14" s="40">
        <v>2664.5</v>
      </c>
      <c r="G14" s="41">
        <v>1292</v>
      </c>
      <c r="H14" s="42">
        <v>14769</v>
      </c>
      <c r="I14" s="42">
        <f t="shared" ref="I14:I24" si="0">+F14+G14+H14</f>
        <v>18725.5</v>
      </c>
      <c r="K14" s="36"/>
      <c r="L14" s="12"/>
      <c r="M14" s="37"/>
      <c r="N14" s="37"/>
      <c r="O14" s="37"/>
      <c r="P14" s="37"/>
    </row>
    <row r="15" spans="1:20" x14ac:dyDescent="0.25">
      <c r="B15" s="30">
        <v>40603</v>
      </c>
      <c r="C15" s="13">
        <v>2013</v>
      </c>
      <c r="D15" s="38"/>
      <c r="E15" s="39" t="s">
        <v>14</v>
      </c>
      <c r="F15" s="40">
        <v>2557.5</v>
      </c>
      <c r="G15" s="41">
        <v>1316</v>
      </c>
      <c r="H15" s="42">
        <v>17796</v>
      </c>
      <c r="I15" s="42">
        <f t="shared" si="0"/>
        <v>21669.5</v>
      </c>
      <c r="K15" s="36"/>
      <c r="L15" s="12"/>
      <c r="M15" s="37"/>
      <c r="N15" s="37"/>
      <c r="O15" s="37"/>
      <c r="P15" s="37"/>
    </row>
    <row r="16" spans="1:20" x14ac:dyDescent="0.25">
      <c r="B16" s="30">
        <v>40634</v>
      </c>
      <c r="C16" s="13">
        <v>2013</v>
      </c>
      <c r="D16" s="38"/>
      <c r="E16" s="39" t="s">
        <v>15</v>
      </c>
      <c r="F16" s="40">
        <v>2985.5</v>
      </c>
      <c r="G16" s="41">
        <v>1553</v>
      </c>
      <c r="H16" s="42">
        <v>18839</v>
      </c>
      <c r="I16" s="42">
        <f t="shared" si="0"/>
        <v>23377.5</v>
      </c>
      <c r="K16" s="36"/>
      <c r="L16" s="12"/>
      <c r="M16" s="37"/>
      <c r="N16" s="37"/>
      <c r="O16" s="37"/>
      <c r="P16" s="37"/>
    </row>
    <row r="17" spans="1:16" x14ac:dyDescent="0.25">
      <c r="B17" s="30">
        <v>40664</v>
      </c>
      <c r="C17" s="13">
        <v>2013</v>
      </c>
      <c r="D17" s="38"/>
      <c r="E17" s="39" t="s">
        <v>16</v>
      </c>
      <c r="F17" s="40">
        <v>2835.5</v>
      </c>
      <c r="G17" s="41">
        <v>1583</v>
      </c>
      <c r="H17" s="42">
        <v>17939</v>
      </c>
      <c r="I17" s="42">
        <f t="shared" si="0"/>
        <v>22357.5</v>
      </c>
      <c r="K17" s="36"/>
      <c r="L17" s="12"/>
      <c r="M17" s="37"/>
      <c r="N17" s="37"/>
      <c r="O17" s="37"/>
      <c r="P17" s="37"/>
    </row>
    <row r="18" spans="1:16" x14ac:dyDescent="0.25">
      <c r="B18" s="30">
        <v>40695</v>
      </c>
      <c r="C18" s="13">
        <v>2013</v>
      </c>
      <c r="D18" s="38"/>
      <c r="E18" s="39" t="s">
        <v>17</v>
      </c>
      <c r="F18" s="41">
        <v>2731</v>
      </c>
      <c r="G18" s="41">
        <v>2007</v>
      </c>
      <c r="H18" s="42">
        <v>20735</v>
      </c>
      <c r="I18" s="42">
        <f t="shared" si="0"/>
        <v>25473</v>
      </c>
      <c r="K18" s="36"/>
      <c r="L18" s="12"/>
      <c r="M18" s="37"/>
      <c r="N18" s="37"/>
      <c r="O18" s="37"/>
      <c r="P18" s="37"/>
    </row>
    <row r="19" spans="1:16" x14ac:dyDescent="0.25">
      <c r="B19" s="30">
        <v>40725</v>
      </c>
      <c r="C19" s="13">
        <v>2013</v>
      </c>
      <c r="D19" s="38"/>
      <c r="E19" s="39" t="s">
        <v>18</v>
      </c>
      <c r="F19" s="40">
        <v>2784</v>
      </c>
      <c r="G19" s="41">
        <v>1571</v>
      </c>
      <c r="H19" s="42">
        <v>19626</v>
      </c>
      <c r="I19" s="42">
        <f t="shared" si="0"/>
        <v>23981</v>
      </c>
      <c r="K19" s="36"/>
      <c r="L19" s="12"/>
      <c r="M19" s="37"/>
      <c r="N19" s="37"/>
      <c r="O19" s="37"/>
      <c r="P19" s="37"/>
    </row>
    <row r="20" spans="1:16" x14ac:dyDescent="0.25">
      <c r="B20" s="30">
        <v>40756</v>
      </c>
      <c r="C20" s="13">
        <v>2013</v>
      </c>
      <c r="D20" s="38"/>
      <c r="E20" s="39" t="s">
        <v>19</v>
      </c>
      <c r="F20" s="40">
        <v>2414</v>
      </c>
      <c r="G20" s="41">
        <v>1816</v>
      </c>
      <c r="H20" s="42">
        <v>18236</v>
      </c>
      <c r="I20" s="42">
        <f t="shared" si="0"/>
        <v>22466</v>
      </c>
      <c r="K20" s="36"/>
      <c r="L20" s="12"/>
      <c r="M20" s="37"/>
      <c r="N20" s="37"/>
      <c r="O20" s="37"/>
      <c r="P20" s="37"/>
    </row>
    <row r="21" spans="1:16" x14ac:dyDescent="0.25">
      <c r="B21" s="30">
        <v>40787</v>
      </c>
      <c r="C21" s="13">
        <v>2013</v>
      </c>
      <c r="D21" s="38"/>
      <c r="E21" s="39" t="s">
        <v>20</v>
      </c>
      <c r="F21" s="40">
        <v>2104.5</v>
      </c>
      <c r="G21" s="41">
        <v>1342</v>
      </c>
      <c r="H21" s="42">
        <v>16597</v>
      </c>
      <c r="I21" s="42">
        <f t="shared" si="0"/>
        <v>20043.5</v>
      </c>
      <c r="K21" s="36"/>
      <c r="L21" s="12"/>
      <c r="M21" s="37"/>
      <c r="N21" s="37"/>
      <c r="O21" s="37"/>
      <c r="P21" s="37"/>
    </row>
    <row r="22" spans="1:16" x14ac:dyDescent="0.25">
      <c r="B22" s="30">
        <v>40817</v>
      </c>
      <c r="C22" s="13">
        <v>2013</v>
      </c>
      <c r="D22" s="38"/>
      <c r="E22" s="39" t="s">
        <v>21</v>
      </c>
      <c r="F22" s="40">
        <v>3428.5</v>
      </c>
      <c r="G22" s="41">
        <v>7780</v>
      </c>
      <c r="H22" s="42">
        <v>16312</v>
      </c>
      <c r="I22" s="42">
        <f t="shared" si="0"/>
        <v>27520.5</v>
      </c>
      <c r="K22" s="36"/>
      <c r="L22" s="12"/>
      <c r="M22" s="37"/>
      <c r="N22" s="37"/>
      <c r="O22" s="37"/>
      <c r="P22" s="37"/>
    </row>
    <row r="23" spans="1:16" x14ac:dyDescent="0.25">
      <c r="B23" s="30">
        <v>40848</v>
      </c>
      <c r="C23" s="13">
        <v>2013</v>
      </c>
      <c r="D23" s="38"/>
      <c r="E23" s="39" t="s">
        <v>22</v>
      </c>
      <c r="F23" s="40">
        <v>3253.5</v>
      </c>
      <c r="G23" s="41">
        <v>1556</v>
      </c>
      <c r="H23" s="42">
        <v>16258</v>
      </c>
      <c r="I23" s="42">
        <f t="shared" si="0"/>
        <v>21067.5</v>
      </c>
      <c r="K23" s="36"/>
      <c r="L23" s="12"/>
      <c r="M23" s="37"/>
      <c r="N23" s="37"/>
      <c r="O23" s="37"/>
      <c r="P23" s="37"/>
    </row>
    <row r="24" spans="1:16" ht="15.75" thickBot="1" x14ac:dyDescent="0.3">
      <c r="B24" s="30">
        <v>40878</v>
      </c>
      <c r="C24" s="13">
        <v>2013</v>
      </c>
      <c r="D24" s="43"/>
      <c r="E24" s="44" t="s">
        <v>23</v>
      </c>
      <c r="F24" s="45">
        <v>2927</v>
      </c>
      <c r="G24" s="46">
        <v>1693.5</v>
      </c>
      <c r="H24" s="47">
        <v>16123</v>
      </c>
      <c r="I24" s="47">
        <f t="shared" si="0"/>
        <v>20743.5</v>
      </c>
      <c r="K24" s="36"/>
      <c r="L24" s="12"/>
      <c r="M24" s="37"/>
      <c r="N24" s="37"/>
      <c r="O24" s="37"/>
      <c r="P24" s="37"/>
    </row>
    <row r="25" spans="1:16" x14ac:dyDescent="0.25">
      <c r="A25" s="1">
        <f>COUNTIF(F25:F36,"&gt;0")</f>
        <v>12</v>
      </c>
      <c r="B25" s="30">
        <v>40544</v>
      </c>
      <c r="C25" s="13">
        <v>2014</v>
      </c>
      <c r="D25" s="31">
        <v>2014</v>
      </c>
      <c r="E25" s="48" t="s">
        <v>12</v>
      </c>
      <c r="F25" s="49">
        <v>2995.5</v>
      </c>
      <c r="G25" s="50">
        <v>1721</v>
      </c>
      <c r="H25" s="50">
        <v>18106</v>
      </c>
      <c r="I25" s="51">
        <f>+F25+G25+H25</f>
        <v>22822.5</v>
      </c>
      <c r="K25" s="36"/>
      <c r="L25" s="12"/>
      <c r="M25" s="37"/>
      <c r="N25" s="37"/>
      <c r="O25" s="37"/>
      <c r="P25" s="37"/>
    </row>
    <row r="26" spans="1:16" x14ac:dyDescent="0.25">
      <c r="B26" s="30">
        <v>40575</v>
      </c>
      <c r="C26" s="13">
        <v>2014</v>
      </c>
      <c r="D26" s="38"/>
      <c r="E26" s="52" t="s">
        <v>13</v>
      </c>
      <c r="F26" s="53">
        <v>2399</v>
      </c>
      <c r="G26" s="54">
        <v>878.5</v>
      </c>
      <c r="H26" s="54">
        <v>14462</v>
      </c>
      <c r="I26" s="55">
        <f t="shared" ref="I26:I36" si="1">+F26+G26+H26</f>
        <v>17739.5</v>
      </c>
      <c r="K26" s="36"/>
      <c r="L26" s="12"/>
      <c r="M26" s="37"/>
      <c r="N26" s="37"/>
      <c r="O26" s="37"/>
      <c r="P26" s="37"/>
    </row>
    <row r="27" spans="1:16" x14ac:dyDescent="0.25">
      <c r="B27" s="30">
        <v>40603</v>
      </c>
      <c r="C27" s="13">
        <v>2014</v>
      </c>
      <c r="D27" s="38"/>
      <c r="E27" s="52" t="s">
        <v>14</v>
      </c>
      <c r="F27" s="53">
        <v>2511.5</v>
      </c>
      <c r="G27" s="54">
        <v>3018</v>
      </c>
      <c r="H27" s="54">
        <v>14621</v>
      </c>
      <c r="I27" s="55">
        <f t="shared" si="1"/>
        <v>20150.5</v>
      </c>
      <c r="K27" s="36"/>
      <c r="L27" s="12"/>
      <c r="M27" s="37"/>
      <c r="N27" s="37"/>
      <c r="O27" s="37"/>
      <c r="P27" s="37"/>
    </row>
    <row r="28" spans="1:16" x14ac:dyDescent="0.25">
      <c r="B28" s="30">
        <v>40634</v>
      </c>
      <c r="C28" s="13">
        <v>2014</v>
      </c>
      <c r="D28" s="38"/>
      <c r="E28" s="52" t="s">
        <v>15</v>
      </c>
      <c r="F28" s="53">
        <v>3028.5</v>
      </c>
      <c r="G28" s="54">
        <v>1589</v>
      </c>
      <c r="H28" s="54">
        <v>14445</v>
      </c>
      <c r="I28" s="55">
        <f t="shared" si="1"/>
        <v>19062.5</v>
      </c>
      <c r="K28" s="36"/>
      <c r="L28" s="12"/>
      <c r="M28" s="37"/>
      <c r="N28" s="37"/>
      <c r="O28" s="37"/>
      <c r="P28" s="37"/>
    </row>
    <row r="29" spans="1:16" x14ac:dyDescent="0.25">
      <c r="B29" s="30">
        <v>40664</v>
      </c>
      <c r="C29" s="13">
        <v>2014</v>
      </c>
      <c r="D29" s="38"/>
      <c r="E29" s="52" t="s">
        <v>16</v>
      </c>
      <c r="F29" s="53">
        <v>2432</v>
      </c>
      <c r="G29" s="54">
        <v>1359</v>
      </c>
      <c r="H29" s="54">
        <v>13685</v>
      </c>
      <c r="I29" s="55">
        <f t="shared" si="1"/>
        <v>17476</v>
      </c>
      <c r="K29" s="36"/>
      <c r="L29" s="12"/>
      <c r="M29" s="37"/>
      <c r="N29" s="37"/>
      <c r="O29" s="37"/>
      <c r="P29" s="37"/>
    </row>
    <row r="30" spans="1:16" x14ac:dyDescent="0.25">
      <c r="B30" s="30">
        <v>40695</v>
      </c>
      <c r="C30" s="13">
        <v>2014</v>
      </c>
      <c r="D30" s="38"/>
      <c r="E30" s="52" t="s">
        <v>17</v>
      </c>
      <c r="F30" s="53">
        <v>2624.5</v>
      </c>
      <c r="G30" s="54">
        <v>1377</v>
      </c>
      <c r="H30" s="54">
        <v>13240</v>
      </c>
      <c r="I30" s="55">
        <f t="shared" si="1"/>
        <v>17241.5</v>
      </c>
      <c r="K30" s="36"/>
      <c r="L30" s="12"/>
      <c r="M30" s="37"/>
      <c r="N30" s="37"/>
      <c r="O30" s="37"/>
      <c r="P30" s="37"/>
    </row>
    <row r="31" spans="1:16" x14ac:dyDescent="0.25">
      <c r="B31" s="30">
        <v>40725</v>
      </c>
      <c r="C31" s="13">
        <v>2014</v>
      </c>
      <c r="D31" s="38"/>
      <c r="E31" s="52" t="s">
        <v>18</v>
      </c>
      <c r="F31" s="53">
        <v>2969.5</v>
      </c>
      <c r="G31" s="54">
        <v>2259</v>
      </c>
      <c r="H31" s="54">
        <v>15185</v>
      </c>
      <c r="I31" s="55">
        <f t="shared" si="1"/>
        <v>20413.5</v>
      </c>
      <c r="K31" s="36"/>
      <c r="L31" s="12"/>
      <c r="M31" s="37"/>
      <c r="N31" s="37"/>
      <c r="O31" s="37"/>
      <c r="P31" s="37"/>
    </row>
    <row r="32" spans="1:16" x14ac:dyDescent="0.25">
      <c r="B32" s="30">
        <v>40756</v>
      </c>
      <c r="C32" s="13">
        <v>2014</v>
      </c>
      <c r="D32" s="38"/>
      <c r="E32" s="52" t="s">
        <v>19</v>
      </c>
      <c r="F32" s="53">
        <v>2844</v>
      </c>
      <c r="G32" s="54">
        <v>1929</v>
      </c>
      <c r="H32" s="54">
        <v>12454</v>
      </c>
      <c r="I32" s="55">
        <f t="shared" si="1"/>
        <v>17227</v>
      </c>
      <c r="K32" s="36"/>
      <c r="L32" s="12"/>
      <c r="M32" s="37"/>
      <c r="N32" s="37"/>
      <c r="O32" s="37"/>
      <c r="P32" s="37"/>
    </row>
    <row r="33" spans="1:16" x14ac:dyDescent="0.25">
      <c r="B33" s="30">
        <v>40787</v>
      </c>
      <c r="C33" s="13">
        <v>2014</v>
      </c>
      <c r="D33" s="38"/>
      <c r="E33" s="52" t="s">
        <v>20</v>
      </c>
      <c r="F33" s="53">
        <v>3016</v>
      </c>
      <c r="G33" s="54">
        <v>2254.5</v>
      </c>
      <c r="H33" s="54">
        <v>13143</v>
      </c>
      <c r="I33" s="55">
        <f t="shared" si="1"/>
        <v>18413.5</v>
      </c>
      <c r="K33" s="36"/>
      <c r="L33" s="12"/>
      <c r="M33" s="37"/>
      <c r="N33" s="37"/>
      <c r="O33" s="37"/>
      <c r="P33" s="37"/>
    </row>
    <row r="34" spans="1:16" x14ac:dyDescent="0.25">
      <c r="B34" s="30">
        <v>40817</v>
      </c>
      <c r="C34" s="13">
        <v>2014</v>
      </c>
      <c r="D34" s="38"/>
      <c r="E34" s="52" t="s">
        <v>21</v>
      </c>
      <c r="F34" s="53">
        <v>3046.5</v>
      </c>
      <c r="G34" s="54">
        <v>3119</v>
      </c>
      <c r="H34" s="54">
        <v>15210</v>
      </c>
      <c r="I34" s="55">
        <f t="shared" si="1"/>
        <v>21375.5</v>
      </c>
      <c r="K34" s="36"/>
      <c r="L34" s="12"/>
      <c r="M34" s="37"/>
      <c r="N34" s="37"/>
      <c r="O34" s="37"/>
      <c r="P34" s="37"/>
    </row>
    <row r="35" spans="1:16" x14ac:dyDescent="0.25">
      <c r="B35" s="30">
        <v>40848</v>
      </c>
      <c r="C35" s="13">
        <v>2014</v>
      </c>
      <c r="D35" s="38"/>
      <c r="E35" s="52" t="s">
        <v>22</v>
      </c>
      <c r="F35" s="53">
        <v>2175</v>
      </c>
      <c r="G35" s="54">
        <v>1629</v>
      </c>
      <c r="H35" s="54">
        <v>12537</v>
      </c>
      <c r="I35" s="55">
        <f t="shared" si="1"/>
        <v>16341</v>
      </c>
      <c r="K35" s="36"/>
      <c r="L35" s="12"/>
      <c r="M35" s="37"/>
      <c r="N35" s="37"/>
      <c r="O35" s="37"/>
      <c r="P35" s="37"/>
    </row>
    <row r="36" spans="1:16" ht="15.75" thickBot="1" x14ac:dyDescent="0.3">
      <c r="B36" s="30">
        <v>40878</v>
      </c>
      <c r="C36" s="13">
        <v>2014</v>
      </c>
      <c r="D36" s="43"/>
      <c r="E36" s="56" t="s">
        <v>23</v>
      </c>
      <c r="F36" s="57">
        <v>2740</v>
      </c>
      <c r="G36" s="58">
        <v>2276</v>
      </c>
      <c r="H36" s="58">
        <v>14436</v>
      </c>
      <c r="I36" s="59">
        <f t="shared" si="1"/>
        <v>19452</v>
      </c>
      <c r="K36" s="36"/>
      <c r="L36" s="12"/>
      <c r="M36" s="37"/>
      <c r="N36" s="37"/>
      <c r="O36" s="37"/>
      <c r="P36" s="37"/>
    </row>
    <row r="40" spans="1:16" ht="15.75" x14ac:dyDescent="0.25">
      <c r="C40" s="60" t="s">
        <v>24</v>
      </c>
      <c r="D40" s="12"/>
      <c r="E40" s="12"/>
      <c r="F40" s="12"/>
      <c r="G40" s="12"/>
    </row>
    <row r="41" spans="1:16" ht="15.75" thickBot="1" x14ac:dyDescent="0.3">
      <c r="C41" s="14"/>
      <c r="D41" s="12"/>
      <c r="E41" s="12"/>
      <c r="F41" s="12"/>
      <c r="G41" s="12"/>
    </row>
    <row r="42" spans="1:16" x14ac:dyDescent="0.25">
      <c r="A42" s="61"/>
      <c r="B42" s="61"/>
      <c r="C42" s="14"/>
      <c r="D42" s="15" t="s">
        <v>5</v>
      </c>
      <c r="E42" s="16" t="s">
        <v>6</v>
      </c>
      <c r="F42" s="62" t="s">
        <v>25</v>
      </c>
      <c r="G42" s="12"/>
      <c r="K42" s="20"/>
      <c r="L42" s="20"/>
      <c r="M42" s="20"/>
    </row>
    <row r="43" spans="1:16" ht="15.75" thickBot="1" x14ac:dyDescent="0.3">
      <c r="A43" s="61"/>
      <c r="B43" s="61"/>
      <c r="C43" s="14"/>
      <c r="D43" s="22"/>
      <c r="E43" s="23"/>
      <c r="F43" s="63"/>
      <c r="G43" s="12"/>
      <c r="K43" s="28"/>
      <c r="L43" s="28"/>
      <c r="M43" s="28"/>
    </row>
    <row r="44" spans="1:16" x14ac:dyDescent="0.25">
      <c r="A44" s="61"/>
      <c r="B44" s="13">
        <v>1</v>
      </c>
      <c r="C44" s="13">
        <v>2013</v>
      </c>
      <c r="D44" s="31">
        <v>2013</v>
      </c>
      <c r="E44" s="48" t="s">
        <v>12</v>
      </c>
      <c r="F44" s="51">
        <v>764</v>
      </c>
      <c r="G44" s="64">
        <v>2011</v>
      </c>
      <c r="K44" s="36"/>
      <c r="L44" s="12"/>
      <c r="M44" s="37"/>
    </row>
    <row r="45" spans="1:16" x14ac:dyDescent="0.25">
      <c r="A45" s="61"/>
      <c r="B45" s="13">
        <v>2</v>
      </c>
      <c r="C45" s="13">
        <v>2013</v>
      </c>
      <c r="D45" s="38"/>
      <c r="E45" s="52" t="s">
        <v>13</v>
      </c>
      <c r="F45" s="55">
        <v>1012</v>
      </c>
      <c r="G45" s="64"/>
      <c r="K45" s="36"/>
      <c r="L45" s="12"/>
      <c r="M45" s="37"/>
    </row>
    <row r="46" spans="1:16" x14ac:dyDescent="0.25">
      <c r="A46" s="61"/>
      <c r="B46" s="13">
        <v>3</v>
      </c>
      <c r="C46" s="13">
        <v>2013</v>
      </c>
      <c r="D46" s="38"/>
      <c r="E46" s="52" t="s">
        <v>14</v>
      </c>
      <c r="F46" s="55">
        <v>1071</v>
      </c>
      <c r="G46" s="64"/>
      <c r="K46" s="36"/>
      <c r="L46" s="12"/>
      <c r="M46" s="37"/>
    </row>
    <row r="47" spans="1:16" x14ac:dyDescent="0.25">
      <c r="B47" s="13">
        <v>4</v>
      </c>
      <c r="C47" s="13">
        <v>2013</v>
      </c>
      <c r="D47" s="38"/>
      <c r="E47" s="52" t="s">
        <v>15</v>
      </c>
      <c r="F47" s="55">
        <v>1166</v>
      </c>
      <c r="G47" s="64"/>
      <c r="K47" s="36"/>
      <c r="L47" s="12"/>
      <c r="M47" s="37"/>
    </row>
    <row r="48" spans="1:16" x14ac:dyDescent="0.25">
      <c r="B48" s="13">
        <v>5</v>
      </c>
      <c r="C48" s="13">
        <v>2013</v>
      </c>
      <c r="D48" s="38"/>
      <c r="E48" s="52" t="s">
        <v>16</v>
      </c>
      <c r="F48" s="55">
        <v>1500</v>
      </c>
      <c r="G48" s="64"/>
      <c r="K48" s="36"/>
      <c r="L48" s="12"/>
      <c r="M48" s="37"/>
    </row>
    <row r="49" spans="2:13" x14ac:dyDescent="0.25">
      <c r="B49" s="13">
        <v>6</v>
      </c>
      <c r="C49" s="13">
        <v>2013</v>
      </c>
      <c r="D49" s="38"/>
      <c r="E49" s="52" t="s">
        <v>17</v>
      </c>
      <c r="F49" s="55">
        <v>1412</v>
      </c>
      <c r="G49" s="64"/>
      <c r="K49" s="36"/>
      <c r="L49" s="12"/>
      <c r="M49" s="37"/>
    </row>
    <row r="50" spans="2:13" x14ac:dyDescent="0.25">
      <c r="B50" s="13">
        <v>7</v>
      </c>
      <c r="C50" s="13">
        <v>2013</v>
      </c>
      <c r="D50" s="38"/>
      <c r="E50" s="52" t="s">
        <v>18</v>
      </c>
      <c r="F50" s="55">
        <v>1599</v>
      </c>
      <c r="G50" s="64"/>
      <c r="K50" s="36"/>
      <c r="L50" s="12"/>
      <c r="M50" s="37"/>
    </row>
    <row r="51" spans="2:13" x14ac:dyDescent="0.25">
      <c r="B51" s="13">
        <v>8</v>
      </c>
      <c r="C51" s="13">
        <v>2013</v>
      </c>
      <c r="D51" s="38"/>
      <c r="E51" s="52" t="s">
        <v>19</v>
      </c>
      <c r="F51" s="55">
        <v>896</v>
      </c>
      <c r="G51" s="64"/>
      <c r="K51" s="36"/>
      <c r="L51" s="12"/>
      <c r="M51" s="37"/>
    </row>
    <row r="52" spans="2:13" x14ac:dyDescent="0.25">
      <c r="B52" s="13">
        <v>9</v>
      </c>
      <c r="C52" s="13">
        <v>2013</v>
      </c>
      <c r="D52" s="38"/>
      <c r="E52" s="52" t="s">
        <v>20</v>
      </c>
      <c r="F52" s="55">
        <v>665</v>
      </c>
      <c r="G52" s="64"/>
      <c r="K52" s="36"/>
      <c r="L52" s="12"/>
      <c r="M52" s="37"/>
    </row>
    <row r="53" spans="2:13" x14ac:dyDescent="0.25">
      <c r="B53" s="13">
        <v>10</v>
      </c>
      <c r="C53" s="13">
        <v>2013</v>
      </c>
      <c r="D53" s="38"/>
      <c r="E53" s="52" t="s">
        <v>21</v>
      </c>
      <c r="F53" s="55">
        <v>786</v>
      </c>
      <c r="G53" s="64"/>
      <c r="K53" s="36"/>
      <c r="L53" s="12"/>
      <c r="M53" s="37"/>
    </row>
    <row r="54" spans="2:13" x14ac:dyDescent="0.25">
      <c r="B54" s="13">
        <v>11</v>
      </c>
      <c r="C54" s="13">
        <v>2013</v>
      </c>
      <c r="D54" s="38"/>
      <c r="E54" s="52" t="s">
        <v>22</v>
      </c>
      <c r="F54" s="55">
        <v>503</v>
      </c>
      <c r="G54" s="64"/>
      <c r="K54" s="36"/>
      <c r="L54" s="12"/>
      <c r="M54" s="37"/>
    </row>
    <row r="55" spans="2:13" ht="15.75" thickBot="1" x14ac:dyDescent="0.3">
      <c r="B55" s="13">
        <v>12</v>
      </c>
      <c r="C55" s="13">
        <v>2013</v>
      </c>
      <c r="D55" s="43"/>
      <c r="E55" s="56" t="s">
        <v>23</v>
      </c>
      <c r="F55" s="59">
        <v>594</v>
      </c>
      <c r="G55" s="64"/>
      <c r="K55" s="36"/>
      <c r="L55" s="12"/>
      <c r="M55" s="37"/>
    </row>
    <row r="56" spans="2:13" x14ac:dyDescent="0.25">
      <c r="B56" s="13">
        <v>1</v>
      </c>
      <c r="C56" s="13">
        <v>2014</v>
      </c>
      <c r="D56" s="31">
        <v>2014</v>
      </c>
      <c r="E56" s="48" t="s">
        <v>12</v>
      </c>
      <c r="F56" s="51">
        <v>762</v>
      </c>
      <c r="G56" s="64">
        <v>2012</v>
      </c>
      <c r="K56" s="36"/>
      <c r="L56" s="12"/>
      <c r="M56" s="37"/>
    </row>
    <row r="57" spans="2:13" x14ac:dyDescent="0.25">
      <c r="B57" s="13">
        <v>2</v>
      </c>
      <c r="C57" s="13">
        <v>2014</v>
      </c>
      <c r="D57" s="38"/>
      <c r="E57" s="52" t="s">
        <v>13</v>
      </c>
      <c r="F57" s="55">
        <v>819</v>
      </c>
      <c r="G57" s="64"/>
      <c r="K57" s="36"/>
      <c r="L57" s="12"/>
      <c r="M57" s="37"/>
    </row>
    <row r="58" spans="2:13" x14ac:dyDescent="0.25">
      <c r="B58" s="13">
        <v>3</v>
      </c>
      <c r="C58" s="13">
        <v>2014</v>
      </c>
      <c r="D58" s="38"/>
      <c r="E58" s="52" t="s">
        <v>14</v>
      </c>
      <c r="F58" s="55">
        <v>784</v>
      </c>
      <c r="G58" s="64"/>
      <c r="K58" s="36"/>
      <c r="L58" s="12"/>
      <c r="M58" s="37"/>
    </row>
    <row r="59" spans="2:13" x14ac:dyDescent="0.25">
      <c r="B59" s="13">
        <v>4</v>
      </c>
      <c r="C59" s="13">
        <v>2014</v>
      </c>
      <c r="D59" s="38"/>
      <c r="E59" s="52" t="s">
        <v>15</v>
      </c>
      <c r="F59" s="55">
        <v>739</v>
      </c>
      <c r="G59" s="64"/>
      <c r="K59" s="36"/>
      <c r="L59" s="12"/>
      <c r="M59" s="37"/>
    </row>
    <row r="60" spans="2:13" x14ac:dyDescent="0.25">
      <c r="B60" s="13">
        <v>5</v>
      </c>
      <c r="C60" s="13">
        <v>2014</v>
      </c>
      <c r="D60" s="38"/>
      <c r="E60" s="52" t="s">
        <v>16</v>
      </c>
      <c r="F60" s="55">
        <v>697</v>
      </c>
      <c r="G60" s="64"/>
      <c r="K60" s="36"/>
      <c r="L60" s="12"/>
      <c r="M60" s="37"/>
    </row>
    <row r="61" spans="2:13" x14ac:dyDescent="0.25">
      <c r="B61" s="13">
        <v>6</v>
      </c>
      <c r="C61" s="13">
        <v>2014</v>
      </c>
      <c r="D61" s="38"/>
      <c r="E61" s="52" t="s">
        <v>17</v>
      </c>
      <c r="F61" s="55">
        <v>749</v>
      </c>
      <c r="G61" s="64"/>
      <c r="K61" s="36"/>
      <c r="L61" s="12"/>
      <c r="M61" s="37"/>
    </row>
    <row r="62" spans="2:13" x14ac:dyDescent="0.25">
      <c r="B62" s="13">
        <v>7</v>
      </c>
      <c r="C62" s="13">
        <v>2014</v>
      </c>
      <c r="D62" s="38"/>
      <c r="E62" s="52" t="s">
        <v>18</v>
      </c>
      <c r="F62" s="55">
        <v>715</v>
      </c>
      <c r="G62" s="64"/>
      <c r="K62" s="36"/>
      <c r="L62" s="12"/>
      <c r="M62" s="37"/>
    </row>
    <row r="63" spans="2:13" x14ac:dyDescent="0.25">
      <c r="B63" s="13">
        <v>8</v>
      </c>
      <c r="C63" s="13">
        <v>2014</v>
      </c>
      <c r="D63" s="38"/>
      <c r="E63" s="52" t="s">
        <v>19</v>
      </c>
      <c r="F63" s="55">
        <v>716</v>
      </c>
      <c r="G63" s="64"/>
      <c r="K63" s="36"/>
      <c r="L63" s="12"/>
      <c r="M63" s="37"/>
    </row>
    <row r="64" spans="2:13" x14ac:dyDescent="0.25">
      <c r="B64" s="13">
        <v>9</v>
      </c>
      <c r="C64" s="13">
        <v>2014</v>
      </c>
      <c r="D64" s="38"/>
      <c r="E64" s="52" t="s">
        <v>20</v>
      </c>
      <c r="F64" s="55">
        <v>609</v>
      </c>
      <c r="G64" s="64"/>
      <c r="K64" s="36"/>
      <c r="L64" s="12"/>
      <c r="M64" s="37"/>
    </row>
    <row r="65" spans="2:15" x14ac:dyDescent="0.25">
      <c r="B65" s="13">
        <v>10</v>
      </c>
      <c r="C65" s="13">
        <v>2014</v>
      </c>
      <c r="D65" s="38"/>
      <c r="E65" s="52" t="s">
        <v>21</v>
      </c>
      <c r="F65" s="55">
        <v>709</v>
      </c>
      <c r="G65" s="64"/>
      <c r="K65" s="36"/>
      <c r="L65" s="12"/>
      <c r="M65" s="37"/>
    </row>
    <row r="66" spans="2:15" x14ac:dyDescent="0.25">
      <c r="B66" s="13">
        <v>11</v>
      </c>
      <c r="C66" s="13">
        <v>2014</v>
      </c>
      <c r="D66" s="38"/>
      <c r="E66" s="52" t="s">
        <v>22</v>
      </c>
      <c r="F66" s="55">
        <v>724</v>
      </c>
      <c r="G66" s="64"/>
      <c r="K66" s="36"/>
      <c r="L66" s="12"/>
      <c r="M66" s="37"/>
    </row>
    <row r="67" spans="2:15" ht="15.75" thickBot="1" x14ac:dyDescent="0.3">
      <c r="B67" s="13">
        <v>12</v>
      </c>
      <c r="C67" s="13">
        <v>2014</v>
      </c>
      <c r="D67" s="43"/>
      <c r="E67" s="56" t="s">
        <v>23</v>
      </c>
      <c r="F67" s="59">
        <v>472</v>
      </c>
      <c r="G67" s="64"/>
      <c r="K67" s="36"/>
      <c r="L67" s="12"/>
      <c r="M67" s="37"/>
    </row>
    <row r="68" spans="2:15" x14ac:dyDescent="0.25">
      <c r="K68" s="65"/>
      <c r="L68" s="65"/>
      <c r="M68" s="65"/>
    </row>
    <row r="71" spans="2:15" ht="15.75" x14ac:dyDescent="0.25">
      <c r="B71" s="66"/>
      <c r="C71" s="60" t="s">
        <v>26</v>
      </c>
      <c r="D71" s="61"/>
      <c r="E71" s="61"/>
      <c r="F71" s="61"/>
      <c r="G71" s="61"/>
      <c r="H71" s="61"/>
      <c r="I71" s="61"/>
      <c r="J71" s="61"/>
    </row>
    <row r="72" spans="2:15" ht="15.75" thickBot="1" x14ac:dyDescent="0.3">
      <c r="B72" s="61"/>
      <c r="C72" s="61"/>
      <c r="D72" s="61"/>
      <c r="E72" s="61"/>
      <c r="F72" s="61"/>
      <c r="G72" s="61"/>
      <c r="H72" s="61"/>
      <c r="I72" s="61"/>
      <c r="J72" s="61"/>
    </row>
    <row r="73" spans="2:15" ht="15.75" thickBot="1" x14ac:dyDescent="0.3">
      <c r="B73" s="61"/>
      <c r="C73" s="61"/>
      <c r="D73" s="15" t="s">
        <v>5</v>
      </c>
      <c r="E73" s="16" t="s">
        <v>6</v>
      </c>
      <c r="F73" s="67" t="s">
        <v>27</v>
      </c>
      <c r="G73" s="68"/>
      <c r="H73" s="61"/>
      <c r="I73" s="12"/>
      <c r="J73" s="12"/>
      <c r="K73" s="65"/>
      <c r="L73" s="20"/>
      <c r="M73" s="20"/>
      <c r="N73" s="21"/>
      <c r="O73" s="21"/>
    </row>
    <row r="74" spans="2:15" ht="15.75" thickBot="1" x14ac:dyDescent="0.3">
      <c r="B74" s="61"/>
      <c r="C74" s="61"/>
      <c r="D74" s="22"/>
      <c r="E74" s="23"/>
      <c r="F74" s="69" t="s">
        <v>28</v>
      </c>
      <c r="G74" s="69" t="s">
        <v>29</v>
      </c>
      <c r="H74" s="61"/>
      <c r="I74" s="12"/>
      <c r="J74" s="12"/>
      <c r="K74" s="65"/>
      <c r="L74" s="28"/>
      <c r="M74" s="28"/>
      <c r="N74" s="70"/>
      <c r="O74" s="70"/>
    </row>
    <row r="75" spans="2:15" ht="15" customHeight="1" x14ac:dyDescent="0.25">
      <c r="B75" s="13">
        <v>1</v>
      </c>
      <c r="C75" s="13">
        <v>2013</v>
      </c>
      <c r="D75" s="31">
        <v>2013</v>
      </c>
      <c r="E75" s="48" t="s">
        <v>12</v>
      </c>
      <c r="F75" s="49">
        <v>1712</v>
      </c>
      <c r="G75" s="51">
        <v>5656</v>
      </c>
      <c r="H75" s="61"/>
      <c r="I75" s="64">
        <v>2011</v>
      </c>
      <c r="J75" s="71">
        <v>40544</v>
      </c>
      <c r="K75" s="65"/>
      <c r="L75" s="36"/>
      <c r="M75" s="12"/>
      <c r="N75" s="37"/>
      <c r="O75" s="37"/>
    </row>
    <row r="76" spans="2:15" x14ac:dyDescent="0.25">
      <c r="B76" s="13">
        <v>2</v>
      </c>
      <c r="C76" s="13">
        <v>2013</v>
      </c>
      <c r="D76" s="38"/>
      <c r="E76" s="52" t="s">
        <v>13</v>
      </c>
      <c r="F76" s="53">
        <v>2124</v>
      </c>
      <c r="G76" s="55">
        <v>7540</v>
      </c>
      <c r="H76" s="61"/>
      <c r="I76" s="64"/>
      <c r="J76" s="71">
        <v>40575</v>
      </c>
      <c r="K76" s="65"/>
      <c r="L76" s="36"/>
      <c r="M76" s="12"/>
      <c r="N76" s="37"/>
      <c r="O76" s="37"/>
    </row>
    <row r="77" spans="2:15" x14ac:dyDescent="0.25">
      <c r="B77" s="13">
        <v>3</v>
      </c>
      <c r="C77" s="13">
        <v>2013</v>
      </c>
      <c r="D77" s="38"/>
      <c r="E77" s="52" t="s">
        <v>14</v>
      </c>
      <c r="F77" s="53">
        <v>1829</v>
      </c>
      <c r="G77" s="55">
        <v>7604</v>
      </c>
      <c r="H77" s="61"/>
      <c r="I77" s="64"/>
      <c r="J77" s="71">
        <v>40603</v>
      </c>
      <c r="K77" s="65"/>
      <c r="L77" s="36"/>
      <c r="M77" s="12"/>
      <c r="N77" s="37"/>
      <c r="O77" s="37"/>
    </row>
    <row r="78" spans="2:15" x14ac:dyDescent="0.25">
      <c r="B78" s="13">
        <v>4</v>
      </c>
      <c r="C78" s="13">
        <v>2013</v>
      </c>
      <c r="D78" s="38"/>
      <c r="E78" s="52" t="s">
        <v>15</v>
      </c>
      <c r="F78" s="53">
        <v>1792</v>
      </c>
      <c r="G78" s="55">
        <v>8230</v>
      </c>
      <c r="H78" s="61"/>
      <c r="I78" s="64"/>
      <c r="J78" s="71">
        <v>40634</v>
      </c>
      <c r="K78" s="65"/>
      <c r="L78" s="36"/>
      <c r="M78" s="12"/>
      <c r="N78" s="37"/>
      <c r="O78" s="37"/>
    </row>
    <row r="79" spans="2:15" x14ac:dyDescent="0.25">
      <c r="B79" s="13">
        <v>5</v>
      </c>
      <c r="C79" s="13">
        <v>2013</v>
      </c>
      <c r="D79" s="38"/>
      <c r="E79" s="52" t="s">
        <v>16</v>
      </c>
      <c r="F79" s="53">
        <v>2430</v>
      </c>
      <c r="G79" s="55">
        <v>10716</v>
      </c>
      <c r="H79" s="61"/>
      <c r="I79" s="64"/>
      <c r="J79" s="71">
        <v>40664</v>
      </c>
      <c r="K79" s="65"/>
      <c r="L79" s="36"/>
      <c r="M79" s="12"/>
      <c r="N79" s="37"/>
      <c r="O79" s="37"/>
    </row>
    <row r="80" spans="2:15" x14ac:dyDescent="0.25">
      <c r="B80" s="13">
        <v>6</v>
      </c>
      <c r="C80" s="13">
        <v>2013</v>
      </c>
      <c r="D80" s="38"/>
      <c r="E80" s="52" t="s">
        <v>17</v>
      </c>
      <c r="F80" s="53">
        <v>2038</v>
      </c>
      <c r="G80" s="55">
        <v>10051</v>
      </c>
      <c r="H80" s="61"/>
      <c r="I80" s="64"/>
      <c r="J80" s="71">
        <v>40695</v>
      </c>
      <c r="K80" s="65"/>
      <c r="L80" s="36"/>
      <c r="M80" s="12"/>
      <c r="N80" s="37"/>
      <c r="O80" s="37"/>
    </row>
    <row r="81" spans="2:15" x14ac:dyDescent="0.25">
      <c r="B81" s="13">
        <v>7</v>
      </c>
      <c r="C81" s="13">
        <v>2013</v>
      </c>
      <c r="D81" s="38"/>
      <c r="E81" s="52" t="s">
        <v>18</v>
      </c>
      <c r="F81" s="53">
        <v>2521</v>
      </c>
      <c r="G81" s="55">
        <v>11476</v>
      </c>
      <c r="H81" s="61"/>
      <c r="I81" s="64"/>
      <c r="J81" s="71">
        <v>40725</v>
      </c>
      <c r="K81" s="65"/>
      <c r="L81" s="36"/>
      <c r="M81" s="12"/>
      <c r="N81" s="37"/>
      <c r="O81" s="37"/>
    </row>
    <row r="82" spans="2:15" x14ac:dyDescent="0.25">
      <c r="B82" s="13">
        <v>8</v>
      </c>
      <c r="C82" s="13">
        <v>2013</v>
      </c>
      <c r="D82" s="38"/>
      <c r="E82" s="52" t="s">
        <v>19</v>
      </c>
      <c r="F82" s="53">
        <v>1192</v>
      </c>
      <c r="G82" s="55">
        <v>6251</v>
      </c>
      <c r="H82" s="61"/>
      <c r="I82" s="64"/>
      <c r="J82" s="71">
        <v>40756</v>
      </c>
      <c r="K82" s="65"/>
      <c r="L82" s="36"/>
      <c r="M82" s="12"/>
      <c r="N82" s="37"/>
      <c r="O82" s="37"/>
    </row>
    <row r="83" spans="2:15" x14ac:dyDescent="0.25">
      <c r="B83" s="13">
        <v>9</v>
      </c>
      <c r="C83" s="13">
        <v>2013</v>
      </c>
      <c r="D83" s="38"/>
      <c r="E83" s="52" t="s">
        <v>20</v>
      </c>
      <c r="F83" s="53">
        <v>887</v>
      </c>
      <c r="G83" s="55">
        <v>4680</v>
      </c>
      <c r="H83" s="61"/>
      <c r="I83" s="64"/>
      <c r="J83" s="71">
        <v>40787</v>
      </c>
      <c r="K83" s="65"/>
      <c r="L83" s="36"/>
      <c r="M83" s="12"/>
      <c r="N83" s="37"/>
      <c r="O83" s="37"/>
    </row>
    <row r="84" spans="2:15" x14ac:dyDescent="0.25">
      <c r="B84" s="13">
        <v>10</v>
      </c>
      <c r="C84" s="13">
        <v>2013</v>
      </c>
      <c r="D84" s="38"/>
      <c r="E84" s="52" t="s">
        <v>21</v>
      </c>
      <c r="F84" s="53">
        <v>1100</v>
      </c>
      <c r="G84" s="55">
        <v>5453</v>
      </c>
      <c r="H84" s="61"/>
      <c r="I84" s="64"/>
      <c r="J84" s="71">
        <v>40817</v>
      </c>
      <c r="K84" s="65"/>
      <c r="L84" s="36"/>
      <c r="M84" s="12"/>
      <c r="N84" s="37"/>
      <c r="O84" s="37"/>
    </row>
    <row r="85" spans="2:15" x14ac:dyDescent="0.25">
      <c r="B85" s="13">
        <v>11</v>
      </c>
      <c r="C85" s="13">
        <v>2013</v>
      </c>
      <c r="D85" s="38"/>
      <c r="E85" s="52" t="s">
        <v>22</v>
      </c>
      <c r="F85" s="53">
        <v>1039</v>
      </c>
      <c r="G85" s="55">
        <v>3768</v>
      </c>
      <c r="H85" s="61"/>
      <c r="I85" s="64"/>
      <c r="J85" s="71">
        <v>40848</v>
      </c>
      <c r="K85" s="65"/>
      <c r="L85" s="36"/>
      <c r="M85" s="12"/>
      <c r="N85" s="37"/>
      <c r="O85" s="37"/>
    </row>
    <row r="86" spans="2:15" ht="15.75" thickBot="1" x14ac:dyDescent="0.3">
      <c r="B86" s="13">
        <v>12</v>
      </c>
      <c r="C86" s="13">
        <v>2013</v>
      </c>
      <c r="D86" s="43"/>
      <c r="E86" s="56" t="s">
        <v>23</v>
      </c>
      <c r="F86" s="57">
        <v>1115</v>
      </c>
      <c r="G86" s="59">
        <v>4392</v>
      </c>
      <c r="H86" s="61"/>
      <c r="I86" s="64"/>
      <c r="J86" s="71">
        <v>40878</v>
      </c>
      <c r="K86" s="65"/>
      <c r="L86" s="36"/>
      <c r="M86" s="12"/>
      <c r="N86" s="37"/>
      <c r="O86" s="37"/>
    </row>
    <row r="87" spans="2:15" ht="15" customHeight="1" x14ac:dyDescent="0.25">
      <c r="B87" s="13">
        <v>1</v>
      </c>
      <c r="C87" s="13">
        <v>2014</v>
      </c>
      <c r="D87" s="31">
        <v>2014</v>
      </c>
      <c r="E87" s="48" t="s">
        <v>12</v>
      </c>
      <c r="F87" s="49">
        <v>1232</v>
      </c>
      <c r="G87" s="51">
        <v>5766</v>
      </c>
      <c r="H87" s="61"/>
      <c r="I87" s="64">
        <v>2011</v>
      </c>
      <c r="J87" s="71">
        <v>40544</v>
      </c>
      <c r="K87" s="65"/>
      <c r="L87" s="36"/>
      <c r="M87" s="12"/>
      <c r="N87" s="37"/>
      <c r="O87" s="37"/>
    </row>
    <row r="88" spans="2:15" x14ac:dyDescent="0.25">
      <c r="B88" s="13">
        <v>2</v>
      </c>
      <c r="C88" s="13">
        <v>2014</v>
      </c>
      <c r="D88" s="38"/>
      <c r="E88" s="52" t="s">
        <v>13</v>
      </c>
      <c r="F88" s="53">
        <v>1714</v>
      </c>
      <c r="G88" s="55">
        <v>6115</v>
      </c>
      <c r="H88" s="61"/>
      <c r="I88" s="64"/>
      <c r="J88" s="71">
        <v>40575</v>
      </c>
      <c r="K88" s="65"/>
      <c r="L88" s="36"/>
      <c r="M88" s="12"/>
      <c r="N88" s="37"/>
      <c r="O88" s="37"/>
    </row>
    <row r="89" spans="2:15" x14ac:dyDescent="0.25">
      <c r="B89" s="13">
        <v>3</v>
      </c>
      <c r="C89" s="13">
        <v>2014</v>
      </c>
      <c r="D89" s="38"/>
      <c r="E89" s="52" t="s">
        <v>14</v>
      </c>
      <c r="F89" s="53">
        <v>1003</v>
      </c>
      <c r="G89" s="55">
        <v>5554</v>
      </c>
      <c r="H89" s="61"/>
      <c r="I89" s="64"/>
      <c r="J89" s="71">
        <v>40603</v>
      </c>
      <c r="K89" s="65"/>
      <c r="L89" s="36"/>
      <c r="M89" s="12"/>
      <c r="N89" s="37"/>
      <c r="O89" s="37"/>
    </row>
    <row r="90" spans="2:15" x14ac:dyDescent="0.25">
      <c r="B90" s="13">
        <v>4</v>
      </c>
      <c r="C90" s="13">
        <v>2014</v>
      </c>
      <c r="D90" s="38"/>
      <c r="E90" s="52" t="s">
        <v>15</v>
      </c>
      <c r="F90" s="53">
        <v>1183</v>
      </c>
      <c r="G90" s="55">
        <v>5377</v>
      </c>
      <c r="H90" s="61"/>
      <c r="I90" s="64"/>
      <c r="J90" s="71">
        <v>40634</v>
      </c>
      <c r="K90" s="65"/>
      <c r="L90" s="36"/>
      <c r="M90" s="12"/>
      <c r="N90" s="37"/>
      <c r="O90" s="37"/>
    </row>
    <row r="91" spans="2:15" x14ac:dyDescent="0.25">
      <c r="B91" s="13">
        <v>5</v>
      </c>
      <c r="C91" s="13">
        <v>2014</v>
      </c>
      <c r="D91" s="38"/>
      <c r="E91" s="52" t="s">
        <v>16</v>
      </c>
      <c r="F91" s="53">
        <v>1049</v>
      </c>
      <c r="G91" s="55">
        <v>5063</v>
      </c>
      <c r="H91" s="61"/>
      <c r="I91" s="64"/>
      <c r="J91" s="71">
        <v>40664</v>
      </c>
      <c r="K91" s="65"/>
      <c r="L91" s="36"/>
      <c r="M91" s="12"/>
      <c r="N91" s="37"/>
      <c r="O91" s="37"/>
    </row>
    <row r="92" spans="2:15" x14ac:dyDescent="0.25">
      <c r="B92" s="13">
        <v>6</v>
      </c>
      <c r="C92" s="13">
        <v>2014</v>
      </c>
      <c r="D92" s="38"/>
      <c r="E92" s="52" t="s">
        <v>17</v>
      </c>
      <c r="F92" s="53">
        <v>986</v>
      </c>
      <c r="G92" s="55">
        <v>5360</v>
      </c>
      <c r="H92" s="61"/>
      <c r="I92" s="64"/>
      <c r="J92" s="71">
        <v>40695</v>
      </c>
      <c r="K92" s="65"/>
      <c r="L92" s="36"/>
      <c r="M92" s="12"/>
      <c r="N92" s="37"/>
      <c r="O92" s="37"/>
    </row>
    <row r="93" spans="2:15" x14ac:dyDescent="0.25">
      <c r="B93" s="13">
        <v>7</v>
      </c>
      <c r="C93" s="13">
        <v>2014</v>
      </c>
      <c r="D93" s="38"/>
      <c r="E93" s="52" t="s">
        <v>18</v>
      </c>
      <c r="F93" s="53">
        <v>1124</v>
      </c>
      <c r="G93" s="55">
        <v>5179</v>
      </c>
      <c r="H93" s="61"/>
      <c r="I93" s="64"/>
      <c r="J93" s="71">
        <v>40725</v>
      </c>
      <c r="K93" s="65"/>
      <c r="L93" s="36"/>
      <c r="M93" s="12"/>
      <c r="N93" s="37"/>
      <c r="O93" s="37"/>
    </row>
    <row r="94" spans="2:15" x14ac:dyDescent="0.25">
      <c r="B94" s="13">
        <v>8</v>
      </c>
      <c r="C94" s="13">
        <v>2014</v>
      </c>
      <c r="D94" s="38"/>
      <c r="E94" s="52" t="s">
        <v>19</v>
      </c>
      <c r="F94" s="53">
        <v>1200</v>
      </c>
      <c r="G94" s="55">
        <v>5122</v>
      </c>
      <c r="H94" s="61"/>
      <c r="I94" s="64"/>
      <c r="J94" s="71">
        <v>40756</v>
      </c>
      <c r="K94" s="65"/>
      <c r="L94" s="36"/>
      <c r="M94" s="12"/>
      <c r="N94" s="37"/>
      <c r="O94" s="37"/>
    </row>
    <row r="95" spans="2:15" x14ac:dyDescent="0.25">
      <c r="B95" s="13">
        <v>9</v>
      </c>
      <c r="C95" s="13">
        <v>2014</v>
      </c>
      <c r="D95" s="38"/>
      <c r="E95" s="52" t="s">
        <v>20</v>
      </c>
      <c r="F95" s="53">
        <v>1059</v>
      </c>
      <c r="G95" s="55">
        <v>4504</v>
      </c>
      <c r="H95" s="61"/>
      <c r="I95" s="64"/>
      <c r="J95" s="71">
        <v>40787</v>
      </c>
      <c r="K95" s="65"/>
      <c r="L95" s="36"/>
      <c r="M95" s="12"/>
      <c r="N95" s="37"/>
      <c r="O95" s="37"/>
    </row>
    <row r="96" spans="2:15" x14ac:dyDescent="0.25">
      <c r="B96" s="13">
        <v>10</v>
      </c>
      <c r="C96" s="13">
        <v>2014</v>
      </c>
      <c r="D96" s="38"/>
      <c r="E96" s="52" t="s">
        <v>21</v>
      </c>
      <c r="F96" s="53">
        <v>1522</v>
      </c>
      <c r="G96" s="55">
        <v>5251</v>
      </c>
      <c r="H96" s="61"/>
      <c r="I96" s="64"/>
      <c r="J96" s="71">
        <v>40817</v>
      </c>
      <c r="K96" s="65"/>
      <c r="L96" s="36"/>
      <c r="M96" s="12"/>
      <c r="N96" s="37"/>
      <c r="O96" s="37"/>
    </row>
    <row r="97" spans="2:26" x14ac:dyDescent="0.25">
      <c r="B97" s="13">
        <v>11</v>
      </c>
      <c r="C97" s="13">
        <v>2014</v>
      </c>
      <c r="D97" s="38"/>
      <c r="E97" s="52" t="s">
        <v>22</v>
      </c>
      <c r="F97" s="53">
        <v>1570</v>
      </c>
      <c r="G97" s="55">
        <v>5399</v>
      </c>
      <c r="H97" s="61"/>
      <c r="I97" s="64"/>
      <c r="J97" s="71">
        <v>40848</v>
      </c>
      <c r="K97" s="65"/>
      <c r="L97" s="36"/>
      <c r="M97" s="12"/>
      <c r="N97" s="37"/>
      <c r="O97" s="37"/>
    </row>
    <row r="98" spans="2:26" ht="15.75" thickBot="1" x14ac:dyDescent="0.3">
      <c r="B98" s="13">
        <v>12</v>
      </c>
      <c r="C98" s="13">
        <v>2014</v>
      </c>
      <c r="D98" s="43"/>
      <c r="E98" s="56" t="s">
        <v>23</v>
      </c>
      <c r="F98" s="57">
        <v>977</v>
      </c>
      <c r="G98" s="59">
        <v>3484</v>
      </c>
      <c r="H98" s="61"/>
      <c r="I98" s="64"/>
      <c r="J98" s="71">
        <v>40878</v>
      </c>
      <c r="K98" s="65"/>
      <c r="L98" s="36"/>
      <c r="M98" s="12"/>
      <c r="N98" s="37"/>
      <c r="O98" s="37"/>
    </row>
    <row r="99" spans="2:26" x14ac:dyDescent="0.25">
      <c r="B99" s="61"/>
      <c r="C99" s="61"/>
      <c r="D99" s="66" t="s">
        <v>30</v>
      </c>
      <c r="E99" s="61"/>
      <c r="F99" s="61"/>
      <c r="G99" s="61"/>
      <c r="H99" s="61"/>
      <c r="I99" s="61"/>
      <c r="J99" s="61"/>
    </row>
    <row r="104" spans="2:26" ht="15.75" x14ac:dyDescent="0.25">
      <c r="B104" s="66"/>
      <c r="C104" s="60" t="s">
        <v>31</v>
      </c>
      <c r="D104" s="12"/>
      <c r="E104" s="12"/>
      <c r="F104" s="12"/>
      <c r="G104" s="12"/>
      <c r="H104" s="12"/>
      <c r="I104" s="12"/>
      <c r="J104" s="12"/>
      <c r="K104" s="12"/>
    </row>
    <row r="105" spans="2:26" x14ac:dyDescent="0.25">
      <c r="B105" s="61"/>
      <c r="C105" s="14"/>
      <c r="D105" s="12"/>
      <c r="E105" s="12"/>
      <c r="F105" s="12"/>
      <c r="G105" s="12"/>
      <c r="H105" s="12"/>
      <c r="I105" s="12"/>
      <c r="J105" s="12"/>
      <c r="K105" s="12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</row>
    <row r="106" spans="2:26" ht="15.75" x14ac:dyDescent="0.25">
      <c r="B106" s="61"/>
      <c r="C106" s="14"/>
      <c r="D106" s="12"/>
      <c r="E106" s="13" t="s">
        <v>3</v>
      </c>
      <c r="F106" s="13">
        <v>3</v>
      </c>
      <c r="G106" s="13">
        <v>3</v>
      </c>
      <c r="H106" s="13">
        <v>3</v>
      </c>
      <c r="I106" s="12"/>
      <c r="J106" s="12"/>
      <c r="K106" s="12"/>
      <c r="P106" s="12"/>
      <c r="Q106" s="60"/>
      <c r="R106" s="12"/>
      <c r="S106" s="12"/>
      <c r="T106" s="12"/>
      <c r="U106" s="12"/>
      <c r="V106" s="12"/>
      <c r="W106" s="12"/>
      <c r="X106" s="12"/>
      <c r="Y106" s="12"/>
      <c r="Z106" s="65"/>
    </row>
    <row r="107" spans="2:26" x14ac:dyDescent="0.25">
      <c r="B107" s="61"/>
      <c r="C107" s="14"/>
      <c r="D107" s="12"/>
      <c r="E107" s="13" t="s">
        <v>3</v>
      </c>
      <c r="F107" s="13">
        <v>4</v>
      </c>
      <c r="G107" s="13">
        <v>4</v>
      </c>
      <c r="H107" s="13">
        <v>4</v>
      </c>
      <c r="I107" s="12"/>
      <c r="J107" s="12"/>
      <c r="K107" s="12"/>
      <c r="P107" s="72"/>
      <c r="Q107" s="14"/>
      <c r="R107" s="12"/>
      <c r="S107" s="12"/>
      <c r="T107" s="12"/>
      <c r="U107" s="12"/>
      <c r="V107" s="12"/>
      <c r="W107" s="12"/>
      <c r="X107" s="12"/>
      <c r="Y107" s="12"/>
      <c r="Z107" s="65"/>
    </row>
    <row r="108" spans="2:26" ht="15.75" thickBot="1" x14ac:dyDescent="0.3">
      <c r="B108" s="61"/>
      <c r="C108" s="14"/>
      <c r="D108" s="12"/>
      <c r="E108" s="13" t="s">
        <v>4</v>
      </c>
      <c r="F108" s="13">
        <v>1</v>
      </c>
      <c r="G108" s="13">
        <v>2</v>
      </c>
      <c r="H108" s="13">
        <v>3</v>
      </c>
      <c r="I108" s="12"/>
      <c r="J108" s="12"/>
      <c r="K108" s="12"/>
      <c r="P108" s="72"/>
      <c r="Q108" s="14"/>
      <c r="R108" s="12"/>
      <c r="S108" s="13"/>
      <c r="T108" s="13"/>
      <c r="U108" s="13"/>
      <c r="V108" s="13"/>
      <c r="W108" s="12"/>
      <c r="X108" s="12"/>
      <c r="Y108" s="12"/>
      <c r="Z108" s="65"/>
    </row>
    <row r="109" spans="2:26" x14ac:dyDescent="0.25">
      <c r="B109" s="61"/>
      <c r="C109" s="14"/>
      <c r="D109" s="15" t="s">
        <v>5</v>
      </c>
      <c r="E109" s="16" t="s">
        <v>6</v>
      </c>
      <c r="F109" s="17" t="s">
        <v>7</v>
      </c>
      <c r="G109" s="17"/>
      <c r="H109" s="18"/>
      <c r="I109" s="73" t="s">
        <v>8</v>
      </c>
      <c r="J109" s="12"/>
      <c r="K109" s="12"/>
      <c r="P109" s="72"/>
      <c r="Q109" s="14"/>
      <c r="R109" s="12"/>
      <c r="S109" s="13"/>
      <c r="T109" s="13"/>
      <c r="U109" s="13"/>
      <c r="V109" s="13"/>
      <c r="W109" s="12"/>
      <c r="X109" s="12"/>
      <c r="Y109" s="12"/>
      <c r="Z109" s="65"/>
    </row>
    <row r="110" spans="2:26" ht="15.75" thickBot="1" x14ac:dyDescent="0.3">
      <c r="B110" s="61"/>
      <c r="C110" s="14"/>
      <c r="D110" s="22"/>
      <c r="E110" s="23"/>
      <c r="F110" s="74" t="s">
        <v>9</v>
      </c>
      <c r="G110" s="25" t="s">
        <v>10</v>
      </c>
      <c r="H110" s="26" t="s">
        <v>11</v>
      </c>
      <c r="I110" s="75"/>
      <c r="J110" s="12"/>
      <c r="K110" s="12"/>
      <c r="P110" s="72"/>
      <c r="Q110" s="14"/>
      <c r="R110" s="12"/>
      <c r="S110" s="13"/>
      <c r="T110" s="13"/>
      <c r="U110" s="13"/>
      <c r="V110" s="13"/>
      <c r="W110" s="12"/>
      <c r="X110" s="12"/>
      <c r="Y110" s="12"/>
      <c r="Z110" s="65"/>
    </row>
    <row r="111" spans="2:26" ht="15" customHeight="1" x14ac:dyDescent="0.25">
      <c r="B111" s="76">
        <v>1</v>
      </c>
      <c r="C111" s="13">
        <v>2013</v>
      </c>
      <c r="D111" s="31">
        <v>2013</v>
      </c>
      <c r="E111" s="32" t="s">
        <v>12</v>
      </c>
      <c r="F111" s="33">
        <v>149.45454545454547</v>
      </c>
      <c r="G111" s="33">
        <v>77.454545454545453</v>
      </c>
      <c r="H111" s="77">
        <v>824.77272727272725</v>
      </c>
      <c r="I111" s="51">
        <f>SUM(F111:H111)</f>
        <v>1051.6818181818182</v>
      </c>
      <c r="J111" s="64">
        <v>2011</v>
      </c>
      <c r="K111" s="71">
        <v>40544</v>
      </c>
      <c r="P111" s="72"/>
      <c r="Q111" s="14"/>
      <c r="R111" s="20"/>
      <c r="S111" s="20"/>
      <c r="T111" s="21"/>
      <c r="U111" s="21"/>
      <c r="V111" s="21"/>
      <c r="W111" s="20"/>
      <c r="X111" s="12"/>
      <c r="Y111" s="12"/>
      <c r="Z111" s="65"/>
    </row>
    <row r="112" spans="2:26" x14ac:dyDescent="0.25">
      <c r="B112" s="76">
        <v>2</v>
      </c>
      <c r="C112" s="13">
        <v>2013</v>
      </c>
      <c r="D112" s="38"/>
      <c r="E112" s="39" t="s">
        <v>13</v>
      </c>
      <c r="F112" s="40">
        <v>133.22499999999999</v>
      </c>
      <c r="G112" s="41">
        <v>64.599999999999994</v>
      </c>
      <c r="H112" s="54">
        <v>738.45</v>
      </c>
      <c r="I112" s="55">
        <f t="shared" ref="I112:I122" si="2">SUM(F112:H112)</f>
        <v>936.27500000000009</v>
      </c>
      <c r="J112" s="64"/>
      <c r="K112" s="71">
        <v>40575</v>
      </c>
      <c r="P112" s="72"/>
      <c r="Q112" s="14"/>
      <c r="R112" s="28"/>
      <c r="S112" s="28"/>
      <c r="T112" s="29"/>
      <c r="U112" s="29"/>
      <c r="V112" s="29"/>
      <c r="W112" s="28"/>
      <c r="X112" s="12"/>
      <c r="Y112" s="12"/>
      <c r="Z112" s="65"/>
    </row>
    <row r="113" spans="2:26" ht="15" customHeight="1" x14ac:dyDescent="0.25">
      <c r="B113" s="76">
        <v>3</v>
      </c>
      <c r="C113" s="13">
        <v>2013</v>
      </c>
      <c r="D113" s="38"/>
      <c r="E113" s="39" t="s">
        <v>14</v>
      </c>
      <c r="F113" s="40">
        <v>127.875</v>
      </c>
      <c r="G113" s="41">
        <v>65.8</v>
      </c>
      <c r="H113" s="54">
        <v>889.8</v>
      </c>
      <c r="I113" s="55">
        <f t="shared" si="2"/>
        <v>1083.4749999999999</v>
      </c>
      <c r="J113" s="64"/>
      <c r="K113" s="71">
        <v>40603</v>
      </c>
      <c r="P113" s="13"/>
      <c r="Q113" s="13"/>
      <c r="R113" s="36"/>
      <c r="S113" s="12"/>
      <c r="T113" s="37"/>
      <c r="U113" s="37"/>
      <c r="V113" s="37"/>
      <c r="W113" s="37"/>
      <c r="X113" s="78"/>
      <c r="Y113" s="71"/>
      <c r="Z113" s="65"/>
    </row>
    <row r="114" spans="2:26" x14ac:dyDescent="0.25">
      <c r="B114" s="76">
        <v>4</v>
      </c>
      <c r="C114" s="13">
        <v>2013</v>
      </c>
      <c r="D114" s="38"/>
      <c r="E114" s="39" t="s">
        <v>15</v>
      </c>
      <c r="F114" s="40">
        <v>135.70454545454547</v>
      </c>
      <c r="G114" s="41">
        <v>70.590909090909093</v>
      </c>
      <c r="H114" s="54">
        <v>856.31818181818187</v>
      </c>
      <c r="I114" s="55">
        <f t="shared" si="2"/>
        <v>1062.6136363636365</v>
      </c>
      <c r="J114" s="64"/>
      <c r="K114" s="71">
        <v>40634</v>
      </c>
      <c r="P114" s="13"/>
      <c r="Q114" s="13"/>
      <c r="R114" s="36"/>
      <c r="S114" s="12"/>
      <c r="T114" s="37"/>
      <c r="U114" s="37"/>
      <c r="V114" s="37"/>
      <c r="W114" s="37"/>
      <c r="X114" s="78"/>
      <c r="Y114" s="71"/>
      <c r="Z114" s="65"/>
    </row>
    <row r="115" spans="2:26" x14ac:dyDescent="0.25">
      <c r="B115" s="76">
        <v>5</v>
      </c>
      <c r="C115" s="13">
        <v>2013</v>
      </c>
      <c r="D115" s="38"/>
      <c r="E115" s="39" t="s">
        <v>16</v>
      </c>
      <c r="F115" s="40">
        <v>135.02380952380952</v>
      </c>
      <c r="G115" s="41">
        <v>75.38095238095238</v>
      </c>
      <c r="H115" s="54">
        <v>854.23809523809518</v>
      </c>
      <c r="I115" s="55">
        <f t="shared" si="2"/>
        <v>1064.6428571428571</v>
      </c>
      <c r="J115" s="64"/>
      <c r="K115" s="71">
        <v>40664</v>
      </c>
      <c r="P115" s="13"/>
      <c r="Q115" s="13"/>
      <c r="R115" s="36"/>
      <c r="S115" s="12"/>
      <c r="T115" s="37"/>
      <c r="U115" s="37"/>
      <c r="V115" s="37"/>
      <c r="W115" s="37"/>
      <c r="X115" s="78"/>
      <c r="Y115" s="71"/>
      <c r="Z115" s="65"/>
    </row>
    <row r="116" spans="2:26" x14ac:dyDescent="0.25">
      <c r="B116" s="76">
        <v>6</v>
      </c>
      <c r="C116" s="13">
        <v>2013</v>
      </c>
      <c r="D116" s="38"/>
      <c r="E116" s="39" t="s">
        <v>17</v>
      </c>
      <c r="F116" s="40">
        <v>136.55000000000001</v>
      </c>
      <c r="G116" s="41">
        <v>100.35</v>
      </c>
      <c r="H116" s="54">
        <v>1036.75</v>
      </c>
      <c r="I116" s="55">
        <f t="shared" si="2"/>
        <v>1273.6500000000001</v>
      </c>
      <c r="J116" s="64"/>
      <c r="K116" s="71">
        <v>40695</v>
      </c>
      <c r="P116" s="13"/>
      <c r="Q116" s="13"/>
      <c r="R116" s="36"/>
      <c r="S116" s="12"/>
      <c r="T116" s="37"/>
      <c r="U116" s="37"/>
      <c r="V116" s="37"/>
      <c r="W116" s="37"/>
      <c r="X116" s="78"/>
      <c r="Y116" s="71"/>
      <c r="Z116" s="65"/>
    </row>
    <row r="117" spans="2:26" x14ac:dyDescent="0.25">
      <c r="B117" s="76">
        <v>7</v>
      </c>
      <c r="C117" s="13">
        <v>2013</v>
      </c>
      <c r="D117" s="38"/>
      <c r="E117" s="39" t="s">
        <v>18</v>
      </c>
      <c r="F117" s="40">
        <v>126.54545454545455</v>
      </c>
      <c r="G117" s="41">
        <v>71.409090909090907</v>
      </c>
      <c r="H117" s="54">
        <v>892.09090909090912</v>
      </c>
      <c r="I117" s="55">
        <f t="shared" si="2"/>
        <v>1090.0454545454545</v>
      </c>
      <c r="J117" s="64"/>
      <c r="K117" s="71">
        <v>40725</v>
      </c>
      <c r="P117" s="13"/>
      <c r="Q117" s="13"/>
      <c r="R117" s="36"/>
      <c r="S117" s="12"/>
      <c r="T117" s="37"/>
      <c r="U117" s="37"/>
      <c r="V117" s="37"/>
      <c r="W117" s="37"/>
      <c r="X117" s="78"/>
      <c r="Y117" s="71"/>
      <c r="Z117" s="65"/>
    </row>
    <row r="118" spans="2:26" x14ac:dyDescent="0.25">
      <c r="B118" s="76">
        <v>8</v>
      </c>
      <c r="C118" s="13">
        <v>2013</v>
      </c>
      <c r="D118" s="38"/>
      <c r="E118" s="39" t="s">
        <v>19</v>
      </c>
      <c r="F118" s="40">
        <v>114.95238095238095</v>
      </c>
      <c r="G118" s="41">
        <v>86.476190476190482</v>
      </c>
      <c r="H118" s="54">
        <v>868.38095238095241</v>
      </c>
      <c r="I118" s="55">
        <f t="shared" si="2"/>
        <v>1069.8095238095239</v>
      </c>
      <c r="J118" s="64"/>
      <c r="K118" s="71">
        <v>40756</v>
      </c>
      <c r="P118" s="13"/>
      <c r="Q118" s="13"/>
      <c r="R118" s="36"/>
      <c r="S118" s="12"/>
      <c r="T118" s="37"/>
      <c r="U118" s="37"/>
      <c r="V118" s="37"/>
      <c r="W118" s="37"/>
      <c r="X118" s="78"/>
      <c r="Y118" s="71"/>
      <c r="Z118" s="65"/>
    </row>
    <row r="119" spans="2:26" x14ac:dyDescent="0.25">
      <c r="B119" s="76">
        <v>9</v>
      </c>
      <c r="C119" s="13">
        <v>2013</v>
      </c>
      <c r="D119" s="38"/>
      <c r="E119" s="39" t="s">
        <v>20</v>
      </c>
      <c r="F119" s="40">
        <v>116.91666666666667</v>
      </c>
      <c r="G119" s="41">
        <v>74.555555555555557</v>
      </c>
      <c r="H119" s="54">
        <v>922.05555555555554</v>
      </c>
      <c r="I119" s="55">
        <f t="shared" si="2"/>
        <v>1113.5277777777778</v>
      </c>
      <c r="J119" s="64"/>
      <c r="K119" s="71">
        <v>40787</v>
      </c>
      <c r="P119" s="13"/>
      <c r="Q119" s="13"/>
      <c r="R119" s="36"/>
      <c r="S119" s="12"/>
      <c r="T119" s="37"/>
      <c r="U119" s="37"/>
      <c r="V119" s="37"/>
      <c r="W119" s="37"/>
      <c r="X119" s="78"/>
      <c r="Y119" s="71"/>
      <c r="Z119" s="65"/>
    </row>
    <row r="120" spans="2:26" x14ac:dyDescent="0.25">
      <c r="B120" s="76">
        <v>10</v>
      </c>
      <c r="C120" s="13">
        <v>2013</v>
      </c>
      <c r="D120" s="38"/>
      <c r="E120" s="39" t="s">
        <v>21</v>
      </c>
      <c r="F120" s="40">
        <v>155.84090909090909</v>
      </c>
      <c r="G120" s="41">
        <v>353.63636363636363</v>
      </c>
      <c r="H120" s="54">
        <v>741.4545454545455</v>
      </c>
      <c r="I120" s="55">
        <f t="shared" si="2"/>
        <v>1250.9318181818182</v>
      </c>
      <c r="J120" s="64"/>
      <c r="K120" s="71">
        <v>40817</v>
      </c>
      <c r="P120" s="13"/>
      <c r="Q120" s="13"/>
      <c r="R120" s="36"/>
      <c r="S120" s="12"/>
      <c r="T120" s="37"/>
      <c r="U120" s="37"/>
      <c r="V120" s="37"/>
      <c r="W120" s="37"/>
      <c r="X120" s="78"/>
      <c r="Y120" s="71"/>
      <c r="Z120" s="65"/>
    </row>
    <row r="121" spans="2:26" x14ac:dyDescent="0.25">
      <c r="B121" s="76">
        <v>11</v>
      </c>
      <c r="C121" s="13">
        <v>2013</v>
      </c>
      <c r="D121" s="38"/>
      <c r="E121" s="39" t="s">
        <v>22</v>
      </c>
      <c r="F121" s="40">
        <v>162.67500000000001</v>
      </c>
      <c r="G121" s="41">
        <v>77.8</v>
      </c>
      <c r="H121" s="54">
        <v>812.9</v>
      </c>
      <c r="I121" s="55">
        <f t="shared" si="2"/>
        <v>1053.375</v>
      </c>
      <c r="J121" s="64"/>
      <c r="K121" s="71">
        <v>40848</v>
      </c>
      <c r="P121" s="13"/>
      <c r="Q121" s="13"/>
      <c r="R121" s="36"/>
      <c r="S121" s="12"/>
      <c r="T121" s="37"/>
      <c r="U121" s="37"/>
      <c r="V121" s="37"/>
      <c r="W121" s="37"/>
      <c r="X121" s="78"/>
      <c r="Y121" s="71"/>
      <c r="Z121" s="65"/>
    </row>
    <row r="122" spans="2:26" ht="15.75" thickBot="1" x14ac:dyDescent="0.3">
      <c r="B122" s="76">
        <v>12</v>
      </c>
      <c r="C122" s="13">
        <v>2013</v>
      </c>
      <c r="D122" s="43"/>
      <c r="E122" s="44" t="s">
        <v>23</v>
      </c>
      <c r="F122" s="45">
        <v>146.35</v>
      </c>
      <c r="G122" s="46">
        <v>84.674999999999997</v>
      </c>
      <c r="H122" s="58">
        <v>806.15</v>
      </c>
      <c r="I122" s="59">
        <f t="shared" si="2"/>
        <v>1037.175</v>
      </c>
      <c r="J122" s="64"/>
      <c r="K122" s="71">
        <v>40878</v>
      </c>
      <c r="P122" s="13"/>
      <c r="Q122" s="13"/>
      <c r="R122" s="36"/>
      <c r="S122" s="12"/>
      <c r="T122" s="37"/>
      <c r="U122" s="37"/>
      <c r="V122" s="37"/>
      <c r="W122" s="37"/>
      <c r="X122" s="78"/>
      <c r="Y122" s="71"/>
      <c r="Z122" s="65"/>
    </row>
    <row r="123" spans="2:26" ht="15" customHeight="1" x14ac:dyDescent="0.25">
      <c r="B123" s="76">
        <v>1</v>
      </c>
      <c r="C123" s="13">
        <v>2014</v>
      </c>
      <c r="D123" s="31">
        <v>2014</v>
      </c>
      <c r="E123" s="48" t="s">
        <v>12</v>
      </c>
      <c r="F123" s="49">
        <v>136.15909090909091</v>
      </c>
      <c r="G123" s="51">
        <v>78.227272727272734</v>
      </c>
      <c r="H123" s="79">
        <v>823</v>
      </c>
      <c r="I123" s="51">
        <f>SUM(F123:H123)</f>
        <v>1037.3863636363635</v>
      </c>
      <c r="J123" s="64">
        <v>2011</v>
      </c>
      <c r="K123" s="71">
        <v>40544</v>
      </c>
      <c r="P123" s="13"/>
      <c r="Q123" s="13"/>
      <c r="R123" s="36"/>
      <c r="S123" s="12"/>
      <c r="T123" s="37"/>
      <c r="U123" s="37"/>
      <c r="V123" s="37"/>
      <c r="W123" s="37"/>
      <c r="X123" s="78"/>
      <c r="Y123" s="71"/>
      <c r="Z123" s="65"/>
    </row>
    <row r="124" spans="2:26" x14ac:dyDescent="0.25">
      <c r="B124" s="76">
        <v>2</v>
      </c>
      <c r="C124" s="13">
        <v>2014</v>
      </c>
      <c r="D124" s="38"/>
      <c r="E124" s="52" t="s">
        <v>13</v>
      </c>
      <c r="F124" s="53">
        <v>119.95</v>
      </c>
      <c r="G124" s="55">
        <v>43.924999999999997</v>
      </c>
      <c r="H124" s="80">
        <v>723.1</v>
      </c>
      <c r="I124" s="55">
        <f t="shared" ref="I124:I134" si="3">SUM(F124:H124)</f>
        <v>886.97500000000002</v>
      </c>
      <c r="J124" s="64"/>
      <c r="K124" s="71">
        <v>40575</v>
      </c>
      <c r="P124" s="13"/>
      <c r="Q124" s="13"/>
      <c r="R124" s="20"/>
      <c r="S124" s="81"/>
      <c r="T124" s="82"/>
      <c r="U124" s="82"/>
      <c r="V124" s="82"/>
      <c r="W124" s="82"/>
      <c r="X124" s="83"/>
      <c r="Y124" s="12"/>
      <c r="Z124" s="65"/>
    </row>
    <row r="125" spans="2:26" ht="15" customHeight="1" x14ac:dyDescent="0.25">
      <c r="B125" s="76">
        <v>3</v>
      </c>
      <c r="C125" s="13">
        <v>2014</v>
      </c>
      <c r="D125" s="38"/>
      <c r="E125" s="52" t="s">
        <v>14</v>
      </c>
      <c r="F125" s="53">
        <v>119.5952380952381</v>
      </c>
      <c r="G125" s="55">
        <v>143.71428571428572</v>
      </c>
      <c r="H125" s="80">
        <v>696.23809523809518</v>
      </c>
      <c r="I125" s="55">
        <f t="shared" si="3"/>
        <v>959.54761904761904</v>
      </c>
      <c r="J125" s="64"/>
      <c r="K125" s="71">
        <v>40603</v>
      </c>
      <c r="P125" s="13"/>
      <c r="Q125" s="13"/>
      <c r="R125" s="36"/>
      <c r="S125" s="12"/>
      <c r="T125" s="37"/>
      <c r="U125" s="37"/>
      <c r="V125" s="37"/>
      <c r="W125" s="37"/>
      <c r="X125" s="78"/>
      <c r="Y125" s="71"/>
      <c r="Z125" s="65"/>
    </row>
    <row r="126" spans="2:26" x14ac:dyDescent="0.25">
      <c r="B126" s="76">
        <v>4</v>
      </c>
      <c r="C126" s="13">
        <v>2014</v>
      </c>
      <c r="D126" s="38"/>
      <c r="E126" s="52" t="s">
        <v>15</v>
      </c>
      <c r="F126" s="53">
        <v>144.21428571428572</v>
      </c>
      <c r="G126" s="55">
        <v>75.666666666666671</v>
      </c>
      <c r="H126" s="80">
        <v>687.85714285714289</v>
      </c>
      <c r="I126" s="55">
        <f t="shared" ref="I126:I127" si="4">SUM(F126:H126)</f>
        <v>907.7380952380953</v>
      </c>
      <c r="J126" s="64"/>
      <c r="K126" s="71">
        <v>40634</v>
      </c>
      <c r="P126" s="13"/>
      <c r="Q126" s="13"/>
      <c r="R126" s="36"/>
      <c r="S126" s="12"/>
      <c r="T126" s="37"/>
      <c r="U126" s="37"/>
      <c r="V126" s="37"/>
      <c r="W126" s="37"/>
      <c r="X126" s="78"/>
      <c r="Y126" s="71"/>
      <c r="Z126" s="65"/>
    </row>
    <row r="127" spans="2:26" x14ac:dyDescent="0.25">
      <c r="B127" s="76">
        <v>5</v>
      </c>
      <c r="C127" s="13">
        <v>2014</v>
      </c>
      <c r="D127" s="38"/>
      <c r="E127" s="52" t="s">
        <v>16</v>
      </c>
      <c r="F127" s="53">
        <v>121.6</v>
      </c>
      <c r="G127" s="55">
        <v>67.95</v>
      </c>
      <c r="H127" s="80">
        <v>684.25</v>
      </c>
      <c r="I127" s="55">
        <f t="shared" si="4"/>
        <v>873.8</v>
      </c>
      <c r="J127" s="64"/>
      <c r="K127" s="71">
        <v>40664</v>
      </c>
      <c r="P127" s="13"/>
      <c r="Q127" s="13"/>
      <c r="R127" s="36"/>
      <c r="S127" s="12"/>
      <c r="T127" s="37"/>
      <c r="U127" s="37"/>
      <c r="V127" s="37"/>
      <c r="W127" s="37"/>
      <c r="X127" s="78"/>
      <c r="Y127" s="71"/>
      <c r="Z127" s="65"/>
    </row>
    <row r="128" spans="2:26" x14ac:dyDescent="0.25">
      <c r="B128" s="76">
        <v>6</v>
      </c>
      <c r="C128" s="13">
        <v>2014</v>
      </c>
      <c r="D128" s="38"/>
      <c r="E128" s="52" t="s">
        <v>17</v>
      </c>
      <c r="F128" s="53">
        <v>124.97619047619048</v>
      </c>
      <c r="G128" s="55">
        <v>65.571428571428569</v>
      </c>
      <c r="H128" s="80">
        <v>630.47619047619048</v>
      </c>
      <c r="I128" s="55">
        <f t="shared" si="3"/>
        <v>821.02380952380952</v>
      </c>
      <c r="J128" s="64"/>
      <c r="K128" s="71">
        <v>40695</v>
      </c>
      <c r="P128" s="13"/>
      <c r="Q128" s="13"/>
      <c r="R128" s="36"/>
      <c r="S128" s="12"/>
      <c r="T128" s="37"/>
      <c r="U128" s="37"/>
      <c r="V128" s="37"/>
      <c r="W128" s="37"/>
      <c r="X128" s="78"/>
      <c r="Y128" s="71"/>
      <c r="Z128" s="65"/>
    </row>
    <row r="129" spans="2:26" x14ac:dyDescent="0.25">
      <c r="B129" s="76">
        <v>7</v>
      </c>
      <c r="C129" s="13">
        <v>2014</v>
      </c>
      <c r="D129" s="38"/>
      <c r="E129" s="52" t="s">
        <v>18</v>
      </c>
      <c r="F129" s="53">
        <v>134.97727272727272</v>
      </c>
      <c r="G129" s="55">
        <v>102.68181818181819</v>
      </c>
      <c r="H129" s="80">
        <v>690.22727272727275</v>
      </c>
      <c r="I129" s="55">
        <f t="shared" si="3"/>
        <v>927.88636363636363</v>
      </c>
      <c r="J129" s="64"/>
      <c r="K129" s="71">
        <v>40725</v>
      </c>
      <c r="P129" s="13"/>
      <c r="Q129" s="13"/>
      <c r="R129" s="36"/>
      <c r="S129" s="12"/>
      <c r="T129" s="37"/>
      <c r="U129" s="37"/>
      <c r="V129" s="37"/>
      <c r="W129" s="37"/>
      <c r="X129" s="78"/>
      <c r="Y129" s="71"/>
      <c r="Z129" s="65"/>
    </row>
    <row r="130" spans="2:26" x14ac:dyDescent="0.25">
      <c r="B130" s="76">
        <v>8</v>
      </c>
      <c r="C130" s="13">
        <v>2014</v>
      </c>
      <c r="D130" s="38"/>
      <c r="E130" s="52" t="s">
        <v>19</v>
      </c>
      <c r="F130" s="53">
        <v>142.19999999999999</v>
      </c>
      <c r="G130" s="55">
        <v>96.45</v>
      </c>
      <c r="H130" s="80">
        <v>622.70000000000005</v>
      </c>
      <c r="I130" s="55">
        <f t="shared" si="3"/>
        <v>861.35</v>
      </c>
      <c r="J130" s="64"/>
      <c r="K130" s="71">
        <v>40756</v>
      </c>
      <c r="P130" s="13"/>
      <c r="Q130" s="13"/>
      <c r="R130" s="36"/>
      <c r="S130" s="12"/>
      <c r="T130" s="37"/>
      <c r="U130" s="37"/>
      <c r="V130" s="37"/>
      <c r="W130" s="37"/>
      <c r="X130" s="78"/>
      <c r="Y130" s="71"/>
      <c r="Z130" s="65"/>
    </row>
    <row r="131" spans="2:26" x14ac:dyDescent="0.25">
      <c r="B131" s="76">
        <v>9</v>
      </c>
      <c r="C131" s="13">
        <v>2014</v>
      </c>
      <c r="D131" s="38"/>
      <c r="E131" s="52" t="s">
        <v>20</v>
      </c>
      <c r="F131" s="53">
        <v>150.80000000000001</v>
      </c>
      <c r="G131" s="55">
        <v>112.72499999999999</v>
      </c>
      <c r="H131" s="80">
        <v>657.15</v>
      </c>
      <c r="I131" s="55">
        <f t="shared" si="3"/>
        <v>920.67499999999995</v>
      </c>
      <c r="J131" s="64"/>
      <c r="K131" s="71">
        <v>40787</v>
      </c>
      <c r="P131" s="13"/>
      <c r="Q131" s="13"/>
      <c r="R131" s="36"/>
      <c r="S131" s="12"/>
      <c r="T131" s="37"/>
      <c r="U131" s="37"/>
      <c r="V131" s="37"/>
      <c r="W131" s="37"/>
      <c r="X131" s="78"/>
      <c r="Y131" s="71"/>
      <c r="Z131" s="65"/>
    </row>
    <row r="132" spans="2:26" x14ac:dyDescent="0.25">
      <c r="B132" s="76">
        <v>10</v>
      </c>
      <c r="C132" s="13">
        <v>2014</v>
      </c>
      <c r="D132" s="38"/>
      <c r="E132" s="52" t="s">
        <v>21</v>
      </c>
      <c r="F132" s="53">
        <v>138.47727272727272</v>
      </c>
      <c r="G132" s="55">
        <v>141.77272727272728</v>
      </c>
      <c r="H132" s="80">
        <v>691.36363636363637</v>
      </c>
      <c r="I132" s="55">
        <f t="shared" si="3"/>
        <v>971.61363636363637</v>
      </c>
      <c r="J132" s="64"/>
      <c r="K132" s="71">
        <v>40817</v>
      </c>
      <c r="P132" s="13"/>
      <c r="Q132" s="13"/>
      <c r="R132" s="36"/>
      <c r="S132" s="12"/>
      <c r="T132" s="37"/>
      <c r="U132" s="37"/>
      <c r="V132" s="37"/>
      <c r="W132" s="37"/>
      <c r="X132" s="78"/>
      <c r="Y132" s="71"/>
      <c r="Z132" s="65"/>
    </row>
    <row r="133" spans="2:26" x14ac:dyDescent="0.25">
      <c r="B133" s="76">
        <v>11</v>
      </c>
      <c r="C133" s="13">
        <v>2014</v>
      </c>
      <c r="D133" s="38"/>
      <c r="E133" s="52" t="s">
        <v>22</v>
      </c>
      <c r="F133" s="53">
        <v>108.75</v>
      </c>
      <c r="G133" s="55">
        <v>81.45</v>
      </c>
      <c r="H133" s="80">
        <v>626.85</v>
      </c>
      <c r="I133" s="55">
        <f t="shared" si="3"/>
        <v>817.05</v>
      </c>
      <c r="J133" s="64"/>
      <c r="K133" s="71">
        <v>40848</v>
      </c>
      <c r="P133" s="13"/>
      <c r="Q133" s="13"/>
      <c r="R133" s="36"/>
      <c r="S133" s="12"/>
      <c r="T133" s="37"/>
      <c r="U133" s="37"/>
      <c r="V133" s="37"/>
      <c r="W133" s="37"/>
      <c r="X133" s="78"/>
      <c r="Y133" s="71"/>
      <c r="Z133" s="65"/>
    </row>
    <row r="134" spans="2:26" ht="15.75" thickBot="1" x14ac:dyDescent="0.3">
      <c r="B134" s="76">
        <v>12</v>
      </c>
      <c r="C134" s="13">
        <v>2014</v>
      </c>
      <c r="D134" s="43"/>
      <c r="E134" s="56" t="s">
        <v>23</v>
      </c>
      <c r="F134" s="57">
        <v>137</v>
      </c>
      <c r="G134" s="59">
        <v>113.8</v>
      </c>
      <c r="H134" s="84">
        <v>721.8</v>
      </c>
      <c r="I134" s="59">
        <f t="shared" si="3"/>
        <v>972.59999999999991</v>
      </c>
      <c r="J134" s="64"/>
      <c r="K134" s="71">
        <v>40878</v>
      </c>
      <c r="P134" s="13"/>
      <c r="Q134" s="13"/>
      <c r="R134" s="36"/>
      <c r="S134" s="12"/>
      <c r="T134" s="37"/>
      <c r="U134" s="37"/>
      <c r="V134" s="37"/>
      <c r="W134" s="37"/>
      <c r="X134" s="78"/>
      <c r="Y134" s="71"/>
      <c r="Z134" s="65"/>
    </row>
    <row r="135" spans="2:26" x14ac:dyDescent="0.25">
      <c r="B135" s="61"/>
      <c r="C135" s="14"/>
      <c r="D135" s="12"/>
      <c r="E135" s="12"/>
      <c r="F135" s="12"/>
      <c r="G135" s="12"/>
      <c r="H135" s="12"/>
      <c r="I135" s="12"/>
      <c r="J135" s="12"/>
      <c r="K135" s="12"/>
      <c r="P135" s="13"/>
      <c r="Q135" s="13"/>
      <c r="R135" s="36"/>
      <c r="S135" s="12"/>
      <c r="T135" s="37"/>
      <c r="U135" s="37"/>
      <c r="V135" s="37"/>
      <c r="W135" s="37"/>
      <c r="X135" s="78"/>
      <c r="Y135" s="71"/>
      <c r="Z135" s="65"/>
    </row>
    <row r="136" spans="2:26" x14ac:dyDescent="0.25">
      <c r="P136" s="72"/>
      <c r="Q136" s="14"/>
      <c r="R136" s="20"/>
      <c r="S136" s="81"/>
      <c r="T136" s="82"/>
      <c r="U136" s="82"/>
      <c r="V136" s="82"/>
      <c r="W136" s="82"/>
      <c r="X136" s="83"/>
      <c r="Y136" s="12"/>
      <c r="Z136" s="65"/>
    </row>
    <row r="137" spans="2:26" x14ac:dyDescent="0.25">
      <c r="P137" s="72"/>
      <c r="Q137" s="14"/>
      <c r="R137" s="12"/>
      <c r="S137" s="12"/>
      <c r="T137" s="12"/>
      <c r="U137" s="12"/>
      <c r="V137" s="12"/>
      <c r="W137" s="12"/>
      <c r="X137" s="12"/>
      <c r="Y137" s="12"/>
      <c r="Z137" s="65"/>
    </row>
    <row r="138" spans="2:26" ht="15.75" x14ac:dyDescent="0.25">
      <c r="B138" s="66"/>
      <c r="C138" s="60" t="s">
        <v>32</v>
      </c>
      <c r="D138" s="12"/>
      <c r="E138" s="12"/>
      <c r="F138" s="12"/>
      <c r="G138" s="12"/>
      <c r="H138" s="12"/>
      <c r="I138" s="12"/>
      <c r="J138" s="12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</row>
    <row r="139" spans="2:26" ht="15.75" thickBot="1" x14ac:dyDescent="0.3">
      <c r="B139" s="61"/>
      <c r="C139" s="14"/>
      <c r="D139" s="12"/>
      <c r="E139" s="12"/>
      <c r="F139" s="12"/>
      <c r="G139" s="12"/>
      <c r="H139" s="12"/>
      <c r="I139" s="12"/>
      <c r="J139" s="12"/>
    </row>
    <row r="140" spans="2:26" x14ac:dyDescent="0.25">
      <c r="B140" s="61"/>
      <c r="C140" s="14"/>
      <c r="D140" s="15" t="s">
        <v>5</v>
      </c>
      <c r="E140" s="16" t="s">
        <v>6</v>
      </c>
      <c r="F140" s="62" t="s">
        <v>25</v>
      </c>
      <c r="G140" s="12"/>
      <c r="H140" s="12"/>
      <c r="I140" s="12"/>
      <c r="J140" s="12"/>
      <c r="O140" s="20"/>
      <c r="P140" s="20"/>
      <c r="Q140" s="20"/>
    </row>
    <row r="141" spans="2:26" ht="15.75" thickBot="1" x14ac:dyDescent="0.3">
      <c r="B141" s="61"/>
      <c r="C141" s="14"/>
      <c r="D141" s="22"/>
      <c r="E141" s="23"/>
      <c r="F141" s="63"/>
      <c r="G141" s="12"/>
      <c r="H141" s="12"/>
      <c r="I141" s="12"/>
      <c r="J141" s="12"/>
      <c r="O141" s="28"/>
      <c r="P141" s="28"/>
      <c r="Q141" s="28"/>
    </row>
    <row r="142" spans="2:26" ht="15" customHeight="1" x14ac:dyDescent="0.25">
      <c r="B142" s="76">
        <v>1</v>
      </c>
      <c r="C142" s="13">
        <v>2013</v>
      </c>
      <c r="D142" s="31">
        <v>2013</v>
      </c>
      <c r="E142" s="48" t="s">
        <v>12</v>
      </c>
      <c r="F142" s="85">
        <v>34.727272727272727</v>
      </c>
      <c r="G142" s="64">
        <v>2011</v>
      </c>
      <c r="H142" s="71">
        <v>40544</v>
      </c>
      <c r="I142" s="64"/>
      <c r="J142" s="71"/>
      <c r="O142" s="36"/>
      <c r="P142" s="12"/>
      <c r="Q142" s="86"/>
    </row>
    <row r="143" spans="2:26" x14ac:dyDescent="0.25">
      <c r="B143" s="76">
        <v>2</v>
      </c>
      <c r="C143" s="13">
        <v>2013</v>
      </c>
      <c r="D143" s="38"/>
      <c r="E143" s="52" t="s">
        <v>13</v>
      </c>
      <c r="F143" s="87">
        <v>50.6</v>
      </c>
      <c r="G143" s="64"/>
      <c r="H143" s="71">
        <v>40575</v>
      </c>
      <c r="I143" s="64"/>
      <c r="J143" s="71"/>
      <c r="O143" s="36"/>
      <c r="P143" s="12"/>
      <c r="Q143" s="86"/>
    </row>
    <row r="144" spans="2:26" x14ac:dyDescent="0.25">
      <c r="B144" s="76">
        <v>3</v>
      </c>
      <c r="C144" s="13">
        <v>2013</v>
      </c>
      <c r="D144" s="38"/>
      <c r="E144" s="52" t="s">
        <v>14</v>
      </c>
      <c r="F144" s="87">
        <v>53.55</v>
      </c>
      <c r="G144" s="64"/>
      <c r="H144" s="71">
        <v>40603</v>
      </c>
      <c r="I144" s="64"/>
      <c r="J144" s="71"/>
      <c r="O144" s="36"/>
      <c r="P144" s="12"/>
      <c r="Q144" s="86"/>
    </row>
    <row r="145" spans="2:17" x14ac:dyDescent="0.25">
      <c r="B145" s="76">
        <v>4</v>
      </c>
      <c r="C145" s="13">
        <v>2013</v>
      </c>
      <c r="D145" s="38"/>
      <c r="E145" s="52" t="s">
        <v>15</v>
      </c>
      <c r="F145" s="87">
        <v>53</v>
      </c>
      <c r="G145" s="64"/>
      <c r="H145" s="71">
        <v>40634</v>
      </c>
      <c r="I145" s="64"/>
      <c r="J145" s="71"/>
      <c r="O145" s="36"/>
      <c r="P145" s="12"/>
      <c r="Q145" s="86"/>
    </row>
    <row r="146" spans="2:17" x14ac:dyDescent="0.25">
      <c r="B146" s="76">
        <v>5</v>
      </c>
      <c r="C146" s="13">
        <v>2013</v>
      </c>
      <c r="D146" s="38"/>
      <c r="E146" s="52" t="s">
        <v>16</v>
      </c>
      <c r="F146" s="87">
        <v>71.428571428571431</v>
      </c>
      <c r="G146" s="64"/>
      <c r="H146" s="71">
        <v>40664</v>
      </c>
      <c r="I146" s="64"/>
      <c r="J146" s="71"/>
      <c r="O146" s="36"/>
      <c r="P146" s="12"/>
      <c r="Q146" s="86"/>
    </row>
    <row r="147" spans="2:17" x14ac:dyDescent="0.25">
      <c r="B147" s="76">
        <v>6</v>
      </c>
      <c r="C147" s="13">
        <v>2013</v>
      </c>
      <c r="D147" s="38"/>
      <c r="E147" s="52" t="s">
        <v>17</v>
      </c>
      <c r="F147" s="87">
        <v>70.599999999999994</v>
      </c>
      <c r="G147" s="64"/>
      <c r="H147" s="71">
        <v>40695</v>
      </c>
      <c r="I147" s="64"/>
      <c r="J147" s="71"/>
      <c r="O147" s="36"/>
      <c r="P147" s="12"/>
      <c r="Q147" s="86"/>
    </row>
    <row r="148" spans="2:17" x14ac:dyDescent="0.25">
      <c r="B148" s="76">
        <v>7</v>
      </c>
      <c r="C148" s="13">
        <v>2013</v>
      </c>
      <c r="D148" s="38"/>
      <c r="E148" s="52" t="s">
        <v>18</v>
      </c>
      <c r="F148" s="87">
        <v>72.681818181818187</v>
      </c>
      <c r="G148" s="64"/>
      <c r="H148" s="71">
        <v>40725</v>
      </c>
      <c r="I148" s="64"/>
      <c r="J148" s="71"/>
      <c r="O148" s="36"/>
      <c r="P148" s="12"/>
      <c r="Q148" s="86"/>
    </row>
    <row r="149" spans="2:17" x14ac:dyDescent="0.25">
      <c r="B149" s="76">
        <v>8</v>
      </c>
      <c r="C149" s="13">
        <v>2013</v>
      </c>
      <c r="D149" s="38"/>
      <c r="E149" s="52" t="s">
        <v>19</v>
      </c>
      <c r="F149" s="87">
        <v>42.666666666666664</v>
      </c>
      <c r="G149" s="64"/>
      <c r="H149" s="71">
        <v>40756</v>
      </c>
      <c r="I149" s="64"/>
      <c r="J149" s="71"/>
      <c r="O149" s="36"/>
      <c r="P149" s="12"/>
      <c r="Q149" s="86"/>
    </row>
    <row r="150" spans="2:17" x14ac:dyDescent="0.25">
      <c r="B150" s="76">
        <v>9</v>
      </c>
      <c r="C150" s="13">
        <v>2013</v>
      </c>
      <c r="D150" s="38"/>
      <c r="E150" s="52" t="s">
        <v>20</v>
      </c>
      <c r="F150" s="87">
        <v>36.944444444444443</v>
      </c>
      <c r="G150" s="64"/>
      <c r="H150" s="71">
        <v>40787</v>
      </c>
      <c r="I150" s="64"/>
      <c r="J150" s="71"/>
      <c r="O150" s="36"/>
      <c r="P150" s="12"/>
      <c r="Q150" s="86"/>
    </row>
    <row r="151" spans="2:17" x14ac:dyDescent="0.25">
      <c r="B151" s="76">
        <v>10</v>
      </c>
      <c r="C151" s="13">
        <v>2013</v>
      </c>
      <c r="D151" s="38"/>
      <c r="E151" s="52" t="s">
        <v>21</v>
      </c>
      <c r="F151" s="87">
        <v>35.727272727272727</v>
      </c>
      <c r="G151" s="64"/>
      <c r="H151" s="71">
        <v>40817</v>
      </c>
      <c r="I151" s="64"/>
      <c r="J151" s="71"/>
      <c r="O151" s="36"/>
      <c r="P151" s="12"/>
      <c r="Q151" s="86"/>
    </row>
    <row r="152" spans="2:17" x14ac:dyDescent="0.25">
      <c r="B152" s="76">
        <v>11</v>
      </c>
      <c r="C152" s="13">
        <v>2013</v>
      </c>
      <c r="D152" s="38"/>
      <c r="E152" s="52" t="s">
        <v>22</v>
      </c>
      <c r="F152" s="87">
        <v>25.15</v>
      </c>
      <c r="G152" s="64"/>
      <c r="H152" s="71">
        <v>40848</v>
      </c>
      <c r="I152" s="64"/>
      <c r="J152" s="71"/>
      <c r="O152" s="36"/>
      <c r="P152" s="12"/>
      <c r="Q152" s="86"/>
    </row>
    <row r="153" spans="2:17" ht="15.75" thickBot="1" x14ac:dyDescent="0.3">
      <c r="B153" s="76">
        <v>12</v>
      </c>
      <c r="C153" s="13">
        <v>2013</v>
      </c>
      <c r="D153" s="43"/>
      <c r="E153" s="56" t="s">
        <v>23</v>
      </c>
      <c r="F153" s="88">
        <v>29.7</v>
      </c>
      <c r="G153" s="64"/>
      <c r="H153" s="71">
        <v>40878</v>
      </c>
      <c r="I153" s="64"/>
      <c r="J153" s="71"/>
      <c r="O153" s="36"/>
      <c r="P153" s="12"/>
      <c r="Q153" s="86"/>
    </row>
    <row r="154" spans="2:17" ht="15" customHeight="1" x14ac:dyDescent="0.25">
      <c r="B154" s="76">
        <v>1</v>
      </c>
      <c r="C154" s="13">
        <v>2014</v>
      </c>
      <c r="D154" s="31">
        <v>2014</v>
      </c>
      <c r="E154" s="48" t="s">
        <v>12</v>
      </c>
      <c r="F154" s="85">
        <v>34.636363636363633</v>
      </c>
      <c r="G154" s="64">
        <v>2011</v>
      </c>
      <c r="H154" s="71">
        <v>40544</v>
      </c>
      <c r="I154" s="64"/>
      <c r="J154" s="71"/>
      <c r="O154" s="36"/>
      <c r="P154" s="12"/>
      <c r="Q154" s="86"/>
    </row>
    <row r="155" spans="2:17" x14ac:dyDescent="0.25">
      <c r="B155" s="76">
        <v>2</v>
      </c>
      <c r="C155" s="13">
        <v>2014</v>
      </c>
      <c r="D155" s="38"/>
      <c r="E155" s="52" t="s">
        <v>13</v>
      </c>
      <c r="F155" s="87">
        <v>40.950000000000003</v>
      </c>
      <c r="G155" s="64"/>
      <c r="H155" s="71">
        <v>40575</v>
      </c>
      <c r="I155" s="64"/>
      <c r="J155" s="71"/>
      <c r="O155" s="36"/>
      <c r="P155" s="12"/>
      <c r="Q155" s="86"/>
    </row>
    <row r="156" spans="2:17" x14ac:dyDescent="0.25">
      <c r="B156" s="76">
        <v>3</v>
      </c>
      <c r="C156" s="13">
        <v>2014</v>
      </c>
      <c r="D156" s="38"/>
      <c r="E156" s="52" t="s">
        <v>14</v>
      </c>
      <c r="F156" s="87">
        <v>37.333333333333336</v>
      </c>
      <c r="G156" s="64"/>
      <c r="H156" s="71">
        <v>40603</v>
      </c>
      <c r="I156" s="64"/>
      <c r="J156" s="71"/>
      <c r="O156" s="36"/>
      <c r="P156" s="12"/>
      <c r="Q156" s="86"/>
    </row>
    <row r="157" spans="2:17" x14ac:dyDescent="0.25">
      <c r="B157" s="76">
        <v>4</v>
      </c>
      <c r="C157" s="13">
        <v>2014</v>
      </c>
      <c r="D157" s="38"/>
      <c r="E157" s="52" t="s">
        <v>15</v>
      </c>
      <c r="F157" s="87">
        <v>35.19047619047619</v>
      </c>
      <c r="G157" s="64"/>
      <c r="H157" s="71">
        <v>40634</v>
      </c>
      <c r="I157" s="64"/>
      <c r="J157" s="71"/>
      <c r="O157" s="36"/>
      <c r="P157" s="12"/>
      <c r="Q157" s="86"/>
    </row>
    <row r="158" spans="2:17" x14ac:dyDescent="0.25">
      <c r="B158" s="76">
        <v>5</v>
      </c>
      <c r="C158" s="13">
        <v>2014</v>
      </c>
      <c r="D158" s="38"/>
      <c r="E158" s="52" t="s">
        <v>16</v>
      </c>
      <c r="F158" s="87">
        <v>34.85</v>
      </c>
      <c r="G158" s="64"/>
      <c r="H158" s="71">
        <v>40664</v>
      </c>
      <c r="I158" s="64"/>
      <c r="J158" s="71"/>
      <c r="O158" s="36"/>
      <c r="P158" s="12"/>
      <c r="Q158" s="86"/>
    </row>
    <row r="159" spans="2:17" x14ac:dyDescent="0.25">
      <c r="B159" s="76">
        <v>6</v>
      </c>
      <c r="C159" s="13">
        <v>2014</v>
      </c>
      <c r="D159" s="38"/>
      <c r="E159" s="52" t="s">
        <v>17</v>
      </c>
      <c r="F159" s="87">
        <v>35.666666666666664</v>
      </c>
      <c r="G159" s="64"/>
      <c r="H159" s="71">
        <v>40695</v>
      </c>
      <c r="I159" s="64"/>
      <c r="J159" s="71"/>
      <c r="O159" s="36"/>
      <c r="P159" s="12"/>
      <c r="Q159" s="86"/>
    </row>
    <row r="160" spans="2:17" x14ac:dyDescent="0.25">
      <c r="B160" s="76">
        <v>7</v>
      </c>
      <c r="C160" s="13">
        <v>2014</v>
      </c>
      <c r="D160" s="38"/>
      <c r="E160" s="52" t="s">
        <v>18</v>
      </c>
      <c r="F160" s="87">
        <v>32.5</v>
      </c>
      <c r="G160" s="64"/>
      <c r="H160" s="71">
        <v>40725</v>
      </c>
      <c r="I160" s="64"/>
      <c r="J160" s="71"/>
      <c r="O160" s="36"/>
      <c r="P160" s="12"/>
      <c r="Q160" s="86"/>
    </row>
    <row r="161" spans="2:18" x14ac:dyDescent="0.25">
      <c r="B161" s="76">
        <v>8</v>
      </c>
      <c r="C161" s="13">
        <v>2014</v>
      </c>
      <c r="D161" s="38"/>
      <c r="E161" s="52" t="s">
        <v>19</v>
      </c>
      <c r="F161" s="87">
        <v>35.799999999999997</v>
      </c>
      <c r="G161" s="64"/>
      <c r="H161" s="71">
        <v>40756</v>
      </c>
      <c r="I161" s="64"/>
      <c r="J161" s="71"/>
      <c r="O161" s="36"/>
      <c r="P161" s="12"/>
      <c r="Q161" s="86"/>
    </row>
    <row r="162" spans="2:18" x14ac:dyDescent="0.25">
      <c r="B162" s="76">
        <v>9</v>
      </c>
      <c r="C162" s="13">
        <v>2014</v>
      </c>
      <c r="D162" s="38"/>
      <c r="E162" s="52" t="s">
        <v>20</v>
      </c>
      <c r="F162" s="87">
        <v>30.45</v>
      </c>
      <c r="G162" s="64"/>
      <c r="H162" s="71">
        <v>40787</v>
      </c>
      <c r="I162" s="64"/>
      <c r="J162" s="71"/>
      <c r="O162" s="36"/>
      <c r="P162" s="12"/>
      <c r="Q162" s="86"/>
    </row>
    <row r="163" spans="2:18" x14ac:dyDescent="0.25">
      <c r="B163" s="76">
        <v>10</v>
      </c>
      <c r="C163" s="13">
        <v>2014</v>
      </c>
      <c r="D163" s="38"/>
      <c r="E163" s="52" t="s">
        <v>21</v>
      </c>
      <c r="F163" s="87">
        <v>32.227272727272727</v>
      </c>
      <c r="G163" s="64"/>
      <c r="H163" s="71">
        <v>40817</v>
      </c>
      <c r="I163" s="64"/>
      <c r="J163" s="71"/>
      <c r="O163" s="36"/>
      <c r="P163" s="12"/>
      <c r="Q163" s="86"/>
    </row>
    <row r="164" spans="2:18" x14ac:dyDescent="0.25">
      <c r="B164" s="76">
        <v>11</v>
      </c>
      <c r="C164" s="13">
        <v>2014</v>
      </c>
      <c r="D164" s="38"/>
      <c r="E164" s="52" t="s">
        <v>22</v>
      </c>
      <c r="F164" s="87">
        <v>36.200000000000003</v>
      </c>
      <c r="G164" s="64"/>
      <c r="H164" s="71">
        <v>40848</v>
      </c>
      <c r="I164" s="64"/>
      <c r="J164" s="71"/>
      <c r="O164" s="36"/>
      <c r="P164" s="12"/>
      <c r="Q164" s="86"/>
    </row>
    <row r="165" spans="2:18" ht="15.75" thickBot="1" x14ac:dyDescent="0.3">
      <c r="B165" s="76">
        <v>12</v>
      </c>
      <c r="C165" s="13">
        <v>2014</v>
      </c>
      <c r="D165" s="43"/>
      <c r="E165" s="56" t="s">
        <v>23</v>
      </c>
      <c r="F165" s="88">
        <v>23.6</v>
      </c>
      <c r="G165" s="64"/>
      <c r="H165" s="71">
        <v>40878</v>
      </c>
      <c r="I165" s="64"/>
      <c r="J165" s="71"/>
      <c r="O165" s="36"/>
      <c r="P165" s="12"/>
      <c r="Q165" s="86"/>
    </row>
    <row r="169" spans="2:18" ht="15.75" x14ac:dyDescent="0.25">
      <c r="B169" s="66"/>
      <c r="C169" s="60" t="s">
        <v>33</v>
      </c>
      <c r="D169" s="89"/>
      <c r="E169" s="89"/>
      <c r="F169" s="89"/>
      <c r="G169" s="89"/>
      <c r="H169" s="89"/>
      <c r="I169" s="89"/>
      <c r="J169" s="89"/>
    </row>
    <row r="170" spans="2:18" ht="15.75" thickBot="1" x14ac:dyDescent="0.3">
      <c r="B170" s="61"/>
      <c r="C170" s="61"/>
      <c r="D170" s="61"/>
      <c r="E170" s="61"/>
      <c r="F170" s="61"/>
      <c r="G170" s="61"/>
      <c r="H170" s="61"/>
      <c r="I170" s="61"/>
      <c r="J170" s="61"/>
    </row>
    <row r="171" spans="2:18" ht="15.75" thickBot="1" x14ac:dyDescent="0.3">
      <c r="B171" s="61"/>
      <c r="C171" s="61"/>
      <c r="D171" s="15" t="s">
        <v>5</v>
      </c>
      <c r="E171" s="16" t="s">
        <v>6</v>
      </c>
      <c r="F171" s="67" t="s">
        <v>27</v>
      </c>
      <c r="G171" s="68"/>
      <c r="H171" s="61"/>
      <c r="I171" s="12"/>
      <c r="J171" s="12"/>
    </row>
    <row r="172" spans="2:18" ht="15.75" thickBot="1" x14ac:dyDescent="0.3">
      <c r="B172" s="61"/>
      <c r="C172" s="61"/>
      <c r="D172" s="22"/>
      <c r="E172" s="23"/>
      <c r="F172" s="69" t="s">
        <v>28</v>
      </c>
      <c r="G172" s="69" t="s">
        <v>29</v>
      </c>
      <c r="H172" s="61"/>
      <c r="I172" s="12"/>
      <c r="J172" s="12"/>
      <c r="O172" s="20"/>
      <c r="P172" s="20"/>
      <c r="Q172" s="21"/>
      <c r="R172" s="21"/>
    </row>
    <row r="173" spans="2:18" ht="15" customHeight="1" x14ac:dyDescent="0.25">
      <c r="B173" s="76">
        <v>1</v>
      </c>
      <c r="C173" s="13">
        <v>2013</v>
      </c>
      <c r="D173" s="31">
        <v>2013</v>
      </c>
      <c r="E173" s="32" t="s">
        <v>12</v>
      </c>
      <c r="F173" s="49">
        <v>77.818181818181813</v>
      </c>
      <c r="G173" s="51">
        <v>257.09090909090907</v>
      </c>
      <c r="H173" s="61"/>
      <c r="I173" s="64">
        <v>2011</v>
      </c>
      <c r="J173" s="71">
        <v>40544</v>
      </c>
      <c r="O173" s="28"/>
      <c r="P173" s="28"/>
      <c r="Q173" s="70"/>
      <c r="R173" s="70"/>
    </row>
    <row r="174" spans="2:18" x14ac:dyDescent="0.25">
      <c r="B174" s="76">
        <v>2</v>
      </c>
      <c r="C174" s="13">
        <v>2013</v>
      </c>
      <c r="D174" s="38"/>
      <c r="E174" s="39" t="s">
        <v>13</v>
      </c>
      <c r="F174" s="53">
        <v>106.2</v>
      </c>
      <c r="G174" s="55">
        <v>377</v>
      </c>
      <c r="H174" s="61"/>
      <c r="I174" s="64"/>
      <c r="J174" s="71">
        <v>40575</v>
      </c>
      <c r="O174" s="36"/>
      <c r="P174" s="12"/>
      <c r="Q174" s="37"/>
      <c r="R174" s="37"/>
    </row>
    <row r="175" spans="2:18" x14ac:dyDescent="0.25">
      <c r="B175" s="76">
        <v>3</v>
      </c>
      <c r="C175" s="13">
        <v>2013</v>
      </c>
      <c r="D175" s="38"/>
      <c r="E175" s="39" t="s">
        <v>14</v>
      </c>
      <c r="F175" s="53">
        <v>91.45</v>
      </c>
      <c r="G175" s="55">
        <v>380.2</v>
      </c>
      <c r="H175" s="61"/>
      <c r="I175" s="64"/>
      <c r="J175" s="71">
        <v>40603</v>
      </c>
      <c r="O175" s="36"/>
      <c r="P175" s="12"/>
      <c r="Q175" s="37"/>
      <c r="R175" s="37"/>
    </row>
    <row r="176" spans="2:18" x14ac:dyDescent="0.25">
      <c r="B176" s="76">
        <v>4</v>
      </c>
      <c r="C176" s="13">
        <v>2013</v>
      </c>
      <c r="D176" s="38"/>
      <c r="E176" s="39" t="s">
        <v>15</v>
      </c>
      <c r="F176" s="53">
        <v>81.454545454545453</v>
      </c>
      <c r="G176" s="55">
        <v>374.09090909090907</v>
      </c>
      <c r="H176" s="61"/>
      <c r="I176" s="64"/>
      <c r="J176" s="71">
        <v>40634</v>
      </c>
      <c r="O176" s="36"/>
      <c r="P176" s="12"/>
      <c r="Q176" s="37"/>
      <c r="R176" s="37"/>
    </row>
    <row r="177" spans="2:18" x14ac:dyDescent="0.25">
      <c r="B177" s="76">
        <v>5</v>
      </c>
      <c r="C177" s="13">
        <v>2013</v>
      </c>
      <c r="D177" s="38"/>
      <c r="E177" s="39" t="s">
        <v>16</v>
      </c>
      <c r="F177" s="53">
        <v>115.71428571428571</v>
      </c>
      <c r="G177" s="55">
        <v>510.28571428571428</v>
      </c>
      <c r="H177" s="61"/>
      <c r="I177" s="64"/>
      <c r="J177" s="71">
        <v>40664</v>
      </c>
      <c r="O177" s="36"/>
      <c r="P177" s="12"/>
      <c r="Q177" s="37"/>
      <c r="R177" s="37"/>
    </row>
    <row r="178" spans="2:18" x14ac:dyDescent="0.25">
      <c r="B178" s="76">
        <v>6</v>
      </c>
      <c r="C178" s="13">
        <v>2013</v>
      </c>
      <c r="D178" s="38"/>
      <c r="E178" s="39" t="s">
        <v>17</v>
      </c>
      <c r="F178" s="53">
        <v>101.9</v>
      </c>
      <c r="G178" s="55">
        <v>502.55</v>
      </c>
      <c r="H178" s="61"/>
      <c r="I178" s="64"/>
      <c r="J178" s="71">
        <v>40695</v>
      </c>
      <c r="O178" s="36"/>
      <c r="P178" s="12"/>
      <c r="Q178" s="37"/>
      <c r="R178" s="37"/>
    </row>
    <row r="179" spans="2:18" x14ac:dyDescent="0.25">
      <c r="B179" s="76">
        <v>7</v>
      </c>
      <c r="C179" s="13">
        <v>2013</v>
      </c>
      <c r="D179" s="38"/>
      <c r="E179" s="39" t="s">
        <v>18</v>
      </c>
      <c r="F179" s="53">
        <v>114.59090909090909</v>
      </c>
      <c r="G179" s="55">
        <v>521.63636363636363</v>
      </c>
      <c r="H179" s="61"/>
      <c r="I179" s="64"/>
      <c r="J179" s="71">
        <v>40725</v>
      </c>
      <c r="O179" s="36"/>
      <c r="P179" s="12"/>
      <c r="Q179" s="37"/>
      <c r="R179" s="37"/>
    </row>
    <row r="180" spans="2:18" x14ac:dyDescent="0.25">
      <c r="B180" s="76">
        <v>8</v>
      </c>
      <c r="C180" s="13">
        <v>2013</v>
      </c>
      <c r="D180" s="38"/>
      <c r="E180" s="39" t="s">
        <v>19</v>
      </c>
      <c r="F180" s="53">
        <v>56.761904761904759</v>
      </c>
      <c r="G180" s="55">
        <v>297.66666666666669</v>
      </c>
      <c r="H180" s="61"/>
      <c r="I180" s="64"/>
      <c r="J180" s="71">
        <v>40756</v>
      </c>
      <c r="O180" s="36"/>
      <c r="P180" s="12"/>
      <c r="Q180" s="37"/>
      <c r="R180" s="37"/>
    </row>
    <row r="181" spans="2:18" x14ac:dyDescent="0.25">
      <c r="B181" s="76">
        <v>9</v>
      </c>
      <c r="C181" s="13">
        <v>2013</v>
      </c>
      <c r="D181" s="38"/>
      <c r="E181" s="39" t="s">
        <v>20</v>
      </c>
      <c r="F181" s="53">
        <v>49.277777777777779</v>
      </c>
      <c r="G181" s="55">
        <v>260</v>
      </c>
      <c r="H181" s="61"/>
      <c r="I181" s="64"/>
      <c r="J181" s="71">
        <v>40787</v>
      </c>
      <c r="O181" s="36"/>
      <c r="P181" s="12"/>
      <c r="Q181" s="37"/>
      <c r="R181" s="37"/>
    </row>
    <row r="182" spans="2:18" x14ac:dyDescent="0.25">
      <c r="B182" s="76">
        <v>10</v>
      </c>
      <c r="C182" s="13">
        <v>2013</v>
      </c>
      <c r="D182" s="38"/>
      <c r="E182" s="39" t="s">
        <v>21</v>
      </c>
      <c r="F182" s="53">
        <v>50</v>
      </c>
      <c r="G182" s="55">
        <v>247.86363636363637</v>
      </c>
      <c r="H182" s="61"/>
      <c r="I182" s="64"/>
      <c r="J182" s="71">
        <v>40817</v>
      </c>
      <c r="O182" s="36"/>
      <c r="P182" s="12"/>
      <c r="Q182" s="37"/>
      <c r="R182" s="37"/>
    </row>
    <row r="183" spans="2:18" x14ac:dyDescent="0.25">
      <c r="B183" s="76">
        <v>11</v>
      </c>
      <c r="C183" s="13">
        <v>2013</v>
      </c>
      <c r="D183" s="38"/>
      <c r="E183" s="39" t="s">
        <v>22</v>
      </c>
      <c r="F183" s="53">
        <v>51.95</v>
      </c>
      <c r="G183" s="55">
        <v>188.4</v>
      </c>
      <c r="H183" s="61"/>
      <c r="I183" s="64"/>
      <c r="J183" s="71">
        <v>40848</v>
      </c>
      <c r="O183" s="36"/>
      <c r="P183" s="12"/>
      <c r="Q183" s="37"/>
      <c r="R183" s="37"/>
    </row>
    <row r="184" spans="2:18" ht="15.75" thickBot="1" x14ac:dyDescent="0.3">
      <c r="B184" s="76">
        <v>12</v>
      </c>
      <c r="C184" s="13">
        <v>2013</v>
      </c>
      <c r="D184" s="43"/>
      <c r="E184" s="44" t="s">
        <v>23</v>
      </c>
      <c r="F184" s="57">
        <v>55.75</v>
      </c>
      <c r="G184" s="59">
        <v>219.6</v>
      </c>
      <c r="H184" s="61"/>
      <c r="I184" s="64"/>
      <c r="J184" s="71">
        <v>40878</v>
      </c>
      <c r="O184" s="36"/>
      <c r="P184" s="12"/>
      <c r="Q184" s="37"/>
      <c r="R184" s="37"/>
    </row>
    <row r="185" spans="2:18" ht="15" customHeight="1" x14ac:dyDescent="0.25">
      <c r="B185" s="76">
        <v>1</v>
      </c>
      <c r="C185" s="13">
        <v>2014</v>
      </c>
      <c r="D185" s="31">
        <v>2014</v>
      </c>
      <c r="E185" s="48" t="s">
        <v>12</v>
      </c>
      <c r="F185" s="49">
        <v>56</v>
      </c>
      <c r="G185" s="51">
        <v>262.09090909090907</v>
      </c>
      <c r="H185" s="61"/>
      <c r="I185" s="64">
        <v>2011</v>
      </c>
      <c r="J185" s="71">
        <v>40544</v>
      </c>
      <c r="O185" s="20"/>
      <c r="P185" s="81"/>
      <c r="Q185" s="82"/>
      <c r="R185" s="82"/>
    </row>
    <row r="186" spans="2:18" x14ac:dyDescent="0.25">
      <c r="B186" s="76">
        <v>2</v>
      </c>
      <c r="C186" s="13">
        <v>2014</v>
      </c>
      <c r="D186" s="38"/>
      <c r="E186" s="52" t="s">
        <v>13</v>
      </c>
      <c r="F186" s="53">
        <v>85.7</v>
      </c>
      <c r="G186" s="55">
        <v>305.75</v>
      </c>
      <c r="H186" s="61"/>
      <c r="I186" s="64"/>
      <c r="J186" s="71">
        <v>40575</v>
      </c>
      <c r="O186" s="36"/>
      <c r="P186" s="12"/>
      <c r="Q186" s="37"/>
      <c r="R186" s="37"/>
    </row>
    <row r="187" spans="2:18" x14ac:dyDescent="0.25">
      <c r="B187" s="76">
        <v>3</v>
      </c>
      <c r="C187" s="13">
        <v>2014</v>
      </c>
      <c r="D187" s="38"/>
      <c r="E187" s="52" t="s">
        <v>14</v>
      </c>
      <c r="F187" s="53">
        <v>47.761904761904759</v>
      </c>
      <c r="G187" s="55">
        <v>264.47619047619048</v>
      </c>
      <c r="H187" s="61"/>
      <c r="I187" s="64"/>
      <c r="J187" s="71">
        <v>40603</v>
      </c>
      <c r="O187" s="36"/>
      <c r="P187" s="12"/>
      <c r="Q187" s="37"/>
      <c r="R187" s="37"/>
    </row>
    <row r="188" spans="2:18" x14ac:dyDescent="0.25">
      <c r="B188" s="76">
        <v>4</v>
      </c>
      <c r="C188" s="13">
        <v>2014</v>
      </c>
      <c r="D188" s="38"/>
      <c r="E188" s="52" t="s">
        <v>15</v>
      </c>
      <c r="F188" s="53">
        <v>56.333333333333336</v>
      </c>
      <c r="G188" s="55">
        <v>256.04761904761904</v>
      </c>
      <c r="H188" s="61"/>
      <c r="I188" s="64"/>
      <c r="J188" s="71">
        <v>40634</v>
      </c>
      <c r="O188" s="36"/>
      <c r="P188" s="12"/>
      <c r="Q188" s="37"/>
      <c r="R188" s="37"/>
    </row>
    <row r="189" spans="2:18" x14ac:dyDescent="0.25">
      <c r="B189" s="76">
        <v>5</v>
      </c>
      <c r="C189" s="13">
        <v>2014</v>
      </c>
      <c r="D189" s="38"/>
      <c r="E189" s="52" t="s">
        <v>16</v>
      </c>
      <c r="F189" s="53">
        <v>52.45</v>
      </c>
      <c r="G189" s="55">
        <v>253.15</v>
      </c>
      <c r="H189" s="61"/>
      <c r="I189" s="64"/>
      <c r="J189" s="71">
        <v>40664</v>
      </c>
      <c r="O189" s="36"/>
      <c r="P189" s="12"/>
      <c r="Q189" s="37"/>
      <c r="R189" s="37"/>
    </row>
    <row r="190" spans="2:18" x14ac:dyDescent="0.25">
      <c r="B190" s="76">
        <v>6</v>
      </c>
      <c r="C190" s="13">
        <v>2014</v>
      </c>
      <c r="D190" s="38"/>
      <c r="E190" s="52" t="s">
        <v>17</v>
      </c>
      <c r="F190" s="53">
        <v>46.952380952380949</v>
      </c>
      <c r="G190" s="55">
        <v>255.23809523809524</v>
      </c>
      <c r="H190" s="61"/>
      <c r="I190" s="64"/>
      <c r="J190" s="71">
        <v>40695</v>
      </c>
      <c r="O190" s="36"/>
      <c r="P190" s="12"/>
      <c r="Q190" s="37"/>
      <c r="R190" s="37"/>
    </row>
    <row r="191" spans="2:18" x14ac:dyDescent="0.25">
      <c r="B191" s="76">
        <v>7</v>
      </c>
      <c r="C191" s="13">
        <v>2014</v>
      </c>
      <c r="D191" s="38"/>
      <c r="E191" s="52" t="s">
        <v>18</v>
      </c>
      <c r="F191" s="53">
        <v>51.090909090909093</v>
      </c>
      <c r="G191" s="55">
        <v>235.40909090909091</v>
      </c>
      <c r="H191" s="61"/>
      <c r="I191" s="64"/>
      <c r="J191" s="71">
        <v>40725</v>
      </c>
      <c r="O191" s="36"/>
      <c r="P191" s="12"/>
      <c r="Q191" s="37"/>
      <c r="R191" s="37"/>
    </row>
    <row r="192" spans="2:18" x14ac:dyDescent="0.25">
      <c r="B192" s="76">
        <v>8</v>
      </c>
      <c r="C192" s="13">
        <v>2014</v>
      </c>
      <c r="D192" s="38"/>
      <c r="E192" s="52" t="s">
        <v>19</v>
      </c>
      <c r="F192" s="53">
        <v>60</v>
      </c>
      <c r="G192" s="55">
        <v>256.10000000000002</v>
      </c>
      <c r="H192" s="61"/>
      <c r="I192" s="64"/>
      <c r="J192" s="71">
        <v>40756</v>
      </c>
      <c r="O192" s="36"/>
      <c r="P192" s="12"/>
      <c r="Q192" s="37"/>
      <c r="R192" s="37"/>
    </row>
    <row r="193" spans="2:18" x14ac:dyDescent="0.25">
      <c r="B193" s="76">
        <v>9</v>
      </c>
      <c r="C193" s="13">
        <v>2014</v>
      </c>
      <c r="D193" s="38"/>
      <c r="E193" s="52" t="s">
        <v>20</v>
      </c>
      <c r="F193" s="53">
        <v>52.95</v>
      </c>
      <c r="G193" s="55">
        <v>225.2</v>
      </c>
      <c r="H193" s="61"/>
      <c r="I193" s="64"/>
      <c r="J193" s="71">
        <v>40787</v>
      </c>
      <c r="O193" s="36"/>
      <c r="P193" s="12"/>
      <c r="Q193" s="37"/>
      <c r="R193" s="37"/>
    </row>
    <row r="194" spans="2:18" x14ac:dyDescent="0.25">
      <c r="B194" s="76">
        <v>10</v>
      </c>
      <c r="C194" s="13">
        <v>2014</v>
      </c>
      <c r="D194" s="38"/>
      <c r="E194" s="52" t="s">
        <v>21</v>
      </c>
      <c r="F194" s="53">
        <v>69.181818181818187</v>
      </c>
      <c r="G194" s="55">
        <v>238.68181818181819</v>
      </c>
      <c r="H194" s="61"/>
      <c r="I194" s="64"/>
      <c r="J194" s="71">
        <v>40817</v>
      </c>
      <c r="O194" s="36"/>
      <c r="P194" s="12"/>
      <c r="Q194" s="37"/>
      <c r="R194" s="37"/>
    </row>
    <row r="195" spans="2:18" x14ac:dyDescent="0.25">
      <c r="B195" s="76">
        <v>11</v>
      </c>
      <c r="C195" s="13">
        <v>2014</v>
      </c>
      <c r="D195" s="38"/>
      <c r="E195" s="52" t="s">
        <v>22</v>
      </c>
      <c r="F195" s="53">
        <v>78.5</v>
      </c>
      <c r="G195" s="55">
        <v>269.95</v>
      </c>
      <c r="H195" s="61"/>
      <c r="I195" s="64"/>
      <c r="J195" s="71">
        <v>40848</v>
      </c>
      <c r="O195" s="36"/>
      <c r="P195" s="12"/>
      <c r="Q195" s="37"/>
      <c r="R195" s="37"/>
    </row>
    <row r="196" spans="2:18" ht="15.75" thickBot="1" x14ac:dyDescent="0.3">
      <c r="B196" s="76">
        <v>12</v>
      </c>
      <c r="C196" s="13">
        <v>2014</v>
      </c>
      <c r="D196" s="43"/>
      <c r="E196" s="56" t="s">
        <v>23</v>
      </c>
      <c r="F196" s="57">
        <v>48.85</v>
      </c>
      <c r="G196" s="59">
        <v>174.2</v>
      </c>
      <c r="H196" s="61"/>
      <c r="I196" s="64"/>
      <c r="J196" s="71">
        <v>40878</v>
      </c>
      <c r="O196" s="36"/>
      <c r="P196" s="12"/>
      <c r="Q196" s="37"/>
      <c r="R196" s="37"/>
    </row>
    <row r="197" spans="2:18" x14ac:dyDescent="0.25">
      <c r="D197" s="66" t="s">
        <v>30</v>
      </c>
      <c r="O197" s="20"/>
      <c r="P197" s="81"/>
      <c r="Q197" s="82"/>
      <c r="R197" s="82"/>
    </row>
  </sheetData>
  <mergeCells count="46">
    <mergeCell ref="D171:D172"/>
    <mergeCell ref="E171:E172"/>
    <mergeCell ref="F171:G171"/>
    <mergeCell ref="D173:D184"/>
    <mergeCell ref="I173:I184"/>
    <mergeCell ref="D185:D196"/>
    <mergeCell ref="I185:I196"/>
    <mergeCell ref="D142:D153"/>
    <mergeCell ref="G142:G153"/>
    <mergeCell ref="I142:I153"/>
    <mergeCell ref="D154:D165"/>
    <mergeCell ref="G154:G165"/>
    <mergeCell ref="I154:I165"/>
    <mergeCell ref="D111:D122"/>
    <mergeCell ref="J111:J122"/>
    <mergeCell ref="D123:D134"/>
    <mergeCell ref="J123:J134"/>
    <mergeCell ref="D140:D141"/>
    <mergeCell ref="E140:E141"/>
    <mergeCell ref="F140:F141"/>
    <mergeCell ref="D75:D86"/>
    <mergeCell ref="I75:I86"/>
    <mergeCell ref="D87:D98"/>
    <mergeCell ref="I87:I98"/>
    <mergeCell ref="D109:D110"/>
    <mergeCell ref="E109:E110"/>
    <mergeCell ref="F109:H109"/>
    <mergeCell ref="I109:I110"/>
    <mergeCell ref="G44:G55"/>
    <mergeCell ref="D56:D67"/>
    <mergeCell ref="G56:G67"/>
    <mergeCell ref="D73:D74"/>
    <mergeCell ref="E73:E74"/>
    <mergeCell ref="F73:G73"/>
    <mergeCell ref="D13:D24"/>
    <mergeCell ref="D25:D36"/>
    <mergeCell ref="D42:D43"/>
    <mergeCell ref="E42:E43"/>
    <mergeCell ref="F42:F43"/>
    <mergeCell ref="D44:D55"/>
    <mergeCell ref="C2:T3"/>
    <mergeCell ref="C4:T5"/>
    <mergeCell ref="C6:T7"/>
    <mergeCell ref="D11:D12"/>
    <mergeCell ref="E11:E12"/>
    <mergeCell ref="F11:H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Traillanca Ruiz Osvaldo</cp:lastModifiedBy>
  <dcterms:created xsi:type="dcterms:W3CDTF">2015-01-19T14:43:39Z</dcterms:created>
  <dcterms:modified xsi:type="dcterms:W3CDTF">2015-01-19T14:44:09Z</dcterms:modified>
</cp:coreProperties>
</file>