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0815"/>
  </bookViews>
  <sheets>
    <sheet name="Diciembre 2014" sheetId="1" r:id="rId1"/>
  </sheets>
  <externalReferences>
    <externalReference r:id="rId2"/>
  </externalReferences>
  <definedNames>
    <definedName name="_xlnm.Print_Area" localSheetId="0">'Diciembre 2014'!$A$2:$U$72</definedName>
    <definedName name="IIFMMUF" localSheetId="0">OFFSET('Diciembre 2014'!$F$9,,,COUNT('Diciembre 2014'!$F$9:$F$32),1)</definedName>
    <definedName name="IIFMUS" localSheetId="0">OFFSET('Diciembre 2014'!$F$44,,,COUNT('Diciembre 2014'!$F$44:$F$67),1)</definedName>
    <definedName name="IRFMUF" localSheetId="0">OFFSET('Diciembre 2014'!$G$9,,,COUNT('Diciembre 2014'!$G$9:$G$32),1)</definedName>
    <definedName name="IRFMUS" localSheetId="0">OFFSET('Diciembre 2014'!$G$44,,,COUNT('Diciembre 2014'!$G$44:$G$67),1)</definedName>
    <definedName name="IRVMUF" localSheetId="0">OFFSET('Diciembre 2014'!$H$9,,,COUNT('Diciembre 2014'!$H$9:$H$32),1)</definedName>
    <definedName name="IRVMUS" localSheetId="0">OFFSET('Diciembre 2014'!$H$44,,,COUNT('Diciembre 2014'!$H$44:$H$67),1)</definedName>
    <definedName name="_xlnm.Print_Titles" localSheetId="0">'Diciembre 2014'!$2:$2</definedName>
  </definedNames>
  <calcPr calcId="145621"/>
</workbook>
</file>

<file path=xl/calcChain.xml><?xml version="1.0" encoding="utf-8"?>
<calcChain xmlns="http://schemas.openxmlformats.org/spreadsheetml/2006/main">
  <c r="C60" i="1" l="1"/>
  <c r="I56" i="1"/>
  <c r="C56" i="1"/>
  <c r="C66" i="1" s="1"/>
  <c r="C53" i="1"/>
  <c r="C52" i="1"/>
  <c r="C49" i="1"/>
  <c r="C48" i="1"/>
  <c r="C45" i="1"/>
  <c r="I44" i="1"/>
  <c r="C44" i="1"/>
  <c r="C55" i="1" s="1"/>
  <c r="C31" i="1"/>
  <c r="C30" i="1"/>
  <c r="C27" i="1"/>
  <c r="C26" i="1"/>
  <c r="C23" i="1"/>
  <c r="C22" i="1"/>
  <c r="I21" i="1"/>
  <c r="C21" i="1"/>
  <c r="C29" i="1" s="1"/>
  <c r="B21" i="1"/>
  <c r="I9" i="1"/>
  <c r="C9" i="1"/>
  <c r="C19" i="1" s="1"/>
  <c r="B66" i="1" l="1"/>
  <c r="B19" i="1"/>
  <c r="B29" i="1"/>
  <c r="B55" i="1"/>
  <c r="B23" i="1"/>
  <c r="B27" i="1"/>
  <c r="B31" i="1"/>
  <c r="B45" i="1"/>
  <c r="B49" i="1"/>
  <c r="B53" i="1"/>
  <c r="C59" i="1"/>
  <c r="B60" i="1"/>
  <c r="C63" i="1"/>
  <c r="C67" i="1"/>
  <c r="C12" i="1"/>
  <c r="C16" i="1"/>
  <c r="C20" i="1"/>
  <c r="C13" i="1"/>
  <c r="C17" i="1"/>
  <c r="C64" i="1"/>
  <c r="C10" i="1"/>
  <c r="C14" i="1"/>
  <c r="C18" i="1"/>
  <c r="C24" i="1"/>
  <c r="C28" i="1"/>
  <c r="C32" i="1"/>
  <c r="B44" i="1"/>
  <c r="C46" i="1"/>
  <c r="C50" i="1"/>
  <c r="C54" i="1"/>
  <c r="C57" i="1"/>
  <c r="C61" i="1"/>
  <c r="C65" i="1"/>
  <c r="B9" i="1"/>
  <c r="C11" i="1"/>
  <c r="C15" i="1"/>
  <c r="B22" i="1"/>
  <c r="C25" i="1"/>
  <c r="B26" i="1"/>
  <c r="B30" i="1"/>
  <c r="C47" i="1"/>
  <c r="B48" i="1"/>
  <c r="C51" i="1"/>
  <c r="B52" i="1"/>
  <c r="B56" i="1"/>
  <c r="C58" i="1"/>
  <c r="C62" i="1"/>
  <c r="B47" i="1" l="1"/>
  <c r="B32" i="1"/>
  <c r="B67" i="1"/>
  <c r="B59" i="1"/>
  <c r="B62" i="1"/>
  <c r="B15" i="1"/>
  <c r="B65" i="1"/>
  <c r="B50" i="1"/>
  <c r="B18" i="1"/>
  <c r="B64" i="1"/>
  <c r="B20" i="1"/>
  <c r="B63" i="1"/>
  <c r="B61" i="1"/>
  <c r="B54" i="1"/>
  <c r="B24" i="1"/>
  <c r="B14" i="1"/>
  <c r="B16" i="1"/>
  <c r="B58" i="1"/>
  <c r="B51" i="1"/>
  <c r="B11" i="1"/>
  <c r="B17" i="1"/>
  <c r="B25" i="1"/>
  <c r="B28" i="1"/>
  <c r="B10" i="1"/>
  <c r="B13" i="1"/>
  <c r="B12" i="1"/>
  <c r="B57" i="1"/>
  <c r="B46" i="1"/>
</calcChain>
</file>

<file path=xl/sharedStrings.xml><?xml version="1.0" encoding="utf-8"?>
<sst xmlns="http://schemas.openxmlformats.org/spreadsheetml/2006/main" count="70" uniqueCount="26">
  <si>
    <t xml:space="preserve"> MONTO DE LAS TRANSFERENCIAS EFECTUADAS EN EL DEPÓSITO CENTRAL DE VALORES </t>
  </si>
  <si>
    <r>
      <t xml:space="preserve">Fuente: Estadísticas </t>
    </r>
    <r>
      <rPr>
        <b/>
        <sz val="10"/>
        <color indexed="8"/>
        <rFont val="Arial Narrow"/>
        <family val="2"/>
      </rPr>
      <t>desarrolladas por la SVS</t>
    </r>
    <r>
      <rPr>
        <b/>
        <sz val="10"/>
        <rFont val="Arial Narrow"/>
        <family val="2"/>
      </rPr>
      <t xml:space="preserve"> en base a información proporcionada por el Depósito Central de Valores S.A. (DCV)</t>
    </r>
  </si>
  <si>
    <t>(*) No se incluyen las operaciones libres de pago</t>
  </si>
  <si>
    <t>Transferencias promedio diario liquidadas en el DCV, segmentadas por tipo de instrumento financiero (MMUF)</t>
  </si>
  <si>
    <t>Año</t>
  </si>
  <si>
    <t>Mes</t>
  </si>
  <si>
    <t>IIF</t>
  </si>
  <si>
    <t>IRF</t>
  </si>
  <si>
    <t>IRV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</si>
  <si>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</si>
  <si>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</si>
  <si>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</si>
  <si>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</si>
  <si>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</si>
  <si>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</si>
  <si>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</si>
  <si>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</si>
  <si>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</si>
  <si>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</si>
  <si>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</si>
  <si>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</si>
  <si>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IIF: </t>
    </r>
    <r>
      <rPr>
        <sz val="10"/>
        <rFont val="Arial Narrow"/>
        <family val="2"/>
      </rPr>
      <t>Instrumentos de Intermediación Financiera.</t>
    </r>
  </si>
  <si>
    <r>
      <t xml:space="preserve">IRF: </t>
    </r>
    <r>
      <rPr>
        <sz val="10"/>
        <rFont val="Arial Narrow"/>
        <family val="2"/>
      </rPr>
      <t>Intrumentos de Renta Fija.</t>
    </r>
  </si>
  <si>
    <r>
      <t xml:space="preserve">IRV: </t>
    </r>
    <r>
      <rPr>
        <sz val="10"/>
        <rFont val="Arial Narrow"/>
        <family val="2"/>
      </rPr>
      <t>Instrumentos de Renta Variable</t>
    </r>
  </si>
  <si>
    <t>Transferencias promedio diario liquidadas en el DCV, segmentadas por tipo de instrumento financiero (MMUS$)</t>
  </si>
  <si>
    <t>(*) Los valores en unidades de fomento son convertidos a dólares, utilizando el valor de la UF y del dólar al último día del mes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</si>
</sst>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mmmm\ yyyy"/>
    <numFmt numFmtId="165" formatCode="_-* #,##0.00\ _p_t_a_-;\-* #,##0.00\ _p_t_a_-;_-* &quot;-&quot;??\ _p_t_a_-;_-@_-"/>
    <numFmt numFmtId="166" formatCode="_-* #,##0\ _p_t_a_-;\-* #,##0\ _p_t_a_-;_-* &quot;-&quot;??\ _p_t_a_-;_-@_-"/>
    <numFmt numFmtId="167" formatCode="mmm"/>
    <numFmt numFmtId="168" formatCode="_-[$€-2]\ * #,##0.00_-;\-[$€-2]\ * #,##0.00_-;_-[$€-2]\ * &quot;-&quot;??_-"/>
    <numFmt numFmtId="169" formatCode="_-* #,##0.00\ [$€]_-;\-* #,##0.00\ [$€]_-;_-* &quot;-&quot;??\ [$€]_-;_-@_-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0"/>
      <color indexed="9"/>
      <name val="Arial Narrow"/>
      <family val="2"/>
    </font>
    <font>
      <b/>
      <sz val="18"/>
      <name val="Arial Narrow"/>
      <family val="2"/>
    </font>
    <font>
      <b/>
      <sz val="18"/>
      <color rgb="FFFF0000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b/>
      <i/>
      <sz val="12"/>
      <name val="Arial Narrow"/>
      <family val="2"/>
    </font>
    <font>
      <i/>
      <sz val="12"/>
      <name val="Arial Narrow"/>
      <family val="2"/>
    </font>
    <font>
      <sz val="12"/>
      <name val="Arial Narrow"/>
      <family val="2"/>
    </font>
    <font>
      <b/>
      <sz val="10"/>
      <color indexed="9"/>
      <name val="Arial Narrow"/>
      <family val="2"/>
    </font>
    <font>
      <i/>
      <sz val="12"/>
      <color indexed="9"/>
      <name val="Arial Narrow"/>
      <family val="2"/>
    </font>
    <font>
      <sz val="1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>
      <alignment wrapText="1"/>
    </xf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4" borderId="35" applyNumberFormat="0" applyFont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/>
    <xf numFmtId="0" fontId="4" fillId="0" borderId="4" xfId="0" applyFont="1" applyBorder="1"/>
    <xf numFmtId="0" fontId="4" fillId="0" borderId="5" xfId="0" applyFont="1" applyBorder="1"/>
    <xf numFmtId="0" fontId="9" fillId="0" borderId="5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Border="1"/>
    <xf numFmtId="0" fontId="4" fillId="0" borderId="7" xfId="0" applyFont="1" applyBorder="1"/>
    <xf numFmtId="0" fontId="4" fillId="0" borderId="8" xfId="0" applyFont="1" applyBorder="1"/>
    <xf numFmtId="0" fontId="9" fillId="0" borderId="8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3" fillId="0" borderId="8" xfId="0" applyFont="1" applyBorder="1"/>
    <xf numFmtId="0" fontId="3" fillId="0" borderId="9" xfId="0" applyFont="1" applyBorder="1"/>
    <xf numFmtId="0" fontId="4" fillId="0" borderId="10" xfId="0" applyFont="1" applyBorder="1"/>
    <xf numFmtId="0" fontId="4" fillId="0" borderId="0" xfId="0" applyFont="1" applyBorder="1"/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3" fillId="0" borderId="14" xfId="0" applyFont="1" applyBorder="1"/>
    <xf numFmtId="0" fontId="4" fillId="0" borderId="0" xfId="0" applyFont="1" applyFill="1"/>
    <xf numFmtId="17" fontId="4" fillId="0" borderId="10" xfId="0" applyNumberFormat="1" applyFont="1" applyFill="1" applyBorder="1"/>
    <xf numFmtId="0" fontId="4" fillId="0" borderId="0" xfId="0" applyFont="1" applyFill="1" applyBorder="1"/>
    <xf numFmtId="0" fontId="7" fillId="0" borderId="15" xfId="0" applyFont="1" applyBorder="1" applyAlignment="1">
      <alignment horizontal="center" vertical="center" textRotation="90" wrapText="1"/>
    </xf>
    <xf numFmtId="0" fontId="3" fillId="0" borderId="16" xfId="0" applyFont="1" applyBorder="1"/>
    <xf numFmtId="166" fontId="3" fillId="0" borderId="17" xfId="1" applyNumberFormat="1" applyFont="1" applyBorder="1" applyAlignment="1">
      <alignment horizontal="right"/>
    </xf>
    <xf numFmtId="166" fontId="3" fillId="0" borderId="18" xfId="1" applyNumberFormat="1" applyFont="1" applyBorder="1" applyAlignment="1">
      <alignment horizontal="center"/>
    </xf>
    <xf numFmtId="166" fontId="3" fillId="0" borderId="19" xfId="1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 textRotation="90" wrapText="1"/>
    </xf>
    <xf numFmtId="167" fontId="4" fillId="0" borderId="0" xfId="0" applyNumberFormat="1" applyFont="1" applyFill="1" applyBorder="1"/>
    <xf numFmtId="0" fontId="7" fillId="0" borderId="20" xfId="0" applyFont="1" applyBorder="1" applyAlignment="1">
      <alignment horizontal="center" vertical="center" textRotation="90" wrapText="1"/>
    </xf>
    <xf numFmtId="0" fontId="3" fillId="0" borderId="21" xfId="0" applyFont="1" applyBorder="1"/>
    <xf numFmtId="166" fontId="3" fillId="0" borderId="22" xfId="1" applyNumberFormat="1" applyFont="1" applyBorder="1" applyAlignment="1">
      <alignment horizontal="right"/>
    </xf>
    <xf numFmtId="166" fontId="3" fillId="0" borderId="23" xfId="1" applyNumberFormat="1" applyFont="1" applyBorder="1" applyAlignment="1">
      <alignment horizontal="center"/>
    </xf>
    <xf numFmtId="166" fontId="3" fillId="0" borderId="24" xfId="1" applyNumberFormat="1" applyFont="1" applyBorder="1" applyAlignment="1">
      <alignment horizontal="center"/>
    </xf>
    <xf numFmtId="0" fontId="7" fillId="0" borderId="25" xfId="0" applyFont="1" applyBorder="1" applyAlignment="1">
      <alignment horizontal="center" vertical="center" textRotation="90" wrapText="1"/>
    </xf>
    <xf numFmtId="0" fontId="3" fillId="0" borderId="26" xfId="0" applyFont="1" applyBorder="1"/>
    <xf numFmtId="166" fontId="3" fillId="0" borderId="27" xfId="1" applyNumberFormat="1" applyFont="1" applyBorder="1" applyAlignment="1">
      <alignment horizontal="right"/>
    </xf>
    <xf numFmtId="166" fontId="3" fillId="0" borderId="28" xfId="1" applyNumberFormat="1" applyFont="1" applyBorder="1" applyAlignment="1">
      <alignment horizontal="center"/>
    </xf>
    <xf numFmtId="166" fontId="3" fillId="0" borderId="29" xfId="1" applyNumberFormat="1" applyFont="1" applyBorder="1" applyAlignment="1">
      <alignment horizontal="center"/>
    </xf>
    <xf numFmtId="0" fontId="3" fillId="0" borderId="30" xfId="0" applyFont="1" applyBorder="1"/>
    <xf numFmtId="0" fontId="3" fillId="0" borderId="10" xfId="0" applyFont="1" applyBorder="1"/>
    <xf numFmtId="0" fontId="3" fillId="0" borderId="31" xfId="0" applyFont="1" applyBorder="1"/>
    <xf numFmtId="0" fontId="7" fillId="0" borderId="0" xfId="0" applyFont="1" applyBorder="1" applyAlignment="1">
      <alignment horizontal="center" vertical="center" textRotation="90" wrapText="1"/>
    </xf>
    <xf numFmtId="166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4" fillId="0" borderId="10" xfId="0" applyFont="1" applyFill="1" applyBorder="1"/>
    <xf numFmtId="0" fontId="7" fillId="0" borderId="0" xfId="0" applyFont="1" applyBorder="1"/>
    <xf numFmtId="0" fontId="4" fillId="0" borderId="32" xfId="0" applyFont="1" applyFill="1" applyBorder="1"/>
    <xf numFmtId="0" fontId="4" fillId="0" borderId="33" xfId="0" applyFont="1" applyFill="1" applyBorder="1"/>
    <xf numFmtId="0" fontId="7" fillId="0" borderId="33" xfId="0" applyFont="1" applyBorder="1"/>
    <xf numFmtId="0" fontId="3" fillId="0" borderId="33" xfId="0" applyFont="1" applyBorder="1"/>
    <xf numFmtId="0" fontId="3" fillId="0" borderId="34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Alignment="1">
      <alignment wrapText="1"/>
    </xf>
    <xf numFmtId="0" fontId="4" fillId="0" borderId="4" xfId="0" applyFont="1" applyFill="1" applyBorder="1"/>
    <xf numFmtId="0" fontId="4" fillId="0" borderId="5" xfId="0" applyFont="1" applyFill="1" applyBorder="1"/>
    <xf numFmtId="0" fontId="0" fillId="0" borderId="5" xfId="0" applyBorder="1" applyAlignment="1">
      <alignment wrapText="1"/>
    </xf>
    <xf numFmtId="0" fontId="4" fillId="0" borderId="7" xfId="0" applyFont="1" applyFill="1" applyBorder="1"/>
    <xf numFmtId="0" fontId="4" fillId="0" borderId="8" xfId="0" applyFont="1" applyFill="1" applyBorder="1"/>
    <xf numFmtId="0" fontId="10" fillId="0" borderId="8" xfId="0" applyFont="1" applyBorder="1" applyAlignment="1"/>
    <xf numFmtId="0" fontId="0" fillId="0" borderId="8" xfId="0" applyBorder="1" applyAlignment="1">
      <alignment wrapText="1"/>
    </xf>
    <xf numFmtId="0" fontId="10" fillId="0" borderId="0" xfId="0" applyFont="1" applyBorder="1" applyAlignment="1">
      <alignment wrapText="1"/>
    </xf>
    <xf numFmtId="0" fontId="13" fillId="0" borderId="0" xfId="0" applyFont="1" applyFill="1" applyBorder="1" applyAlignment="1">
      <alignment wrapText="1"/>
    </xf>
    <xf numFmtId="166" fontId="3" fillId="0" borderId="18" xfId="1" applyNumberFormat="1" applyFont="1" applyBorder="1" applyAlignment="1">
      <alignment horizontal="right"/>
    </xf>
    <xf numFmtId="166" fontId="3" fillId="0" borderId="23" xfId="1" applyNumberFormat="1" applyFont="1" applyBorder="1" applyAlignment="1">
      <alignment horizontal="right"/>
    </xf>
    <xf numFmtId="0" fontId="4" fillId="0" borderId="32" xfId="0" applyFont="1" applyBorder="1"/>
    <xf numFmtId="0" fontId="4" fillId="0" borderId="33" xfId="0" applyFont="1" applyBorder="1"/>
  </cellXfs>
  <cellStyles count="25">
    <cellStyle name="Euro" xfId="2"/>
    <cellStyle name="Euro 2" xfId="3"/>
    <cellStyle name="Euro 2 2" xfId="4"/>
    <cellStyle name="Euro 3" xfId="5"/>
    <cellStyle name="Millares" xfId="1" builtinId="3"/>
    <cellStyle name="Millares 2" xfId="6"/>
    <cellStyle name="Millares 2 2" xfId="7"/>
    <cellStyle name="Millares 2 3" xfId="8"/>
    <cellStyle name="Millares 2 4" xfId="9"/>
    <cellStyle name="Millares 3" xfId="10"/>
    <cellStyle name="Normal" xfId="0" builtinId="0"/>
    <cellStyle name="Normal 2" xfId="11"/>
    <cellStyle name="Normal 2 2" xfId="12"/>
    <cellStyle name="Normal 2 3" xfId="13"/>
    <cellStyle name="Normal 2 4" xfId="14"/>
    <cellStyle name="Normal 3" xfId="15"/>
    <cellStyle name="Normal 3 2" xfId="16"/>
    <cellStyle name="Normal 3 3" xfId="17"/>
    <cellStyle name="Normal 4" xfId="18"/>
    <cellStyle name="Normal 5" xfId="19"/>
    <cellStyle name="Normal 6" xfId="20"/>
    <cellStyle name="Normal 7" xfId="21"/>
    <cellStyle name="Normal 8" xfId="22"/>
    <cellStyle name="Notas 2" xfId="23"/>
    <cellStyle name="Porcentaje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Transferencias Liquidadas DCV por Origen (MMUF)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Orig.en Bolsa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(Reporteweb!#REF!,Reporteweb!#REF!)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(Reporteweb!#REF!,Reporteweb!#REF!)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Orig.fuera de Bolsa</c:v>
          </c:tx>
          <c:spPr>
            <a:ln w="12700">
              <a:solidFill>
                <a:srgbClr val="00CC66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CC66"/>
              </a:solidFill>
              <a:ln>
                <a:solidFill>
                  <a:srgbClr val="00CC66"/>
                </a:solidFill>
                <a:prstDash val="solid"/>
              </a:ln>
            </c:spPr>
          </c:marker>
          <c:cat>
            <c:numRef>
              <c:f>(Reporteweb!#REF!,Reporteweb!#REF!)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(Reporteweb!#REF!,Reporteweb!#REF!)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423680"/>
        <c:axId val="222633280"/>
      </c:lineChart>
      <c:catAx>
        <c:axId val="260423680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22633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63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60423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Transferencias Liquidadadas DCV por Origen (%)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Reporteweb!#REF!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(Reporteweb!#REF!,Reporteweb!#REF!)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(Reporteweb!#REF!,Reporteweb!#REF!)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Reporteweb!#REF!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(Reporteweb!#REF!,Reporteweb!#REF!)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(Reporteweb!#REF!,Reporteweb!#REF!)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0424704"/>
        <c:axId val="263064384"/>
      </c:barChart>
      <c:catAx>
        <c:axId val="2604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63064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3064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604247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Transferencias Liquidadas DCV por Instrumento (MMUF)</a:t>
            </a:r>
          </a:p>
        </c:rich>
      </c:tx>
      <c:layout>
        <c:manualLayout>
          <c:xMode val="edge"/>
          <c:yMode val="edge"/>
          <c:x val="0.28978622327790976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87173396674589E-2"/>
          <c:y val="0.17564422895499687"/>
          <c:w val="0.89667458432304037"/>
          <c:h val="0.62295153202705567"/>
        </c:manualLayout>
      </c:layout>
      <c:lineChart>
        <c:grouping val="standard"/>
        <c:varyColors val="0"/>
        <c:ser>
          <c:idx val="0"/>
          <c:order val="0"/>
          <c:tx>
            <c:strRef>
              <c:f>'Diciembre 2014'!$F$8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('Diciembre 2014'!$I$9:$J$20,'Diciembre 2014'!$I$21:$J$32)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2014'!$F$9:$F$32</c:f>
              <c:numCache>
                <c:formatCode>_-* #,##0\ _p_t_a_-;\-* #,##0\ _p_t_a_-;_-* "-"??\ _p_t_a_-;_-@_-</c:formatCode>
                <c:ptCount val="24"/>
                <c:pt idx="0">
                  <c:v>191.15587946833645</c:v>
                </c:pt>
                <c:pt idx="1">
                  <c:v>185.36362132210996</c:v>
                </c:pt>
                <c:pt idx="2">
                  <c:v>172.71541506108002</c:v>
                </c:pt>
                <c:pt idx="3">
                  <c:v>174.1363230988091</c:v>
                </c:pt>
                <c:pt idx="4">
                  <c:v>197.33885474988577</c:v>
                </c:pt>
                <c:pt idx="5">
                  <c:v>186.40467762081002</c:v>
                </c:pt>
                <c:pt idx="6">
                  <c:v>189.2914921787</c:v>
                </c:pt>
                <c:pt idx="7">
                  <c:v>186.75297338152399</c:v>
                </c:pt>
                <c:pt idx="8">
                  <c:v>200.22134224503324</c:v>
                </c:pt>
                <c:pt idx="9">
                  <c:v>159.38593284079096</c:v>
                </c:pt>
                <c:pt idx="10">
                  <c:v>165.85548733068987</c:v>
                </c:pt>
                <c:pt idx="11">
                  <c:v>157.76827867114014</c:v>
                </c:pt>
                <c:pt idx="12">
                  <c:v>166.38246541065445</c:v>
                </c:pt>
                <c:pt idx="13">
                  <c:v>155.28908300826006</c:v>
                </c:pt>
                <c:pt idx="14">
                  <c:v>183.32262163354278</c:v>
                </c:pt>
                <c:pt idx="15">
                  <c:v>174.39103901564758</c:v>
                </c:pt>
                <c:pt idx="16">
                  <c:v>207.45644586399015</c:v>
                </c:pt>
                <c:pt idx="17">
                  <c:v>186.25899921038101</c:v>
                </c:pt>
                <c:pt idx="18">
                  <c:v>183.36133760405463</c:v>
                </c:pt>
                <c:pt idx="19">
                  <c:v>201.28595507196002</c:v>
                </c:pt>
                <c:pt idx="20">
                  <c:v>199.27471654152995</c:v>
                </c:pt>
                <c:pt idx="21">
                  <c:v>186.39412811120917</c:v>
                </c:pt>
                <c:pt idx="22">
                  <c:v>193.80435166320007</c:v>
                </c:pt>
                <c:pt idx="23">
                  <c:v>208.19400866056009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2014'!$G$8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00CC66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CC66"/>
              </a:solidFill>
              <a:ln>
                <a:solidFill>
                  <a:srgbClr val="00CC66"/>
                </a:solidFill>
                <a:prstDash val="solid"/>
              </a:ln>
            </c:spPr>
          </c:marker>
          <c:cat>
            <c:multiLvlStrRef>
              <c:f>('Diciembre 2014'!$I$9:$J$20,'Diciembre 2014'!$I$21:$J$32)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2014'!$G$9:$G$32</c:f>
              <c:numCache>
                <c:formatCode>_-* #,##0\ _p_t_a_-;\-* #,##0\ _p_t_a_-;_-* "-"??\ _p_t_a_-;_-@_-</c:formatCode>
                <c:ptCount val="24"/>
                <c:pt idx="0">
                  <c:v>98.94035209637272</c:v>
                </c:pt>
                <c:pt idx="1">
                  <c:v>90.99736096172002</c:v>
                </c:pt>
                <c:pt idx="2">
                  <c:v>82.663367961110012</c:v>
                </c:pt>
                <c:pt idx="3">
                  <c:v>113.31433675580001</c:v>
                </c:pt>
                <c:pt idx="4">
                  <c:v>99.565417936104794</c:v>
                </c:pt>
                <c:pt idx="5">
                  <c:v>117.83252085249001</c:v>
                </c:pt>
                <c:pt idx="6">
                  <c:v>110.76082074198185</c:v>
                </c:pt>
                <c:pt idx="7">
                  <c:v>109.30612965915238</c:v>
                </c:pt>
                <c:pt idx="8">
                  <c:v>120.05129916705557</c:v>
                </c:pt>
                <c:pt idx="9">
                  <c:v>124.41196335461818</c:v>
                </c:pt>
                <c:pt idx="10">
                  <c:v>121.18574142753</c:v>
                </c:pt>
                <c:pt idx="11">
                  <c:v>110.86554032794001</c:v>
                </c:pt>
                <c:pt idx="12">
                  <c:v>106.16651608189092</c:v>
                </c:pt>
                <c:pt idx="13">
                  <c:v>96.688000628379996</c:v>
                </c:pt>
                <c:pt idx="14">
                  <c:v>117.55823557537141</c:v>
                </c:pt>
                <c:pt idx="15">
                  <c:v>126.21739222255242</c:v>
                </c:pt>
                <c:pt idx="16">
                  <c:v>123.00493455852002</c:v>
                </c:pt>
                <c:pt idx="17">
                  <c:v>100.94180034098095</c:v>
                </c:pt>
                <c:pt idx="18">
                  <c:v>93.918822498618198</c:v>
                </c:pt>
                <c:pt idx="19">
                  <c:v>104.00933793471002</c:v>
                </c:pt>
                <c:pt idx="20">
                  <c:v>131.83362147979</c:v>
                </c:pt>
                <c:pt idx="21">
                  <c:v>116.38906537728181</c:v>
                </c:pt>
                <c:pt idx="22">
                  <c:v>111.10688682455998</c:v>
                </c:pt>
                <c:pt idx="23">
                  <c:v>141.67035069844002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'Diciembre 2014'!$H$8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('Diciembre 2014'!$I$9:$J$20,'Diciembre 2014'!$I$21:$J$32)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2014'!$H$9:$H$32</c:f>
              <c:numCache>
                <c:formatCode>_-* #,##0\ _p_t_a_-;\-* #,##0\ _p_t_a_-;_-* "-"??\ _p_t_a_-;_-@_-</c:formatCode>
                <c:ptCount val="24"/>
                <c:pt idx="0">
                  <c:v>44.662283066463637</c:v>
                </c:pt>
                <c:pt idx="1">
                  <c:v>49.257159349030005</c:v>
                </c:pt>
                <c:pt idx="2">
                  <c:v>56.83471754911001</c:v>
                </c:pt>
                <c:pt idx="3">
                  <c:v>62.972339557181812</c:v>
                </c:pt>
                <c:pt idx="4">
                  <c:v>47.217104736723797</c:v>
                </c:pt>
                <c:pt idx="5">
                  <c:v>44.45237330225001</c:v>
                </c:pt>
                <c:pt idx="6">
                  <c:v>34.390555093972729</c:v>
                </c:pt>
                <c:pt idx="7">
                  <c:v>27.73818342634285</c:v>
                </c:pt>
                <c:pt idx="8">
                  <c:v>35.101766402966675</c:v>
                </c:pt>
                <c:pt idx="9">
                  <c:v>39.024063740372732</c:v>
                </c:pt>
                <c:pt idx="10">
                  <c:v>50.423509399769991</c:v>
                </c:pt>
                <c:pt idx="11">
                  <c:v>50.341618625379979</c:v>
                </c:pt>
                <c:pt idx="12">
                  <c:v>52.184795112354571</c:v>
                </c:pt>
                <c:pt idx="13">
                  <c:v>45.641962323499996</c:v>
                </c:pt>
                <c:pt idx="14">
                  <c:v>56.185497012723808</c:v>
                </c:pt>
                <c:pt idx="15">
                  <c:v>61.112920971314267</c:v>
                </c:pt>
                <c:pt idx="16">
                  <c:v>51.192393805929996</c:v>
                </c:pt>
                <c:pt idx="17">
                  <c:v>34.330251780361905</c:v>
                </c:pt>
                <c:pt idx="18">
                  <c:v>38.145137917845467</c:v>
                </c:pt>
                <c:pt idx="19">
                  <c:v>47.61482651051999</c:v>
                </c:pt>
                <c:pt idx="20">
                  <c:v>61.945610188460009</c:v>
                </c:pt>
                <c:pt idx="21">
                  <c:v>44.289531149790889</c:v>
                </c:pt>
                <c:pt idx="22">
                  <c:v>45.17077796117001</c:v>
                </c:pt>
                <c:pt idx="23">
                  <c:v>42.12883116063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424192"/>
        <c:axId val="263068416"/>
      </c:lineChart>
      <c:catAx>
        <c:axId val="260424192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63068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3068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60424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087885985748218"/>
          <c:y val="0.92974337224240411"/>
          <c:w val="0.18171021377672214"/>
          <c:h val="5.6206088992974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Transferencias Liquidadas DCV por Instrumento (MMUS$)</a:t>
            </a:r>
          </a:p>
        </c:rich>
      </c:tx>
      <c:layout>
        <c:manualLayout>
          <c:xMode val="edge"/>
          <c:yMode val="edge"/>
          <c:x val="0.28503562945368172"/>
          <c:y val="3.076923076923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698337292161518E-2"/>
          <c:y val="0.16703296703296702"/>
          <c:w val="0.88717339667458428"/>
          <c:h val="0.63296703296703294"/>
        </c:manualLayout>
      </c:layout>
      <c:lineChart>
        <c:grouping val="standard"/>
        <c:varyColors val="0"/>
        <c:ser>
          <c:idx val="0"/>
          <c:order val="0"/>
          <c:tx>
            <c:strRef>
              <c:f>'Diciembre 2014'!$F$43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('Diciembre 2014'!$I$44:$J$55,'Diciembre 2014'!$I$56:$J$67)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2014'!$F$44:$F$67</c:f>
              <c:numCache>
                <c:formatCode>_-* #,##0\ _p_t_a_-;\-* #,##0\ _p_t_a_-;_-* "-"??\ _p_t_a_-;_-@_-</c:formatCode>
                <c:ptCount val="24"/>
                <c:pt idx="0">
                  <c:v>9259.7961326386558</c:v>
                </c:pt>
                <c:pt idx="1">
                  <c:v>8950.9120396916915</c:v>
                </c:pt>
                <c:pt idx="2">
                  <c:v>8367.8886064223934</c:v>
                </c:pt>
                <c:pt idx="3">
                  <c:v>8475.7181782969656</c:v>
                </c:pt>
                <c:pt idx="4">
                  <c:v>9036.5504079057755</c:v>
                </c:pt>
                <c:pt idx="5">
                  <c:v>8399.4096224559435</c:v>
                </c:pt>
                <c:pt idx="6">
                  <c:v>8428.5028199080843</c:v>
                </c:pt>
                <c:pt idx="7">
                  <c:v>8440.6709212042424</c:v>
                </c:pt>
                <c:pt idx="8">
                  <c:v>9169.6093225313962</c:v>
                </c:pt>
                <c:pt idx="9">
                  <c:v>7280.0633154443713</c:v>
                </c:pt>
                <c:pt idx="10">
                  <c:v>7276.5008490345808</c:v>
                </c:pt>
                <c:pt idx="11">
                  <c:v>7009.9867668966681</c:v>
                </c:pt>
                <c:pt idx="12">
                  <c:v>7040.5131981142449</c:v>
                </c:pt>
                <c:pt idx="13">
                  <c:v>6526.1668210096195</c:v>
                </c:pt>
                <c:pt idx="14">
                  <c:v>7851.6848021052947</c:v>
                </c:pt>
                <c:pt idx="15">
                  <c:v>7343.1510845834782</c:v>
                </c:pt>
                <c:pt idx="16">
                  <c:v>9015.0772641610874</c:v>
                </c:pt>
                <c:pt idx="17">
                  <c:v>8095.6244681221979</c:v>
                </c:pt>
                <c:pt idx="18">
                  <c:v>7698.1017081165428</c:v>
                </c:pt>
                <c:pt idx="19">
                  <c:v>8210.5192031629722</c:v>
                </c:pt>
                <c:pt idx="20">
                  <c:v>8037.2406376122735</c:v>
                </c:pt>
                <c:pt idx="21">
                  <c:v>7865.3892575410537</c:v>
                </c:pt>
                <c:pt idx="22">
                  <c:v>7859.501716765295</c:v>
                </c:pt>
                <c:pt idx="23">
                  <c:v>8450.2919994799813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2014'!$G$43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00CC66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CC66"/>
              </a:solidFill>
              <a:ln>
                <a:solidFill>
                  <a:srgbClr val="00CC66"/>
                </a:solidFill>
                <a:prstDash val="solid"/>
              </a:ln>
            </c:spPr>
          </c:marker>
          <c:cat>
            <c:multiLvlStrRef>
              <c:f>('Diciembre 2014'!$I$44:$J$55,'Diciembre 2014'!$I$56:$J$67)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2014'!$G$44:$G$67</c:f>
              <c:numCache>
                <c:formatCode>_-* #,##0\ _p_t_a_-;\-* #,##0\ _p_t_a_-;_-* "-"??\ _p_t_a_-;_-@_-</c:formatCode>
                <c:ptCount val="24"/>
                <c:pt idx="0">
                  <c:v>4792.7769328991808</c:v>
                </c:pt>
                <c:pt idx="1">
                  <c:v>4394.1166449108241</c:v>
                </c:pt>
                <c:pt idx="2">
                  <c:v>4004.9572569168276</c:v>
                </c:pt>
                <c:pt idx="3">
                  <c:v>5515.336299812835</c:v>
                </c:pt>
                <c:pt idx="4">
                  <c:v>4559.3044471863577</c:v>
                </c:pt>
                <c:pt idx="5">
                  <c:v>5309.5427760668672</c:v>
                </c:pt>
                <c:pt idx="6">
                  <c:v>4931.8005749450967</c:v>
                </c:pt>
                <c:pt idx="7">
                  <c:v>4940.3072594648456</c:v>
                </c:pt>
                <c:pt idx="8">
                  <c:v>5498.0328254769038</c:v>
                </c:pt>
                <c:pt idx="9">
                  <c:v>5682.6029391507655</c:v>
                </c:pt>
                <c:pt idx="10">
                  <c:v>5316.7258110075063</c:v>
                </c:pt>
                <c:pt idx="11">
                  <c:v>4925.9963862803552</c:v>
                </c:pt>
                <c:pt idx="12">
                  <c:v>4492.461124599351</c:v>
                </c:pt>
                <c:pt idx="13">
                  <c:v>4063.4023298155921</c:v>
                </c:pt>
                <c:pt idx="14">
                  <c:v>5035.004427738173</c:v>
                </c:pt>
                <c:pt idx="15">
                  <c:v>5314.6846639819159</c:v>
                </c:pt>
                <c:pt idx="16">
                  <c:v>5345.2134702294952</c:v>
                </c:pt>
                <c:pt idx="17">
                  <c:v>4387.3687293559005</c:v>
                </c:pt>
                <c:pt idx="18">
                  <c:v>3943.01578156092</c:v>
                </c:pt>
                <c:pt idx="19">
                  <c:v>4242.5745309249614</c:v>
                </c:pt>
                <c:pt idx="20">
                  <c:v>5317.1749951536904</c:v>
                </c:pt>
                <c:pt idx="21">
                  <c:v>4911.3419708561287</c:v>
                </c:pt>
                <c:pt idx="22">
                  <c:v>4505.8057791170322</c:v>
                </c:pt>
                <c:pt idx="23">
                  <c:v>5750.1934794982308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'Diciembre 2014'!$H$43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('Diciembre 2014'!$I$44:$J$55,'Diciembre 2014'!$I$56:$J$67)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2014'!$H$44:$H$67</c:f>
              <c:numCache>
                <c:formatCode>_-* #,##0\ _p_t_a_-;\-* #,##0\ _p_t_a_-;_-* "-"??\ _p_t_a_-;_-@_-</c:formatCode>
                <c:ptCount val="24"/>
                <c:pt idx="0">
                  <c:v>2163.488965988915</c:v>
                </c:pt>
                <c:pt idx="1">
                  <c:v>2378.5492402098166</c:v>
                </c:pt>
                <c:pt idx="2">
                  <c:v>2753.5850535416512</c:v>
                </c:pt>
                <c:pt idx="3">
                  <c:v>3065.0457849155373</c:v>
                </c:pt>
                <c:pt idx="4">
                  <c:v>2162.1679501969347</c:v>
                </c:pt>
                <c:pt idx="5">
                  <c:v>2003.0274820433979</c:v>
                </c:pt>
                <c:pt idx="6">
                  <c:v>1531.2938117372507</c:v>
                </c:pt>
                <c:pt idx="7">
                  <c:v>1253.6821985449824</c:v>
                </c:pt>
                <c:pt idx="8">
                  <c:v>1607.5683083377539</c:v>
                </c:pt>
                <c:pt idx="9">
                  <c:v>1782.4512476871641</c:v>
                </c:pt>
                <c:pt idx="10">
                  <c:v>2212.2072345256506</c:v>
                </c:pt>
                <c:pt idx="11">
                  <c:v>2236.7872893109397</c:v>
                </c:pt>
                <c:pt idx="12">
                  <c:v>2208.2118919358963</c:v>
                </c:pt>
                <c:pt idx="13">
                  <c:v>1918.1455282697034</c:v>
                </c:pt>
                <c:pt idx="14">
                  <c:v>2406.4177626446185</c:v>
                </c:pt>
                <c:pt idx="15">
                  <c:v>2573.3054544867114</c:v>
                </c:pt>
                <c:pt idx="16">
                  <c:v>2224.5796392385182</c:v>
                </c:pt>
                <c:pt idx="17">
                  <c:v>1492.1417353691202</c:v>
                </c:pt>
                <c:pt idx="18">
                  <c:v>1601.4562022654768</c:v>
                </c:pt>
                <c:pt idx="19">
                  <c:v>1942.2241719753138</c:v>
                </c:pt>
                <c:pt idx="20">
                  <c:v>2498.4191881894885</c:v>
                </c:pt>
                <c:pt idx="21">
                  <c:v>1868.9129644644968</c:v>
                </c:pt>
                <c:pt idx="22">
                  <c:v>1831.8464156594657</c:v>
                </c:pt>
                <c:pt idx="23">
                  <c:v>1709.9479816661737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425216"/>
        <c:axId val="222578368"/>
      </c:lineChart>
      <c:catAx>
        <c:axId val="260425216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2257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57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604252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9644087012857563"/>
          <c:y val="0.93540912120561681"/>
          <c:w val="0.18527315914489306"/>
          <c:h val="5.4945054945054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561975</xdr:colOff>
      <xdr:row>5</xdr:row>
      <xdr:rowOff>0</xdr:rowOff>
    </xdr:from>
    <xdr:to>
      <xdr:col>17</xdr:col>
      <xdr:colOff>600075</xdr:colOff>
      <xdr:row>5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638175</xdr:colOff>
      <xdr:row>5</xdr:row>
      <xdr:rowOff>0</xdr:rowOff>
    </xdr:from>
    <xdr:to>
      <xdr:col>17</xdr:col>
      <xdr:colOff>561975</xdr:colOff>
      <xdr:row>5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790575</xdr:colOff>
      <xdr:row>7</xdr:row>
      <xdr:rowOff>9525</xdr:rowOff>
    </xdr:from>
    <xdr:to>
      <xdr:col>18</xdr:col>
      <xdr:colOff>447675</xdr:colOff>
      <xdr:row>32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66675</xdr:colOff>
      <xdr:row>42</xdr:row>
      <xdr:rowOff>28575</xdr:rowOff>
    </xdr:from>
    <xdr:to>
      <xdr:col>18</xdr:col>
      <xdr:colOff>561975</xdr:colOff>
      <xdr:row>68</xdr:row>
      <xdr:rowOff>123825</xdr:rowOff>
    </xdr:to>
    <xdr:graphicFrame macro="">
      <xdr:nvGraphicFramePr>
        <xdr:cNvPr id="5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on_Custodia%20y%20Liquidacion/SUPERVISION/Monitoreo/Monitoreo%20Permanente/Estad&#237;sticas/Matrices%20y%20reportes%20internos/Info%20DCV/DCV-101/Matriz_TransaccionesMontos_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al"/>
      <sheetName val="T3"/>
      <sheetName val="Base_Tx's_Liquidadas_en_el_DCV"/>
      <sheetName val="US$ y días"/>
      <sheetName val="Reporteweb"/>
      <sheetName val="ReporteInt"/>
    </sheetNames>
    <sheetDataSet>
      <sheetData sheetId="0"/>
      <sheetData sheetId="1"/>
      <sheetData sheetId="2"/>
      <sheetData sheetId="3"/>
      <sheetData sheetId="4">
        <row r="8">
          <cell r="F8" t="str">
            <v>IIF</v>
          </cell>
          <cell r="G8" t="str">
            <v>IRF</v>
          </cell>
          <cell r="H8" t="str">
            <v>IRV</v>
          </cell>
        </row>
        <row r="9">
          <cell r="I9">
            <v>2013</v>
          </cell>
          <cell r="J9">
            <v>40544</v>
          </cell>
        </row>
        <row r="10">
          <cell r="J10">
            <v>40575</v>
          </cell>
        </row>
        <row r="11">
          <cell r="J11">
            <v>40603</v>
          </cell>
        </row>
        <row r="12">
          <cell r="J12">
            <v>40634</v>
          </cell>
        </row>
        <row r="13">
          <cell r="J13">
            <v>40664</v>
          </cell>
        </row>
        <row r="14">
          <cell r="J14">
            <v>40695</v>
          </cell>
        </row>
        <row r="15">
          <cell r="J15">
            <v>40725</v>
          </cell>
        </row>
        <row r="16">
          <cell r="J16">
            <v>40756</v>
          </cell>
        </row>
        <row r="17">
          <cell r="J17">
            <v>40787</v>
          </cell>
        </row>
        <row r="18">
          <cell r="J18">
            <v>40817</v>
          </cell>
        </row>
        <row r="19">
          <cell r="J19">
            <v>40848</v>
          </cell>
        </row>
        <row r="20">
          <cell r="J20">
            <v>40878</v>
          </cell>
        </row>
        <row r="21">
          <cell r="I21">
            <v>2014</v>
          </cell>
          <cell r="J21">
            <v>40909</v>
          </cell>
        </row>
        <row r="22">
          <cell r="J22">
            <v>40940</v>
          </cell>
        </row>
        <row r="23">
          <cell r="J23">
            <v>40969</v>
          </cell>
        </row>
        <row r="24">
          <cell r="J24">
            <v>41000</v>
          </cell>
        </row>
        <row r="25">
          <cell r="J25">
            <v>41030</v>
          </cell>
        </row>
        <row r="26">
          <cell r="J26">
            <v>41061</v>
          </cell>
        </row>
        <row r="27">
          <cell r="J27">
            <v>41091</v>
          </cell>
        </row>
        <row r="28">
          <cell r="J28">
            <v>41122</v>
          </cell>
        </row>
        <row r="29">
          <cell r="J29">
            <v>41153</v>
          </cell>
        </row>
        <row r="30">
          <cell r="J30">
            <v>41183</v>
          </cell>
        </row>
        <row r="31">
          <cell r="J31">
            <v>41214</v>
          </cell>
        </row>
        <row r="32">
          <cell r="J32">
            <v>41244</v>
          </cell>
        </row>
        <row r="43">
          <cell r="F43" t="str">
            <v>IIF</v>
          </cell>
          <cell r="G43" t="str">
            <v>IRF</v>
          </cell>
          <cell r="H43" t="str">
            <v>IRV</v>
          </cell>
        </row>
        <row r="44">
          <cell r="I44">
            <v>2013</v>
          </cell>
          <cell r="J44">
            <v>40544</v>
          </cell>
        </row>
        <row r="45">
          <cell r="J45">
            <v>40575</v>
          </cell>
        </row>
        <row r="46">
          <cell r="J46">
            <v>40603</v>
          </cell>
        </row>
        <row r="47">
          <cell r="J47">
            <v>40634</v>
          </cell>
        </row>
        <row r="48">
          <cell r="J48">
            <v>40664</v>
          </cell>
        </row>
        <row r="49">
          <cell r="J49">
            <v>40695</v>
          </cell>
        </row>
        <row r="50">
          <cell r="J50">
            <v>40725</v>
          </cell>
        </row>
        <row r="51">
          <cell r="J51">
            <v>40756</v>
          </cell>
        </row>
        <row r="52">
          <cell r="J52">
            <v>40787</v>
          </cell>
        </row>
        <row r="53">
          <cell r="J53">
            <v>40817</v>
          </cell>
        </row>
        <row r="54">
          <cell r="J54">
            <v>40848</v>
          </cell>
        </row>
        <row r="55">
          <cell r="J55">
            <v>40878</v>
          </cell>
        </row>
        <row r="56">
          <cell r="I56">
            <v>2014</v>
          </cell>
          <cell r="J56">
            <v>40909</v>
          </cell>
        </row>
        <row r="57">
          <cell r="J57">
            <v>40940</v>
          </cell>
        </row>
        <row r="58">
          <cell r="J58">
            <v>40969</v>
          </cell>
        </row>
        <row r="59">
          <cell r="J59">
            <v>41000</v>
          </cell>
        </row>
        <row r="60">
          <cell r="J60">
            <v>41030</v>
          </cell>
        </row>
        <row r="61">
          <cell r="J61">
            <v>41061</v>
          </cell>
        </row>
        <row r="62">
          <cell r="J62">
            <v>41091</v>
          </cell>
        </row>
        <row r="63">
          <cell r="J63">
            <v>41122</v>
          </cell>
        </row>
        <row r="64">
          <cell r="J64">
            <v>41153</v>
          </cell>
        </row>
        <row r="65">
          <cell r="J65">
            <v>41183</v>
          </cell>
        </row>
        <row r="66">
          <cell r="J66">
            <v>41214</v>
          </cell>
        </row>
        <row r="67">
          <cell r="J67">
            <v>41244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showGridLines="0" tabSelected="1" zoomScale="75" zoomScaleNormal="75" zoomScaleSheetLayoutView="75" workbookViewId="0">
      <selection activeCell="A17" sqref="A17"/>
    </sheetView>
  </sheetViews>
  <sheetFormatPr baseColWidth="10" defaultRowHeight="12.75" x14ac:dyDescent="0.2"/>
  <cols>
    <col min="1" max="1" width="5.5703125" style="1" customWidth="1"/>
    <col min="2" max="2" width="4.42578125" style="2" customWidth="1"/>
    <col min="3" max="3" width="3.42578125" style="2" customWidth="1"/>
    <col min="4" max="4" width="6.5703125" style="1" customWidth="1"/>
    <col min="5" max="5" width="11.42578125" style="1"/>
    <col min="6" max="6" width="12.140625" style="1" customWidth="1"/>
    <col min="7" max="7" width="12.5703125" style="1" customWidth="1"/>
    <col min="8" max="8" width="13.5703125" style="1" customWidth="1"/>
    <col min="9" max="9" width="12.5703125" style="1" customWidth="1"/>
    <col min="10" max="10" width="13.5703125" style="1" customWidth="1"/>
    <col min="11" max="11" width="12.7109375" style="1" customWidth="1"/>
    <col min="12" max="13" width="12" style="1" customWidth="1"/>
    <col min="14" max="14" width="14.5703125" style="1" customWidth="1"/>
    <col min="15" max="19" width="12" style="1" customWidth="1"/>
    <col min="20" max="20" width="3.85546875" style="1" customWidth="1"/>
    <col min="21" max="21" width="7.85546875" style="1" customWidth="1"/>
    <col min="22" max="22" width="13" style="1" customWidth="1"/>
    <col min="23" max="23" width="13.5703125" style="1" customWidth="1"/>
    <col min="24" max="16384" width="11.42578125" style="1"/>
  </cols>
  <sheetData>
    <row r="1" spans="1:23" ht="13.5" thickBot="1" x14ac:dyDescent="0.25"/>
    <row r="2" spans="1:23" ht="24" customHeight="1" thickBot="1" x14ac:dyDescent="0.4">
      <c r="D2" s="3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>
        <v>41974</v>
      </c>
      <c r="S2" s="6"/>
      <c r="T2" s="7"/>
      <c r="U2" s="8"/>
      <c r="V2" s="8"/>
    </row>
    <row r="3" spans="1:23" ht="14.25" customHeight="1" x14ac:dyDescent="0.2">
      <c r="D3" s="9" t="s">
        <v>1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3" ht="14.25" customHeight="1" x14ac:dyDescent="0.2">
      <c r="D4" s="1" t="s">
        <v>2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6" spans="1:23" ht="15.75" x14ac:dyDescent="0.25">
      <c r="B6" s="10"/>
      <c r="C6" s="11"/>
      <c r="D6" s="12"/>
      <c r="E6" s="13"/>
      <c r="F6" s="13"/>
      <c r="G6" s="13"/>
      <c r="H6" s="14" t="s">
        <v>3</v>
      </c>
      <c r="I6" s="15"/>
      <c r="J6" s="15"/>
      <c r="K6" s="15"/>
      <c r="L6" s="15"/>
      <c r="M6" s="15"/>
      <c r="N6" s="15"/>
      <c r="O6" s="16"/>
      <c r="P6" s="17"/>
      <c r="Q6" s="17"/>
      <c r="R6" s="17"/>
      <c r="S6" s="17"/>
      <c r="T6" s="18"/>
      <c r="U6" s="19"/>
    </row>
    <row r="7" spans="1:23" ht="15.75" x14ac:dyDescent="0.25">
      <c r="B7" s="20"/>
      <c r="C7" s="21"/>
      <c r="D7" s="22"/>
      <c r="E7" s="23"/>
      <c r="F7" s="23"/>
      <c r="G7" s="23"/>
      <c r="H7" s="23"/>
      <c r="I7" s="23"/>
      <c r="J7" s="23"/>
      <c r="K7" s="24"/>
      <c r="L7" s="25"/>
      <c r="M7" s="25"/>
      <c r="N7" s="25"/>
      <c r="O7" s="25"/>
      <c r="P7" s="25"/>
      <c r="Q7" s="25"/>
      <c r="R7" s="25"/>
      <c r="S7" s="25"/>
      <c r="T7" s="26"/>
      <c r="U7" s="19"/>
      <c r="V7" s="19"/>
      <c r="W7" s="19"/>
    </row>
    <row r="8" spans="1:23" ht="13.5" thickBot="1" x14ac:dyDescent="0.25">
      <c r="B8" s="27"/>
      <c r="C8" s="28"/>
      <c r="D8" s="29" t="s">
        <v>4</v>
      </c>
      <c r="E8" s="30" t="s">
        <v>5</v>
      </c>
      <c r="F8" s="31" t="s">
        <v>6</v>
      </c>
      <c r="G8" s="31" t="s">
        <v>7</v>
      </c>
      <c r="H8" s="32" t="s">
        <v>8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33"/>
      <c r="U8" s="19"/>
      <c r="V8" s="19"/>
      <c r="W8" s="19"/>
    </row>
    <row r="9" spans="1:23" x14ac:dyDescent="0.2">
      <c r="A9" s="34"/>
      <c r="B9" s="35" t="str">
        <f>CONCATENATE(E9,C9)</f>
        <v>Enero2013</v>
      </c>
      <c r="C9" s="36">
        <f>+D9</f>
        <v>2013</v>
      </c>
      <c r="D9" s="37">
        <v>2013</v>
      </c>
      <c r="E9" s="38" t="s">
        <v>9</v>
      </c>
      <c r="F9" s="39">
        <v>191.15587946833645</v>
      </c>
      <c r="G9" s="40">
        <v>98.94035209637272</v>
      </c>
      <c r="H9" s="41">
        <v>44.662283066463637</v>
      </c>
      <c r="I9" s="42">
        <f>+D9</f>
        <v>2013</v>
      </c>
      <c r="J9" s="43">
        <v>40544</v>
      </c>
      <c r="K9" s="19"/>
      <c r="L9" s="19"/>
      <c r="M9" s="19"/>
      <c r="N9" s="19"/>
      <c r="O9" s="19"/>
      <c r="P9" s="19"/>
      <c r="Q9" s="19"/>
      <c r="R9" s="19"/>
      <c r="S9" s="19"/>
      <c r="T9" s="33"/>
      <c r="U9" s="19"/>
      <c r="V9" s="19"/>
      <c r="W9" s="19"/>
    </row>
    <row r="10" spans="1:23" x14ac:dyDescent="0.2">
      <c r="A10" s="34"/>
      <c r="B10" s="35" t="str">
        <f t="shared" ref="B10:B32" si="0">CONCATENATE(E10,C10)</f>
        <v>Febrero2013</v>
      </c>
      <c r="C10" s="36">
        <f>+$C$9</f>
        <v>2013</v>
      </c>
      <c r="D10" s="44"/>
      <c r="E10" s="45" t="s">
        <v>10</v>
      </c>
      <c r="F10" s="46">
        <v>185.36362132210996</v>
      </c>
      <c r="G10" s="47">
        <v>90.99736096172002</v>
      </c>
      <c r="H10" s="48">
        <v>49.257159349030005</v>
      </c>
      <c r="I10" s="42"/>
      <c r="J10" s="43">
        <v>40575</v>
      </c>
      <c r="K10" s="19"/>
      <c r="L10" s="19"/>
      <c r="M10" s="19"/>
      <c r="N10" s="19"/>
      <c r="O10" s="19"/>
      <c r="P10" s="19"/>
      <c r="Q10" s="19"/>
      <c r="R10" s="19"/>
      <c r="S10" s="19"/>
      <c r="T10" s="33"/>
      <c r="U10" s="19"/>
      <c r="V10" s="19"/>
      <c r="W10" s="19"/>
    </row>
    <row r="11" spans="1:23" x14ac:dyDescent="0.2">
      <c r="A11" s="34"/>
      <c r="B11" s="35" t="str">
        <f t="shared" si="0"/>
        <v>Marzo2013</v>
      </c>
      <c r="C11" s="36">
        <f t="shared" ref="C11:C20" si="1">+$C$9</f>
        <v>2013</v>
      </c>
      <c r="D11" s="44"/>
      <c r="E11" s="45" t="s">
        <v>11</v>
      </c>
      <c r="F11" s="46">
        <v>172.71541506108002</v>
      </c>
      <c r="G11" s="47">
        <v>82.663367961110012</v>
      </c>
      <c r="H11" s="48">
        <v>56.83471754911001</v>
      </c>
      <c r="I11" s="42"/>
      <c r="J11" s="43">
        <v>40603</v>
      </c>
      <c r="K11" s="19"/>
      <c r="L11" s="19"/>
      <c r="M11" s="19"/>
      <c r="N11" s="19"/>
      <c r="O11" s="19"/>
      <c r="P11" s="19"/>
      <c r="Q11" s="19"/>
      <c r="R11" s="19"/>
      <c r="S11" s="19"/>
      <c r="T11" s="33"/>
      <c r="U11" s="19"/>
      <c r="V11" s="19"/>
      <c r="W11" s="19"/>
    </row>
    <row r="12" spans="1:23" x14ac:dyDescent="0.2">
      <c r="A12" s="34"/>
      <c r="B12" s="35" t="str">
        <f t="shared" si="0"/>
        <v>Abril2013</v>
      </c>
      <c r="C12" s="36">
        <f t="shared" si="1"/>
        <v>2013</v>
      </c>
      <c r="D12" s="44"/>
      <c r="E12" s="45" t="s">
        <v>12</v>
      </c>
      <c r="F12" s="46">
        <v>174.1363230988091</v>
      </c>
      <c r="G12" s="47">
        <v>113.31433675580001</v>
      </c>
      <c r="H12" s="48">
        <v>62.972339557181812</v>
      </c>
      <c r="I12" s="42"/>
      <c r="J12" s="43">
        <v>40634</v>
      </c>
      <c r="K12" s="19"/>
      <c r="L12" s="19"/>
      <c r="M12" s="19"/>
      <c r="N12" s="19"/>
      <c r="O12" s="19"/>
      <c r="P12" s="19"/>
      <c r="Q12" s="19"/>
      <c r="R12" s="19"/>
      <c r="S12" s="19"/>
      <c r="T12" s="33"/>
      <c r="U12" s="19"/>
      <c r="V12" s="19"/>
      <c r="W12" s="19"/>
    </row>
    <row r="13" spans="1:23" x14ac:dyDescent="0.2">
      <c r="A13" s="34"/>
      <c r="B13" s="35" t="str">
        <f t="shared" si="0"/>
        <v>Mayo2013</v>
      </c>
      <c r="C13" s="36">
        <f t="shared" si="1"/>
        <v>2013</v>
      </c>
      <c r="D13" s="44"/>
      <c r="E13" s="45" t="s">
        <v>13</v>
      </c>
      <c r="F13" s="46">
        <v>197.33885474988577</v>
      </c>
      <c r="G13" s="47">
        <v>99.565417936104794</v>
      </c>
      <c r="H13" s="48">
        <v>47.217104736723797</v>
      </c>
      <c r="I13" s="42"/>
      <c r="J13" s="43">
        <v>40664</v>
      </c>
      <c r="K13" s="19"/>
      <c r="L13" s="19"/>
      <c r="M13" s="19"/>
      <c r="N13" s="19"/>
      <c r="O13" s="19"/>
      <c r="P13" s="19"/>
      <c r="Q13" s="19"/>
      <c r="R13" s="19"/>
      <c r="S13" s="19"/>
      <c r="T13" s="33"/>
      <c r="U13" s="19"/>
      <c r="V13" s="19"/>
      <c r="W13" s="19"/>
    </row>
    <row r="14" spans="1:23" x14ac:dyDescent="0.2">
      <c r="A14" s="34"/>
      <c r="B14" s="35" t="str">
        <f t="shared" si="0"/>
        <v>Junio2013</v>
      </c>
      <c r="C14" s="36">
        <f t="shared" si="1"/>
        <v>2013</v>
      </c>
      <c r="D14" s="44"/>
      <c r="E14" s="45" t="s">
        <v>14</v>
      </c>
      <c r="F14" s="46">
        <v>186.40467762081002</v>
      </c>
      <c r="G14" s="47">
        <v>117.83252085249001</v>
      </c>
      <c r="H14" s="48">
        <v>44.45237330225001</v>
      </c>
      <c r="I14" s="42"/>
      <c r="J14" s="43">
        <v>40695</v>
      </c>
      <c r="K14" s="19"/>
      <c r="L14" s="19"/>
      <c r="M14" s="19"/>
      <c r="N14" s="19"/>
      <c r="O14" s="19"/>
      <c r="P14" s="19"/>
      <c r="Q14" s="19"/>
      <c r="R14" s="19"/>
      <c r="S14" s="19"/>
      <c r="T14" s="33"/>
      <c r="U14" s="19"/>
      <c r="V14" s="19"/>
      <c r="W14" s="19"/>
    </row>
    <row r="15" spans="1:23" x14ac:dyDescent="0.2">
      <c r="A15" s="34"/>
      <c r="B15" s="35" t="str">
        <f t="shared" si="0"/>
        <v>Julio2013</v>
      </c>
      <c r="C15" s="36">
        <f t="shared" si="1"/>
        <v>2013</v>
      </c>
      <c r="D15" s="44"/>
      <c r="E15" s="45" t="s">
        <v>15</v>
      </c>
      <c r="F15" s="46">
        <v>189.2914921787</v>
      </c>
      <c r="G15" s="47">
        <v>110.76082074198185</v>
      </c>
      <c r="H15" s="48">
        <v>34.390555093972729</v>
      </c>
      <c r="I15" s="42"/>
      <c r="J15" s="43">
        <v>40725</v>
      </c>
      <c r="K15" s="19"/>
      <c r="L15" s="19"/>
      <c r="M15" s="19"/>
      <c r="N15" s="19"/>
      <c r="O15" s="19"/>
      <c r="P15" s="19"/>
      <c r="Q15" s="19"/>
      <c r="R15" s="19"/>
      <c r="S15" s="19"/>
      <c r="T15" s="33"/>
      <c r="U15" s="19"/>
      <c r="V15" s="19"/>
      <c r="W15" s="19"/>
    </row>
    <row r="16" spans="1:23" x14ac:dyDescent="0.2">
      <c r="A16" s="34"/>
      <c r="B16" s="35" t="str">
        <f t="shared" si="0"/>
        <v>Agosto2013</v>
      </c>
      <c r="C16" s="36">
        <f t="shared" si="1"/>
        <v>2013</v>
      </c>
      <c r="D16" s="44"/>
      <c r="E16" s="45" t="s">
        <v>16</v>
      </c>
      <c r="F16" s="46">
        <v>186.75297338152399</v>
      </c>
      <c r="G16" s="47">
        <v>109.30612965915238</v>
      </c>
      <c r="H16" s="48">
        <v>27.73818342634285</v>
      </c>
      <c r="I16" s="42"/>
      <c r="J16" s="43">
        <v>40756</v>
      </c>
      <c r="K16" s="19"/>
      <c r="L16" s="19"/>
      <c r="M16" s="19"/>
      <c r="N16" s="19"/>
      <c r="O16" s="19"/>
      <c r="P16" s="19"/>
      <c r="Q16" s="19"/>
      <c r="R16" s="19"/>
      <c r="S16" s="19"/>
      <c r="T16" s="33"/>
      <c r="U16" s="19"/>
      <c r="V16" s="19"/>
      <c r="W16" s="19"/>
    </row>
    <row r="17" spans="1:23" x14ac:dyDescent="0.2">
      <c r="A17" s="34"/>
      <c r="B17" s="35" t="str">
        <f t="shared" si="0"/>
        <v>Septiembre2013</v>
      </c>
      <c r="C17" s="36">
        <f t="shared" si="1"/>
        <v>2013</v>
      </c>
      <c r="D17" s="44"/>
      <c r="E17" s="45" t="s">
        <v>17</v>
      </c>
      <c r="F17" s="46">
        <v>200.22134224503324</v>
      </c>
      <c r="G17" s="47">
        <v>120.05129916705557</v>
      </c>
      <c r="H17" s="48">
        <v>35.101766402966675</v>
      </c>
      <c r="I17" s="42"/>
      <c r="J17" s="43">
        <v>40787</v>
      </c>
      <c r="K17" s="19"/>
      <c r="L17" s="19"/>
      <c r="M17" s="19"/>
      <c r="N17" s="19"/>
      <c r="O17" s="19"/>
      <c r="P17" s="19"/>
      <c r="Q17" s="19"/>
      <c r="R17" s="19"/>
      <c r="S17" s="19"/>
      <c r="T17" s="33"/>
      <c r="U17" s="19"/>
      <c r="V17" s="19"/>
      <c r="W17" s="19"/>
    </row>
    <row r="18" spans="1:23" x14ac:dyDescent="0.2">
      <c r="A18" s="34"/>
      <c r="B18" s="35" t="str">
        <f t="shared" si="0"/>
        <v>Octubre2013</v>
      </c>
      <c r="C18" s="36">
        <f t="shared" si="1"/>
        <v>2013</v>
      </c>
      <c r="D18" s="44"/>
      <c r="E18" s="45" t="s">
        <v>18</v>
      </c>
      <c r="F18" s="46">
        <v>159.38593284079096</v>
      </c>
      <c r="G18" s="47">
        <v>124.41196335461818</v>
      </c>
      <c r="H18" s="48">
        <v>39.024063740372732</v>
      </c>
      <c r="I18" s="42"/>
      <c r="J18" s="43">
        <v>40817</v>
      </c>
      <c r="K18" s="19"/>
      <c r="L18" s="19"/>
      <c r="M18" s="19"/>
      <c r="N18" s="19"/>
      <c r="O18" s="19"/>
      <c r="P18" s="19"/>
      <c r="Q18" s="19"/>
      <c r="R18" s="19"/>
      <c r="S18" s="19"/>
      <c r="T18" s="33"/>
      <c r="U18" s="19"/>
      <c r="V18" s="19"/>
      <c r="W18" s="19"/>
    </row>
    <row r="19" spans="1:23" x14ac:dyDescent="0.2">
      <c r="A19" s="34"/>
      <c r="B19" s="35" t="str">
        <f t="shared" si="0"/>
        <v>Noviembre2013</v>
      </c>
      <c r="C19" s="36">
        <f t="shared" si="1"/>
        <v>2013</v>
      </c>
      <c r="D19" s="44"/>
      <c r="E19" s="45" t="s">
        <v>19</v>
      </c>
      <c r="F19" s="46">
        <v>165.85548733068987</v>
      </c>
      <c r="G19" s="47">
        <v>121.18574142753</v>
      </c>
      <c r="H19" s="48">
        <v>50.423509399769991</v>
      </c>
      <c r="I19" s="42"/>
      <c r="J19" s="43">
        <v>40848</v>
      </c>
      <c r="K19" s="19"/>
      <c r="L19" s="19"/>
      <c r="M19" s="19"/>
      <c r="N19" s="19"/>
      <c r="O19" s="19"/>
      <c r="P19" s="19"/>
      <c r="Q19" s="19"/>
      <c r="R19" s="19"/>
      <c r="S19" s="19"/>
      <c r="T19" s="33"/>
      <c r="U19" s="19"/>
      <c r="V19" s="19"/>
      <c r="W19" s="19"/>
    </row>
    <row r="20" spans="1:23" ht="13.5" thickBot="1" x14ac:dyDescent="0.25">
      <c r="A20" s="34"/>
      <c r="B20" s="35" t="str">
        <f t="shared" si="0"/>
        <v>Diciembre2013</v>
      </c>
      <c r="C20" s="36">
        <f t="shared" si="1"/>
        <v>2013</v>
      </c>
      <c r="D20" s="49"/>
      <c r="E20" s="50" t="s">
        <v>20</v>
      </c>
      <c r="F20" s="51">
        <v>157.76827867114014</v>
      </c>
      <c r="G20" s="52">
        <v>110.86554032794001</v>
      </c>
      <c r="H20" s="53">
        <v>50.341618625379979</v>
      </c>
      <c r="I20" s="42"/>
      <c r="J20" s="43">
        <v>40878</v>
      </c>
      <c r="K20" s="19"/>
      <c r="L20" s="19"/>
      <c r="M20" s="19"/>
      <c r="N20" s="19"/>
      <c r="O20" s="19"/>
      <c r="P20" s="19"/>
      <c r="Q20" s="19"/>
      <c r="R20" s="19"/>
      <c r="S20" s="19"/>
      <c r="T20" s="33"/>
      <c r="U20" s="19"/>
      <c r="V20" s="19"/>
      <c r="W20" s="19"/>
    </row>
    <row r="21" spans="1:23" ht="12.75" customHeight="1" x14ac:dyDescent="0.2">
      <c r="A21" s="34" t="e">
        <v>#N/A</v>
      </c>
      <c r="B21" s="35" t="str">
        <f t="shared" si="0"/>
        <v>Enero2014</v>
      </c>
      <c r="C21" s="36">
        <f>+D21</f>
        <v>2014</v>
      </c>
      <c r="D21" s="37">
        <v>2014</v>
      </c>
      <c r="E21" s="54" t="s">
        <v>9</v>
      </c>
      <c r="F21" s="40">
        <v>166.38246541065445</v>
      </c>
      <c r="G21" s="40">
        <v>106.16651608189092</v>
      </c>
      <c r="H21" s="41">
        <v>52.184795112354571</v>
      </c>
      <c r="I21" s="42">
        <f>+D21</f>
        <v>2014</v>
      </c>
      <c r="J21" s="43">
        <v>40909</v>
      </c>
      <c r="K21" s="19"/>
      <c r="L21" s="19"/>
      <c r="M21" s="19"/>
      <c r="N21" s="19"/>
      <c r="O21" s="19"/>
      <c r="P21" s="19"/>
      <c r="Q21" s="19"/>
      <c r="R21" s="19"/>
      <c r="S21" s="19"/>
      <c r="T21" s="33"/>
      <c r="U21" s="19"/>
      <c r="V21" s="19"/>
      <c r="W21" s="19"/>
    </row>
    <row r="22" spans="1:23" x14ac:dyDescent="0.2">
      <c r="A22" s="34"/>
      <c r="B22" s="35" t="str">
        <f t="shared" si="0"/>
        <v>Febrero2014</v>
      </c>
      <c r="C22" s="36">
        <f>+$C$21</f>
        <v>2014</v>
      </c>
      <c r="D22" s="44"/>
      <c r="E22" s="55" t="s">
        <v>10</v>
      </c>
      <c r="F22" s="47">
        <v>155.28908300826006</v>
      </c>
      <c r="G22" s="47">
        <v>96.688000628379996</v>
      </c>
      <c r="H22" s="48">
        <v>45.641962323499996</v>
      </c>
      <c r="I22" s="42"/>
      <c r="J22" s="43">
        <v>40940</v>
      </c>
      <c r="K22" s="19"/>
      <c r="L22" s="19"/>
      <c r="M22" s="19"/>
      <c r="N22" s="19"/>
      <c r="O22" s="19"/>
      <c r="P22" s="19"/>
      <c r="Q22" s="19"/>
      <c r="R22" s="19"/>
      <c r="S22" s="19"/>
      <c r="T22" s="33"/>
      <c r="U22" s="19"/>
      <c r="V22" s="19"/>
      <c r="W22" s="19"/>
    </row>
    <row r="23" spans="1:23" x14ac:dyDescent="0.2">
      <c r="A23" s="34"/>
      <c r="B23" s="35" t="str">
        <f t="shared" si="0"/>
        <v>Marzo2014</v>
      </c>
      <c r="C23" s="36">
        <f t="shared" ref="C23:C32" si="2">+$C$21</f>
        <v>2014</v>
      </c>
      <c r="D23" s="44"/>
      <c r="E23" s="55" t="s">
        <v>11</v>
      </c>
      <c r="F23" s="47">
        <v>183.32262163354278</v>
      </c>
      <c r="G23" s="47">
        <v>117.55823557537141</v>
      </c>
      <c r="H23" s="48">
        <v>56.185497012723808</v>
      </c>
      <c r="I23" s="42"/>
      <c r="J23" s="43">
        <v>40969</v>
      </c>
      <c r="K23" s="19"/>
      <c r="L23" s="19"/>
      <c r="M23" s="19"/>
      <c r="N23" s="19"/>
      <c r="O23" s="19"/>
      <c r="P23" s="19"/>
      <c r="Q23" s="19"/>
      <c r="R23" s="19"/>
      <c r="S23" s="19"/>
      <c r="T23" s="33"/>
      <c r="U23" s="19"/>
      <c r="V23" s="19"/>
      <c r="W23" s="19"/>
    </row>
    <row r="24" spans="1:23" x14ac:dyDescent="0.2">
      <c r="A24" s="34"/>
      <c r="B24" s="35" t="str">
        <f t="shared" si="0"/>
        <v>Abril2014</v>
      </c>
      <c r="C24" s="36">
        <f t="shared" si="2"/>
        <v>2014</v>
      </c>
      <c r="D24" s="44"/>
      <c r="E24" s="55" t="s">
        <v>12</v>
      </c>
      <c r="F24" s="47">
        <v>174.39103901564758</v>
      </c>
      <c r="G24" s="47">
        <v>126.21739222255242</v>
      </c>
      <c r="H24" s="48">
        <v>61.112920971314267</v>
      </c>
      <c r="I24" s="42"/>
      <c r="J24" s="43">
        <v>41000</v>
      </c>
      <c r="K24" s="19"/>
      <c r="L24" s="19"/>
      <c r="M24" s="19"/>
      <c r="N24" s="19"/>
      <c r="O24" s="19"/>
      <c r="P24" s="19"/>
      <c r="Q24" s="19"/>
      <c r="R24" s="19"/>
      <c r="S24" s="19"/>
      <c r="T24" s="33"/>
      <c r="U24" s="19"/>
      <c r="V24" s="19"/>
      <c r="W24" s="19"/>
    </row>
    <row r="25" spans="1:23" x14ac:dyDescent="0.2">
      <c r="A25" s="34"/>
      <c r="B25" s="35" t="str">
        <f t="shared" si="0"/>
        <v>Mayo2014</v>
      </c>
      <c r="C25" s="36">
        <f t="shared" si="2"/>
        <v>2014</v>
      </c>
      <c r="D25" s="44"/>
      <c r="E25" s="55" t="s">
        <v>13</v>
      </c>
      <c r="F25" s="47">
        <v>207.45644586399015</v>
      </c>
      <c r="G25" s="47">
        <v>123.00493455852002</v>
      </c>
      <c r="H25" s="48">
        <v>51.192393805929996</v>
      </c>
      <c r="I25" s="42"/>
      <c r="J25" s="43">
        <v>41030</v>
      </c>
      <c r="K25" s="19"/>
      <c r="L25" s="19"/>
      <c r="M25" s="19"/>
      <c r="N25" s="19"/>
      <c r="O25" s="19"/>
      <c r="P25" s="19"/>
      <c r="Q25" s="19"/>
      <c r="R25" s="19"/>
      <c r="S25" s="19"/>
      <c r="T25" s="33"/>
      <c r="U25" s="19"/>
      <c r="V25" s="19"/>
      <c r="W25" s="19"/>
    </row>
    <row r="26" spans="1:23" x14ac:dyDescent="0.2">
      <c r="A26" s="34"/>
      <c r="B26" s="35" t="str">
        <f t="shared" si="0"/>
        <v>Junio2014</v>
      </c>
      <c r="C26" s="36">
        <f t="shared" si="2"/>
        <v>2014</v>
      </c>
      <c r="D26" s="44"/>
      <c r="E26" s="55" t="s">
        <v>14</v>
      </c>
      <c r="F26" s="47">
        <v>186.25899921038101</v>
      </c>
      <c r="G26" s="47">
        <v>100.94180034098095</v>
      </c>
      <c r="H26" s="48">
        <v>34.330251780361905</v>
      </c>
      <c r="I26" s="42"/>
      <c r="J26" s="43">
        <v>41061</v>
      </c>
      <c r="K26" s="19"/>
      <c r="L26" s="19"/>
      <c r="M26" s="19"/>
      <c r="N26" s="19"/>
      <c r="O26" s="19"/>
      <c r="P26" s="19"/>
      <c r="Q26" s="19"/>
      <c r="R26" s="19"/>
      <c r="S26" s="19"/>
      <c r="T26" s="33"/>
      <c r="U26" s="19"/>
      <c r="V26" s="19"/>
      <c r="W26" s="19"/>
    </row>
    <row r="27" spans="1:23" x14ac:dyDescent="0.2">
      <c r="A27" s="34"/>
      <c r="B27" s="35" t="str">
        <f t="shared" si="0"/>
        <v>Julio2014</v>
      </c>
      <c r="C27" s="36">
        <f t="shared" si="2"/>
        <v>2014</v>
      </c>
      <c r="D27" s="44"/>
      <c r="E27" s="55" t="s">
        <v>15</v>
      </c>
      <c r="F27" s="47">
        <v>183.36133760405463</v>
      </c>
      <c r="G27" s="47">
        <v>93.918822498618198</v>
      </c>
      <c r="H27" s="48">
        <v>38.145137917845467</v>
      </c>
      <c r="I27" s="42"/>
      <c r="J27" s="43">
        <v>41091</v>
      </c>
      <c r="K27" s="19"/>
      <c r="L27" s="19"/>
      <c r="M27" s="19"/>
      <c r="N27" s="19"/>
      <c r="O27" s="19"/>
      <c r="P27" s="19"/>
      <c r="Q27" s="19"/>
      <c r="R27" s="19"/>
      <c r="S27" s="19"/>
      <c r="T27" s="33"/>
      <c r="U27" s="19"/>
      <c r="V27" s="19"/>
      <c r="W27" s="19"/>
    </row>
    <row r="28" spans="1:23" x14ac:dyDescent="0.2">
      <c r="A28" s="34"/>
      <c r="B28" s="35" t="str">
        <f t="shared" si="0"/>
        <v>Agosto2014</v>
      </c>
      <c r="C28" s="36">
        <f t="shared" si="2"/>
        <v>2014</v>
      </c>
      <c r="D28" s="44"/>
      <c r="E28" s="55" t="s">
        <v>16</v>
      </c>
      <c r="F28" s="47">
        <v>201.28595507196002</v>
      </c>
      <c r="G28" s="47">
        <v>104.00933793471002</v>
      </c>
      <c r="H28" s="48">
        <v>47.61482651051999</v>
      </c>
      <c r="I28" s="42"/>
      <c r="J28" s="43">
        <v>41122</v>
      </c>
      <c r="K28" s="19"/>
      <c r="L28" s="19"/>
      <c r="M28" s="19"/>
      <c r="N28" s="19"/>
      <c r="O28" s="19"/>
      <c r="P28" s="19"/>
      <c r="Q28" s="19"/>
      <c r="R28" s="19"/>
      <c r="S28" s="19"/>
      <c r="T28" s="33"/>
      <c r="U28" s="19"/>
      <c r="V28" s="19"/>
      <c r="W28" s="19"/>
    </row>
    <row r="29" spans="1:23" x14ac:dyDescent="0.2">
      <c r="A29" s="34"/>
      <c r="B29" s="35" t="str">
        <f t="shared" si="0"/>
        <v>Septiembre2014</v>
      </c>
      <c r="C29" s="36">
        <f t="shared" si="2"/>
        <v>2014</v>
      </c>
      <c r="D29" s="44"/>
      <c r="E29" s="55" t="s">
        <v>17</v>
      </c>
      <c r="F29" s="47">
        <v>199.27471654152995</v>
      </c>
      <c r="G29" s="47">
        <v>131.83362147979</v>
      </c>
      <c r="H29" s="48">
        <v>61.945610188460009</v>
      </c>
      <c r="I29" s="42"/>
      <c r="J29" s="43">
        <v>41153</v>
      </c>
      <c r="K29" s="19"/>
      <c r="L29" s="19"/>
      <c r="M29" s="19"/>
      <c r="N29" s="19"/>
      <c r="O29" s="19"/>
      <c r="P29" s="19"/>
      <c r="Q29" s="19"/>
      <c r="R29" s="19"/>
      <c r="S29" s="19"/>
      <c r="T29" s="33"/>
      <c r="U29" s="19"/>
      <c r="V29" s="19"/>
      <c r="W29" s="19"/>
    </row>
    <row r="30" spans="1:23" x14ac:dyDescent="0.2">
      <c r="A30" s="34"/>
      <c r="B30" s="35" t="str">
        <f t="shared" si="0"/>
        <v>Octubre2014</v>
      </c>
      <c r="C30" s="36">
        <f t="shared" si="2"/>
        <v>2014</v>
      </c>
      <c r="D30" s="44"/>
      <c r="E30" s="55" t="s">
        <v>18</v>
      </c>
      <c r="F30" s="47">
        <v>186.39412811120917</v>
      </c>
      <c r="G30" s="47">
        <v>116.38906537728181</v>
      </c>
      <c r="H30" s="48">
        <v>44.289531149790889</v>
      </c>
      <c r="I30" s="42"/>
      <c r="J30" s="43">
        <v>41183</v>
      </c>
      <c r="K30" s="19"/>
      <c r="L30" s="19"/>
      <c r="M30" s="19"/>
      <c r="N30" s="19"/>
      <c r="O30" s="19"/>
      <c r="P30" s="19"/>
      <c r="Q30" s="19"/>
      <c r="R30" s="19"/>
      <c r="S30" s="19"/>
      <c r="T30" s="33"/>
      <c r="U30" s="19"/>
      <c r="V30" s="19"/>
      <c r="W30" s="19"/>
    </row>
    <row r="31" spans="1:23" x14ac:dyDescent="0.2">
      <c r="A31" s="34"/>
      <c r="B31" s="35" t="str">
        <f t="shared" si="0"/>
        <v>Noviembre2014</v>
      </c>
      <c r="C31" s="36">
        <f t="shared" si="2"/>
        <v>2014</v>
      </c>
      <c r="D31" s="44"/>
      <c r="E31" s="55" t="s">
        <v>19</v>
      </c>
      <c r="F31" s="47">
        <v>193.80435166320007</v>
      </c>
      <c r="G31" s="47">
        <v>111.10688682455998</v>
      </c>
      <c r="H31" s="48">
        <v>45.17077796117001</v>
      </c>
      <c r="I31" s="42"/>
      <c r="J31" s="43">
        <v>41214</v>
      </c>
      <c r="K31" s="19"/>
      <c r="L31" s="19"/>
      <c r="M31" s="19"/>
      <c r="N31" s="19"/>
      <c r="O31" s="19"/>
      <c r="P31" s="19"/>
      <c r="Q31" s="19"/>
      <c r="R31" s="19"/>
      <c r="S31" s="19"/>
      <c r="T31" s="33"/>
      <c r="U31" s="19"/>
      <c r="V31" s="19"/>
      <c r="W31" s="19"/>
    </row>
    <row r="32" spans="1:23" ht="13.5" thickBot="1" x14ac:dyDescent="0.25">
      <c r="A32" s="34"/>
      <c r="B32" s="35" t="str">
        <f t="shared" si="0"/>
        <v>Diciembre2014</v>
      </c>
      <c r="C32" s="36">
        <f t="shared" si="2"/>
        <v>2014</v>
      </c>
      <c r="D32" s="49"/>
      <c r="E32" s="56" t="s">
        <v>20</v>
      </c>
      <c r="F32" s="52">
        <v>208.19400866056009</v>
      </c>
      <c r="G32" s="52">
        <v>141.67035069844002</v>
      </c>
      <c r="H32" s="53">
        <v>42.12883116063</v>
      </c>
      <c r="I32" s="42"/>
      <c r="J32" s="43">
        <v>41244</v>
      </c>
      <c r="K32" s="19"/>
      <c r="L32" s="19"/>
      <c r="M32" s="19"/>
      <c r="N32" s="19"/>
      <c r="O32" s="19"/>
      <c r="P32" s="19"/>
      <c r="Q32" s="19"/>
      <c r="R32" s="19"/>
      <c r="S32" s="19"/>
      <c r="T32" s="33"/>
      <c r="U32" s="19"/>
      <c r="V32" s="19"/>
      <c r="W32" s="19"/>
    </row>
    <row r="33" spans="1:23" x14ac:dyDescent="0.2">
      <c r="A33" s="34"/>
      <c r="B33" s="35"/>
      <c r="C33" s="36"/>
      <c r="D33" s="57"/>
      <c r="E33" s="19"/>
      <c r="F33" s="58"/>
      <c r="G33" s="59"/>
      <c r="H33" s="5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33"/>
      <c r="U33" s="19"/>
      <c r="V33" s="19"/>
      <c r="W33" s="19"/>
    </row>
    <row r="34" spans="1:23" x14ac:dyDescent="0.2">
      <c r="A34" s="34"/>
      <c r="B34" s="60"/>
      <c r="C34" s="36"/>
      <c r="D34" s="61" t="s">
        <v>21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33"/>
      <c r="U34" s="19"/>
      <c r="V34" s="19"/>
      <c r="W34" s="19"/>
    </row>
    <row r="35" spans="1:23" x14ac:dyDescent="0.2">
      <c r="A35" s="34"/>
      <c r="B35" s="60"/>
      <c r="C35" s="36"/>
      <c r="D35" s="61" t="s">
        <v>22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33"/>
      <c r="U35" s="19"/>
      <c r="V35" s="19"/>
      <c r="W35" s="19"/>
    </row>
    <row r="36" spans="1:23" x14ac:dyDescent="0.2">
      <c r="A36" s="34"/>
      <c r="B36" s="60"/>
      <c r="C36" s="36"/>
      <c r="D36" s="61" t="s">
        <v>23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33"/>
      <c r="U36" s="19"/>
      <c r="V36" s="19"/>
      <c r="W36" s="19"/>
    </row>
    <row r="37" spans="1:23" x14ac:dyDescent="0.2">
      <c r="A37" s="34"/>
      <c r="B37" s="62"/>
      <c r="C37" s="63"/>
      <c r="D37" s="64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6"/>
      <c r="U37" s="19"/>
      <c r="V37" s="19"/>
      <c r="W37" s="19"/>
    </row>
    <row r="38" spans="1:23" x14ac:dyDescent="0.2">
      <c r="A38" s="34"/>
      <c r="B38" s="36"/>
      <c r="C38" s="36"/>
      <c r="D38" s="61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1:23" ht="15.75" x14ac:dyDescent="0.25">
      <c r="A39" s="34"/>
      <c r="B39" s="34"/>
      <c r="C39" s="34"/>
      <c r="D39" s="67"/>
      <c r="E39" s="68"/>
      <c r="F39" s="68"/>
      <c r="G39" s="68"/>
      <c r="H39" s="68"/>
      <c r="I39" s="68"/>
      <c r="J39" s="68"/>
      <c r="V39" s="19"/>
      <c r="W39" s="19"/>
    </row>
    <row r="40" spans="1:23" ht="15.75" x14ac:dyDescent="0.25">
      <c r="A40" s="34"/>
      <c r="B40" s="69"/>
      <c r="C40" s="70"/>
      <c r="D40" s="12"/>
      <c r="E40" s="13"/>
      <c r="F40" s="13"/>
      <c r="G40" s="13"/>
      <c r="H40" s="13"/>
      <c r="I40" s="14" t="s">
        <v>24</v>
      </c>
      <c r="J40" s="15"/>
      <c r="K40" s="15"/>
      <c r="L40" s="15"/>
      <c r="M40" s="15"/>
      <c r="N40" s="15"/>
      <c r="O40" s="15"/>
      <c r="P40" s="71"/>
      <c r="Q40" s="17"/>
      <c r="R40" s="17"/>
      <c r="S40" s="17"/>
      <c r="T40" s="18"/>
      <c r="U40" s="19"/>
      <c r="V40" s="19"/>
      <c r="W40" s="19"/>
    </row>
    <row r="41" spans="1:23" ht="15.75" x14ac:dyDescent="0.25">
      <c r="A41" s="34"/>
      <c r="B41" s="72"/>
      <c r="C41" s="73"/>
      <c r="D41" s="74" t="s">
        <v>25</v>
      </c>
      <c r="E41" s="23"/>
      <c r="F41" s="23"/>
      <c r="G41" s="23"/>
      <c r="H41" s="23"/>
      <c r="I41" s="22"/>
      <c r="J41" s="23"/>
      <c r="K41" s="23"/>
      <c r="L41" s="23"/>
      <c r="M41" s="23"/>
      <c r="N41" s="23"/>
      <c r="O41" s="23"/>
      <c r="P41" s="75"/>
      <c r="Q41" s="25"/>
      <c r="R41" s="25"/>
      <c r="S41" s="25"/>
      <c r="T41" s="26"/>
      <c r="U41" s="19"/>
      <c r="V41" s="19"/>
      <c r="W41" s="19"/>
    </row>
    <row r="42" spans="1:23" ht="15.75" x14ac:dyDescent="0.25">
      <c r="A42" s="34"/>
      <c r="B42" s="60"/>
      <c r="C42" s="36"/>
      <c r="D42" s="67"/>
      <c r="E42" s="76"/>
      <c r="F42" s="76"/>
      <c r="G42" s="76"/>
      <c r="H42" s="76"/>
      <c r="I42" s="77"/>
      <c r="J42" s="77"/>
      <c r="K42" s="19"/>
      <c r="L42" s="19"/>
      <c r="M42" s="19"/>
      <c r="N42" s="19"/>
      <c r="O42" s="19"/>
      <c r="P42" s="19"/>
      <c r="Q42" s="19"/>
      <c r="R42" s="19"/>
      <c r="S42" s="19"/>
      <c r="T42" s="33"/>
      <c r="U42" s="19"/>
      <c r="V42" s="19"/>
      <c r="W42" s="19"/>
    </row>
    <row r="43" spans="1:23" ht="13.5" thickBot="1" x14ac:dyDescent="0.25">
      <c r="A43" s="34"/>
      <c r="B43" s="60"/>
      <c r="C43" s="36"/>
      <c r="D43" s="29" t="s">
        <v>4</v>
      </c>
      <c r="E43" s="30" t="s">
        <v>5</v>
      </c>
      <c r="F43" s="31" t="s">
        <v>6</v>
      </c>
      <c r="G43" s="31" t="s">
        <v>7</v>
      </c>
      <c r="H43" s="32" t="s">
        <v>8</v>
      </c>
      <c r="I43" s="36"/>
      <c r="J43" s="36"/>
      <c r="K43" s="19"/>
      <c r="L43" s="19"/>
      <c r="M43" s="19"/>
      <c r="N43" s="19"/>
      <c r="O43" s="19"/>
      <c r="P43" s="19"/>
      <c r="Q43" s="19"/>
      <c r="R43" s="19"/>
      <c r="S43" s="19"/>
      <c r="T43" s="33"/>
      <c r="U43" s="19"/>
      <c r="V43" s="19"/>
      <c r="W43" s="19"/>
    </row>
    <row r="44" spans="1:23" ht="12.75" customHeight="1" x14ac:dyDescent="0.2">
      <c r="A44" s="34"/>
      <c r="B44" s="35" t="str">
        <f>CONCATENATE(E44,C44)</f>
        <v>Enero2013</v>
      </c>
      <c r="C44" s="36">
        <f>+D44</f>
        <v>2013</v>
      </c>
      <c r="D44" s="37">
        <v>2013</v>
      </c>
      <c r="E44" s="38" t="s">
        <v>9</v>
      </c>
      <c r="F44" s="39">
        <v>9259.7961326386558</v>
      </c>
      <c r="G44" s="40">
        <v>4792.7769328991808</v>
      </c>
      <c r="H44" s="41">
        <v>2163.488965988915</v>
      </c>
      <c r="I44" s="42">
        <f>+D44</f>
        <v>2013</v>
      </c>
      <c r="J44" s="43">
        <v>40544</v>
      </c>
      <c r="K44" s="19"/>
      <c r="L44" s="19"/>
      <c r="M44" s="19"/>
      <c r="N44" s="19"/>
      <c r="O44" s="19"/>
      <c r="P44" s="19"/>
      <c r="Q44" s="19"/>
      <c r="R44" s="19"/>
      <c r="S44" s="19"/>
      <c r="T44" s="33"/>
      <c r="U44" s="19"/>
      <c r="V44" s="19"/>
      <c r="W44" s="19"/>
    </row>
    <row r="45" spans="1:23" x14ac:dyDescent="0.2">
      <c r="A45" s="34"/>
      <c r="B45" s="35" t="str">
        <f t="shared" ref="B45:B67" si="3">CONCATENATE(E45,C45)</f>
        <v>Febrero2013</v>
      </c>
      <c r="C45" s="36">
        <f>+$C$44</f>
        <v>2013</v>
      </c>
      <c r="D45" s="44"/>
      <c r="E45" s="45" t="s">
        <v>10</v>
      </c>
      <c r="F45" s="46">
        <v>8950.9120396916915</v>
      </c>
      <c r="G45" s="47">
        <v>4394.1166449108241</v>
      </c>
      <c r="H45" s="48">
        <v>2378.5492402098166</v>
      </c>
      <c r="I45" s="42"/>
      <c r="J45" s="43">
        <v>40575</v>
      </c>
      <c r="K45" s="19"/>
      <c r="L45" s="19"/>
      <c r="M45" s="19"/>
      <c r="N45" s="19"/>
      <c r="O45" s="19"/>
      <c r="P45" s="19"/>
      <c r="Q45" s="19"/>
      <c r="R45" s="19"/>
      <c r="S45" s="19"/>
      <c r="T45" s="33"/>
      <c r="U45" s="19"/>
      <c r="V45" s="19"/>
      <c r="W45" s="19"/>
    </row>
    <row r="46" spans="1:23" x14ac:dyDescent="0.2">
      <c r="A46" s="34"/>
      <c r="B46" s="35" t="str">
        <f t="shared" si="3"/>
        <v>Marzo2013</v>
      </c>
      <c r="C46" s="36">
        <f t="shared" ref="C46:C55" si="4">+$C$44</f>
        <v>2013</v>
      </c>
      <c r="D46" s="44"/>
      <c r="E46" s="45" t="s">
        <v>11</v>
      </c>
      <c r="F46" s="46">
        <v>8367.8886064223934</v>
      </c>
      <c r="G46" s="47">
        <v>4004.9572569168276</v>
      </c>
      <c r="H46" s="48">
        <v>2753.5850535416512</v>
      </c>
      <c r="I46" s="42"/>
      <c r="J46" s="43">
        <v>40603</v>
      </c>
      <c r="K46" s="19"/>
      <c r="L46" s="19"/>
      <c r="M46" s="19"/>
      <c r="N46" s="19"/>
      <c r="O46" s="19"/>
      <c r="P46" s="19"/>
      <c r="Q46" s="19"/>
      <c r="R46" s="19"/>
      <c r="S46" s="19"/>
      <c r="T46" s="33"/>
      <c r="U46" s="19"/>
      <c r="V46" s="19"/>
      <c r="W46" s="19"/>
    </row>
    <row r="47" spans="1:23" x14ac:dyDescent="0.2">
      <c r="A47" s="34"/>
      <c r="B47" s="35" t="str">
        <f t="shared" si="3"/>
        <v>Abril2013</v>
      </c>
      <c r="C47" s="36">
        <f t="shared" si="4"/>
        <v>2013</v>
      </c>
      <c r="D47" s="44"/>
      <c r="E47" s="45" t="s">
        <v>12</v>
      </c>
      <c r="F47" s="46">
        <v>8475.7181782969656</v>
      </c>
      <c r="G47" s="47">
        <v>5515.336299812835</v>
      </c>
      <c r="H47" s="48">
        <v>3065.0457849155373</v>
      </c>
      <c r="I47" s="42"/>
      <c r="J47" s="43">
        <v>40634</v>
      </c>
      <c r="K47" s="19"/>
      <c r="L47" s="19"/>
      <c r="M47" s="19"/>
      <c r="N47" s="19"/>
      <c r="O47" s="19"/>
      <c r="P47" s="19"/>
      <c r="Q47" s="19"/>
      <c r="R47" s="19"/>
      <c r="S47" s="19"/>
      <c r="T47" s="33"/>
      <c r="U47" s="19"/>
      <c r="V47" s="19"/>
      <c r="W47" s="19"/>
    </row>
    <row r="48" spans="1:23" x14ac:dyDescent="0.2">
      <c r="A48" s="34"/>
      <c r="B48" s="35" t="str">
        <f t="shared" si="3"/>
        <v>Mayo2013</v>
      </c>
      <c r="C48" s="36">
        <f t="shared" si="4"/>
        <v>2013</v>
      </c>
      <c r="D48" s="44"/>
      <c r="E48" s="45" t="s">
        <v>13</v>
      </c>
      <c r="F48" s="46">
        <v>9036.5504079057755</v>
      </c>
      <c r="G48" s="47">
        <v>4559.3044471863577</v>
      </c>
      <c r="H48" s="48">
        <v>2162.1679501969347</v>
      </c>
      <c r="I48" s="42"/>
      <c r="J48" s="43">
        <v>40664</v>
      </c>
      <c r="K48" s="19"/>
      <c r="L48" s="19"/>
      <c r="M48" s="19"/>
      <c r="N48" s="19"/>
      <c r="O48" s="19"/>
      <c r="P48" s="19"/>
      <c r="Q48" s="19"/>
      <c r="R48" s="19"/>
      <c r="S48" s="19"/>
      <c r="T48" s="33"/>
      <c r="U48" s="19"/>
      <c r="V48" s="19"/>
      <c r="W48" s="19"/>
    </row>
    <row r="49" spans="1:23" x14ac:dyDescent="0.2">
      <c r="A49" s="34"/>
      <c r="B49" s="35" t="str">
        <f t="shared" si="3"/>
        <v>Junio2013</v>
      </c>
      <c r="C49" s="36">
        <f t="shared" si="4"/>
        <v>2013</v>
      </c>
      <c r="D49" s="44"/>
      <c r="E49" s="45" t="s">
        <v>14</v>
      </c>
      <c r="F49" s="46">
        <v>8399.4096224559435</v>
      </c>
      <c r="G49" s="47">
        <v>5309.5427760668672</v>
      </c>
      <c r="H49" s="48">
        <v>2003.0274820433979</v>
      </c>
      <c r="I49" s="42"/>
      <c r="J49" s="43">
        <v>40695</v>
      </c>
      <c r="K49" s="19"/>
      <c r="L49" s="19"/>
      <c r="M49" s="19"/>
      <c r="N49" s="19"/>
      <c r="O49" s="19"/>
      <c r="P49" s="19"/>
      <c r="Q49" s="19"/>
      <c r="R49" s="19"/>
      <c r="S49" s="19"/>
      <c r="T49" s="33"/>
      <c r="U49" s="19"/>
      <c r="V49" s="19"/>
      <c r="W49" s="19"/>
    </row>
    <row r="50" spans="1:23" x14ac:dyDescent="0.2">
      <c r="A50" s="34"/>
      <c r="B50" s="35" t="str">
        <f t="shared" si="3"/>
        <v>Julio2013</v>
      </c>
      <c r="C50" s="36">
        <f t="shared" si="4"/>
        <v>2013</v>
      </c>
      <c r="D50" s="44"/>
      <c r="E50" s="45" t="s">
        <v>15</v>
      </c>
      <c r="F50" s="46">
        <v>8428.5028199080843</v>
      </c>
      <c r="G50" s="47">
        <v>4931.8005749450967</v>
      </c>
      <c r="H50" s="48">
        <v>1531.2938117372507</v>
      </c>
      <c r="I50" s="42"/>
      <c r="J50" s="43">
        <v>40725</v>
      </c>
      <c r="K50" s="19"/>
      <c r="L50" s="19"/>
      <c r="M50" s="19"/>
      <c r="N50" s="19"/>
      <c r="O50" s="19"/>
      <c r="P50" s="19"/>
      <c r="Q50" s="19"/>
      <c r="R50" s="19"/>
      <c r="S50" s="19"/>
      <c r="T50" s="33"/>
      <c r="U50" s="19"/>
      <c r="V50" s="19"/>
      <c r="W50" s="19"/>
    </row>
    <row r="51" spans="1:23" x14ac:dyDescent="0.2">
      <c r="A51" s="34"/>
      <c r="B51" s="35" t="str">
        <f t="shared" si="3"/>
        <v>Agosto2013</v>
      </c>
      <c r="C51" s="36">
        <f t="shared" si="4"/>
        <v>2013</v>
      </c>
      <c r="D51" s="44"/>
      <c r="E51" s="45" t="s">
        <v>16</v>
      </c>
      <c r="F51" s="46">
        <v>8440.6709212042424</v>
      </c>
      <c r="G51" s="47">
        <v>4940.3072594648456</v>
      </c>
      <c r="H51" s="48">
        <v>1253.6821985449824</v>
      </c>
      <c r="I51" s="42"/>
      <c r="J51" s="43">
        <v>40756</v>
      </c>
      <c r="K51" s="19"/>
      <c r="L51" s="19"/>
      <c r="M51" s="19"/>
      <c r="N51" s="19"/>
      <c r="O51" s="19"/>
      <c r="P51" s="19"/>
      <c r="Q51" s="19"/>
      <c r="R51" s="19"/>
      <c r="S51" s="19"/>
      <c r="T51" s="33"/>
      <c r="U51" s="19"/>
      <c r="V51" s="19"/>
      <c r="W51" s="19"/>
    </row>
    <row r="52" spans="1:23" x14ac:dyDescent="0.2">
      <c r="A52" s="34"/>
      <c r="B52" s="35" t="str">
        <f t="shared" si="3"/>
        <v>Septiembre2013</v>
      </c>
      <c r="C52" s="36">
        <f t="shared" si="4"/>
        <v>2013</v>
      </c>
      <c r="D52" s="44"/>
      <c r="E52" s="45" t="s">
        <v>17</v>
      </c>
      <c r="F52" s="46">
        <v>9169.6093225313962</v>
      </c>
      <c r="G52" s="47">
        <v>5498.0328254769038</v>
      </c>
      <c r="H52" s="48">
        <v>1607.5683083377539</v>
      </c>
      <c r="I52" s="42"/>
      <c r="J52" s="43">
        <v>40787</v>
      </c>
      <c r="K52" s="19"/>
      <c r="L52" s="19"/>
      <c r="M52" s="19"/>
      <c r="N52" s="19"/>
      <c r="O52" s="19"/>
      <c r="P52" s="19"/>
      <c r="Q52" s="19"/>
      <c r="R52" s="19"/>
      <c r="S52" s="19"/>
      <c r="T52" s="33"/>
      <c r="U52" s="19"/>
      <c r="V52" s="19"/>
      <c r="W52" s="19"/>
    </row>
    <row r="53" spans="1:23" x14ac:dyDescent="0.2">
      <c r="A53" s="34"/>
      <c r="B53" s="35" t="str">
        <f t="shared" si="3"/>
        <v>Octubre2013</v>
      </c>
      <c r="C53" s="36">
        <f t="shared" si="4"/>
        <v>2013</v>
      </c>
      <c r="D53" s="44"/>
      <c r="E53" s="45" t="s">
        <v>18</v>
      </c>
      <c r="F53" s="46">
        <v>7280.0633154443713</v>
      </c>
      <c r="G53" s="47">
        <v>5682.6029391507655</v>
      </c>
      <c r="H53" s="48">
        <v>1782.4512476871641</v>
      </c>
      <c r="I53" s="42"/>
      <c r="J53" s="43">
        <v>40817</v>
      </c>
      <c r="K53" s="19"/>
      <c r="L53" s="19"/>
      <c r="M53" s="19"/>
      <c r="N53" s="19"/>
      <c r="O53" s="19"/>
      <c r="P53" s="19"/>
      <c r="Q53" s="19"/>
      <c r="R53" s="19"/>
      <c r="S53" s="19"/>
      <c r="T53" s="33"/>
      <c r="U53" s="19"/>
      <c r="V53" s="19"/>
      <c r="W53" s="19"/>
    </row>
    <row r="54" spans="1:23" x14ac:dyDescent="0.2">
      <c r="A54" s="34"/>
      <c r="B54" s="35" t="str">
        <f t="shared" si="3"/>
        <v>Noviembre2013</v>
      </c>
      <c r="C54" s="36">
        <f t="shared" si="4"/>
        <v>2013</v>
      </c>
      <c r="D54" s="44"/>
      <c r="E54" s="45" t="s">
        <v>19</v>
      </c>
      <c r="F54" s="46">
        <v>7276.5008490345808</v>
      </c>
      <c r="G54" s="47">
        <v>5316.7258110075063</v>
      </c>
      <c r="H54" s="48">
        <v>2212.2072345256506</v>
      </c>
      <c r="I54" s="42"/>
      <c r="J54" s="43">
        <v>40848</v>
      </c>
      <c r="K54" s="19"/>
      <c r="L54" s="19"/>
      <c r="M54" s="19"/>
      <c r="N54" s="19"/>
      <c r="O54" s="19"/>
      <c r="P54" s="19"/>
      <c r="Q54" s="19"/>
      <c r="R54" s="19"/>
      <c r="S54" s="19"/>
      <c r="T54" s="33"/>
      <c r="U54" s="19"/>
      <c r="V54" s="19"/>
      <c r="W54" s="19"/>
    </row>
    <row r="55" spans="1:23" ht="13.5" thickBot="1" x14ac:dyDescent="0.25">
      <c r="A55" s="34"/>
      <c r="B55" s="35" t="str">
        <f t="shared" si="3"/>
        <v>Diciembre2013</v>
      </c>
      <c r="C55" s="36">
        <f t="shared" si="4"/>
        <v>2013</v>
      </c>
      <c r="D55" s="49"/>
      <c r="E55" s="50" t="s">
        <v>20</v>
      </c>
      <c r="F55" s="51">
        <v>7009.9867668966681</v>
      </c>
      <c r="G55" s="52">
        <v>4925.9963862803552</v>
      </c>
      <c r="H55" s="53">
        <v>2236.7872893109397</v>
      </c>
      <c r="I55" s="42"/>
      <c r="J55" s="43">
        <v>40878</v>
      </c>
      <c r="K55" s="19"/>
      <c r="L55" s="19"/>
      <c r="M55" s="19"/>
      <c r="N55" s="19"/>
      <c r="O55" s="19"/>
      <c r="P55" s="19"/>
      <c r="Q55" s="19"/>
      <c r="R55" s="19"/>
      <c r="S55" s="19"/>
      <c r="T55" s="33"/>
      <c r="U55" s="19"/>
      <c r="V55" s="19"/>
      <c r="W55" s="19"/>
    </row>
    <row r="56" spans="1:23" ht="12.75" customHeight="1" x14ac:dyDescent="0.2">
      <c r="A56" s="34"/>
      <c r="B56" s="35" t="str">
        <f t="shared" si="3"/>
        <v>Enero2014</v>
      </c>
      <c r="C56" s="36">
        <f>+D56</f>
        <v>2014</v>
      </c>
      <c r="D56" s="37">
        <v>2014</v>
      </c>
      <c r="E56" s="54" t="s">
        <v>9</v>
      </c>
      <c r="F56" s="78">
        <v>7040.5131981142449</v>
      </c>
      <c r="G56" s="40">
        <v>4492.461124599351</v>
      </c>
      <c r="H56" s="41">
        <v>2208.2118919358963</v>
      </c>
      <c r="I56" s="42">
        <f>+D56</f>
        <v>2014</v>
      </c>
      <c r="J56" s="43">
        <v>40909</v>
      </c>
      <c r="K56" s="19"/>
      <c r="L56" s="19"/>
      <c r="M56" s="19"/>
      <c r="N56" s="19"/>
      <c r="O56" s="19"/>
      <c r="P56" s="19"/>
      <c r="Q56" s="19"/>
      <c r="R56" s="19"/>
      <c r="S56" s="19"/>
      <c r="T56" s="33"/>
      <c r="U56" s="19"/>
      <c r="V56" s="19"/>
      <c r="W56" s="19"/>
    </row>
    <row r="57" spans="1:23" x14ac:dyDescent="0.2">
      <c r="A57" s="34"/>
      <c r="B57" s="35" t="str">
        <f t="shared" si="3"/>
        <v>Febrero2014</v>
      </c>
      <c r="C57" s="36">
        <f>+$C$56</f>
        <v>2014</v>
      </c>
      <c r="D57" s="44"/>
      <c r="E57" s="55" t="s">
        <v>10</v>
      </c>
      <c r="F57" s="79">
        <v>6526.1668210096195</v>
      </c>
      <c r="G57" s="47">
        <v>4063.4023298155921</v>
      </c>
      <c r="H57" s="48">
        <v>1918.1455282697034</v>
      </c>
      <c r="I57" s="42"/>
      <c r="J57" s="43">
        <v>40940</v>
      </c>
      <c r="K57" s="19"/>
      <c r="L57" s="19"/>
      <c r="M57" s="19"/>
      <c r="N57" s="19"/>
      <c r="O57" s="19"/>
      <c r="P57" s="19"/>
      <c r="Q57" s="19"/>
      <c r="R57" s="19"/>
      <c r="S57" s="19"/>
      <c r="T57" s="33"/>
      <c r="U57" s="19"/>
      <c r="V57" s="19"/>
      <c r="W57" s="19"/>
    </row>
    <row r="58" spans="1:23" x14ac:dyDescent="0.2">
      <c r="A58" s="34"/>
      <c r="B58" s="35" t="str">
        <f t="shared" si="3"/>
        <v>Marzo2014</v>
      </c>
      <c r="C58" s="36">
        <f t="shared" ref="C58:C67" si="5">+$C$56</f>
        <v>2014</v>
      </c>
      <c r="D58" s="44"/>
      <c r="E58" s="55" t="s">
        <v>11</v>
      </c>
      <c r="F58" s="79">
        <v>7851.6848021052947</v>
      </c>
      <c r="G58" s="47">
        <v>5035.004427738173</v>
      </c>
      <c r="H58" s="48">
        <v>2406.4177626446185</v>
      </c>
      <c r="I58" s="42"/>
      <c r="J58" s="43">
        <v>40969</v>
      </c>
      <c r="K58" s="19"/>
      <c r="L58" s="19"/>
      <c r="M58" s="19"/>
      <c r="N58" s="19"/>
      <c r="O58" s="19"/>
      <c r="P58" s="19"/>
      <c r="Q58" s="19"/>
      <c r="R58" s="19"/>
      <c r="S58" s="19"/>
      <c r="T58" s="33"/>
      <c r="U58" s="19"/>
      <c r="V58" s="19"/>
      <c r="W58" s="19"/>
    </row>
    <row r="59" spans="1:23" x14ac:dyDescent="0.2">
      <c r="A59" s="34"/>
      <c r="B59" s="35" t="str">
        <f t="shared" si="3"/>
        <v>Abril2014</v>
      </c>
      <c r="C59" s="36">
        <f t="shared" si="5"/>
        <v>2014</v>
      </c>
      <c r="D59" s="44"/>
      <c r="E59" s="55" t="s">
        <v>12</v>
      </c>
      <c r="F59" s="79">
        <v>7343.1510845834782</v>
      </c>
      <c r="G59" s="47">
        <v>5314.6846639819159</v>
      </c>
      <c r="H59" s="48">
        <v>2573.3054544867114</v>
      </c>
      <c r="I59" s="42"/>
      <c r="J59" s="43">
        <v>41000</v>
      </c>
      <c r="K59" s="19"/>
      <c r="L59" s="19"/>
      <c r="M59" s="19"/>
      <c r="N59" s="19"/>
      <c r="O59" s="19"/>
      <c r="P59" s="19"/>
      <c r="Q59" s="19"/>
      <c r="R59" s="19"/>
      <c r="S59" s="19"/>
      <c r="T59" s="33"/>
      <c r="U59" s="19"/>
      <c r="V59" s="19"/>
      <c r="W59" s="19"/>
    </row>
    <row r="60" spans="1:23" x14ac:dyDescent="0.2">
      <c r="A60" s="34"/>
      <c r="B60" s="35" t="str">
        <f t="shared" si="3"/>
        <v>Mayo2014</v>
      </c>
      <c r="C60" s="36">
        <f t="shared" si="5"/>
        <v>2014</v>
      </c>
      <c r="D60" s="44"/>
      <c r="E60" s="55" t="s">
        <v>13</v>
      </c>
      <c r="F60" s="79">
        <v>9015.0772641610874</v>
      </c>
      <c r="G60" s="47">
        <v>5345.2134702294952</v>
      </c>
      <c r="H60" s="48">
        <v>2224.5796392385182</v>
      </c>
      <c r="I60" s="42"/>
      <c r="J60" s="43">
        <v>41030</v>
      </c>
      <c r="K60" s="19"/>
      <c r="L60" s="19"/>
      <c r="M60" s="19"/>
      <c r="N60" s="19"/>
      <c r="O60" s="19"/>
      <c r="P60" s="19"/>
      <c r="Q60" s="19"/>
      <c r="R60" s="19"/>
      <c r="S60" s="19"/>
      <c r="T60" s="33"/>
      <c r="U60" s="19"/>
      <c r="V60" s="19"/>
      <c r="W60" s="19"/>
    </row>
    <row r="61" spans="1:23" x14ac:dyDescent="0.2">
      <c r="A61" s="34"/>
      <c r="B61" s="35" t="str">
        <f t="shared" si="3"/>
        <v>Junio2014</v>
      </c>
      <c r="C61" s="36">
        <f t="shared" si="5"/>
        <v>2014</v>
      </c>
      <c r="D61" s="44"/>
      <c r="E61" s="55" t="s">
        <v>14</v>
      </c>
      <c r="F61" s="79">
        <v>8095.6244681221979</v>
      </c>
      <c r="G61" s="47">
        <v>4387.3687293559005</v>
      </c>
      <c r="H61" s="48">
        <v>1492.1417353691202</v>
      </c>
      <c r="I61" s="42"/>
      <c r="J61" s="43">
        <v>41061</v>
      </c>
      <c r="K61" s="19"/>
      <c r="L61" s="19"/>
      <c r="M61" s="19"/>
      <c r="N61" s="19"/>
      <c r="O61" s="19"/>
      <c r="P61" s="19"/>
      <c r="Q61" s="19"/>
      <c r="R61" s="19"/>
      <c r="S61" s="19"/>
      <c r="T61" s="33"/>
      <c r="U61" s="19"/>
      <c r="V61" s="19"/>
      <c r="W61" s="19"/>
    </row>
    <row r="62" spans="1:23" x14ac:dyDescent="0.2">
      <c r="A62" s="34"/>
      <c r="B62" s="35" t="str">
        <f t="shared" si="3"/>
        <v>Julio2014</v>
      </c>
      <c r="C62" s="36">
        <f t="shared" si="5"/>
        <v>2014</v>
      </c>
      <c r="D62" s="44"/>
      <c r="E62" s="55" t="s">
        <v>15</v>
      </c>
      <c r="F62" s="79">
        <v>7698.1017081165428</v>
      </c>
      <c r="G62" s="47">
        <v>3943.01578156092</v>
      </c>
      <c r="H62" s="48">
        <v>1601.4562022654768</v>
      </c>
      <c r="I62" s="42"/>
      <c r="J62" s="43">
        <v>41091</v>
      </c>
      <c r="K62" s="19"/>
      <c r="L62" s="19"/>
      <c r="M62" s="19"/>
      <c r="N62" s="19"/>
      <c r="O62" s="19"/>
      <c r="P62" s="19"/>
      <c r="Q62" s="19"/>
      <c r="R62" s="19"/>
      <c r="S62" s="19"/>
      <c r="T62" s="33"/>
      <c r="U62" s="19"/>
      <c r="V62" s="19"/>
      <c r="W62" s="19"/>
    </row>
    <row r="63" spans="1:23" x14ac:dyDescent="0.2">
      <c r="A63" s="34"/>
      <c r="B63" s="35" t="str">
        <f t="shared" si="3"/>
        <v>Agosto2014</v>
      </c>
      <c r="C63" s="36">
        <f t="shared" si="5"/>
        <v>2014</v>
      </c>
      <c r="D63" s="44"/>
      <c r="E63" s="55" t="s">
        <v>16</v>
      </c>
      <c r="F63" s="79">
        <v>8210.5192031629722</v>
      </c>
      <c r="G63" s="47">
        <v>4242.5745309249614</v>
      </c>
      <c r="H63" s="48">
        <v>1942.2241719753138</v>
      </c>
      <c r="I63" s="42"/>
      <c r="J63" s="43">
        <v>41122</v>
      </c>
      <c r="K63" s="19"/>
      <c r="L63" s="19"/>
      <c r="M63" s="19"/>
      <c r="N63" s="19"/>
      <c r="O63" s="19"/>
      <c r="P63" s="19"/>
      <c r="Q63" s="19"/>
      <c r="R63" s="19"/>
      <c r="S63" s="19"/>
      <c r="T63" s="33"/>
      <c r="U63" s="19"/>
      <c r="V63" s="19"/>
      <c r="W63" s="19"/>
    </row>
    <row r="64" spans="1:23" x14ac:dyDescent="0.2">
      <c r="A64" s="34"/>
      <c r="B64" s="35" t="str">
        <f t="shared" si="3"/>
        <v>Septiembre2014</v>
      </c>
      <c r="C64" s="36">
        <f t="shared" si="5"/>
        <v>2014</v>
      </c>
      <c r="D64" s="44"/>
      <c r="E64" s="55" t="s">
        <v>17</v>
      </c>
      <c r="F64" s="47">
        <v>8037.2406376122735</v>
      </c>
      <c r="G64" s="47">
        <v>5317.1749951536904</v>
      </c>
      <c r="H64" s="48">
        <v>2498.4191881894885</v>
      </c>
      <c r="I64" s="42"/>
      <c r="J64" s="43">
        <v>41153</v>
      </c>
      <c r="K64" s="19"/>
      <c r="L64" s="19"/>
      <c r="M64" s="19"/>
      <c r="N64" s="19"/>
      <c r="O64" s="19"/>
      <c r="P64" s="19"/>
      <c r="Q64" s="19"/>
      <c r="R64" s="19"/>
      <c r="S64" s="19"/>
      <c r="T64" s="33"/>
      <c r="U64" s="19"/>
      <c r="V64" s="19"/>
      <c r="W64" s="19"/>
    </row>
    <row r="65" spans="1:23" x14ac:dyDescent="0.2">
      <c r="A65" s="34"/>
      <c r="B65" s="35" t="str">
        <f t="shared" si="3"/>
        <v>Octubre2014</v>
      </c>
      <c r="C65" s="36">
        <f t="shared" si="5"/>
        <v>2014</v>
      </c>
      <c r="D65" s="44"/>
      <c r="E65" s="55" t="s">
        <v>18</v>
      </c>
      <c r="F65" s="47">
        <v>7865.3892575410537</v>
      </c>
      <c r="G65" s="47">
        <v>4911.3419708561287</v>
      </c>
      <c r="H65" s="48">
        <v>1868.9129644644968</v>
      </c>
      <c r="I65" s="42"/>
      <c r="J65" s="43">
        <v>41183</v>
      </c>
      <c r="K65" s="19"/>
      <c r="L65" s="19"/>
      <c r="M65" s="19"/>
      <c r="N65" s="19"/>
      <c r="O65" s="19"/>
      <c r="P65" s="19"/>
      <c r="Q65" s="19"/>
      <c r="R65" s="19"/>
      <c r="S65" s="19"/>
      <c r="T65" s="33"/>
      <c r="U65" s="19"/>
      <c r="V65" s="19"/>
      <c r="W65" s="19"/>
    </row>
    <row r="66" spans="1:23" x14ac:dyDescent="0.2">
      <c r="A66" s="34"/>
      <c r="B66" s="35" t="str">
        <f t="shared" si="3"/>
        <v>Noviembre2014</v>
      </c>
      <c r="C66" s="36">
        <f t="shared" si="5"/>
        <v>2014</v>
      </c>
      <c r="D66" s="44"/>
      <c r="E66" s="55" t="s">
        <v>19</v>
      </c>
      <c r="F66" s="47">
        <v>7859.501716765295</v>
      </c>
      <c r="G66" s="47">
        <v>4505.8057791170322</v>
      </c>
      <c r="H66" s="48">
        <v>1831.8464156594657</v>
      </c>
      <c r="I66" s="42"/>
      <c r="J66" s="43">
        <v>41214</v>
      </c>
      <c r="K66" s="19"/>
      <c r="L66" s="19"/>
      <c r="M66" s="19"/>
      <c r="N66" s="19"/>
      <c r="O66" s="19"/>
      <c r="P66" s="19"/>
      <c r="Q66" s="19"/>
      <c r="R66" s="19"/>
      <c r="S66" s="19"/>
      <c r="T66" s="33"/>
      <c r="U66" s="19"/>
      <c r="V66" s="19"/>
      <c r="W66" s="19"/>
    </row>
    <row r="67" spans="1:23" ht="13.5" thickBot="1" x14ac:dyDescent="0.25">
      <c r="A67" s="34"/>
      <c r="B67" s="35" t="str">
        <f t="shared" si="3"/>
        <v>Diciembre2014</v>
      </c>
      <c r="C67" s="36">
        <f t="shared" si="5"/>
        <v>2014</v>
      </c>
      <c r="D67" s="49"/>
      <c r="E67" s="56" t="s">
        <v>20</v>
      </c>
      <c r="F67" s="52">
        <v>8450.2919994799813</v>
      </c>
      <c r="G67" s="52">
        <v>5750.1934794982308</v>
      </c>
      <c r="H67" s="53">
        <v>1709.9479816661737</v>
      </c>
      <c r="I67" s="42"/>
      <c r="J67" s="43">
        <v>41244</v>
      </c>
      <c r="K67" s="19"/>
      <c r="L67" s="19"/>
      <c r="M67" s="19"/>
      <c r="N67" s="19"/>
      <c r="O67" s="19"/>
      <c r="P67" s="19"/>
      <c r="Q67" s="19"/>
      <c r="R67" s="19"/>
      <c r="S67" s="19"/>
      <c r="T67" s="33"/>
      <c r="U67" s="19"/>
      <c r="V67" s="19"/>
      <c r="W67" s="19"/>
    </row>
    <row r="68" spans="1:23" x14ac:dyDescent="0.2">
      <c r="B68" s="27"/>
      <c r="C68" s="28"/>
      <c r="D68" s="61" t="s">
        <v>21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33"/>
      <c r="U68" s="19"/>
      <c r="V68" s="19"/>
      <c r="W68" s="19"/>
    </row>
    <row r="69" spans="1:23" x14ac:dyDescent="0.2">
      <c r="B69" s="27"/>
      <c r="C69" s="28"/>
      <c r="D69" s="61" t="s">
        <v>22</v>
      </c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33"/>
      <c r="U69" s="19"/>
      <c r="V69" s="19"/>
      <c r="W69" s="19"/>
    </row>
    <row r="70" spans="1:23" x14ac:dyDescent="0.2">
      <c r="B70" s="27"/>
      <c r="C70" s="28"/>
      <c r="D70" s="61" t="s">
        <v>23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33"/>
      <c r="U70" s="19"/>
      <c r="V70" s="19"/>
      <c r="W70" s="19"/>
    </row>
    <row r="71" spans="1:23" x14ac:dyDescent="0.2">
      <c r="B71" s="80"/>
      <c r="C71" s="81"/>
      <c r="D71" s="64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6"/>
      <c r="U71" s="19"/>
      <c r="V71" s="19"/>
      <c r="W71" s="19"/>
    </row>
    <row r="72" spans="1:23" x14ac:dyDescent="0.2">
      <c r="A72" s="19"/>
      <c r="B72" s="28"/>
      <c r="C72" s="28"/>
      <c r="D72" s="61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</row>
  </sheetData>
  <mergeCells count="12">
    <mergeCell ref="I40:P40"/>
    <mergeCell ref="D44:D55"/>
    <mergeCell ref="I44:I55"/>
    <mergeCell ref="D56:D67"/>
    <mergeCell ref="I56:I67"/>
    <mergeCell ref="D2:Q2"/>
    <mergeCell ref="R2:S2"/>
    <mergeCell ref="H6:O6"/>
    <mergeCell ref="D9:D20"/>
    <mergeCell ref="I9:I20"/>
    <mergeCell ref="D21:D32"/>
    <mergeCell ref="I21:I32"/>
  </mergeCells>
  <printOptions horizontalCentered="1" verticalCentered="1"/>
  <pageMargins left="0" right="0" top="0" bottom="0" header="0" footer="0"/>
  <pageSetup paperSize="9" scale="55" fitToHeight="3" orientation="landscape" r:id="rId1"/>
  <headerFooter alignWithMargins="0"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2014</vt:lpstr>
      <vt:lpstr>'Diciembre 2014'!Área_de_impresión</vt:lpstr>
      <vt:lpstr>'Diciembre 2014'!Títulos_a_imprimir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Traillanca Ruiz Osvaldo</cp:lastModifiedBy>
  <dcterms:created xsi:type="dcterms:W3CDTF">2015-01-19T14:20:20Z</dcterms:created>
  <dcterms:modified xsi:type="dcterms:W3CDTF">2015-01-19T14:21:07Z</dcterms:modified>
</cp:coreProperties>
</file>