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0730" windowHeight="9975" activeTab="11"/>
  </bookViews>
  <sheets>
    <sheet name="Enero" sheetId="1" r:id="rId1"/>
    <sheet name="Febrero" sheetId="2" r:id="rId2"/>
    <sheet name="Marzo" sheetId="3" r:id="rId3"/>
    <sheet name="Abril" sheetId="5" r:id="rId4"/>
    <sheet name="Mayo" sheetId="4" r:id="rId5"/>
    <sheet name="Junio" sheetId="6" r:id="rId6"/>
    <sheet name="Julio" sheetId="7" r:id="rId7"/>
    <sheet name="Agosto" sheetId="8" r:id="rId8"/>
    <sheet name="Septiembre" sheetId="9" r:id="rId9"/>
    <sheet name="Octubre" sheetId="10" r:id="rId10"/>
    <sheet name="Noviembre" sheetId="11" r:id="rId11"/>
    <sheet name="Diciembre" sheetId="12" r:id="rId12"/>
    <sheet name="Hoja13" sheetId="13" state="hidden" r:id="rId13"/>
  </sheets>
  <calcPr calcId="145621"/>
</workbook>
</file>

<file path=xl/calcChain.xml><?xml version="1.0" encoding="utf-8"?>
<calcChain xmlns="http://schemas.openxmlformats.org/spreadsheetml/2006/main">
  <c r="N320" i="1" l="1"/>
  <c r="M320" i="1"/>
  <c r="E317" i="1"/>
  <c r="L295" i="1"/>
  <c r="L294" i="1"/>
  <c r="L264" i="1"/>
  <c r="L263" i="1"/>
  <c r="L259" i="1"/>
  <c r="L244" i="1"/>
  <c r="L242" i="1"/>
  <c r="L241" i="1"/>
  <c r="L240" i="1"/>
  <c r="L236" i="1"/>
  <c r="L235" i="1"/>
  <c r="L234" i="1"/>
  <c r="L233" i="1"/>
  <c r="L231" i="1"/>
  <c r="L230" i="1"/>
  <c r="L229" i="1"/>
  <c r="L227" i="1"/>
  <c r="L226" i="1"/>
  <c r="L225" i="1"/>
  <c r="L224" i="1"/>
  <c r="L223" i="1"/>
  <c r="L222" i="1"/>
  <c r="L220" i="1"/>
  <c r="L219" i="1"/>
  <c r="L218" i="1"/>
  <c r="L217" i="1"/>
  <c r="L213" i="1"/>
  <c r="L211" i="1"/>
  <c r="L210" i="1"/>
  <c r="L209" i="1"/>
  <c r="L208" i="1"/>
  <c r="L207" i="1"/>
  <c r="L206" i="1"/>
  <c r="L205" i="1"/>
  <c r="L204" i="1"/>
  <c r="L203" i="1"/>
  <c r="L201" i="1"/>
  <c r="L200" i="1"/>
  <c r="L199" i="1"/>
  <c r="L198" i="1"/>
  <c r="L197" i="1"/>
  <c r="L196" i="1"/>
  <c r="L195" i="1"/>
  <c r="L194" i="1"/>
  <c r="L193" i="1"/>
  <c r="L191" i="1"/>
  <c r="L190" i="1"/>
  <c r="L189" i="1"/>
  <c r="L188" i="1"/>
  <c r="L186" i="1"/>
  <c r="L185" i="1"/>
  <c r="L184" i="1"/>
  <c r="L183" i="1"/>
  <c r="L182" i="1"/>
  <c r="L181" i="1"/>
  <c r="E181" i="1"/>
  <c r="L180" i="1"/>
  <c r="L179" i="1"/>
  <c r="L178" i="1"/>
  <c r="L177" i="1"/>
  <c r="L176" i="1"/>
  <c r="L175" i="1"/>
  <c r="L174" i="1"/>
  <c r="L173" i="1"/>
  <c r="L172" i="1"/>
  <c r="L171" i="1"/>
  <c r="L170" i="1"/>
  <c r="L169" i="1"/>
  <c r="L167" i="1"/>
  <c r="L166" i="1"/>
  <c r="L165" i="1"/>
  <c r="L164" i="1"/>
  <c r="L163" i="1"/>
  <c r="L162" i="1"/>
  <c r="L161" i="1"/>
  <c r="L160" i="1"/>
  <c r="L158" i="1"/>
  <c r="L157" i="1"/>
  <c r="L156" i="1"/>
  <c r="L154" i="1"/>
  <c r="L153" i="1"/>
  <c r="L152" i="1"/>
  <c r="L151" i="1"/>
  <c r="L150" i="1"/>
  <c r="L149" i="1"/>
  <c r="L148" i="1"/>
  <c r="L147" i="1"/>
  <c r="L146" i="1"/>
  <c r="L145" i="1"/>
  <c r="L144" i="1"/>
  <c r="L143" i="1"/>
  <c r="L142" i="1"/>
  <c r="L141" i="1"/>
  <c r="L139" i="1"/>
  <c r="L138" i="1"/>
  <c r="L137" i="1"/>
  <c r="L136" i="1"/>
  <c r="L135" i="1"/>
  <c r="L133" i="1"/>
  <c r="L132" i="1"/>
  <c r="L131" i="1"/>
  <c r="L130" i="1"/>
  <c r="L129" i="1"/>
  <c r="L127" i="1"/>
  <c r="L126" i="1"/>
  <c r="L125" i="1"/>
  <c r="L124" i="1"/>
  <c r="L123" i="1"/>
  <c r="L122" i="1"/>
  <c r="L120" i="1"/>
  <c r="L119" i="1"/>
  <c r="L118" i="1"/>
  <c r="L117" i="1"/>
  <c r="L116" i="1"/>
  <c r="L115" i="1"/>
  <c r="L114" i="1"/>
  <c r="L112" i="1"/>
  <c r="L111" i="1"/>
  <c r="L110" i="1"/>
  <c r="L109" i="1"/>
  <c r="L108" i="1"/>
  <c r="L107" i="1"/>
  <c r="L106" i="1"/>
  <c r="L105" i="1"/>
  <c r="L104" i="1"/>
  <c r="L103" i="1"/>
  <c r="L102" i="1"/>
  <c r="L101" i="1"/>
  <c r="L100" i="1"/>
  <c r="L99" i="1"/>
  <c r="L98" i="1"/>
  <c r="L97" i="1"/>
  <c r="L96" i="1"/>
  <c r="L95" i="1"/>
  <c r="L94" i="1"/>
  <c r="L93" i="1"/>
  <c r="L92" i="1"/>
  <c r="L91" i="1"/>
  <c r="L90" i="1"/>
  <c r="L88" i="1"/>
  <c r="L87" i="1"/>
  <c r="L86" i="1"/>
  <c r="L84" i="1"/>
  <c r="L83" i="1"/>
  <c r="L82" i="1"/>
  <c r="L81" i="1"/>
  <c r="L80" i="1"/>
  <c r="L79" i="1"/>
  <c r="L78" i="1"/>
  <c r="L76" i="1"/>
  <c r="L75" i="1"/>
  <c r="L74" i="1"/>
  <c r="L73" i="1"/>
  <c r="L72" i="1"/>
  <c r="L71" i="1"/>
  <c r="L70" i="1"/>
  <c r="L69" i="1"/>
  <c r="L68" i="1"/>
  <c r="L66" i="1"/>
  <c r="L65" i="1"/>
  <c r="L64" i="1"/>
  <c r="L63" i="1"/>
  <c r="L62" i="1"/>
  <c r="L61" i="1"/>
  <c r="L59" i="1"/>
  <c r="L58" i="1"/>
  <c r="L57" i="1"/>
  <c r="L56" i="1"/>
  <c r="L55" i="1"/>
  <c r="L53" i="1"/>
  <c r="L51" i="1"/>
  <c r="L50" i="1"/>
  <c r="L49" i="1"/>
  <c r="L48" i="1"/>
  <c r="L47" i="1"/>
  <c r="L46" i="1"/>
  <c r="L45" i="1"/>
  <c r="L43" i="1"/>
  <c r="L42" i="1"/>
  <c r="L41" i="1"/>
  <c r="L40" i="1"/>
  <c r="L39" i="1"/>
  <c r="L38" i="1"/>
  <c r="L37" i="1"/>
  <c r="L36" i="1"/>
  <c r="L35" i="1"/>
  <c r="L34" i="1"/>
  <c r="L33" i="1"/>
  <c r="L31" i="1"/>
  <c r="L30" i="1"/>
  <c r="L29" i="1"/>
  <c r="L28" i="1"/>
  <c r="L26" i="1"/>
  <c r="L25" i="1"/>
  <c r="L24" i="1"/>
  <c r="L23" i="1"/>
  <c r="L22" i="1"/>
  <c r="L21" i="1"/>
  <c r="L20" i="1"/>
  <c r="L18" i="1"/>
  <c r="L17" i="1"/>
  <c r="L16" i="1"/>
  <c r="L15" i="1"/>
  <c r="L14" i="1"/>
  <c r="L13" i="1"/>
  <c r="L12" i="1"/>
  <c r="L11" i="1"/>
  <c r="L10" i="1"/>
  <c r="L320" i="1" s="1"/>
  <c r="E379" i="5"/>
  <c r="D379" i="5"/>
  <c r="N296" i="5"/>
  <c r="M296" i="5"/>
  <c r="K294" i="5"/>
  <c r="L294" i="5" s="1"/>
  <c r="E294" i="5"/>
  <c r="K293" i="5"/>
  <c r="L293" i="5" s="1"/>
  <c r="L292" i="5"/>
  <c r="K292" i="5"/>
  <c r="K291" i="5"/>
  <c r="L291" i="5" s="1"/>
  <c r="L290" i="5"/>
  <c r="K290" i="5"/>
  <c r="K289" i="5"/>
  <c r="L289" i="5" s="1"/>
  <c r="L288" i="5"/>
  <c r="K288" i="5"/>
  <c r="K287" i="5"/>
  <c r="L287" i="5" s="1"/>
  <c r="L286" i="5"/>
  <c r="K286" i="5"/>
  <c r="K285" i="5"/>
  <c r="L285" i="5" s="1"/>
  <c r="L284" i="5"/>
  <c r="K284" i="5"/>
  <c r="K283" i="5"/>
  <c r="L283" i="5" s="1"/>
  <c r="L282" i="5"/>
  <c r="K282" i="5"/>
  <c r="K281" i="5"/>
  <c r="L281" i="5" s="1"/>
  <c r="L280" i="5"/>
  <c r="K280" i="5"/>
  <c r="K279" i="5"/>
  <c r="L279" i="5" s="1"/>
  <c r="L278" i="5"/>
  <c r="K278" i="5"/>
  <c r="K277" i="5"/>
  <c r="L277" i="5" s="1"/>
  <c r="L276" i="5"/>
  <c r="K276" i="5"/>
  <c r="K275" i="5"/>
  <c r="L275" i="5" s="1"/>
  <c r="L274" i="5"/>
  <c r="K274" i="5"/>
  <c r="L272" i="5"/>
  <c r="L271" i="5"/>
  <c r="L270" i="5"/>
  <c r="K270" i="5"/>
  <c r="K269" i="5"/>
  <c r="L269" i="5" s="1"/>
  <c r="L268" i="5"/>
  <c r="K268" i="5"/>
  <c r="K267" i="5"/>
  <c r="L267" i="5" s="1"/>
  <c r="L266" i="5"/>
  <c r="K266" i="5"/>
  <c r="K265" i="5"/>
  <c r="L265" i="5" s="1"/>
  <c r="L264" i="5"/>
  <c r="K264" i="5"/>
  <c r="K263" i="5"/>
  <c r="L263" i="5" s="1"/>
  <c r="L262" i="5"/>
  <c r="K262" i="5"/>
  <c r="K261" i="5"/>
  <c r="L261" i="5" s="1"/>
  <c r="L260" i="5"/>
  <c r="K260" i="5"/>
  <c r="K259" i="5"/>
  <c r="L259" i="5" s="1"/>
  <c r="L258" i="5"/>
  <c r="K258" i="5"/>
  <c r="K257" i="5"/>
  <c r="L257" i="5" s="1"/>
  <c r="L256" i="5"/>
  <c r="K256" i="5"/>
  <c r="K255" i="5"/>
  <c r="L255" i="5" s="1"/>
  <c r="L254" i="5"/>
  <c r="K254" i="5"/>
  <c r="K253" i="5"/>
  <c r="L253" i="5" s="1"/>
  <c r="L252" i="5"/>
  <c r="K252" i="5"/>
  <c r="K251" i="5"/>
  <c r="L251" i="5" s="1"/>
  <c r="L250" i="5"/>
  <c r="K250" i="5"/>
  <c r="K249" i="5"/>
  <c r="L249" i="5" s="1"/>
  <c r="L248" i="5"/>
  <c r="K248" i="5"/>
  <c r="K247" i="5"/>
  <c r="L247" i="5" s="1"/>
  <c r="L246" i="5"/>
  <c r="K246" i="5"/>
  <c r="K245" i="5"/>
  <c r="L245" i="5" s="1"/>
  <c r="L244" i="5"/>
  <c r="K244" i="5"/>
  <c r="K243" i="5"/>
  <c r="L243" i="5" s="1"/>
  <c r="L242" i="5"/>
  <c r="K242" i="5"/>
  <c r="L241" i="5"/>
  <c r="L240" i="5"/>
  <c r="L239" i="5"/>
  <c r="K239" i="5"/>
  <c r="K238" i="5"/>
  <c r="L238" i="5" s="1"/>
  <c r="L236" i="5"/>
  <c r="L234" i="5"/>
  <c r="L233" i="5"/>
  <c r="L232" i="5"/>
  <c r="L228" i="5"/>
  <c r="L227" i="5"/>
  <c r="L226" i="5"/>
  <c r="L225" i="5"/>
  <c r="L224" i="5"/>
  <c r="L223" i="5"/>
  <c r="L222" i="5"/>
  <c r="L220" i="5"/>
  <c r="L219" i="5"/>
  <c r="L218" i="5"/>
  <c r="L217" i="5"/>
  <c r="L216" i="5"/>
  <c r="L215" i="5"/>
  <c r="L213" i="5"/>
  <c r="L212" i="5"/>
  <c r="L211" i="5"/>
  <c r="L210" i="5"/>
  <c r="L209" i="5"/>
  <c r="L208" i="5"/>
  <c r="L207" i="5"/>
  <c r="L206" i="5"/>
  <c r="L204" i="5"/>
  <c r="L203" i="5"/>
  <c r="L202" i="5"/>
  <c r="L201" i="5"/>
  <c r="L200" i="5"/>
  <c r="L199" i="5"/>
  <c r="L198" i="5"/>
  <c r="L196" i="5"/>
  <c r="L195" i="5"/>
  <c r="L194" i="5"/>
  <c r="L193" i="5"/>
  <c r="L192" i="5"/>
  <c r="L191" i="5"/>
  <c r="L189" i="5"/>
  <c r="L188" i="5"/>
  <c r="L187" i="5"/>
  <c r="L186" i="5"/>
  <c r="L184" i="5"/>
  <c r="L183" i="5"/>
  <c r="L182" i="5"/>
  <c r="L181" i="5"/>
  <c r="L180" i="5"/>
  <c r="L179" i="5"/>
  <c r="E179" i="5"/>
  <c r="L178" i="5"/>
  <c r="L177" i="5"/>
  <c r="L176" i="5"/>
  <c r="L175" i="5"/>
  <c r="L174" i="5"/>
  <c r="L173" i="5"/>
  <c r="L172" i="5"/>
  <c r="L171" i="5"/>
  <c r="L170" i="5"/>
  <c r="L169" i="5"/>
  <c r="L168" i="5"/>
  <c r="L167" i="5"/>
  <c r="L165" i="5"/>
  <c r="L164" i="5"/>
  <c r="L163" i="5"/>
  <c r="L162" i="5"/>
  <c r="L161" i="5"/>
  <c r="L160" i="5"/>
  <c r="L159" i="5"/>
  <c r="L158" i="5"/>
  <c r="L156" i="5"/>
  <c r="L155" i="5"/>
  <c r="L154" i="5"/>
  <c r="L152" i="5"/>
  <c r="L151" i="5"/>
  <c r="L150" i="5"/>
  <c r="L149" i="5"/>
  <c r="L148" i="5"/>
  <c r="L147" i="5"/>
  <c r="L146" i="5"/>
  <c r="L145" i="5"/>
  <c r="L144" i="5"/>
  <c r="L143" i="5"/>
  <c r="L142" i="5"/>
  <c r="L141" i="5"/>
  <c r="L140" i="5"/>
  <c r="L139" i="5"/>
  <c r="L137" i="5"/>
  <c r="L136" i="5"/>
  <c r="L135" i="5"/>
  <c r="L133" i="5"/>
  <c r="L132" i="5"/>
  <c r="L131" i="5"/>
  <c r="L130" i="5"/>
  <c r="L129" i="5"/>
  <c r="L127" i="5"/>
  <c r="L126" i="5"/>
  <c r="L125" i="5"/>
  <c r="L124" i="5"/>
  <c r="L123" i="5"/>
  <c r="L122" i="5"/>
  <c r="L120" i="5"/>
  <c r="L119" i="5"/>
  <c r="L118" i="5"/>
  <c r="L117" i="5"/>
  <c r="L116" i="5"/>
  <c r="L115" i="5"/>
  <c r="L114" i="5"/>
  <c r="L112" i="5"/>
  <c r="L111" i="5"/>
  <c r="L110" i="5"/>
  <c r="L109" i="5"/>
  <c r="L108" i="5"/>
  <c r="L107" i="5"/>
  <c r="L106" i="5"/>
  <c r="L105" i="5"/>
  <c r="L104" i="5"/>
  <c r="L103" i="5"/>
  <c r="L102" i="5"/>
  <c r="L101" i="5"/>
  <c r="L100" i="5"/>
  <c r="L99" i="5"/>
  <c r="L98" i="5"/>
  <c r="L97" i="5"/>
  <c r="L96" i="5"/>
  <c r="L95" i="5"/>
  <c r="L94" i="5"/>
  <c r="L93" i="5"/>
  <c r="L92" i="5"/>
  <c r="L91" i="5"/>
  <c r="L90" i="5"/>
  <c r="L88" i="5"/>
  <c r="L87" i="5"/>
  <c r="L86" i="5"/>
  <c r="L84" i="5"/>
  <c r="L83" i="5"/>
  <c r="L82" i="5"/>
  <c r="L81" i="5"/>
  <c r="L80" i="5"/>
  <c r="L79" i="5"/>
  <c r="L78" i="5"/>
  <c r="L76" i="5"/>
  <c r="L75" i="5"/>
  <c r="L74" i="5"/>
  <c r="L73" i="5"/>
  <c r="L72" i="5"/>
  <c r="L71" i="5"/>
  <c r="L70" i="5"/>
  <c r="L69" i="5"/>
  <c r="L68" i="5"/>
  <c r="L66" i="5"/>
  <c r="L65" i="5"/>
  <c r="L64" i="5"/>
  <c r="L63" i="5"/>
  <c r="L62" i="5"/>
  <c r="L61" i="5"/>
  <c r="L59" i="5"/>
  <c r="L58" i="5"/>
  <c r="L57" i="5"/>
  <c r="L56" i="5"/>
  <c r="L55" i="5"/>
  <c r="L53" i="5"/>
  <c r="L51" i="5"/>
  <c r="L50" i="5"/>
  <c r="L49" i="5"/>
  <c r="L48" i="5"/>
  <c r="L47" i="5"/>
  <c r="L46" i="5"/>
  <c r="L45" i="5"/>
  <c r="L43" i="5"/>
  <c r="L42" i="5"/>
  <c r="L41" i="5"/>
  <c r="L40" i="5"/>
  <c r="L39" i="5"/>
  <c r="L38" i="5"/>
  <c r="L37" i="5"/>
  <c r="L36" i="5"/>
  <c r="L35" i="5"/>
  <c r="L34" i="5"/>
  <c r="L33" i="5"/>
  <c r="L31" i="5"/>
  <c r="L30" i="5"/>
  <c r="L29" i="5"/>
  <c r="L28" i="5"/>
  <c r="L24" i="5"/>
  <c r="L23" i="5"/>
  <c r="L22" i="5"/>
  <c r="L21" i="5"/>
  <c r="L20" i="5"/>
  <c r="L18" i="5"/>
  <c r="L17" i="5"/>
  <c r="L16" i="5"/>
  <c r="L15" i="5"/>
  <c r="L14" i="5"/>
  <c r="L13" i="5"/>
  <c r="L12" i="5"/>
  <c r="L11" i="5"/>
  <c r="L10" i="5"/>
  <c r="L296" i="5" s="1"/>
  <c r="N296" i="7"/>
  <c r="M296" i="7"/>
  <c r="E294" i="7"/>
  <c r="L272" i="7"/>
  <c r="L271" i="7"/>
  <c r="L241" i="7"/>
  <c r="L240" i="7"/>
  <c r="L236" i="7"/>
  <c r="L234" i="7"/>
  <c r="L233" i="7"/>
  <c r="L232" i="7"/>
  <c r="L228" i="7"/>
  <c r="L227" i="7"/>
  <c r="L226" i="7"/>
  <c r="L225" i="7"/>
  <c r="L224" i="7"/>
  <c r="L223" i="7"/>
  <c r="L222" i="7"/>
  <c r="L220" i="7"/>
  <c r="L219" i="7"/>
  <c r="L218" i="7"/>
  <c r="L217" i="7"/>
  <c r="L216" i="7"/>
  <c r="L215" i="7"/>
  <c r="L213" i="7"/>
  <c r="L212" i="7"/>
  <c r="L211" i="7"/>
  <c r="L210" i="7"/>
  <c r="L206" i="7"/>
  <c r="L204" i="7"/>
  <c r="L203" i="7"/>
  <c r="L202" i="7"/>
  <c r="L201" i="7"/>
  <c r="L200" i="7"/>
  <c r="L199" i="7"/>
  <c r="L198" i="7"/>
  <c r="L196" i="7"/>
  <c r="L195" i="7"/>
  <c r="L194" i="7"/>
  <c r="L193" i="7"/>
  <c r="L192" i="7"/>
  <c r="L191" i="7"/>
  <c r="L189" i="7"/>
  <c r="L188" i="7"/>
  <c r="L187" i="7"/>
  <c r="L186" i="7"/>
  <c r="L184" i="7"/>
  <c r="L183" i="7"/>
  <c r="L182" i="7"/>
  <c r="L181" i="7"/>
  <c r="L180" i="7"/>
  <c r="L179" i="7"/>
  <c r="E179" i="7"/>
  <c r="L178" i="7"/>
  <c r="L177" i="7"/>
  <c r="L176" i="7"/>
  <c r="L175" i="7"/>
  <c r="L174" i="7"/>
  <c r="L173" i="7"/>
  <c r="L172" i="7"/>
  <c r="L171" i="7"/>
  <c r="L170" i="7"/>
  <c r="L169" i="7"/>
  <c r="L168" i="7"/>
  <c r="L167" i="7"/>
  <c r="L165" i="7"/>
  <c r="L164" i="7"/>
  <c r="L163" i="7"/>
  <c r="L162" i="7"/>
  <c r="L161" i="7"/>
  <c r="L160" i="7"/>
  <c r="L159" i="7"/>
  <c r="L158" i="7"/>
  <c r="L156" i="7"/>
  <c r="L155" i="7"/>
  <c r="L154" i="7"/>
  <c r="L152" i="7"/>
  <c r="L151" i="7"/>
  <c r="L150" i="7"/>
  <c r="L149" i="7"/>
  <c r="L148" i="7"/>
  <c r="L147" i="7"/>
  <c r="L146" i="7"/>
  <c r="L145" i="7"/>
  <c r="L144" i="7"/>
  <c r="L143" i="7"/>
  <c r="L142" i="7"/>
  <c r="L141" i="7"/>
  <c r="L140" i="7"/>
  <c r="L139" i="7"/>
  <c r="L137" i="7"/>
  <c r="L136" i="7"/>
  <c r="L135" i="7"/>
  <c r="L133" i="7"/>
  <c r="L132" i="7"/>
  <c r="L131" i="7"/>
  <c r="L130" i="7"/>
  <c r="L129" i="7"/>
  <c r="L127" i="7"/>
  <c r="L126" i="7"/>
  <c r="L125" i="7"/>
  <c r="L124" i="7"/>
  <c r="L123" i="7"/>
  <c r="L122" i="7"/>
  <c r="L120" i="7"/>
  <c r="L119" i="7"/>
  <c r="L118" i="7"/>
  <c r="L117" i="7"/>
  <c r="L116" i="7"/>
  <c r="L115" i="7"/>
  <c r="L114" i="7"/>
  <c r="L112" i="7"/>
  <c r="L111" i="7"/>
  <c r="L110" i="7"/>
  <c r="L109" i="7"/>
  <c r="L108" i="7"/>
  <c r="L107" i="7"/>
  <c r="L106" i="7"/>
  <c r="L105" i="7"/>
  <c r="L104" i="7"/>
  <c r="L103" i="7"/>
  <c r="L102" i="7"/>
  <c r="L101" i="7"/>
  <c r="L100" i="7"/>
  <c r="L99" i="7"/>
  <c r="L98" i="7"/>
  <c r="L97" i="7"/>
  <c r="L96" i="7"/>
  <c r="L95" i="7"/>
  <c r="L94" i="7"/>
  <c r="L93" i="7"/>
  <c r="L92" i="7"/>
  <c r="L91" i="7"/>
  <c r="L90" i="7"/>
  <c r="L88" i="7"/>
  <c r="L87" i="7"/>
  <c r="L86" i="7"/>
  <c r="L84" i="7"/>
  <c r="L83" i="7"/>
  <c r="L82" i="7"/>
  <c r="L81" i="7"/>
  <c r="L80" i="7"/>
  <c r="L79" i="7"/>
  <c r="L78" i="7"/>
  <c r="L76" i="7"/>
  <c r="L75" i="7"/>
  <c r="L74" i="7"/>
  <c r="L73" i="7"/>
  <c r="L72" i="7"/>
  <c r="L71" i="7"/>
  <c r="L70" i="7"/>
  <c r="L69" i="7"/>
  <c r="L68" i="7"/>
  <c r="L66" i="7"/>
  <c r="L65" i="7"/>
  <c r="L64" i="7"/>
  <c r="L63" i="7"/>
  <c r="L62" i="7"/>
  <c r="L61" i="7"/>
  <c r="L59" i="7"/>
  <c r="L58" i="7"/>
  <c r="L57" i="7"/>
  <c r="L56" i="7"/>
  <c r="L55" i="7"/>
  <c r="L53" i="7"/>
  <c r="L51" i="7"/>
  <c r="L50" i="7"/>
  <c r="L49" i="7"/>
  <c r="L48" i="7"/>
  <c r="L47" i="7"/>
  <c r="L46" i="7"/>
  <c r="L45" i="7"/>
  <c r="L43" i="7"/>
  <c r="L42" i="7"/>
  <c r="L41" i="7"/>
  <c r="L40" i="7"/>
  <c r="L39" i="7"/>
  <c r="L38" i="7"/>
  <c r="L37" i="7"/>
  <c r="L36" i="7"/>
  <c r="L35" i="7"/>
  <c r="L34" i="7"/>
  <c r="L33" i="7"/>
  <c r="L31" i="7"/>
  <c r="L30" i="7"/>
  <c r="L29" i="7"/>
  <c r="L28" i="7"/>
  <c r="L24" i="7"/>
  <c r="L23" i="7"/>
  <c r="L22" i="7"/>
  <c r="L21" i="7"/>
  <c r="L20" i="7"/>
  <c r="L18" i="7"/>
  <c r="L17" i="7"/>
  <c r="L16" i="7"/>
  <c r="L15" i="7"/>
  <c r="L14" i="7"/>
  <c r="L13" i="7"/>
  <c r="L12" i="7"/>
  <c r="L11" i="7"/>
  <c r="L10" i="7"/>
  <c r="L296" i="7" s="1"/>
  <c r="F349" i="9"/>
  <c r="E379" i="10"/>
  <c r="D379" i="10"/>
  <c r="N296" i="10"/>
  <c r="M296" i="10"/>
  <c r="E294" i="10"/>
  <c r="L272" i="10"/>
  <c r="L271" i="10"/>
  <c r="L241" i="10"/>
  <c r="L240" i="10"/>
  <c r="L236" i="10"/>
  <c r="L234" i="10"/>
  <c r="L233" i="10"/>
  <c r="L232" i="10"/>
  <c r="L228" i="10"/>
  <c r="L227" i="10"/>
  <c r="L226" i="10"/>
  <c r="L225" i="10"/>
  <c r="L224" i="10"/>
  <c r="L223" i="10"/>
  <c r="L222" i="10"/>
  <c r="L220" i="10"/>
  <c r="L219" i="10"/>
  <c r="L218" i="10"/>
  <c r="L217" i="10"/>
  <c r="L216" i="10"/>
  <c r="L215" i="10"/>
  <c r="L213" i="10"/>
  <c r="L212" i="10"/>
  <c r="L211" i="10"/>
  <c r="L210" i="10"/>
  <c r="L206" i="10"/>
  <c r="L204" i="10"/>
  <c r="L203" i="10"/>
  <c r="L202" i="10"/>
  <c r="L201" i="10"/>
  <c r="L200" i="10"/>
  <c r="L199" i="10"/>
  <c r="L198" i="10"/>
  <c r="L196" i="10"/>
  <c r="L195" i="10"/>
  <c r="L194" i="10"/>
  <c r="L193" i="10"/>
  <c r="L192" i="10"/>
  <c r="L191" i="10"/>
  <c r="L189" i="10"/>
  <c r="L188" i="10"/>
  <c r="L187" i="10"/>
  <c r="L186" i="10"/>
  <c r="L184" i="10"/>
  <c r="L183" i="10"/>
  <c r="L182" i="10"/>
  <c r="L181" i="10"/>
  <c r="L180" i="10"/>
  <c r="L179" i="10"/>
  <c r="E179" i="10"/>
  <c r="L178" i="10"/>
  <c r="L177" i="10"/>
  <c r="L176" i="10"/>
  <c r="L175" i="10"/>
  <c r="L174" i="10"/>
  <c r="L173" i="10"/>
  <c r="L172" i="10"/>
  <c r="L171" i="10"/>
  <c r="L170" i="10"/>
  <c r="L169" i="10"/>
  <c r="L168" i="10"/>
  <c r="L167" i="10"/>
  <c r="L165" i="10"/>
  <c r="L164" i="10"/>
  <c r="L163" i="10"/>
  <c r="L162" i="10"/>
  <c r="L161" i="10"/>
  <c r="L160" i="10"/>
  <c r="L159" i="10"/>
  <c r="L158" i="10"/>
  <c r="L156" i="10"/>
  <c r="L155" i="10"/>
  <c r="L154" i="10"/>
  <c r="L152" i="10"/>
  <c r="L151" i="10"/>
  <c r="L150" i="10"/>
  <c r="L149" i="10"/>
  <c r="L148" i="10"/>
  <c r="L147" i="10"/>
  <c r="L146" i="10"/>
  <c r="L145" i="10"/>
  <c r="L144" i="10"/>
  <c r="L143" i="10"/>
  <c r="L142" i="10"/>
  <c r="L141" i="10"/>
  <c r="L140" i="10"/>
  <c r="L139" i="10"/>
  <c r="L137" i="10"/>
  <c r="L136" i="10"/>
  <c r="L135" i="10"/>
  <c r="L133" i="10"/>
  <c r="L132" i="10"/>
  <c r="L131" i="10"/>
  <c r="L130" i="10"/>
  <c r="L129" i="10"/>
  <c r="L127" i="10"/>
  <c r="L126" i="10"/>
  <c r="L125" i="10"/>
  <c r="L124" i="10"/>
  <c r="L123" i="10"/>
  <c r="L122" i="10"/>
  <c r="L120" i="10"/>
  <c r="L119" i="10"/>
  <c r="L118" i="10"/>
  <c r="L117" i="10"/>
  <c r="L116" i="10"/>
  <c r="L115" i="10"/>
  <c r="L114" i="10"/>
  <c r="L112" i="10"/>
  <c r="L111" i="10"/>
  <c r="L110" i="10"/>
  <c r="L109" i="10"/>
  <c r="L108" i="10"/>
  <c r="L107" i="10"/>
  <c r="L106" i="10"/>
  <c r="L105" i="10"/>
  <c r="L104" i="10"/>
  <c r="L103" i="10"/>
  <c r="L102" i="10"/>
  <c r="L101" i="10"/>
  <c r="L100" i="10"/>
  <c r="L99" i="10"/>
  <c r="L98" i="10"/>
  <c r="L97" i="10"/>
  <c r="L96" i="10"/>
  <c r="L95" i="10"/>
  <c r="L94" i="10"/>
  <c r="L93" i="10"/>
  <c r="L92" i="10"/>
  <c r="L91" i="10"/>
  <c r="L90" i="10"/>
  <c r="L88" i="10"/>
  <c r="L87" i="10"/>
  <c r="L86" i="10"/>
  <c r="L84" i="10"/>
  <c r="L83" i="10"/>
  <c r="L82" i="10"/>
  <c r="L81" i="10"/>
  <c r="L80" i="10"/>
  <c r="L79" i="10"/>
  <c r="L78" i="10"/>
  <c r="L76" i="10"/>
  <c r="L75" i="10"/>
  <c r="L74" i="10"/>
  <c r="L73" i="10"/>
  <c r="L72" i="10"/>
  <c r="L71" i="10"/>
  <c r="L70" i="10"/>
  <c r="L69" i="10"/>
  <c r="L68" i="10"/>
  <c r="L66" i="10"/>
  <c r="L65" i="10"/>
  <c r="L64" i="10"/>
  <c r="L63" i="10"/>
  <c r="L62" i="10"/>
  <c r="L61" i="10"/>
  <c r="L59" i="10"/>
  <c r="L58" i="10"/>
  <c r="L57" i="10"/>
  <c r="L56" i="10"/>
  <c r="L55" i="10"/>
  <c r="L53" i="10"/>
  <c r="L51" i="10"/>
  <c r="L50" i="10"/>
  <c r="L49" i="10"/>
  <c r="L48" i="10"/>
  <c r="L47" i="10"/>
  <c r="L46" i="10"/>
  <c r="L45" i="10"/>
  <c r="L43" i="10"/>
  <c r="L42" i="10"/>
  <c r="L41" i="10"/>
  <c r="L40" i="10"/>
  <c r="L39" i="10"/>
  <c r="L38" i="10"/>
  <c r="L37" i="10"/>
  <c r="L36" i="10"/>
  <c r="L35" i="10"/>
  <c r="L34" i="10"/>
  <c r="L33" i="10"/>
  <c r="L31" i="10"/>
  <c r="L30" i="10"/>
  <c r="L29" i="10"/>
  <c r="L28" i="10"/>
  <c r="L24" i="10"/>
  <c r="L23" i="10"/>
  <c r="L22" i="10"/>
  <c r="L21" i="10"/>
  <c r="L20" i="10"/>
  <c r="L18" i="10"/>
  <c r="L17" i="10"/>
  <c r="L16" i="10"/>
  <c r="L15" i="10"/>
  <c r="L14" i="10"/>
  <c r="L13" i="10"/>
  <c r="L12" i="10"/>
  <c r="L11" i="10"/>
  <c r="L10" i="10"/>
  <c r="L296" i="10" s="1"/>
</calcChain>
</file>

<file path=xl/sharedStrings.xml><?xml version="1.0" encoding="utf-8"?>
<sst xmlns="http://schemas.openxmlformats.org/spreadsheetml/2006/main" count="25644" uniqueCount="799">
  <si>
    <t xml:space="preserve">D E T A L L E   D E U D A   V I G E N T E  </t>
  </si>
  <si>
    <t xml:space="preserve">B O N O S  S E C U R I T I Z A D O S </t>
  </si>
  <si>
    <t xml:space="preserve">al 31 de Diciembre de 2013 </t>
  </si>
  <si>
    <t xml:space="preserve"> </t>
  </si>
  <si>
    <t>Sociedad</t>
  </si>
  <si>
    <t>Inscripción</t>
  </si>
  <si>
    <t>Monto inscrito</t>
  </si>
  <si>
    <t>Serie</t>
  </si>
  <si>
    <t>Tasa de</t>
  </si>
  <si>
    <t>Activos</t>
  </si>
  <si>
    <t>Plazo</t>
  </si>
  <si>
    <t>VALOR NOMINAL</t>
  </si>
  <si>
    <t>Valor</t>
  </si>
  <si>
    <t>Intereses</t>
  </si>
  <si>
    <t>Valor par</t>
  </si>
  <si>
    <t>emisión</t>
  </si>
  <si>
    <t>de</t>
  </si>
  <si>
    <t>Vencimiento</t>
  </si>
  <si>
    <t>INICIAL</t>
  </si>
  <si>
    <t xml:space="preserve"> VIGENTE</t>
  </si>
  <si>
    <t>nominal</t>
  </si>
  <si>
    <t>devengados</t>
  </si>
  <si>
    <t>(en miles de $)</t>
  </si>
  <si>
    <t>Nº</t>
  </si>
  <si>
    <t xml:space="preserve"> Fecha</t>
  </si>
  <si>
    <t>(miles)</t>
  </si>
  <si>
    <t>(%)</t>
  </si>
  <si>
    <t>Respaldo</t>
  </si>
  <si>
    <t>(años)</t>
  </si>
  <si>
    <t>(U.REAJ)</t>
  </si>
  <si>
    <t xml:space="preserve">   (U.REAJ)</t>
  </si>
  <si>
    <t>reajustado</t>
  </si>
  <si>
    <t>no pagados</t>
  </si>
  <si>
    <t>*VALOR U.F.(30/11/2013)=</t>
  </si>
  <si>
    <t>*US$ Promedio(30/11/2013)=</t>
  </si>
  <si>
    <t xml:space="preserve"> (en miles de $)</t>
  </si>
  <si>
    <t>Transa Securitizadora</t>
  </si>
  <si>
    <t>10.12.96</t>
  </si>
  <si>
    <t>U.F.</t>
  </si>
  <si>
    <t>A</t>
  </si>
  <si>
    <t>M.H.</t>
  </si>
  <si>
    <t>B</t>
  </si>
  <si>
    <t>30.05.97</t>
  </si>
  <si>
    <t>2A</t>
  </si>
  <si>
    <t>2B</t>
  </si>
  <si>
    <t>10.03.98</t>
  </si>
  <si>
    <t>3A</t>
  </si>
  <si>
    <t>Transa Securitizadora (4)</t>
  </si>
  <si>
    <t>3B</t>
  </si>
  <si>
    <t>Santander Securitizadora</t>
  </si>
  <si>
    <t>28.07.99</t>
  </si>
  <si>
    <t>A1</t>
  </si>
  <si>
    <t>A2</t>
  </si>
  <si>
    <t>Santander Securitizadora (4)</t>
  </si>
  <si>
    <t>B1</t>
  </si>
  <si>
    <t>13.12.99</t>
  </si>
  <si>
    <t>AB</t>
  </si>
  <si>
    <t>M.H.+C.L.</t>
  </si>
  <si>
    <t>BB</t>
  </si>
  <si>
    <t>CB</t>
  </si>
  <si>
    <t>DB</t>
  </si>
  <si>
    <t>EB</t>
  </si>
  <si>
    <t>Securitizadora Security S.A.</t>
  </si>
  <si>
    <t>06.04.00</t>
  </si>
  <si>
    <t>1A</t>
  </si>
  <si>
    <t>C.L.</t>
  </si>
  <si>
    <t>Securitizadora Security S.A.(4)</t>
  </si>
  <si>
    <t>1B</t>
  </si>
  <si>
    <t>02.05.00</t>
  </si>
  <si>
    <t>Transa Securitizadora S.A.</t>
  </si>
  <si>
    <t>24.10.00</t>
  </si>
  <si>
    <t>4A</t>
  </si>
  <si>
    <t>Transa Securitizadora S.A.  (4)</t>
  </si>
  <si>
    <t>4B</t>
  </si>
  <si>
    <t>13.02.01</t>
  </si>
  <si>
    <t>AE</t>
  </si>
  <si>
    <t>BE</t>
  </si>
  <si>
    <t>Santander Securitizadora  (4)</t>
  </si>
  <si>
    <t>CE</t>
  </si>
  <si>
    <t>15.03.01</t>
  </si>
  <si>
    <t>AF</t>
  </si>
  <si>
    <t>BF</t>
  </si>
  <si>
    <t>CF</t>
  </si>
  <si>
    <t>11.09.01</t>
  </si>
  <si>
    <t xml:space="preserve">Securitizadora Bice S.A. </t>
  </si>
  <si>
    <t>13.09.01</t>
  </si>
  <si>
    <t>AA</t>
  </si>
  <si>
    <t>AC</t>
  </si>
  <si>
    <t>AD</t>
  </si>
  <si>
    <t xml:space="preserve">Securitizadora Bice S.A.  (4) </t>
  </si>
  <si>
    <t>20.12.01</t>
  </si>
  <si>
    <t>BA</t>
  </si>
  <si>
    <t>BC</t>
  </si>
  <si>
    <t>BD</t>
  </si>
  <si>
    <t xml:space="preserve">Securitizadora Bice S.A. (4) </t>
  </si>
  <si>
    <t xml:space="preserve">Transa Securitizadora </t>
  </si>
  <si>
    <t>27.12.01</t>
  </si>
  <si>
    <t>5A</t>
  </si>
  <si>
    <t>Transa Securitizadora  (4)</t>
  </si>
  <si>
    <t>5B</t>
  </si>
  <si>
    <t>14.06.02</t>
  </si>
  <si>
    <t>AH</t>
  </si>
  <si>
    <t>BH</t>
  </si>
  <si>
    <t>CH</t>
  </si>
  <si>
    <t>Fintesa Securitizadora S.A.</t>
  </si>
  <si>
    <t>27.08.02</t>
  </si>
  <si>
    <t>ABH</t>
  </si>
  <si>
    <t>BBH</t>
  </si>
  <si>
    <t>Fintesa Securitizadora S.A.(4)</t>
  </si>
  <si>
    <t>CBH</t>
  </si>
  <si>
    <t>03.12.02</t>
  </si>
  <si>
    <t>4C</t>
  </si>
  <si>
    <t>12.12.02</t>
  </si>
  <si>
    <t>FA</t>
  </si>
  <si>
    <t>FB</t>
  </si>
  <si>
    <t>FC</t>
  </si>
  <si>
    <t>FD</t>
  </si>
  <si>
    <t>Securitizadora Bice S.A.(4)</t>
  </si>
  <si>
    <t>FE</t>
  </si>
  <si>
    <t>Securitizadora Bice S.A. (4)</t>
  </si>
  <si>
    <t>FF</t>
  </si>
  <si>
    <t>EF Securitizadora S.A.</t>
  </si>
  <si>
    <t>10.07.03</t>
  </si>
  <si>
    <t>EF Securitizadora S.A.  (4)</t>
  </si>
  <si>
    <t>C</t>
  </si>
  <si>
    <t>EF Securitizadora S.A. (6)</t>
  </si>
  <si>
    <t>07.09.04</t>
  </si>
  <si>
    <t>P2D</t>
  </si>
  <si>
    <t>P2E</t>
  </si>
  <si>
    <t>EF Securitizadora S.A. (13)</t>
  </si>
  <si>
    <t>26.07.05</t>
  </si>
  <si>
    <t>P3F</t>
  </si>
  <si>
    <t>P3G</t>
  </si>
  <si>
    <t>09.09.03</t>
  </si>
  <si>
    <t>5A1</t>
  </si>
  <si>
    <t>5B1</t>
  </si>
  <si>
    <t>5C1</t>
  </si>
  <si>
    <t>27.10.03</t>
  </si>
  <si>
    <t>LA</t>
  </si>
  <si>
    <t>LB</t>
  </si>
  <si>
    <t xml:space="preserve">Securitizadora Bice S.A.(4) </t>
  </si>
  <si>
    <t>LC</t>
  </si>
  <si>
    <t>LD</t>
  </si>
  <si>
    <t>LE</t>
  </si>
  <si>
    <t>Securitizadora Bice S.A.  (8)</t>
  </si>
  <si>
    <t>26.12.03</t>
  </si>
  <si>
    <t>NF</t>
  </si>
  <si>
    <t>NG</t>
  </si>
  <si>
    <t>NH</t>
  </si>
  <si>
    <t>NI</t>
  </si>
  <si>
    <t>Securitizadora Bice S.A.(4)  (8)</t>
  </si>
  <si>
    <t>NJ</t>
  </si>
  <si>
    <t>NK</t>
  </si>
  <si>
    <t>Securitizadora Bice S.A.  (9)</t>
  </si>
  <si>
    <t>21.09.04</t>
  </si>
  <si>
    <t>PL</t>
  </si>
  <si>
    <t>PM</t>
  </si>
  <si>
    <t>Securitizadora Bice S.A.  (5)  (9)</t>
  </si>
  <si>
    <t>PN</t>
  </si>
  <si>
    <t>PO</t>
  </si>
  <si>
    <t>PP</t>
  </si>
  <si>
    <t>Securitizadora Bice S.A.  (4)  (9)</t>
  </si>
  <si>
    <t>PQ</t>
  </si>
  <si>
    <t>Securitizadora Bice S.A.  (10)</t>
  </si>
  <si>
    <t>29.12.04</t>
  </si>
  <si>
    <t>RR</t>
  </si>
  <si>
    <t>RS</t>
  </si>
  <si>
    <t>Securitizadora Bice S.A. (4)   (10)</t>
  </si>
  <si>
    <t>RT</t>
  </si>
  <si>
    <t>Securitizadora Bice S.A.  (4)  (10)</t>
  </si>
  <si>
    <t>RU</t>
  </si>
  <si>
    <t>Securitizadora Bice S.A.  (7)  (10)</t>
  </si>
  <si>
    <t>RV</t>
  </si>
  <si>
    <t>RW</t>
  </si>
  <si>
    <t>16.12.03</t>
  </si>
  <si>
    <t>MA</t>
  </si>
  <si>
    <t>F.F.</t>
  </si>
  <si>
    <t>MB</t>
  </si>
  <si>
    <t>MC</t>
  </si>
  <si>
    <t>23.02.04</t>
  </si>
  <si>
    <t>6A1</t>
  </si>
  <si>
    <t>6AA1</t>
  </si>
  <si>
    <t>6B1</t>
  </si>
  <si>
    <t>6C1</t>
  </si>
  <si>
    <t xml:space="preserve">Securitizadora Sudamericana </t>
  </si>
  <si>
    <t>Securitizadora Sudamericana (4)</t>
  </si>
  <si>
    <t>02.11.04</t>
  </si>
  <si>
    <t>6A</t>
  </si>
  <si>
    <t>Transa Securitizadora S.A.  (4) (14)</t>
  </si>
  <si>
    <t>[16]</t>
  </si>
  <si>
    <t>6B2</t>
  </si>
  <si>
    <t>6C</t>
  </si>
  <si>
    <t>23.06.05</t>
  </si>
  <si>
    <t>7A</t>
  </si>
  <si>
    <t>7B</t>
  </si>
  <si>
    <t>7C</t>
  </si>
  <si>
    <t>7D</t>
  </si>
  <si>
    <t>7E</t>
  </si>
  <si>
    <t xml:space="preserve">Santander Securitizadora   </t>
  </si>
  <si>
    <t>12.08.05</t>
  </si>
  <si>
    <t>AM</t>
  </si>
  <si>
    <t>BM</t>
  </si>
  <si>
    <t xml:space="preserve">Santander Securitizadora(4)  </t>
  </si>
  <si>
    <t>CM</t>
  </si>
  <si>
    <t>Securitizadora Bice S.A.</t>
  </si>
  <si>
    <t>24.10.05</t>
  </si>
  <si>
    <t>UA</t>
  </si>
  <si>
    <t>UB</t>
  </si>
  <si>
    <t>UC</t>
  </si>
  <si>
    <t>UD</t>
  </si>
  <si>
    <t>Securitizadora Bice S.A.  (5)</t>
  </si>
  <si>
    <t>UE</t>
  </si>
  <si>
    <t>Securitizadora Bice S.A.  (4)</t>
  </si>
  <si>
    <t>UF</t>
  </si>
  <si>
    <t>UG</t>
  </si>
  <si>
    <t xml:space="preserve">Securitizadora Bice S.A. (15)  </t>
  </si>
  <si>
    <t>30.11.06</t>
  </si>
  <si>
    <t>VH</t>
  </si>
  <si>
    <t xml:space="preserve">Securitizadora Bice S.A. (15) </t>
  </si>
  <si>
    <t>VI</t>
  </si>
  <si>
    <t>VJ</t>
  </si>
  <si>
    <t>VK</t>
  </si>
  <si>
    <t>VL</t>
  </si>
  <si>
    <t>Securitizadora Bice S.A. (4) (15)</t>
  </si>
  <si>
    <t>VM</t>
  </si>
  <si>
    <t>VN</t>
  </si>
  <si>
    <t>30.12.05</t>
  </si>
  <si>
    <t>Transa Securitizadora S.A.(4)</t>
  </si>
  <si>
    <t>13.09.06</t>
  </si>
  <si>
    <t>$</t>
  </si>
  <si>
    <t>tasa var</t>
  </si>
  <si>
    <t>29.11.06</t>
  </si>
  <si>
    <t>EF Securitizadora S.A. (4)</t>
  </si>
  <si>
    <t>EF Securitizadora S.A.(17)</t>
  </si>
  <si>
    <t>27.12.07</t>
  </si>
  <si>
    <t>6D</t>
  </si>
  <si>
    <t>6E</t>
  </si>
  <si>
    <t>06.03.07</t>
  </si>
  <si>
    <t>9A1</t>
  </si>
  <si>
    <t>9B1</t>
  </si>
  <si>
    <t>9C1</t>
  </si>
  <si>
    <t>9D1</t>
  </si>
  <si>
    <t>Securitizadora Security S.A.  (4)</t>
  </si>
  <si>
    <t>9E 1</t>
  </si>
  <si>
    <t>9F1</t>
  </si>
  <si>
    <t>Securitizadora Security S.A.(16)</t>
  </si>
  <si>
    <t>29.11.07</t>
  </si>
  <si>
    <t>11A2</t>
  </si>
  <si>
    <t xml:space="preserve">Securitizadora Security S.A.(16) </t>
  </si>
  <si>
    <t>11B2</t>
  </si>
  <si>
    <t>Securitizadora Security S.A. (16)</t>
  </si>
  <si>
    <t>11C2</t>
  </si>
  <si>
    <t>Securitizadora Security S.A.(16) (4)</t>
  </si>
  <si>
    <t>11D2</t>
  </si>
  <si>
    <t>11È2</t>
  </si>
  <si>
    <t>11F2</t>
  </si>
  <si>
    <t>Securitizadora Security S.A. (18)</t>
  </si>
  <si>
    <t>14.05.09</t>
  </si>
  <si>
    <t>12A3</t>
  </si>
  <si>
    <t>Securitizadora Security S.A. (18) (4)</t>
  </si>
  <si>
    <t>12B3</t>
  </si>
  <si>
    <t>12C3</t>
  </si>
  <si>
    <t>12D3</t>
  </si>
  <si>
    <t>12'E3</t>
  </si>
  <si>
    <t>12F3</t>
  </si>
  <si>
    <t>06.06.07</t>
  </si>
  <si>
    <t>8A</t>
  </si>
  <si>
    <t>8B</t>
  </si>
  <si>
    <t>8C</t>
  </si>
  <si>
    <t>8D</t>
  </si>
  <si>
    <t xml:space="preserve">Securitizadora Security S.A. </t>
  </si>
  <si>
    <t>16.08.07</t>
  </si>
  <si>
    <t>10A</t>
  </si>
  <si>
    <t>10B</t>
  </si>
  <si>
    <t>10C</t>
  </si>
  <si>
    <t>10D</t>
  </si>
  <si>
    <t xml:space="preserve">Securitizadora Security S.A.(4) </t>
  </si>
  <si>
    <t>10E</t>
  </si>
  <si>
    <t>10F</t>
  </si>
  <si>
    <t>Banchile Securitizadora S.A.</t>
  </si>
  <si>
    <t>16.10.07</t>
  </si>
  <si>
    <t>US$</t>
  </si>
  <si>
    <t>12A</t>
  </si>
  <si>
    <t>B.</t>
  </si>
  <si>
    <t>Banchile Securitizadora S.A.(4)</t>
  </si>
  <si>
    <t>12C</t>
  </si>
  <si>
    <t>10.06.08</t>
  </si>
  <si>
    <t>13A</t>
  </si>
  <si>
    <t>13B</t>
  </si>
  <si>
    <t>13C</t>
  </si>
  <si>
    <t>13D</t>
  </si>
  <si>
    <t xml:space="preserve">Banchile Securitizadora S.A.(4) </t>
  </si>
  <si>
    <t>13E</t>
  </si>
  <si>
    <t>25.11.08</t>
  </si>
  <si>
    <t>9A</t>
  </si>
  <si>
    <t>Transa Securitizadora S.A.(3)</t>
  </si>
  <si>
    <t>9B</t>
  </si>
  <si>
    <t>9C</t>
  </si>
  <si>
    <t>9D</t>
  </si>
  <si>
    <t>27.04.09</t>
  </si>
  <si>
    <t>13F</t>
  </si>
  <si>
    <t>24.08.09</t>
  </si>
  <si>
    <t>14A</t>
  </si>
  <si>
    <t>14B</t>
  </si>
  <si>
    <t>14C</t>
  </si>
  <si>
    <t>BCI Securitizadora S.A.</t>
  </si>
  <si>
    <t>17.09.09</t>
  </si>
  <si>
    <t>20A</t>
  </si>
  <si>
    <t>20C</t>
  </si>
  <si>
    <t>09.10.09</t>
  </si>
  <si>
    <t>23A</t>
  </si>
  <si>
    <t>23C</t>
  </si>
  <si>
    <t>Santander Securitizadora (3)</t>
  </si>
  <si>
    <t>20.01.10</t>
  </si>
  <si>
    <t>AN</t>
  </si>
  <si>
    <t>Otros</t>
  </si>
  <si>
    <t>BN</t>
  </si>
  <si>
    <t>10.03.10</t>
  </si>
  <si>
    <t>25A</t>
  </si>
  <si>
    <t>25C</t>
  </si>
  <si>
    <t>18.03.10</t>
  </si>
  <si>
    <t>24A</t>
  </si>
  <si>
    <t>BCI Securitizadora S.A.(3)</t>
  </si>
  <si>
    <t>24B</t>
  </si>
  <si>
    <t>24C</t>
  </si>
  <si>
    <t>28.03.11</t>
  </si>
  <si>
    <t>26A</t>
  </si>
  <si>
    <t>26C</t>
  </si>
  <si>
    <t>11.04.11</t>
  </si>
  <si>
    <t>16A</t>
  </si>
  <si>
    <t>16C</t>
  </si>
  <si>
    <t>Securitizadora Bice S.A. (3)</t>
  </si>
  <si>
    <t>01.12.11</t>
  </si>
  <si>
    <t>A3</t>
  </si>
  <si>
    <t>A4</t>
  </si>
  <si>
    <t>A5</t>
  </si>
  <si>
    <t>B2</t>
  </si>
  <si>
    <t>B3</t>
  </si>
  <si>
    <t>B4</t>
  </si>
  <si>
    <t>B5</t>
  </si>
  <si>
    <t>C1</t>
  </si>
  <si>
    <t>C2</t>
  </si>
  <si>
    <t>C3</t>
  </si>
  <si>
    <t>C4</t>
  </si>
  <si>
    <t>D1</t>
  </si>
  <si>
    <t>D2</t>
  </si>
  <si>
    <t>D3</t>
  </si>
  <si>
    <t>D4</t>
  </si>
  <si>
    <t>E1</t>
  </si>
  <si>
    <t>E2</t>
  </si>
  <si>
    <t>E3</t>
  </si>
  <si>
    <t>E4</t>
  </si>
  <si>
    <t>F1</t>
  </si>
  <si>
    <t>F2</t>
  </si>
  <si>
    <t>F3</t>
  </si>
  <si>
    <t>F4</t>
  </si>
  <si>
    <t>G</t>
  </si>
  <si>
    <t>02.03.12</t>
  </si>
  <si>
    <t>17A</t>
  </si>
  <si>
    <t>17C</t>
  </si>
  <si>
    <t>25.10.12</t>
  </si>
  <si>
    <t>A6</t>
  </si>
  <si>
    <t>A7</t>
  </si>
  <si>
    <t>A8</t>
  </si>
  <si>
    <t>A9</t>
  </si>
  <si>
    <t>B6</t>
  </si>
  <si>
    <t>B7</t>
  </si>
  <si>
    <t>B8</t>
  </si>
  <si>
    <t>B9</t>
  </si>
  <si>
    <t>D</t>
  </si>
  <si>
    <t>TOTAL:</t>
  </si>
  <si>
    <t>(1)        : U.F. al 31 de diciembre de 2013 es de $23.309,56.-</t>
  </si>
  <si>
    <t xml:space="preserve">       '(2)        : Dólar promedio al 31 de diciembre de 2013 es de $524,61.-</t>
  </si>
  <si>
    <t>(3)       : Emisión inscrita y no colocada.</t>
  </si>
  <si>
    <t>(4)       : El monto nominal colocado vigente se incrementa por la capitalización de intereses devengados y no pagados.</t>
  </si>
  <si>
    <t>(5)       : En inscripción N°351, series N y O capitalizan intereses hasta el 21/07/2010, mientras que serie P capitaliza intereses hasta el 21/07/2007. En inscripción N°437, serie E capitaliza intereses hasta el 21/06/2005.</t>
  </si>
  <si>
    <t>(6)       : Ex emisión N°380.</t>
  </si>
  <si>
    <t>(7)       : Serie RV capitaliza intereses hasta el 21.10.05</t>
  </si>
  <si>
    <t xml:space="preserve">(8)       : Ex emisión N°364.     '(9)          : Ex emisión N°381. </t>
  </si>
  <si>
    <t xml:space="preserve">(10)     : Ex emisión N°402.      (11)        : Ex emisión N°393.       (12)      : Ex emisión N°410.      (13)       : Ex emisión N°425.      </t>
  </si>
  <si>
    <t>(14)     : Serie B original se transformó en series B y C. Con posterioridad la serie B transformada se convirtio en serie B1 y B2 subordinadas.</t>
  </si>
  <si>
    <t xml:space="preserve">(15)     : Ex emisión N°487.      (16)        : Ex emisión N°518.       (17)       : Ex emisión N°523.     '(18)      : Ex emisión N°586.   </t>
  </si>
  <si>
    <t>C.L.      : Contratos de Leasing</t>
  </si>
  <si>
    <t>M.H.         :  Mutuos Hipotecarios</t>
  </si>
  <si>
    <t>O.R.E.      :  Obligaciones con respaldo del Estado</t>
  </si>
  <si>
    <t>B.         : Bonos</t>
  </si>
  <si>
    <t>Otros        :  Incluye Pagarés y Depósitos a Plazo</t>
  </si>
  <si>
    <t>F.F.          :  Flujos Futuros</t>
  </si>
  <si>
    <t>INTERESES Y AMORTIZACIONES</t>
  </si>
  <si>
    <t xml:space="preserve">BONOS  SECURITIZADOS </t>
  </si>
  <si>
    <t>Amortización realizada</t>
  </si>
  <si>
    <t>Amort. e int.</t>
  </si>
  <si>
    <t>Egreso total</t>
  </si>
  <si>
    <t xml:space="preserve">Intereses </t>
  </si>
  <si>
    <t xml:space="preserve">  Vencidos y</t>
  </si>
  <si>
    <t>emisora</t>
  </si>
  <si>
    <t>número</t>
  </si>
  <si>
    <t>emisor</t>
  </si>
  <si>
    <t>pagados</t>
  </si>
  <si>
    <t xml:space="preserve">  no pagados</t>
  </si>
  <si>
    <t xml:space="preserve">Securitizadora Bice S.A.   </t>
  </si>
  <si>
    <t xml:space="preserve">Santander Securitizadora </t>
  </si>
  <si>
    <t>Securitizadora Sudamericana</t>
  </si>
  <si>
    <t>TOTAL</t>
  </si>
  <si>
    <t>COLOCADORES  Y  COLOCACIONES</t>
  </si>
  <si>
    <t xml:space="preserve">   Nombre del</t>
  </si>
  <si>
    <t>Fecha de</t>
  </si>
  <si>
    <t>Unidad</t>
  </si>
  <si>
    <t>Monto</t>
  </si>
  <si>
    <t xml:space="preserve">Gastos </t>
  </si>
  <si>
    <t>Tasa interés</t>
  </si>
  <si>
    <t xml:space="preserve">Sociedad </t>
  </si>
  <si>
    <t xml:space="preserve">    agente o </t>
  </si>
  <si>
    <t>Representante</t>
  </si>
  <si>
    <t xml:space="preserve">de </t>
  </si>
  <si>
    <t xml:space="preserve">nóminal  </t>
  </si>
  <si>
    <t>bonos</t>
  </si>
  <si>
    <t>Colocado</t>
  </si>
  <si>
    <t>Colocación</t>
  </si>
  <si>
    <t>Promedio</t>
  </si>
  <si>
    <t xml:space="preserve">   institución</t>
  </si>
  <si>
    <t>Tenedores de Bonos</t>
  </si>
  <si>
    <t xml:space="preserve">   número    </t>
  </si>
  <si>
    <t>nóminal</t>
  </si>
  <si>
    <t>Reajuste</t>
  </si>
  <si>
    <t>colocado</t>
  </si>
  <si>
    <t>colocados</t>
  </si>
  <si>
    <t>Colocaciones</t>
  </si>
  <si>
    <t xml:space="preserve">   colocadora</t>
  </si>
  <si>
    <t>(1)</t>
  </si>
  <si>
    <t>DURANTE EL MES DE DICIEMBRE DE 2013, NO SE REGISTRARON COLOCACIONES DE BONOS SECURITIZADOS.</t>
  </si>
  <si>
    <t>(*): Bonos subordinados.</t>
  </si>
  <si>
    <t>(1) Corresponde a las tasas de interés anuales a las cuales efectivamente se colocaron los bonos.</t>
  </si>
  <si>
    <t xml:space="preserve">    Para su cálculo se descontaron los gastos de colocación.</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</si>
  <si>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</si>
  <si>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</si>
  <si>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</si>
  <si>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</si>
  <si>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</si>
  <si>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</si>
  <si>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</si>
  <si>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</si>
  <si>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</si>
  <si>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</si>
  <si>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</si>
  <si>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</si>
  <si>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</si>
  <si>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</si>
  <si>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</si>
  <si>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</si>
  <si>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</si>
  <si>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</si>
  <si>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</si>
  <si>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</si>
  <si>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</si>
  <si>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</si>
  <si>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</si>
  <si>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</si>
  <si>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20.04.00</t>
  </si>
  <si>
    <t xml:space="preserve">Banco del Desarrollo </t>
  </si>
  <si>
    <t>Banco del Desarrollo</t>
  </si>
  <si>
    <t>Inmobiliaria Mapsa S.A.</t>
  </si>
  <si>
    <t>25.09.00</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</si>
  <si>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</si>
  <si>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</si>
  <si>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</si>
  <si>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</si>
  <si>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</si>
  <si>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12.12.00</t>
  </si>
  <si>
    <t>La Construcción</t>
  </si>
  <si>
    <t>Hipotecaria La Construcción S.A.</t>
  </si>
  <si>
    <t>15.01.01</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</si>
  <si>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</si>
  <si>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</si>
  <si>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</si>
  <si>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</si>
  <si>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</si>
  <si>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24.07.01</t>
  </si>
  <si>
    <t>BCI</t>
  </si>
  <si>
    <t>Banco de Chile (ex A. Edwards)</t>
  </si>
  <si>
    <t>10.08.01</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</si>
  <si>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</si>
  <si>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</si>
  <si>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</si>
  <si>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</si>
  <si>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</si>
  <si>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</si>
  <si>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</si>
  <si>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</si>
  <si>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</si>
  <si>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11.12.01</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</si>
  <si>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</si>
  <si>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</si>
  <si>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</si>
  <si>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</si>
  <si>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</si>
  <si>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</si>
  <si>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</si>
  <si>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11.04.02</t>
  </si>
  <si>
    <t>Yankee Bonds 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</si>
  <si>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</si>
  <si>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</si>
  <si>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</si>
  <si>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03.07.02</t>
  </si>
  <si>
    <t>Pagarés para la adquisición de automóviles</t>
  </si>
  <si>
    <t>Forum Servicios Financieros S.A.</t>
  </si>
  <si>
    <t>13.08.02</t>
  </si>
  <si>
    <t>BBVA Sociedad de Leasing Inmob. Bhif S.A.</t>
  </si>
  <si>
    <t>BBVA Sociedad de Leasing Inmobiliario Bhif S.A.</t>
  </si>
  <si>
    <t>10.10.02</t>
  </si>
  <si>
    <t>Flujos Futuros Tarjeta Ripley</t>
  </si>
  <si>
    <t>CAR S.A. ( Originadora de créditos de Ripley)</t>
  </si>
  <si>
    <t>CAR S.A.</t>
  </si>
  <si>
    <t>310(*)</t>
  </si>
  <si>
    <t>06.11.02</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</si>
  <si>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</si>
  <si>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</si>
  <si>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</si>
  <si>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</si>
  <si>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</si>
  <si>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</si>
  <si>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</si>
  <si>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</si>
  <si>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</si>
  <si>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Banco del Estado de Chile</t>
  </si>
  <si>
    <t>20.11.02</t>
  </si>
  <si>
    <t>Itaú Chile(cancelada y nunca colocada)</t>
  </si>
  <si>
    <t>Depósitos a Plazo</t>
  </si>
  <si>
    <t>Banco Santander Chile u otro banco chileno cuya clasificación de riesgo en la época de adquisición sea a lo menos de AA+</t>
  </si>
  <si>
    <t>Banco Santander- Chile</t>
  </si>
  <si>
    <t>26.11.02</t>
  </si>
  <si>
    <t>BICE(cancelada y nunca colocada)</t>
  </si>
  <si>
    <t>Yankee Bonds Enersis S.A.</t>
  </si>
  <si>
    <t>C.L:Bandesarrollo Soc.de Leasing Inmobiliario S.A. y Delta Leasing Habitacional S.A.      M.H.:Bco del Desarrollo</t>
  </si>
  <si>
    <t>20.12.02</t>
  </si>
  <si>
    <t>Flujos Futuros Johnson`s</t>
  </si>
  <si>
    <t>EFECTIVO S.A. ( Originadora de créditos asociado a Johnson's S.A.)</t>
  </si>
  <si>
    <t>EFECTIVO S.A.</t>
  </si>
  <si>
    <t>07.04.03</t>
  </si>
  <si>
    <t>Flujos Futuros Univ. Diego Portales</t>
  </si>
  <si>
    <t>Universidad Diego Portales</t>
  </si>
  <si>
    <t>16.04.03</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</si>
  <si>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</si>
  <si>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</si>
  <si>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</si>
  <si>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</si>
  <si>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</si>
  <si>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</si>
  <si>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</si>
  <si>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</si>
  <si>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29.05.03</t>
  </si>
  <si>
    <t>337(**)</t>
  </si>
  <si>
    <t>Itaú Chile</t>
  </si>
  <si>
    <t>Concreces Leasing</t>
  </si>
  <si>
    <t>30.07.03</t>
  </si>
  <si>
    <t>Bco. Santander- Chile</t>
  </si>
  <si>
    <t>Penta Hipotecario Adm. de Mutuos Hipotecarios S.A.</t>
  </si>
  <si>
    <t>16.09.03</t>
  </si>
  <si>
    <t>Pagarés para la adquisición de vehículos motorizados</t>
  </si>
  <si>
    <t>10.10.03</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</si>
  <si>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</si>
  <si>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</si>
  <si>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</si>
  <si>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</si>
  <si>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</si>
  <si>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</si>
  <si>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</si>
  <si>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</si>
  <si>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</si>
  <si>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</si>
  <si>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</si>
  <si>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</si>
  <si>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09.02.04</t>
  </si>
  <si>
    <t>Flujos Futuros Ariztía Comercial Ltda.</t>
  </si>
  <si>
    <t>Ariztía Comercial Ltda.</t>
  </si>
  <si>
    <t>12.04.04</t>
  </si>
  <si>
    <t>Flujos Futuros DIN</t>
  </si>
  <si>
    <t>Cofisa (originadora, financiera y emisora de la tarjeta DIN)</t>
  </si>
  <si>
    <t>Link S.A.</t>
  </si>
  <si>
    <t>15.04.04</t>
  </si>
  <si>
    <t>25.06.04</t>
  </si>
  <si>
    <t>Flujos Futuros Salco Brand</t>
  </si>
  <si>
    <t>Matic Kard  S.A.(originadora de créditos de Salco Brand)</t>
  </si>
  <si>
    <t>Matic Kard  S.A.</t>
  </si>
  <si>
    <t>11.08.04</t>
  </si>
  <si>
    <t>Yankee Bonds Endesa</t>
  </si>
  <si>
    <t>ENDESA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</si>
  <si>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</si>
  <si>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</si>
  <si>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</si>
  <si>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</si>
  <si>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</si>
  <si>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</si>
  <si>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</si>
  <si>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</si>
  <si>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</si>
  <si>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03.11.04</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</si>
  <si>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</si>
  <si>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</si>
  <si>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</si>
  <si>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</si>
  <si>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</si>
  <si>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</si>
  <si>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</si>
  <si>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</si>
  <si>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</si>
  <si>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</si>
  <si>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</si>
  <si>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</si>
  <si>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</si>
  <si>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</si>
  <si>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437(&amp;)</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</si>
  <si>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</si>
  <si>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</si>
  <si>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</si>
  <si>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</si>
  <si>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</si>
  <si>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450(#)</t>
  </si>
  <si>
    <t xml:space="preserve">Interamericana </t>
  </si>
  <si>
    <t>Flujos Futuros Integramédica S.A.</t>
  </si>
  <si>
    <t>Integramédica S.A.</t>
  </si>
  <si>
    <t xml:space="preserve">BICE </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</si>
  <si>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</si>
  <si>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</si>
  <si>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</si>
  <si>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</si>
  <si>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</si>
  <si>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</si>
  <si>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</si>
  <si>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Vive Sociedad de Leasing Inmobiliario S.A.</t>
  </si>
  <si>
    <t>487(&amp;)</t>
  </si>
  <si>
    <t>490(%)</t>
  </si>
  <si>
    <t>30.01.07</t>
  </si>
  <si>
    <t>495 (+)</t>
  </si>
  <si>
    <t>07.03.07</t>
  </si>
  <si>
    <t>Flujos Futuros  LIDER</t>
  </si>
  <si>
    <t>Servicios y Administración de Créditos Comerciales Presto S.A. y Administradora de Créditos Comerciales Presto Ltda.</t>
  </si>
  <si>
    <t>Administradora de Créditos Comerciales Presto Ltda.</t>
  </si>
  <si>
    <t>497(#)</t>
  </si>
  <si>
    <t>15.03.07</t>
  </si>
  <si>
    <t>Flujos Futuros  La Polar</t>
  </si>
  <si>
    <t>C.L: Leasing Chile. M.H.: Valoriza, Mutuocentro y Credycasa.</t>
  </si>
  <si>
    <t>508(%)</t>
  </si>
  <si>
    <t>28.08.07</t>
  </si>
  <si>
    <t>Yankee Bonds Pampa Calichera</t>
  </si>
  <si>
    <t>518 (+)</t>
  </si>
  <si>
    <t>14.12.07</t>
  </si>
  <si>
    <t>08.02.08</t>
  </si>
  <si>
    <t xml:space="preserve">Delta Leasing Habitacional S.A.                       </t>
  </si>
  <si>
    <t>28.10.08</t>
  </si>
  <si>
    <t>BCI (cancelada y nunca colocada)</t>
  </si>
  <si>
    <t>Pagarés de aportes de financiamniento reembolsables</t>
  </si>
  <si>
    <t>188 personas jurídicas y naturales (acreedoras de pagarés emitidos por empresas de servicios sanitarios al amparo de la Ley de Servicios Sanitarios y del DFL N°70 del MOP de 1988).</t>
  </si>
  <si>
    <t>Leasing Habitacional Chile S.A., Hipotecaria Valoriza S.A., Mutuocentro S.A.</t>
  </si>
  <si>
    <t>Transa Securitizadora S.A. (apoyada en su labor de administración por ACFIN)</t>
  </si>
  <si>
    <t>20.03.09</t>
  </si>
  <si>
    <t>Flujos Futuros  Falabella</t>
  </si>
  <si>
    <t>Promotora CMR Falabella S.A.</t>
  </si>
  <si>
    <t>586 (+)</t>
  </si>
  <si>
    <t>14.08.09</t>
  </si>
  <si>
    <t>Inversiones SCG S.A.</t>
  </si>
  <si>
    <t>Flujos Futuros CCAF Los Héroes</t>
  </si>
  <si>
    <t>C.C.A.F. Los Héroes</t>
  </si>
  <si>
    <t>Flujos Futuros CCAF 18 de Septiembre</t>
  </si>
  <si>
    <t>Flujos Futuros  ABC-DIN</t>
  </si>
  <si>
    <t>Créditos Organización y Finanzas S.A.(Cofisa, originadora, financiera y emisora de la tarjeta DIN)   yABC Inversiones LTDA.(emisora de la tarjeta ABC)</t>
  </si>
  <si>
    <t>Dos depósitos a plazo fijo (+ dos contratos de compraventa futuro de moneda extranjera)</t>
  </si>
  <si>
    <t>Banco Santander - Chile</t>
  </si>
  <si>
    <t>Flujos Futuros  CCAF La Araucana</t>
  </si>
  <si>
    <t>C.C.A.F. La Araucana</t>
  </si>
  <si>
    <t>Compañía Agropecuaria Copeval S.A.</t>
  </si>
  <si>
    <t>08.06.10</t>
  </si>
  <si>
    <t>Depósitos a Plazo + Contratos Forward</t>
  </si>
  <si>
    <t xml:space="preserve">Banco de Chile  </t>
  </si>
  <si>
    <t>26 Depósitps a Plazo fijo (+ 26 Contratos Forward)</t>
  </si>
  <si>
    <t>Banco BICE</t>
  </si>
  <si>
    <t>Securitizadora BICE S.A.</t>
  </si>
  <si>
    <t>02.03.2012</t>
  </si>
  <si>
    <t>Flujos de Pagarés suscritos entre Sociedad Concesionaria de los Lagos S.A. en beneficio del Bco de Chile como acreedor.</t>
  </si>
  <si>
    <t>Banco de Chile</t>
  </si>
  <si>
    <t>25.10.2012</t>
  </si>
  <si>
    <t>18 Depósitos a Plazo fijo en dólares y sus respectivos derivados de coberura + Bonos BICE en dólares y sus respectivos derivados de coberura .</t>
  </si>
  <si>
    <t>A.M.H.:</t>
  </si>
  <si>
    <t>Administradora de Mutuos Hipotecarios</t>
  </si>
  <si>
    <t>C.L.:</t>
  </si>
  <si>
    <t>M.H.:</t>
  </si>
  <si>
    <t>(*):</t>
  </si>
  <si>
    <t>Emisiones fusionadas(N°310 y N°334)</t>
  </si>
  <si>
    <t>(**):</t>
  </si>
  <si>
    <t>Emisiones fusionadas(N°337, N°380 y N°425)</t>
  </si>
  <si>
    <t>(***):</t>
  </si>
  <si>
    <t>Emisiones fusionadas(N°351, N°364, N°381 y N°402)</t>
  </si>
  <si>
    <t xml:space="preserve">(#): </t>
  </si>
  <si>
    <t>Emisiones fusionadas (N°450 y N°497)</t>
  </si>
  <si>
    <t>(%):</t>
  </si>
  <si>
    <t>Emisiones fusionadas (N°490 y N°508)</t>
  </si>
  <si>
    <t>(&amp;):</t>
  </si>
  <si>
    <t>Emisiones fusionadas (N°437 y N°487)</t>
  </si>
  <si>
    <t>(+)</t>
  </si>
  <si>
    <t>Emisiones fusionadas (N°495; N°518 Y N°586)</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</si>
  <si>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</si>
  <si>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 xml:space="preserve">al 30 de Noviembre de 2013 </t>
  </si>
  <si>
    <t>(1)        : U.F. al 30 de Noviembre de 2013 es de $23.236,65.-</t>
  </si>
  <si>
    <t>(2)        : Dólar promedio al 30 de Noviembre de 2013 es de $529,64.-</t>
  </si>
  <si>
    <t xml:space="preserve">Securitizadora BICE </t>
  </si>
  <si>
    <t>F</t>
  </si>
  <si>
    <t>DURANTE EL MES DE NOVIEMBRE DE 2013, NO SE REGISTRARON COLOCACIONES DE BONOS SECURITIZADOS.</t>
  </si>
  <si>
    <t xml:space="preserve">al 31 de Octubre de 2013 </t>
  </si>
  <si>
    <t>*VALOR U.F.(31/10/2013)=</t>
  </si>
  <si>
    <t>*US$ Promedio(31/10/2013)=</t>
  </si>
  <si>
    <t xml:space="preserve">BCI Securitizadora S.A. </t>
  </si>
  <si>
    <t>1A1</t>
  </si>
  <si>
    <t>1A2</t>
  </si>
  <si>
    <t>1B1</t>
  </si>
  <si>
    <t>1B2</t>
  </si>
  <si>
    <t>BCI Securitizadora S.A.  (4)</t>
  </si>
  <si>
    <t>1C2</t>
  </si>
  <si>
    <t>21A</t>
  </si>
  <si>
    <t>21U</t>
  </si>
  <si>
    <t>21W</t>
  </si>
  <si>
    <t>21Y</t>
  </si>
  <si>
    <t>(1)        : U.F. al 31 de Octubre de 2013 es de $23.186,81.-</t>
  </si>
  <si>
    <t>(2)        : Dólar promedio al 31 de Octubre de 2013 es de $507,64.-</t>
  </si>
  <si>
    <t>AA1</t>
  </si>
  <si>
    <t>DURANTE EL MES DE OCTUBRE DE 2013, NO SE REGISTRARON COLOCACIONES DE BONOS SECURITIZADOS.</t>
  </si>
  <si>
    <t xml:space="preserve">al 30 de Septiembre de 2013 </t>
  </si>
  <si>
    <t>*VALOR U.F.(31/08/2013)=</t>
  </si>
  <si>
    <t>*US$ Promedio(31/08/2013)=</t>
  </si>
  <si>
    <t>(1)        : U.F. al 30 de Septiembre de 2013 es de $23.091,03.-</t>
  </si>
  <si>
    <t xml:space="preserve">   (2)        : Dólar promedio al 30 de Septiembre de 2013 es de $504,20.-</t>
  </si>
  <si>
    <t>DURANTE EL MES DE SEPTIEMBRE DE 2013, NO SE REGISTRARON COLOCACIONES DE BONOS SECURITIZADOS.</t>
  </si>
  <si>
    <t xml:space="preserve">al 31 de Agosto de 2013 </t>
  </si>
  <si>
    <t>(1)        : U.F. al 31 de Agosto de 2013 es de $23.038,71.-</t>
  </si>
  <si>
    <t>(2)        : Dólar promedio al 31 de Agosto de 2013 es de $509,74.-</t>
  </si>
  <si>
    <t xml:space="preserve">Banchile Securitizadora S.A. </t>
  </si>
  <si>
    <t>DURANTE EL MES DE AGOSTO DE 2013, NO SE REGISTRARON COLOCACIONES DE BONOS SECURITIZADOS.</t>
  </si>
  <si>
    <t xml:space="preserve">al 31 de Julio de 2013 </t>
  </si>
  <si>
    <t>*VALOR U.F.(31/07/2013)=</t>
  </si>
  <si>
    <t>*US$ Promedio(31/07/2013)=</t>
  </si>
  <si>
    <t>(1)        : U.F. al 31 de Julio de 2013 es de $22.949,89.-</t>
  </si>
  <si>
    <t>(2)        : Dólar promedio al 31 de Julio de 2013 es de $515,42.-</t>
  </si>
  <si>
    <t>DURANTE EL MES DE JULIO DE 2013, NO SE REGISTRARON COLOCACIONES DE BONOS SECURITIZADOS.</t>
  </si>
  <si>
    <t xml:space="preserve">al 30 de Junio de 2013 </t>
  </si>
  <si>
    <t>*VALOR U.F.(31/06/2013)=</t>
  </si>
  <si>
    <t>*US$ Promedio(30/06/2013)=</t>
  </si>
  <si>
    <t>(1)         : U.F. al 30 de Junio de 2013 es de $22.852,67.-</t>
  </si>
  <si>
    <t>(2)        : Dólar promedio al 30 de Junio de 2013 es de $507,16.-</t>
  </si>
  <si>
    <t>DURANTE EL MES DE JUNIO DE 2013, NO SE REGISTRARON COLOCACIONES DE BONOS SECURITIZADOS.</t>
  </si>
  <si>
    <t xml:space="preserve">al 31 de Mayo de 2013 </t>
  </si>
  <si>
    <t>*VALOR U.F.(31/05/2013)=</t>
  </si>
  <si>
    <t>*US$ Promedio(31/05/2013)=</t>
  </si>
  <si>
    <t>(1)        : U.F. al 31 de Mayo de 2013 es de $22.885,95.-</t>
  </si>
  <si>
    <t>(2)        : Dólar promedio al 31 de Mayo de 2013 es de $499,78.-</t>
  </si>
  <si>
    <t>DURANTE EL MES DE MAYO DE 2013, NO SE REGISTRARON COLOCACIONES DE BONOS SECURITIZADOS.</t>
  </si>
  <si>
    <t xml:space="preserve">al 30 de Abril de 2013 </t>
  </si>
  <si>
    <t>*VALOR U.F.(30/04/2013)=</t>
  </si>
  <si>
    <t>*US$ Promedio(30/04/2013)=</t>
  </si>
  <si>
    <t>(1)        : U.F. al 30 de Abril de 2013 es de $22.940,02.-</t>
  </si>
  <si>
    <t>(2)        : Dólar promedio al 30 de Abril de 2013 es de $471,31.-</t>
  </si>
  <si>
    <t>DURANTE EL MES DE ABRIL DE 2013, NO SE REGISTRARON COLOCACIONES DE BONOS SECURITIZADOS.</t>
  </si>
  <si>
    <t xml:space="preserve">al 31 de Marzo de 2013 </t>
  </si>
  <si>
    <t>*VALOR U.F.(28/02/2013)=</t>
  </si>
  <si>
    <t>*US$ Promedio(28/02/13)=</t>
  </si>
  <si>
    <t>-</t>
  </si>
  <si>
    <t>(1)        : U.F. al 31 de Marzo de 2013 es de $22.869,38.-</t>
  </si>
  <si>
    <t>(2)        : Dólar promedio al 31 de Marzo de 2013 es de $472,03.-</t>
  </si>
  <si>
    <t>al 31 de Enero de 2013</t>
  </si>
  <si>
    <t>DURANTE EL MES DE MARZO DE 2013, NO SE REGISTRARON COLOCACIONES DE BONOS SECURITIZADOS.</t>
  </si>
  <si>
    <t xml:space="preserve">al 28 de Febrero de 2013 </t>
  </si>
  <si>
    <t>Banchile Securitizadora S.A.(3)</t>
  </si>
  <si>
    <t>15A1</t>
  </si>
  <si>
    <t>15A2</t>
  </si>
  <si>
    <t>15A3</t>
  </si>
  <si>
    <t>15A4</t>
  </si>
  <si>
    <t>15B1</t>
  </si>
  <si>
    <t>15B2</t>
  </si>
  <si>
    <t>15B3</t>
  </si>
  <si>
    <t>15B4</t>
  </si>
  <si>
    <t>15C1</t>
  </si>
  <si>
    <t>15C2</t>
  </si>
  <si>
    <t>15C3</t>
  </si>
  <si>
    <t>15D1</t>
  </si>
  <si>
    <t>15D2</t>
  </si>
  <si>
    <t>15D3</t>
  </si>
  <si>
    <t>(1)        : U.F. al 28 de Febrero de 2013 es de $22.838,48.-</t>
  </si>
  <si>
    <t>(2)        : Dólar promedio al 28 de Febrero de 2013 es de $472,96.-</t>
  </si>
  <si>
    <t>al 28 de Febrero de 2013</t>
  </si>
  <si>
    <t>DURANTE EL MES DE FEBRERO DE 2013, NO SE REGISTRARON COLOCACIONES DE BONOS SECURITIZADOS.</t>
  </si>
  <si>
    <t>*VALOR U.F.(31/01/2013)=</t>
  </si>
  <si>
    <t>*US$ Promedio(31/01/13)=</t>
  </si>
  <si>
    <t>13.10.05</t>
  </si>
  <si>
    <t>Banchile Securitizadora S.A. (4)</t>
  </si>
  <si>
    <t>11A</t>
  </si>
  <si>
    <t>11B</t>
  </si>
  <si>
    <t>11C</t>
  </si>
  <si>
    <t>(1)        : U.F. al 31 de Enero de 2013 es de $22.807,54.-</t>
  </si>
  <si>
    <t>(2)        : Dólar promedio al 31 de Enero de 2013 es de $471,44.-</t>
  </si>
  <si>
    <t>DURANTE EL MES DE ENERO DE 2013, NO SE REGISTRARON COLOCACIONES DE BONOS SECURITIZADOS.</t>
  </si>
  <si>
    <t>Sociedad Emisora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</si>
</sst>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_)"/>
    <numFmt numFmtId="165" formatCode="General_)"/>
    <numFmt numFmtId="166" formatCode=";;;"/>
    <numFmt numFmtId="167" formatCode="#,##0.0_);\(#,##0.0\)"/>
    <numFmt numFmtId="168" formatCode="_(* #,##0_);_(* \(#,##0\);_(* &quot;-&quot;_);_(@_)"/>
    <numFmt numFmtId="169" formatCode="dd/mm/yy"/>
    <numFmt numFmtId="170" formatCode="#,##0.000"/>
    <numFmt numFmtId="171" formatCode="0_)"/>
    <numFmt numFmtId="172" formatCode="dd/mm/yy;@"/>
  </numFmts>
  <fonts count="15" x14ac:knownFonts="1">
    <font>
      <sz val="11"/>
      <color theme="1"/>
      <name val="Calibri"/>
      <family val="2"/>
      <scheme val="minor"/>
    </font>
    <font>
      <b/>
      <sz val="11"/>
      <name val="Calibri"/>
      <family val="2"/>
      <scheme val="minor"/>
    </font>
    <font>
      <sz val="8"/>
      <name val="Calibri"/>
      <family val="2"/>
      <scheme val="minor"/>
    </font>
    <font>
      <b/>
      <sz val="8"/>
      <name val="Calibri"/>
      <family val="2"/>
      <scheme val="minor"/>
    </font>
    <font>
      <b/>
      <u/>
      <sz val="8"/>
      <name val="Calibri"/>
      <family val="2"/>
      <scheme val="minor"/>
    </font>
    <font>
      <sz val="10"/>
      <name val="Arial"/>
      <family val="2"/>
    </font>
    <font>
      <sz val="10"/>
      <name val="Arial"/>
    </font>
    <font>
      <b/>
      <sz val="9"/>
      <name val="Calibri"/>
      <family val="2"/>
      <scheme val="minor"/>
    </font>
    <font>
      <sz val="9"/>
      <name val="Calibri"/>
      <family val="2"/>
      <scheme val="minor"/>
    </font>
    <font>
      <b/>
      <sz val="10"/>
      <name val="Calibri"/>
      <family val="2"/>
      <scheme val="minor"/>
    </font>
    <font>
      <sz val="10"/>
      <name val="Calibri"/>
      <family val="2"/>
      <scheme val="minor"/>
    </font>
    <font>
      <b/>
      <u/>
      <sz val="10"/>
      <name val="Calibri"/>
      <family val="2"/>
      <scheme val="minor"/>
    </font>
    <font>
      <sz val="9"/>
      <name val="Arial"/>
      <family val="2"/>
    </font>
    <font>
      <sz val="8"/>
      <name val="Arial"/>
      <family val="2"/>
    </font>
    <font>
      <sz val="7"/>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bgColor indexed="12"/>
      </patternFill>
    </fill>
    <fill>
      <patternFill patternType="solid">
        <fgColor theme="7" tint="0.79998168889431442"/>
        <bgColor indexed="64"/>
      </patternFill>
    </fill>
    <fill>
      <patternFill patternType="solid">
        <fgColor theme="7" tint="0.59999389629810485"/>
        <bgColor indexed="12"/>
      </patternFill>
    </fill>
    <fill>
      <patternFill patternType="lightGray">
        <fgColor indexed="12"/>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8" fontId="5" fillId="0" borderId="0" applyFont="0" applyFill="0" applyBorder="0" applyAlignment="0" applyProtection="0"/>
    <xf numFmtId="0" fontId="5" fillId="0" borderId="0"/>
    <xf numFmtId="168" fontId="6" fillId="0" borderId="0" applyFont="0" applyFill="0" applyBorder="0" applyAlignment="0" applyProtection="0"/>
    <xf numFmtId="0" fontId="6" fillId="0" borderId="0"/>
    <xf numFmtId="0" fontId="5" fillId="0" borderId="0" applyNumberFormat="0" applyFill="0" applyBorder="0" applyAlignment="0" applyProtection="0"/>
  </cellStyleXfs>
  <cellXfs count="655">
    <xf numFmtId="0" fontId="0" fillId="0" borderId="0" xfId="0"/>
    <xf numFmtId="164" fontId="1" fillId="2" borderId="0" xfId="0" quotePrefix="1" applyNumberFormat="1" applyFont="1" applyFill="1" applyAlignment="1" applyProtection="1">
      <alignment horizontal="left"/>
    </xf>
    <xf numFmtId="0" fontId="2" fillId="2" borderId="0" xfId="0" applyFont="1" applyFill="1" applyAlignment="1" applyProtection="1">
      <alignment horizontal="center"/>
    </xf>
    <xf numFmtId="0" fontId="2" fillId="2" borderId="0" xfId="0" applyFont="1" applyFill="1" applyAlignment="1">
      <alignment horizontal="center"/>
    </xf>
    <xf numFmtId="165" fontId="2" fillId="2" borderId="0" xfId="0" applyNumberFormat="1" applyFont="1" applyFill="1" applyProtection="1"/>
    <xf numFmtId="164" fontId="2" fillId="2" borderId="0" xfId="0" applyNumberFormat="1" applyFont="1" applyFill="1" applyProtection="1"/>
    <xf numFmtId="0" fontId="2" fillId="2" borderId="0" xfId="0" applyFont="1" applyFill="1"/>
    <xf numFmtId="3" fontId="2" fillId="2" borderId="0" xfId="0" applyNumberFormat="1" applyFont="1" applyFill="1"/>
    <xf numFmtId="0" fontId="1" fillId="0" borderId="0" xfId="0" quotePrefix="1" applyFont="1" applyAlignment="1" applyProtection="1">
      <alignment horizontal="left"/>
    </xf>
    <xf numFmtId="164" fontId="2" fillId="2" borderId="0" xfId="0" applyNumberFormat="1" applyFont="1" applyFill="1"/>
    <xf numFmtId="0" fontId="2" fillId="2" borderId="0" xfId="0" applyFont="1" applyFill="1" applyAlignment="1" applyProtection="1">
      <alignment horizontal="fill"/>
    </xf>
    <xf numFmtId="164" fontId="2" fillId="2" borderId="0" xfId="0" applyNumberFormat="1" applyFont="1" applyFill="1" applyAlignment="1" applyProtection="1">
      <alignment horizontal="fill"/>
    </xf>
    <xf numFmtId="3" fontId="2" fillId="2" borderId="0" xfId="0" applyNumberFormat="1" applyFont="1" applyFill="1" applyAlignment="1" applyProtection="1">
      <alignment horizontal="fill"/>
    </xf>
    <xf numFmtId="0" fontId="3" fillId="3" borderId="1" xfId="0" applyFont="1" applyFill="1" applyBorder="1" applyAlignment="1" applyProtection="1">
      <alignment horizontal="center" vertical="center" wrapText="1"/>
    </xf>
    <xf numFmtId="0" fontId="4" fillId="3" borderId="2" xfId="0" quotePrefix="1" applyFont="1" applyFill="1" applyBorder="1" applyAlignment="1" applyProtection="1">
      <alignment horizontal="center" vertical="center" wrapText="1"/>
    </xf>
    <xf numFmtId="164" fontId="3" fillId="3" borderId="2" xfId="0" applyNumberFormat="1" applyFont="1" applyFill="1" applyBorder="1" applyProtection="1"/>
    <xf numFmtId="0" fontId="3" fillId="3" borderId="2" xfId="0" applyFont="1" applyFill="1" applyBorder="1" applyAlignment="1" applyProtection="1">
      <alignment horizontal="center"/>
    </xf>
    <xf numFmtId="3" fontId="3" fillId="3" borderId="2" xfId="0" applyNumberFormat="1" applyFont="1" applyFill="1" applyBorder="1" applyAlignment="1" applyProtection="1">
      <alignment horizontal="center"/>
    </xf>
    <xf numFmtId="3" fontId="3" fillId="3" borderId="3" xfId="0" applyNumberFormat="1" applyFont="1" applyFill="1" applyBorder="1" applyAlignment="1" applyProtection="1">
      <alignment horizontal="center"/>
    </xf>
    <xf numFmtId="0" fontId="3" fillId="3" borderId="4" xfId="0" applyFont="1" applyFill="1" applyBorder="1" applyAlignment="1" applyProtection="1">
      <alignment horizontal="center" vertical="center" wrapText="1"/>
    </xf>
    <xf numFmtId="0" fontId="3" fillId="3" borderId="0" xfId="0" applyFont="1" applyFill="1" applyBorder="1" applyAlignment="1" applyProtection="1">
      <alignment horizontal="center"/>
    </xf>
    <xf numFmtId="0" fontId="3" fillId="3" borderId="0" xfId="0" applyFont="1" applyFill="1" applyBorder="1"/>
    <xf numFmtId="164" fontId="3" fillId="3" borderId="0" xfId="0" applyNumberFormat="1" applyFont="1" applyFill="1" applyBorder="1" applyProtection="1"/>
    <xf numFmtId="0" fontId="3" fillId="3" borderId="0" xfId="0" applyFont="1" applyFill="1" applyBorder="1" applyAlignment="1" applyProtection="1">
      <alignment horizontal="right"/>
    </xf>
    <xf numFmtId="3" fontId="3" fillId="3" borderId="0" xfId="0" applyNumberFormat="1" applyFont="1" applyFill="1" applyBorder="1" applyAlignment="1" applyProtection="1">
      <alignment horizontal="right"/>
    </xf>
    <xf numFmtId="3" fontId="3" fillId="3" borderId="0" xfId="0" applyNumberFormat="1" applyFont="1" applyFill="1" applyBorder="1" applyAlignment="1" applyProtection="1">
      <alignment horizontal="center"/>
    </xf>
    <xf numFmtId="3" fontId="3" fillId="3" borderId="5" xfId="0" quotePrefix="1" applyNumberFormat="1" applyFont="1" applyFill="1" applyBorder="1" applyAlignment="1" applyProtection="1">
      <alignment horizontal="center"/>
    </xf>
    <xf numFmtId="0" fontId="3" fillId="3" borderId="0" xfId="0" applyFont="1" applyFill="1" applyBorder="1" applyAlignment="1"/>
    <xf numFmtId="164" fontId="3" fillId="3" borderId="0" xfId="0" applyNumberFormat="1" applyFont="1" applyFill="1" applyBorder="1" applyAlignment="1" applyProtection="1"/>
    <xf numFmtId="3" fontId="3" fillId="3" borderId="5" xfId="0" applyNumberFormat="1" applyFont="1" applyFill="1" applyBorder="1"/>
    <xf numFmtId="166" fontId="3" fillId="3" borderId="6" xfId="0" quotePrefix="1" applyNumberFormat="1" applyFont="1" applyFill="1" applyBorder="1" applyAlignment="1" applyProtection="1">
      <alignment horizontal="right"/>
      <protection locked="0"/>
    </xf>
    <xf numFmtId="166" fontId="3" fillId="3" borderId="7" xfId="0" applyNumberFormat="1" applyFont="1" applyFill="1" applyBorder="1" applyAlignment="1" applyProtection="1">
      <alignment horizontal="center"/>
    </xf>
    <xf numFmtId="166" fontId="3" fillId="3" borderId="7" xfId="0" applyNumberFormat="1" applyFont="1" applyFill="1" applyBorder="1" applyAlignment="1" applyProtection="1">
      <alignment horizontal="center" wrapText="1"/>
    </xf>
    <xf numFmtId="166" fontId="3" fillId="3" borderId="7" xfId="0" quotePrefix="1" applyNumberFormat="1" applyFont="1" applyFill="1" applyBorder="1" applyAlignment="1" applyProtection="1">
      <alignment horizontal="right"/>
      <protection locked="0"/>
    </xf>
    <xf numFmtId="0" fontId="3" fillId="3" borderId="7" xfId="0" applyFont="1" applyFill="1" applyBorder="1"/>
    <xf numFmtId="3" fontId="3" fillId="3" borderId="7" xfId="0" applyNumberFormat="1" applyFont="1" applyFill="1" applyBorder="1"/>
    <xf numFmtId="3" fontId="3" fillId="3" borderId="7" xfId="0" applyNumberFormat="1" applyFont="1" applyFill="1" applyBorder="1" applyAlignment="1" applyProtection="1">
      <alignment horizontal="center"/>
    </xf>
    <xf numFmtId="3" fontId="3" fillId="3" borderId="8" xfId="0" applyNumberFormat="1" applyFont="1" applyFill="1" applyBorder="1"/>
    <xf numFmtId="4" fontId="2" fillId="2" borderId="0" xfId="0" applyNumberFormat="1" applyFont="1" applyFill="1" applyAlignment="1" applyProtection="1">
      <alignment horizontal="center"/>
    </xf>
    <xf numFmtId="3" fontId="2" fillId="2" borderId="0" xfId="0" applyNumberFormat="1" applyFont="1" applyFill="1" applyAlignment="1" applyProtection="1">
      <alignment horizontal="center"/>
    </xf>
    <xf numFmtId="0" fontId="2" fillId="2" borderId="0" xfId="0" applyFont="1" applyFill="1" applyAlignment="1" applyProtection="1">
      <alignment horizontal="left"/>
    </xf>
    <xf numFmtId="4" fontId="2" fillId="2" borderId="0" xfId="0" applyNumberFormat="1" applyFont="1" applyFill="1" applyProtection="1"/>
    <xf numFmtId="0" fontId="2" fillId="2" borderId="0" xfId="0" quotePrefix="1" applyFont="1" applyFill="1" applyAlignment="1" applyProtection="1">
      <alignment horizontal="center"/>
    </xf>
    <xf numFmtId="39" fontId="2" fillId="2" borderId="0" xfId="0" applyNumberFormat="1" applyFont="1" applyFill="1" applyAlignment="1" applyProtection="1">
      <alignment horizontal="center"/>
    </xf>
    <xf numFmtId="167" fontId="2" fillId="2" borderId="0" xfId="0" applyNumberFormat="1" applyFont="1" applyFill="1" applyAlignment="1" applyProtection="1">
      <alignment horizontal="center"/>
    </xf>
    <xf numFmtId="3" fontId="2" fillId="2" borderId="0" xfId="0" applyNumberFormat="1" applyFont="1" applyFill="1" applyProtection="1"/>
    <xf numFmtId="3" fontId="2" fillId="2" borderId="0" xfId="1" applyNumberFormat="1" applyFont="1" applyFill="1" applyBorder="1" applyAlignment="1">
      <alignment horizontal="right"/>
    </xf>
    <xf numFmtId="3" fontId="2" fillId="2" borderId="0" xfId="0" applyNumberFormat="1" applyFont="1" applyFill="1" applyBorder="1" applyAlignment="1" applyProtection="1">
      <alignment horizontal="right"/>
    </xf>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xf>
    <xf numFmtId="4" fontId="2" fillId="2" borderId="0" xfId="0" applyNumberFormat="1" applyFont="1" applyFill="1" applyBorder="1" applyProtection="1"/>
    <xf numFmtId="39" fontId="2" fillId="2" borderId="0" xfId="0" applyNumberFormat="1" applyFont="1" applyFill="1" applyBorder="1" applyAlignment="1" applyProtection="1">
      <alignment horizontal="center"/>
    </xf>
    <xf numFmtId="167" fontId="2" fillId="2" borderId="0" xfId="0" applyNumberFormat="1" applyFont="1" applyFill="1" applyBorder="1" applyAlignment="1" applyProtection="1">
      <alignment horizontal="center"/>
    </xf>
    <xf numFmtId="3" fontId="2" fillId="2" borderId="0" xfId="0" applyNumberFormat="1" applyFont="1" applyFill="1" applyBorder="1" applyProtection="1"/>
    <xf numFmtId="3" fontId="2" fillId="2" borderId="0" xfId="1" applyNumberFormat="1" applyFont="1" applyFill="1" applyBorder="1"/>
    <xf numFmtId="3" fontId="2" fillId="2" borderId="0" xfId="2" applyNumberFormat="1" applyFont="1" applyFill="1" applyBorder="1"/>
    <xf numFmtId="3" fontId="2" fillId="2" borderId="0" xfId="3" applyNumberFormat="1" applyFont="1" applyFill="1" applyBorder="1"/>
    <xf numFmtId="169" fontId="2" fillId="2" borderId="0" xfId="0" applyNumberFormat="1" applyFont="1" applyFill="1" applyBorder="1" applyAlignment="1" applyProtection="1">
      <alignment horizontal="center"/>
    </xf>
    <xf numFmtId="3" fontId="2" fillId="2" borderId="0" xfId="4" applyNumberFormat="1" applyFont="1" applyFill="1" applyBorder="1"/>
    <xf numFmtId="169" fontId="2" fillId="2" borderId="0" xfId="0" applyNumberFormat="1" applyFont="1" applyFill="1" applyAlignment="1" applyProtection="1">
      <alignment horizontal="center"/>
    </xf>
    <xf numFmtId="170" fontId="2" fillId="2" borderId="0" xfId="0" applyNumberFormat="1" applyFont="1" applyFill="1" applyProtection="1"/>
    <xf numFmtId="0" fontId="2" fillId="2" borderId="0" xfId="0" applyNumberFormat="1" applyFont="1" applyFill="1" applyAlignment="1" applyProtection="1">
      <alignment horizontal="right"/>
    </xf>
    <xf numFmtId="1" fontId="2" fillId="2" borderId="0" xfId="0" applyNumberFormat="1" applyFont="1" applyFill="1" applyProtection="1"/>
    <xf numFmtId="11" fontId="2" fillId="2" borderId="0" xfId="0" applyNumberFormat="1" applyFont="1" applyFill="1" applyAlignment="1" applyProtection="1">
      <alignment horizontal="center"/>
    </xf>
    <xf numFmtId="3" fontId="2" fillId="2" borderId="0" xfId="0" applyNumberFormat="1" applyFont="1" applyFill="1" applyAlignment="1" applyProtection="1">
      <alignment horizontal="right"/>
    </xf>
    <xf numFmtId="14" fontId="2" fillId="2" borderId="0" xfId="0" applyNumberFormat="1" applyFont="1" applyFill="1" applyAlignment="1">
      <alignment horizontal="center"/>
    </xf>
    <xf numFmtId="37" fontId="3" fillId="2" borderId="9" xfId="0" applyNumberFormat="1" applyFont="1" applyFill="1" applyBorder="1" applyAlignment="1" applyProtection="1">
      <alignment horizontal="center"/>
    </xf>
    <xf numFmtId="0" fontId="2" fillId="2" borderId="9" xfId="0" applyFont="1" applyFill="1" applyBorder="1" applyAlignment="1">
      <alignment horizontal="center"/>
    </xf>
    <xf numFmtId="0" fontId="2" fillId="2" borderId="9" xfId="0" applyFont="1" applyFill="1" applyBorder="1"/>
    <xf numFmtId="164" fontId="2" fillId="2" borderId="9" xfId="0" applyNumberFormat="1" applyFont="1" applyFill="1" applyBorder="1"/>
    <xf numFmtId="37" fontId="3" fillId="2" borderId="9" xfId="0" applyNumberFormat="1" applyFont="1" applyFill="1" applyBorder="1" applyAlignment="1" applyProtection="1">
      <alignment horizontal="right"/>
    </xf>
    <xf numFmtId="3" fontId="3" fillId="2" borderId="9" xfId="0" applyNumberFormat="1" applyFont="1" applyFill="1" applyBorder="1" applyAlignment="1" applyProtection="1">
      <alignment horizontal="right"/>
    </xf>
    <xf numFmtId="3" fontId="3" fillId="2" borderId="9" xfId="0" applyNumberFormat="1" applyFont="1" applyFill="1" applyBorder="1" applyProtection="1"/>
    <xf numFmtId="3" fontId="3" fillId="2" borderId="9" xfId="0" applyNumberFormat="1" applyFont="1" applyFill="1" applyBorder="1" applyAlignment="1" applyProtection="1"/>
    <xf numFmtId="37" fontId="3" fillId="2" borderId="0" xfId="0" applyNumberFormat="1" applyFont="1" applyFill="1" applyBorder="1" applyAlignment="1" applyProtection="1">
      <alignment horizontal="center"/>
    </xf>
    <xf numFmtId="0" fontId="2" fillId="2" borderId="0" xfId="0" applyFont="1" applyFill="1" applyBorder="1" applyAlignment="1">
      <alignment horizontal="center"/>
    </xf>
    <xf numFmtId="0" fontId="2" fillId="2" borderId="0" xfId="0" applyFont="1" applyFill="1" applyBorder="1"/>
    <xf numFmtId="164" fontId="2" fillId="2" borderId="0" xfId="0" applyNumberFormat="1" applyFont="1" applyFill="1" applyBorder="1"/>
    <xf numFmtId="4" fontId="2" fillId="2" borderId="0" xfId="0" applyNumberFormat="1" applyFont="1" applyFill="1" applyBorder="1"/>
    <xf numFmtId="166" fontId="2" fillId="2" borderId="0" xfId="0" applyNumberFormat="1" applyFont="1" applyFill="1" applyBorder="1"/>
    <xf numFmtId="37" fontId="3" fillId="2" borderId="0" xfId="0" applyNumberFormat="1" applyFont="1" applyFill="1" applyBorder="1" applyAlignment="1" applyProtection="1">
      <alignment horizontal="right"/>
    </xf>
    <xf numFmtId="3" fontId="3" fillId="2" borderId="0" xfId="0" applyNumberFormat="1" applyFont="1" applyFill="1" applyBorder="1" applyAlignment="1" applyProtection="1">
      <alignment horizontal="right"/>
    </xf>
    <xf numFmtId="3" fontId="3" fillId="2" borderId="0" xfId="0" applyNumberFormat="1" applyFont="1" applyFill="1" applyBorder="1" applyProtection="1"/>
    <xf numFmtId="0" fontId="2" fillId="2" borderId="0" xfId="0" quotePrefix="1" applyFont="1" applyFill="1" applyAlignment="1" applyProtection="1">
      <alignment horizontal="left"/>
    </xf>
    <xf numFmtId="4" fontId="2" fillId="2" borderId="0" xfId="0" applyNumberFormat="1" applyFont="1" applyFill="1"/>
    <xf numFmtId="171" fontId="2" fillId="2" borderId="0" xfId="0" quotePrefix="1" applyNumberFormat="1" applyFont="1" applyFill="1" applyAlignment="1" applyProtection="1">
      <alignment horizontal="left"/>
    </xf>
    <xf numFmtId="0" fontId="1" fillId="2" borderId="0" xfId="0" applyFont="1" applyFill="1" applyAlignment="1" applyProtection="1">
      <alignment horizontal="left"/>
    </xf>
    <xf numFmtId="0" fontId="7" fillId="3" borderId="1" xfId="0" applyFont="1" applyFill="1" applyBorder="1"/>
    <xf numFmtId="0" fontId="7" fillId="3" borderId="2" xfId="0" applyFont="1" applyFill="1" applyBorder="1" applyAlignment="1">
      <alignment horizontal="center"/>
    </xf>
    <xf numFmtId="0" fontId="7" fillId="3" borderId="2" xfId="0" applyFont="1" applyFill="1" applyBorder="1" applyAlignment="1">
      <alignment horizontal="centerContinuous"/>
    </xf>
    <xf numFmtId="3" fontId="7" fillId="3" borderId="2" xfId="0" applyNumberFormat="1" applyFont="1" applyFill="1" applyBorder="1" applyAlignment="1">
      <alignment horizontal="centerContinuous"/>
    </xf>
    <xf numFmtId="3" fontId="7" fillId="3" borderId="2" xfId="0" applyNumberFormat="1"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xf numFmtId="0" fontId="7" fillId="3" borderId="0" xfId="0" applyFont="1" applyFill="1" applyBorder="1" applyAlignment="1">
      <alignment horizontal="center"/>
    </xf>
    <xf numFmtId="0" fontId="7" fillId="3" borderId="0" xfId="0" applyFont="1" applyFill="1" applyBorder="1"/>
    <xf numFmtId="3" fontId="7" fillId="3" borderId="0" xfId="0" applyNumberFormat="1"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xf numFmtId="0" fontId="7" fillId="3" borderId="7" xfId="0" applyFont="1" applyFill="1" applyBorder="1" applyAlignment="1">
      <alignment horizontal="center"/>
    </xf>
    <xf numFmtId="0" fontId="7" fillId="3" borderId="7" xfId="0" applyFont="1" applyFill="1" applyBorder="1"/>
    <xf numFmtId="3" fontId="7" fillId="3" borderId="7" xfId="0" applyNumberFormat="1" applyFont="1" applyFill="1" applyBorder="1" applyAlignment="1">
      <alignment horizontal="center"/>
    </xf>
    <xf numFmtId="0" fontId="7" fillId="3" borderId="8" xfId="0" applyFont="1" applyFill="1" applyBorder="1" applyAlignment="1">
      <alignment horizontal="center"/>
    </xf>
    <xf numFmtId="0" fontId="8" fillId="2" borderId="0" xfId="0" applyFont="1" applyFill="1" applyAlignment="1" applyProtection="1">
      <alignment horizontal="left"/>
    </xf>
    <xf numFmtId="0" fontId="8" fillId="2" borderId="0" xfId="0" applyFont="1" applyFill="1" applyAlignment="1" applyProtection="1">
      <alignment horizontal="center"/>
    </xf>
    <xf numFmtId="0" fontId="8" fillId="2" borderId="0" xfId="0" applyFont="1" applyFill="1" applyBorder="1" applyAlignment="1" applyProtection="1">
      <alignment horizontal="center"/>
    </xf>
    <xf numFmtId="3" fontId="8" fillId="2" borderId="0" xfId="0" quotePrefix="1" applyNumberFormat="1" applyFont="1" applyFill="1" applyBorder="1" applyAlignment="1" applyProtection="1">
      <alignment horizontal="center"/>
    </xf>
    <xf numFmtId="0" fontId="8" fillId="2" borderId="0" xfId="0" applyFont="1" applyFill="1" applyBorder="1" applyAlignment="1" applyProtection="1">
      <alignment horizontal="fill"/>
    </xf>
    <xf numFmtId="37" fontId="8" fillId="2" borderId="0" xfId="0" quotePrefix="1" applyNumberFormat="1" applyFont="1" applyFill="1" applyBorder="1" applyAlignment="1" applyProtection="1">
      <alignment horizontal="center"/>
    </xf>
    <xf numFmtId="0" fontId="8" fillId="2" borderId="0" xfId="0" applyFont="1" applyFill="1" applyBorder="1"/>
    <xf numFmtId="0" fontId="8" fillId="2" borderId="0" xfId="0" applyFont="1" applyFill="1" applyAlignment="1">
      <alignment horizontal="center"/>
    </xf>
    <xf numFmtId="3" fontId="7" fillId="2" borderId="0" xfId="0" applyNumberFormat="1" applyFont="1" applyFill="1" applyBorder="1" applyAlignment="1" applyProtection="1">
      <alignment horizontal="center"/>
    </xf>
    <xf numFmtId="0" fontId="7" fillId="4" borderId="0" xfId="0" applyFont="1" applyFill="1" applyBorder="1" applyAlignment="1">
      <alignment horizontal="center"/>
    </xf>
    <xf numFmtId="3" fontId="8" fillId="2" borderId="0" xfId="0" applyNumberFormat="1" applyFont="1" applyFill="1" applyBorder="1" applyAlignment="1">
      <alignment horizontal="center"/>
    </xf>
    <xf numFmtId="0" fontId="8" fillId="2" borderId="9" xfId="5" applyFont="1" applyFill="1" applyBorder="1" applyAlignment="1">
      <alignment horizontal="center"/>
    </xf>
    <xf numFmtId="0" fontId="8" fillId="2" borderId="9" xfId="5" applyFont="1" applyFill="1" applyBorder="1"/>
    <xf numFmtId="3" fontId="7" fillId="2" borderId="9" xfId="5" applyNumberFormat="1" applyFont="1" applyFill="1" applyBorder="1" applyAlignment="1" applyProtection="1">
      <alignment horizontal="center" vertical="center"/>
    </xf>
    <xf numFmtId="3" fontId="8" fillId="2" borderId="0" xfId="1" applyNumberFormat="1" applyFont="1" applyFill="1" applyBorder="1" applyAlignment="1">
      <alignment horizontal="center" vertical="center"/>
    </xf>
    <xf numFmtId="37" fontId="8" fillId="2" borderId="0" xfId="0" quotePrefix="1" applyNumberFormat="1" applyFont="1" applyFill="1" applyBorder="1" applyAlignment="1" applyProtection="1">
      <alignment horizontal="center" vertical="center"/>
    </xf>
    <xf numFmtId="3" fontId="8" fillId="2" borderId="0" xfId="0" quotePrefix="1" applyNumberFormat="1" applyFont="1" applyFill="1" applyBorder="1" applyAlignment="1" applyProtection="1">
      <alignment horizontal="center" vertical="center"/>
    </xf>
    <xf numFmtId="3" fontId="2" fillId="2" borderId="0" xfId="0" quotePrefix="1" applyNumberFormat="1" applyFont="1" applyFill="1" applyBorder="1" applyAlignment="1" applyProtection="1">
      <alignment horizontal="center" vertical="center"/>
    </xf>
    <xf numFmtId="0" fontId="9" fillId="2" borderId="0" xfId="0" quotePrefix="1" applyFont="1" applyFill="1" applyBorder="1" applyAlignment="1" applyProtection="1">
      <alignment horizontal="left"/>
    </xf>
    <xf numFmtId="0" fontId="10" fillId="2" borderId="0" xfId="0" applyFont="1" applyFill="1" applyBorder="1" applyProtection="1"/>
    <xf numFmtId="0" fontId="10" fillId="2" borderId="0" xfId="0" applyFont="1" applyFill="1" applyBorder="1"/>
    <xf numFmtId="0" fontId="10" fillId="2" borderId="0" xfId="0" applyFont="1" applyFill="1" applyBorder="1" applyAlignment="1">
      <alignment horizontal="right"/>
    </xf>
    <xf numFmtId="10" fontId="10" fillId="2" borderId="0" xfId="0" quotePrefix="1" applyNumberFormat="1" applyFont="1" applyFill="1" applyBorder="1" applyAlignment="1" applyProtection="1">
      <alignment horizontal="center"/>
    </xf>
    <xf numFmtId="0" fontId="10" fillId="2" borderId="0" xfId="0" applyFont="1" applyFill="1"/>
    <xf numFmtId="0" fontId="8" fillId="2" borderId="0" xfId="0" applyFont="1" applyFill="1"/>
    <xf numFmtId="164" fontId="9" fillId="2" borderId="0" xfId="0" quotePrefix="1" applyNumberFormat="1" applyFont="1" applyFill="1" applyAlignment="1" applyProtection="1">
      <alignment horizontal="left"/>
    </xf>
    <xf numFmtId="0" fontId="10" fillId="2" borderId="0" xfId="0" applyFont="1" applyFill="1" applyBorder="1" applyAlignment="1" applyProtection="1">
      <alignment horizontal="fill"/>
    </xf>
    <xf numFmtId="0" fontId="10" fillId="2" borderId="0" xfId="0" applyFont="1" applyFill="1" applyBorder="1" applyAlignment="1" applyProtection="1">
      <alignment horizontal="right"/>
    </xf>
    <xf numFmtId="0" fontId="9" fillId="3" borderId="1" xfId="0" applyFont="1" applyFill="1" applyBorder="1"/>
    <xf numFmtId="0" fontId="9" fillId="3" borderId="2" xfId="0" applyFont="1" applyFill="1" applyBorder="1" applyAlignment="1">
      <alignment horizontal="center"/>
    </xf>
    <xf numFmtId="0" fontId="9" fillId="3" borderId="2" xfId="0" applyFont="1" applyFill="1" applyBorder="1"/>
    <xf numFmtId="0" fontId="9" fillId="3" borderId="4" xfId="0" applyFont="1" applyFill="1" applyBorder="1"/>
    <xf numFmtId="0" fontId="9" fillId="3" borderId="0" xfId="0" applyFont="1" applyFill="1" applyBorder="1" applyAlignment="1">
      <alignment horizontal="center"/>
    </xf>
    <xf numFmtId="0" fontId="9" fillId="3" borderId="0" xfId="0" applyFont="1" applyFill="1" applyBorder="1"/>
    <xf numFmtId="0" fontId="9" fillId="3" borderId="0" xfId="0" quotePrefix="1" applyFont="1" applyFill="1" applyBorder="1" applyAlignment="1">
      <alignment horizontal="center"/>
    </xf>
    <xf numFmtId="0" fontId="9" fillId="3" borderId="6" xfId="0" applyFont="1" applyFill="1" applyBorder="1"/>
    <xf numFmtId="0" fontId="9" fillId="3" borderId="7" xfId="0" applyFont="1" applyFill="1" applyBorder="1" applyAlignment="1">
      <alignment horizontal="center"/>
    </xf>
    <xf numFmtId="0" fontId="9" fillId="3" borderId="7" xfId="0" applyFont="1" applyFill="1" applyBorder="1"/>
    <xf numFmtId="0" fontId="9" fillId="3" borderId="7" xfId="0" applyFont="1" applyFill="1" applyBorder="1" applyAlignment="1">
      <alignment horizontal="right"/>
    </xf>
    <xf numFmtId="0" fontId="9" fillId="3" borderId="7" xfId="0" quotePrefix="1" applyFont="1" applyFill="1" applyBorder="1" applyAlignment="1">
      <alignment horizontal="center"/>
    </xf>
    <xf numFmtId="0" fontId="5" fillId="2" borderId="0" xfId="0" applyFont="1" applyFill="1"/>
    <xf numFmtId="0" fontId="9" fillId="2" borderId="0" xfId="0" applyFont="1" applyFill="1" applyAlignment="1" applyProtection="1">
      <alignment horizontal="left"/>
    </xf>
    <xf numFmtId="0" fontId="10" fillId="2" borderId="0" xfId="0" applyFont="1" applyFill="1" applyAlignment="1">
      <alignment horizontal="center"/>
    </xf>
    <xf numFmtId="0" fontId="10" fillId="2" borderId="0" xfId="0" applyFont="1" applyFill="1" applyAlignment="1" applyProtection="1">
      <alignment horizontal="center"/>
    </xf>
    <xf numFmtId="169" fontId="10" fillId="2" borderId="0" xfId="0" applyNumberFormat="1" applyFont="1" applyFill="1" applyAlignment="1" applyProtection="1">
      <alignment horizontal="right"/>
    </xf>
    <xf numFmtId="3" fontId="10" fillId="2" borderId="0" xfId="0" applyNumberFormat="1" applyFont="1" applyFill="1" applyBorder="1" applyAlignment="1" applyProtection="1"/>
    <xf numFmtId="0" fontId="10" fillId="2" borderId="0" xfId="0" applyFont="1" applyFill="1" applyAlignment="1" applyProtection="1">
      <alignment horizontal="left"/>
    </xf>
    <xf numFmtId="0" fontId="9" fillId="2" borderId="9" xfId="0" applyFont="1" applyFill="1" applyBorder="1" applyAlignment="1" applyProtection="1">
      <alignment horizontal="center"/>
    </xf>
    <xf numFmtId="0" fontId="10" fillId="2" borderId="9" xfId="0" applyFont="1" applyFill="1" applyBorder="1"/>
    <xf numFmtId="0" fontId="10" fillId="2" borderId="9" xfId="0" applyFont="1" applyFill="1" applyBorder="1" applyAlignment="1">
      <alignment horizontal="right"/>
    </xf>
    <xf numFmtId="37" fontId="9" fillId="2" borderId="9" xfId="0" applyNumberFormat="1" applyFont="1" applyFill="1" applyBorder="1" applyAlignment="1" applyProtection="1">
      <alignment horizontal="center"/>
    </xf>
    <xf numFmtId="37" fontId="9" fillId="2" borderId="9" xfId="0" applyNumberFormat="1" applyFont="1" applyFill="1" applyBorder="1" applyAlignment="1" applyProtection="1">
      <alignment horizontal="right"/>
    </xf>
    <xf numFmtId="0" fontId="9" fillId="2" borderId="0" xfId="0" applyFont="1" applyFill="1" applyBorder="1" applyAlignment="1" applyProtection="1">
      <alignment horizontal="center"/>
    </xf>
    <xf numFmtId="37" fontId="9" fillId="2" borderId="0" xfId="0" applyNumberFormat="1" applyFont="1" applyFill="1" applyBorder="1" applyAlignment="1" applyProtection="1">
      <alignment horizontal="center"/>
    </xf>
    <xf numFmtId="0" fontId="9" fillId="2" borderId="0" xfId="0" applyFont="1" applyFill="1" applyBorder="1"/>
    <xf numFmtId="37" fontId="10" fillId="2" borderId="0" xfId="0" applyNumberFormat="1" applyFont="1" applyFill="1" applyBorder="1" applyProtection="1"/>
    <xf numFmtId="0" fontId="10" fillId="2" borderId="0" xfId="0" quotePrefix="1" applyFont="1" applyFill="1" applyBorder="1" applyAlignment="1" applyProtection="1">
      <alignment horizontal="left"/>
    </xf>
    <xf numFmtId="14" fontId="10" fillId="2" borderId="0" xfId="0" applyNumberFormat="1" applyFont="1" applyFill="1" applyBorder="1"/>
    <xf numFmtId="14" fontId="10" fillId="2" borderId="0" xfId="0" applyNumberFormat="1" applyFont="1" applyFill="1" applyBorder="1" applyAlignment="1">
      <alignment horizontal="right"/>
    </xf>
    <xf numFmtId="2" fontId="10" fillId="2" borderId="0" xfId="0" applyNumberFormat="1" applyFont="1" applyFill="1" applyBorder="1" applyAlignment="1">
      <alignment horizontal="right"/>
    </xf>
    <xf numFmtId="0" fontId="10" fillId="2" borderId="0" xfId="0" quotePrefix="1" applyFont="1" applyFill="1" applyBorder="1" applyAlignment="1">
      <alignment horizontal="left"/>
    </xf>
    <xf numFmtId="37" fontId="8" fillId="2" borderId="0" xfId="0" applyNumberFormat="1" applyFont="1" applyFill="1" applyBorder="1" applyProtection="1"/>
    <xf numFmtId="10" fontId="8" fillId="2" borderId="0" xfId="0" quotePrefix="1" applyNumberFormat="1" applyFont="1" applyFill="1" applyBorder="1" applyAlignment="1" applyProtection="1">
      <alignment horizontal="center"/>
    </xf>
    <xf numFmtId="0" fontId="3" fillId="3" borderId="1" xfId="0" applyFont="1" applyFill="1" applyBorder="1"/>
    <xf numFmtId="0" fontId="3" fillId="3" borderId="2" xfId="0" applyFont="1" applyFill="1" applyBorder="1"/>
    <xf numFmtId="0" fontId="3" fillId="3" borderId="3" xfId="0" applyFont="1" applyFill="1" applyBorder="1"/>
    <xf numFmtId="0" fontId="2" fillId="0" borderId="0" xfId="0" applyFont="1" applyBorder="1"/>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10" fillId="0" borderId="0" xfId="0" applyFont="1" applyBorder="1"/>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vertical="top" wrapText="1"/>
    </xf>
    <xf numFmtId="0" fontId="2" fillId="0" borderId="9" xfId="0" applyFont="1" applyFill="1" applyBorder="1" applyAlignment="1">
      <alignment vertical="top" wrapText="1"/>
    </xf>
    <xf numFmtId="0" fontId="2" fillId="0" borderId="9"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0" fillId="0" borderId="0" xfId="0" applyFont="1" applyFill="1" applyBorder="1"/>
    <xf numFmtId="0" fontId="2" fillId="0" borderId="9" xfId="0" applyFont="1" applyFill="1" applyBorder="1" applyAlignment="1">
      <alignment horizontal="center" vertical="center" wrapText="1"/>
    </xf>
    <xf numFmtId="172" fontId="2" fillId="0" borderId="9" xfId="0" applyNumberFormat="1" applyFont="1" applyFill="1" applyBorder="1" applyAlignment="1">
      <alignment vertical="center" wrapText="1"/>
    </xf>
    <xf numFmtId="172" fontId="2" fillId="0" borderId="0" xfId="0" applyNumberFormat="1" applyFont="1" applyFill="1" applyBorder="1" applyAlignment="1">
      <alignment vertical="center" wrapText="1"/>
    </xf>
    <xf numFmtId="0" fontId="2" fillId="0" borderId="2" xfId="0" applyFont="1" applyFill="1" applyBorder="1" applyAlignment="1">
      <alignment vertical="center" wrapText="1"/>
    </xf>
    <xf numFmtId="0" fontId="2" fillId="0" borderId="9" xfId="0" applyFont="1" applyFill="1" applyBorder="1" applyAlignment="1">
      <alignment horizontal="justify" vertical="center" wrapText="1"/>
    </xf>
    <xf numFmtId="0" fontId="2" fillId="0" borderId="0"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xf numFmtId="0" fontId="3" fillId="0" borderId="0" xfId="0" applyFont="1" applyFill="1" applyBorder="1" applyAlignment="1">
      <alignment horizontal="center"/>
    </xf>
    <xf numFmtId="164" fontId="1" fillId="0" borderId="0" xfId="0" quotePrefix="1" applyNumberFormat="1" applyFont="1" applyFill="1" applyAlignment="1" applyProtection="1">
      <alignment horizontal="left"/>
    </xf>
    <xf numFmtId="0" fontId="2" fillId="0" borderId="0" xfId="0" applyFont="1" applyFill="1" applyAlignment="1" applyProtection="1">
      <alignment horizontal="center"/>
    </xf>
    <xf numFmtId="0" fontId="2" fillId="0" borderId="0" xfId="0" applyFont="1" applyFill="1" applyAlignment="1">
      <alignment horizontal="center"/>
    </xf>
    <xf numFmtId="165" fontId="2" fillId="0" borderId="0" xfId="0" applyNumberFormat="1" applyFont="1" applyFill="1" applyProtection="1"/>
    <xf numFmtId="164" fontId="2" fillId="0" borderId="0" xfId="0" applyNumberFormat="1" applyFont="1" applyFill="1" applyProtection="1"/>
    <xf numFmtId="0" fontId="2" fillId="0" borderId="0" xfId="0" applyFont="1" applyFill="1"/>
    <xf numFmtId="3" fontId="2" fillId="0" borderId="0" xfId="0" applyNumberFormat="1" applyFont="1" applyFill="1"/>
    <xf numFmtId="0" fontId="1" fillId="0" borderId="0" xfId="0" quotePrefix="1" applyFont="1" applyFill="1" applyAlignment="1" applyProtection="1">
      <alignment horizontal="left"/>
    </xf>
    <xf numFmtId="164" fontId="2" fillId="0" borderId="0" xfId="0" applyNumberFormat="1" applyFont="1" applyFill="1"/>
    <xf numFmtId="0" fontId="2" fillId="0" borderId="0" xfId="0" applyFont="1" applyFill="1" applyAlignment="1" applyProtection="1">
      <alignment horizontal="fill"/>
    </xf>
    <xf numFmtId="164" fontId="2" fillId="0" borderId="0" xfId="0" applyNumberFormat="1" applyFont="1" applyFill="1" applyAlignment="1" applyProtection="1">
      <alignment horizontal="fill"/>
    </xf>
    <xf numFmtId="3" fontId="2" fillId="0" borderId="0" xfId="0" applyNumberFormat="1" applyFont="1" applyFill="1" applyAlignment="1" applyProtection="1">
      <alignment horizontal="fill"/>
    </xf>
    <xf numFmtId="0" fontId="3" fillId="5" borderId="1" xfId="0" applyFont="1" applyFill="1" applyBorder="1" applyAlignment="1" applyProtection="1">
      <alignment horizontal="center" vertical="center" wrapText="1"/>
    </xf>
    <xf numFmtId="0" fontId="4" fillId="5" borderId="2" xfId="0" quotePrefix="1" applyFont="1" applyFill="1" applyBorder="1" applyAlignment="1" applyProtection="1">
      <alignment horizontal="center" vertical="center" wrapText="1"/>
    </xf>
    <xf numFmtId="0" fontId="3" fillId="5" borderId="2" xfId="0" applyFont="1" applyFill="1" applyBorder="1" applyAlignment="1" applyProtection="1">
      <alignment horizontal="center"/>
    </xf>
    <xf numFmtId="3" fontId="3" fillId="5" borderId="2" xfId="0" applyNumberFormat="1" applyFont="1" applyFill="1" applyBorder="1" applyAlignment="1" applyProtection="1">
      <alignment horizontal="center"/>
    </xf>
    <xf numFmtId="3" fontId="3" fillId="5" borderId="3" xfId="0" applyNumberFormat="1" applyFont="1" applyFill="1" applyBorder="1" applyAlignment="1" applyProtection="1">
      <alignment horizontal="center"/>
    </xf>
    <xf numFmtId="0" fontId="3" fillId="5" borderId="4" xfId="0" applyFont="1" applyFill="1" applyBorder="1" applyAlignment="1" applyProtection="1">
      <alignment horizontal="center" vertical="center" wrapText="1"/>
    </xf>
    <xf numFmtId="0" fontId="3" fillId="5" borderId="0" xfId="0" applyFont="1" applyFill="1" applyBorder="1" applyAlignment="1" applyProtection="1">
      <alignment horizontal="center"/>
    </xf>
    <xf numFmtId="0" fontId="3" fillId="5" borderId="0" xfId="0" applyFont="1" applyFill="1" applyBorder="1"/>
    <xf numFmtId="164" fontId="3" fillId="5" borderId="0" xfId="0" applyNumberFormat="1" applyFont="1" applyFill="1" applyBorder="1" applyProtection="1"/>
    <xf numFmtId="0" fontId="3" fillId="5" borderId="0" xfId="0" applyFont="1" applyFill="1" applyBorder="1" applyAlignment="1" applyProtection="1">
      <alignment horizontal="right"/>
    </xf>
    <xf numFmtId="3" fontId="3" fillId="5" borderId="0" xfId="0" applyNumberFormat="1" applyFont="1" applyFill="1" applyBorder="1" applyAlignment="1" applyProtection="1">
      <alignment horizontal="right"/>
    </xf>
    <xf numFmtId="3" fontId="3" fillId="5" borderId="0" xfId="0" applyNumberFormat="1" applyFont="1" applyFill="1" applyBorder="1" applyAlignment="1" applyProtection="1">
      <alignment horizontal="center"/>
    </xf>
    <xf numFmtId="3" fontId="3" fillId="5" borderId="5" xfId="0" quotePrefix="1" applyNumberFormat="1" applyFont="1" applyFill="1" applyBorder="1" applyAlignment="1" applyProtection="1">
      <alignment horizontal="center"/>
    </xf>
    <xf numFmtId="0" fontId="3" fillId="5" borderId="0" xfId="0" applyFont="1" applyFill="1" applyBorder="1" applyAlignment="1"/>
    <xf numFmtId="164" fontId="3" fillId="5" borderId="0" xfId="0" applyNumberFormat="1" applyFont="1" applyFill="1" applyBorder="1" applyAlignment="1" applyProtection="1"/>
    <xf numFmtId="3" fontId="3" fillId="5" borderId="5" xfId="0" applyNumberFormat="1" applyFont="1" applyFill="1" applyBorder="1"/>
    <xf numFmtId="166" fontId="3" fillId="5" borderId="6" xfId="0" quotePrefix="1" applyNumberFormat="1" applyFont="1" applyFill="1" applyBorder="1" applyAlignment="1" applyProtection="1">
      <alignment horizontal="right"/>
      <protection locked="0"/>
    </xf>
    <xf numFmtId="166" fontId="3" fillId="5" borderId="7" xfId="0" applyNumberFormat="1" applyFont="1" applyFill="1" applyBorder="1" applyAlignment="1" applyProtection="1">
      <alignment horizontal="center"/>
    </xf>
    <xf numFmtId="166" fontId="3" fillId="5" borderId="7" xfId="0" applyNumberFormat="1" applyFont="1" applyFill="1" applyBorder="1" applyAlignment="1" applyProtection="1">
      <alignment horizontal="center" wrapText="1"/>
    </xf>
    <xf numFmtId="166" fontId="3" fillId="5" borderId="7" xfId="0" quotePrefix="1" applyNumberFormat="1" applyFont="1" applyFill="1" applyBorder="1" applyAlignment="1" applyProtection="1">
      <alignment horizontal="right"/>
      <protection locked="0"/>
    </xf>
    <xf numFmtId="0" fontId="3" fillId="5" borderId="7" xfId="0" applyFont="1" applyFill="1" applyBorder="1"/>
    <xf numFmtId="3" fontId="3" fillId="5" borderId="7" xfId="0" applyNumberFormat="1" applyFont="1" applyFill="1" applyBorder="1"/>
    <xf numFmtId="3" fontId="3" fillId="5" borderId="7" xfId="0" applyNumberFormat="1" applyFont="1" applyFill="1" applyBorder="1" applyAlignment="1" applyProtection="1">
      <alignment horizontal="center"/>
    </xf>
    <xf numFmtId="3" fontId="3" fillId="5" borderId="8" xfId="0" applyNumberFormat="1" applyFont="1" applyFill="1" applyBorder="1"/>
    <xf numFmtId="4" fontId="2" fillId="0" borderId="0" xfId="0" applyNumberFormat="1" applyFont="1" applyFill="1" applyAlignment="1" applyProtection="1">
      <alignment horizontal="center"/>
    </xf>
    <xf numFmtId="3" fontId="2" fillId="0" borderId="0" xfId="0" applyNumberFormat="1" applyFont="1" applyFill="1" applyAlignment="1" applyProtection="1">
      <alignment horizontal="center"/>
    </xf>
    <xf numFmtId="0" fontId="2" fillId="0" borderId="0" xfId="0" applyFont="1" applyFill="1" applyAlignment="1" applyProtection="1">
      <alignment horizontal="left"/>
    </xf>
    <xf numFmtId="4" fontId="2" fillId="0" borderId="0" xfId="0" applyNumberFormat="1" applyFont="1" applyFill="1" applyProtection="1"/>
    <xf numFmtId="0" fontId="2" fillId="0" borderId="0" xfId="0" quotePrefix="1" applyFont="1" applyFill="1" applyAlignment="1" applyProtection="1">
      <alignment horizontal="center"/>
    </xf>
    <xf numFmtId="39" fontId="2" fillId="0" borderId="0" xfId="0" applyNumberFormat="1" applyFont="1" applyFill="1" applyAlignment="1" applyProtection="1">
      <alignment horizontal="center"/>
    </xf>
    <xf numFmtId="167" fontId="2" fillId="0" borderId="0" xfId="0" applyNumberFormat="1" applyFont="1" applyFill="1" applyAlignment="1" applyProtection="1">
      <alignment horizontal="center"/>
    </xf>
    <xf numFmtId="3" fontId="2" fillId="0" borderId="0" xfId="0" applyNumberFormat="1" applyFont="1" applyFill="1" applyProtection="1"/>
    <xf numFmtId="3" fontId="2" fillId="0" borderId="0" xfId="1" applyNumberFormat="1" applyFont="1" applyFill="1" applyBorder="1" applyAlignment="1">
      <alignment horizontal="right"/>
    </xf>
    <xf numFmtId="3" fontId="2" fillId="0" borderId="0" xfId="0" applyNumberFormat="1" applyFont="1" applyFill="1" applyBorder="1" applyAlignment="1" applyProtection="1">
      <alignment horizontal="right"/>
    </xf>
    <xf numFmtId="0" fontId="2" fillId="0" borderId="0" xfId="0" applyFont="1" applyFill="1" applyBorder="1" applyAlignment="1" applyProtection="1">
      <alignment horizontal="left"/>
    </xf>
    <xf numFmtId="0" fontId="2" fillId="0" borderId="0" xfId="0" applyFont="1" applyFill="1" applyBorder="1" applyAlignment="1" applyProtection="1">
      <alignment horizontal="center"/>
    </xf>
    <xf numFmtId="4" fontId="2" fillId="0" borderId="0" xfId="0" applyNumberFormat="1" applyFont="1" applyFill="1" applyBorder="1" applyProtection="1"/>
    <xf numFmtId="39" fontId="2" fillId="0" borderId="0" xfId="0" applyNumberFormat="1" applyFont="1" applyFill="1" applyBorder="1" applyAlignment="1" applyProtection="1">
      <alignment horizontal="center"/>
    </xf>
    <xf numFmtId="167" fontId="2" fillId="0" borderId="0" xfId="0" applyNumberFormat="1" applyFont="1" applyFill="1" applyBorder="1" applyAlignment="1" applyProtection="1">
      <alignment horizontal="center"/>
    </xf>
    <xf numFmtId="3" fontId="2" fillId="0" borderId="0" xfId="0" applyNumberFormat="1" applyFont="1" applyFill="1" applyBorder="1" applyProtection="1"/>
    <xf numFmtId="3" fontId="2" fillId="0" borderId="0" xfId="1" applyNumberFormat="1" applyFont="1" applyFill="1" applyBorder="1"/>
    <xf numFmtId="3" fontId="2" fillId="0" borderId="0" xfId="2" applyNumberFormat="1" applyFont="1" applyFill="1" applyBorder="1"/>
    <xf numFmtId="3" fontId="2" fillId="0" borderId="0" xfId="3" applyNumberFormat="1" applyFont="1" applyFill="1" applyBorder="1"/>
    <xf numFmtId="169" fontId="2" fillId="0" borderId="0" xfId="0" applyNumberFormat="1" applyFont="1" applyFill="1" applyBorder="1" applyAlignment="1" applyProtection="1">
      <alignment horizontal="center"/>
    </xf>
    <xf numFmtId="3" fontId="2" fillId="0" borderId="0" xfId="4" applyNumberFormat="1" applyFont="1" applyFill="1" applyBorder="1"/>
    <xf numFmtId="169" fontId="2" fillId="0" borderId="0" xfId="0" applyNumberFormat="1" applyFont="1" applyFill="1" applyAlignment="1" applyProtection="1">
      <alignment horizontal="center"/>
    </xf>
    <xf numFmtId="170" fontId="2" fillId="0" borderId="0" xfId="0" applyNumberFormat="1" applyFont="1" applyFill="1" applyProtection="1"/>
    <xf numFmtId="0" fontId="2" fillId="0" borderId="0" xfId="0" applyNumberFormat="1" applyFont="1" applyFill="1" applyAlignment="1" applyProtection="1">
      <alignment horizontal="right"/>
    </xf>
    <xf numFmtId="1" fontId="2" fillId="0" borderId="0" xfId="0" applyNumberFormat="1" applyFont="1" applyFill="1" applyProtection="1"/>
    <xf numFmtId="11" fontId="2" fillId="0" borderId="0" xfId="0" applyNumberFormat="1" applyFont="1" applyFill="1" applyAlignment="1" applyProtection="1">
      <alignment horizontal="center"/>
    </xf>
    <xf numFmtId="3" fontId="2" fillId="0" borderId="0" xfId="0" applyNumberFormat="1" applyFont="1" applyFill="1" applyAlignment="1" applyProtection="1">
      <alignment horizontal="right"/>
    </xf>
    <xf numFmtId="14" fontId="2" fillId="0" borderId="0" xfId="0" applyNumberFormat="1" applyFont="1" applyFill="1" applyAlignment="1">
      <alignment horizontal="center"/>
    </xf>
    <xf numFmtId="37" fontId="3" fillId="0" borderId="9" xfId="0" applyNumberFormat="1" applyFont="1" applyFill="1" applyBorder="1" applyAlignment="1" applyProtection="1">
      <alignment horizontal="center"/>
    </xf>
    <xf numFmtId="0" fontId="2" fillId="0" borderId="9" xfId="0" applyFont="1" applyFill="1" applyBorder="1" applyAlignment="1">
      <alignment horizontal="center"/>
    </xf>
    <xf numFmtId="0" fontId="2" fillId="0" borderId="9" xfId="0" applyFont="1" applyFill="1" applyBorder="1"/>
    <xf numFmtId="164" fontId="2" fillId="0" borderId="9" xfId="0" applyNumberFormat="1" applyFont="1" applyFill="1" applyBorder="1"/>
    <xf numFmtId="37" fontId="3" fillId="0" borderId="9" xfId="0" applyNumberFormat="1" applyFont="1" applyFill="1" applyBorder="1" applyAlignment="1" applyProtection="1">
      <alignment horizontal="right"/>
    </xf>
    <xf numFmtId="3" fontId="3" fillId="0" borderId="9" xfId="0" applyNumberFormat="1" applyFont="1" applyFill="1" applyBorder="1" applyAlignment="1" applyProtection="1">
      <alignment horizontal="right"/>
    </xf>
    <xf numFmtId="3" fontId="3" fillId="0" borderId="9" xfId="0" applyNumberFormat="1" applyFont="1" applyFill="1" applyBorder="1" applyProtection="1"/>
    <xf numFmtId="3" fontId="3" fillId="0" borderId="9" xfId="0" applyNumberFormat="1" applyFont="1" applyFill="1" applyBorder="1" applyAlignment="1" applyProtection="1"/>
    <xf numFmtId="37" fontId="3" fillId="0" borderId="0" xfId="0" applyNumberFormat="1" applyFont="1" applyFill="1" applyBorder="1" applyAlignment="1" applyProtection="1">
      <alignment horizontal="center"/>
    </xf>
    <xf numFmtId="164" fontId="2" fillId="0" borderId="0" xfId="0" applyNumberFormat="1" applyFont="1" applyFill="1" applyBorder="1"/>
    <xf numFmtId="4" fontId="2" fillId="0" borderId="0" xfId="0" applyNumberFormat="1" applyFont="1" applyFill="1" applyBorder="1"/>
    <xf numFmtId="166" fontId="2" fillId="0" borderId="0" xfId="0" applyNumberFormat="1" applyFont="1" applyFill="1" applyBorder="1"/>
    <xf numFmtId="37" fontId="3" fillId="0" borderId="0" xfId="0" applyNumberFormat="1" applyFont="1" applyFill="1" applyBorder="1" applyAlignment="1" applyProtection="1">
      <alignment horizontal="right"/>
    </xf>
    <xf numFmtId="3" fontId="3" fillId="0" borderId="0" xfId="0" applyNumberFormat="1" applyFont="1" applyFill="1" applyBorder="1" applyAlignment="1" applyProtection="1">
      <alignment horizontal="right"/>
    </xf>
    <xf numFmtId="3" fontId="3" fillId="0" borderId="0" xfId="0" applyNumberFormat="1" applyFont="1" applyFill="1" applyBorder="1" applyProtection="1"/>
    <xf numFmtId="0" fontId="2" fillId="0" borderId="0" xfId="0" quotePrefix="1" applyFont="1" applyFill="1" applyAlignment="1" applyProtection="1">
      <alignment horizontal="left"/>
    </xf>
    <xf numFmtId="4" fontId="2" fillId="0" borderId="0" xfId="0" applyNumberFormat="1" applyFont="1" applyFill="1"/>
    <xf numFmtId="171" fontId="2" fillId="0" borderId="0" xfId="0" quotePrefix="1" applyNumberFormat="1" applyFont="1" applyFill="1" applyAlignment="1" applyProtection="1">
      <alignment horizontal="left"/>
    </xf>
    <xf numFmtId="0" fontId="1" fillId="0" borderId="0" xfId="0" applyFont="1" applyFill="1" applyAlignment="1" applyProtection="1">
      <alignment horizontal="left"/>
    </xf>
    <xf numFmtId="0" fontId="3" fillId="5" borderId="1" xfId="0" applyFont="1" applyFill="1" applyBorder="1"/>
    <xf numFmtId="0" fontId="3" fillId="5" borderId="2" xfId="0" applyFont="1" applyFill="1" applyBorder="1" applyAlignment="1">
      <alignment horizontal="center"/>
    </xf>
    <xf numFmtId="0" fontId="3" fillId="5" borderId="2" xfId="0" applyFont="1" applyFill="1" applyBorder="1" applyAlignment="1">
      <alignment horizontal="centerContinuous"/>
    </xf>
    <xf numFmtId="3" fontId="3" fillId="5" borderId="2" xfId="0" applyNumberFormat="1" applyFont="1" applyFill="1" applyBorder="1" applyAlignment="1">
      <alignment horizontal="centerContinuous"/>
    </xf>
    <xf numFmtId="3" fontId="3" fillId="5" borderId="2" xfId="0" applyNumberFormat="1"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xf numFmtId="0" fontId="3" fillId="5" borderId="0" xfId="0" applyFont="1" applyFill="1" applyBorder="1" applyAlignment="1">
      <alignment horizontal="center"/>
    </xf>
    <xf numFmtId="3" fontId="3" fillId="5" borderId="0" xfId="0" applyNumberFormat="1"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xf numFmtId="0" fontId="3" fillId="5" borderId="7" xfId="0" applyFont="1" applyFill="1" applyBorder="1" applyAlignment="1">
      <alignment horizontal="center"/>
    </xf>
    <xf numFmtId="3" fontId="3" fillId="5" borderId="7" xfId="0" applyNumberFormat="1" applyFont="1" applyFill="1" applyBorder="1" applyAlignment="1">
      <alignment horizontal="center"/>
    </xf>
    <xf numFmtId="0" fontId="3" fillId="5" borderId="8" xfId="0" applyFont="1" applyFill="1" applyBorder="1" applyAlignment="1">
      <alignment horizontal="center"/>
    </xf>
    <xf numFmtId="3" fontId="2" fillId="0" borderId="0" xfId="0" applyNumberFormat="1" applyFont="1" applyFill="1" applyBorder="1" applyAlignment="1" applyProtection="1">
      <alignment horizontal="fill"/>
    </xf>
    <xf numFmtId="0" fontId="2" fillId="0" borderId="0" xfId="0" applyFont="1" applyFill="1" applyBorder="1" applyAlignment="1" applyProtection="1">
      <alignment horizontal="fill"/>
    </xf>
    <xf numFmtId="3" fontId="2" fillId="0" borderId="0" xfId="0" quotePrefix="1" applyNumberFormat="1" applyFont="1" applyFill="1" applyBorder="1" applyAlignment="1" applyProtection="1">
      <alignment horizontal="right" vertical="center"/>
    </xf>
    <xf numFmtId="37" fontId="2" fillId="0" borderId="0" xfId="0" quotePrefix="1" applyNumberFormat="1" applyFont="1" applyFill="1" applyBorder="1" applyAlignment="1" applyProtection="1">
      <alignment horizontal="center"/>
    </xf>
    <xf numFmtId="3" fontId="2" fillId="0" borderId="0" xfId="0" quotePrefix="1" applyNumberFormat="1" applyFont="1" applyFill="1" applyAlignment="1" applyProtection="1">
      <alignment horizontal="right" vertical="center"/>
    </xf>
    <xf numFmtId="37" fontId="2" fillId="0" borderId="0" xfId="0" quotePrefix="1" applyNumberFormat="1" applyFont="1" applyFill="1" applyAlignment="1" applyProtection="1">
      <alignment horizontal="center"/>
    </xf>
    <xf numFmtId="37" fontId="3" fillId="0" borderId="9" xfId="0" applyNumberFormat="1" applyFont="1" applyFill="1" applyBorder="1" applyAlignment="1" applyProtection="1">
      <alignment horizontal="left"/>
    </xf>
    <xf numFmtId="3" fontId="3" fillId="0" borderId="9" xfId="0" applyNumberFormat="1" applyFont="1" applyFill="1" applyBorder="1" applyAlignment="1" applyProtection="1">
      <alignment horizontal="center"/>
    </xf>
    <xf numFmtId="37" fontId="3" fillId="0" borderId="0" xfId="0" applyNumberFormat="1" applyFont="1" applyFill="1" applyBorder="1" applyAlignment="1" applyProtection="1">
      <alignment horizontal="left"/>
    </xf>
    <xf numFmtId="3" fontId="3" fillId="0" borderId="0" xfId="0" applyNumberFormat="1" applyFont="1" applyFill="1" applyBorder="1" applyAlignment="1" applyProtection="1">
      <alignment horizontal="center"/>
    </xf>
    <xf numFmtId="37" fontId="2" fillId="0" borderId="0" xfId="0" applyNumberFormat="1" applyFont="1" applyFill="1" applyProtection="1"/>
    <xf numFmtId="0" fontId="9" fillId="2" borderId="0" xfId="0" quotePrefix="1" applyFont="1" applyFill="1" applyAlignment="1" applyProtection="1">
      <alignment horizontal="left"/>
    </xf>
    <xf numFmtId="0" fontId="9" fillId="5" borderId="1" xfId="0" applyFont="1" applyFill="1" applyBorder="1"/>
    <xf numFmtId="0" fontId="9" fillId="5" borderId="2" xfId="0" applyFont="1" applyFill="1" applyBorder="1" applyAlignment="1">
      <alignment horizontal="center"/>
    </xf>
    <xf numFmtId="0" fontId="9" fillId="5" borderId="2" xfId="0" applyFont="1" applyFill="1" applyBorder="1"/>
    <xf numFmtId="0" fontId="9" fillId="5" borderId="4" xfId="0" applyFont="1" applyFill="1" applyBorder="1"/>
    <xf numFmtId="0" fontId="9" fillId="5" borderId="0" xfId="0" applyFont="1" applyFill="1" applyBorder="1" applyAlignment="1">
      <alignment horizontal="center"/>
    </xf>
    <xf numFmtId="0" fontId="9" fillId="5" borderId="0" xfId="0" applyFont="1" applyFill="1" applyBorder="1"/>
    <xf numFmtId="0" fontId="9" fillId="5" borderId="0" xfId="0" quotePrefix="1" applyFont="1" applyFill="1" applyBorder="1" applyAlignment="1">
      <alignment horizontal="center"/>
    </xf>
    <xf numFmtId="0" fontId="9" fillId="5" borderId="6" xfId="0" applyFont="1" applyFill="1" applyBorder="1"/>
    <xf numFmtId="0" fontId="9" fillId="5" borderId="7" xfId="0" applyFont="1" applyFill="1" applyBorder="1" applyAlignment="1">
      <alignment horizontal="center"/>
    </xf>
    <xf numFmtId="0" fontId="9" fillId="5" borderId="7" xfId="0" applyFont="1" applyFill="1" applyBorder="1"/>
    <xf numFmtId="0" fontId="9" fillId="5" borderId="7" xfId="0" applyFont="1" applyFill="1" applyBorder="1" applyAlignment="1">
      <alignment horizontal="right"/>
    </xf>
    <xf numFmtId="0" fontId="9" fillId="5" borderId="7" xfId="0" quotePrefix="1" applyFont="1" applyFill="1" applyBorder="1" applyAlignment="1">
      <alignment horizontal="center"/>
    </xf>
    <xf numFmtId="0" fontId="3" fillId="5" borderId="2" xfId="0" applyFont="1" applyFill="1" applyBorder="1"/>
    <xf numFmtId="0" fontId="3" fillId="5" borderId="3" xfId="0" applyFont="1" applyFill="1" applyBorder="1"/>
    <xf numFmtId="0" fontId="3" fillId="5" borderId="6" xfId="0" applyFont="1" applyFill="1" applyBorder="1" applyAlignment="1">
      <alignmen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vertical="center" wrapText="1"/>
    </xf>
    <xf numFmtId="164" fontId="9" fillId="0" borderId="0" xfId="0" quotePrefix="1" applyNumberFormat="1" applyFont="1" applyAlignment="1" applyProtection="1">
      <alignment horizontal="left"/>
    </xf>
    <xf numFmtId="0" fontId="2" fillId="0" borderId="0" xfId="0" applyFont="1" applyAlignment="1" applyProtection="1">
      <alignment horizontal="center"/>
    </xf>
    <xf numFmtId="0" fontId="2" fillId="0" borderId="0" xfId="0" applyFont="1" applyAlignment="1">
      <alignment horizontal="center"/>
    </xf>
    <xf numFmtId="165" fontId="2" fillId="0" borderId="0" xfId="0" applyNumberFormat="1" applyFont="1" applyProtection="1"/>
    <xf numFmtId="164" fontId="2" fillId="0" borderId="0" xfId="0" applyNumberFormat="1" applyFont="1" applyProtection="1"/>
    <xf numFmtId="0" fontId="2" fillId="0" borderId="0" xfId="0" applyFont="1"/>
    <xf numFmtId="3" fontId="2" fillId="0" borderId="0" xfId="0" applyNumberFormat="1" applyFont="1"/>
    <xf numFmtId="0" fontId="9" fillId="0" borderId="0" xfId="0" quotePrefix="1" applyFont="1" applyAlignment="1" applyProtection="1">
      <alignment horizontal="left"/>
    </xf>
    <xf numFmtId="164" fontId="2" fillId="0" borderId="0" xfId="0" applyNumberFormat="1" applyFont="1"/>
    <xf numFmtId="0" fontId="2" fillId="0" borderId="0" xfId="0" applyFont="1" applyAlignment="1" applyProtection="1">
      <alignment horizontal="fill"/>
    </xf>
    <xf numFmtId="164" fontId="2" fillId="0" borderId="0" xfId="0" applyNumberFormat="1" applyFont="1" applyAlignment="1" applyProtection="1">
      <alignment horizontal="fill"/>
    </xf>
    <xf numFmtId="3" fontId="2" fillId="0" borderId="0" xfId="0" applyNumberFormat="1" applyFont="1" applyAlignment="1" applyProtection="1">
      <alignment horizontal="fill"/>
    </xf>
    <xf numFmtId="0" fontId="3" fillId="6" borderId="1" xfId="0" applyFont="1" applyFill="1" applyBorder="1" applyAlignment="1" applyProtection="1">
      <alignment horizontal="center" vertical="center" wrapText="1"/>
    </xf>
    <xf numFmtId="0" fontId="4" fillId="6" borderId="2" xfId="0" quotePrefix="1" applyFont="1" applyFill="1" applyBorder="1" applyAlignment="1" applyProtection="1">
      <alignment horizontal="center" vertical="center" wrapText="1"/>
    </xf>
    <xf numFmtId="0" fontId="3" fillId="6" borderId="2" xfId="0" applyFont="1" applyFill="1" applyBorder="1" applyAlignment="1" applyProtection="1">
      <alignment horizontal="center"/>
    </xf>
    <xf numFmtId="3" fontId="3" fillId="6" borderId="2" xfId="0" applyNumberFormat="1" applyFont="1" applyFill="1" applyBorder="1" applyAlignment="1" applyProtection="1">
      <alignment horizontal="center"/>
    </xf>
    <xf numFmtId="3" fontId="3" fillId="6" borderId="3" xfId="0" applyNumberFormat="1" applyFont="1" applyFill="1" applyBorder="1" applyAlignment="1" applyProtection="1">
      <alignment horizontal="center"/>
    </xf>
    <xf numFmtId="0" fontId="3" fillId="6" borderId="4" xfId="0" applyFont="1" applyFill="1" applyBorder="1" applyAlignment="1" applyProtection="1">
      <alignment horizontal="center" vertical="center" wrapText="1"/>
    </xf>
    <xf numFmtId="0" fontId="3" fillId="6" borderId="0" xfId="0" applyFont="1" applyFill="1" applyBorder="1" applyAlignment="1" applyProtection="1">
      <alignment horizontal="center"/>
    </xf>
    <xf numFmtId="0" fontId="3" fillId="6" borderId="0" xfId="0" applyFont="1" applyFill="1" applyBorder="1"/>
    <xf numFmtId="0" fontId="3" fillId="6" borderId="0" xfId="0" applyFont="1" applyFill="1" applyBorder="1" applyAlignment="1" applyProtection="1">
      <alignment horizontal="right"/>
    </xf>
    <xf numFmtId="3" fontId="3" fillId="6" borderId="0" xfId="0" applyNumberFormat="1" applyFont="1" applyFill="1" applyBorder="1" applyAlignment="1" applyProtection="1">
      <alignment horizontal="right"/>
    </xf>
    <xf numFmtId="3" fontId="3" fillId="6" borderId="0" xfId="0" applyNumberFormat="1" applyFont="1" applyFill="1" applyBorder="1" applyAlignment="1" applyProtection="1">
      <alignment horizontal="center"/>
    </xf>
    <xf numFmtId="3" fontId="3" fillId="6" borderId="5" xfId="0" quotePrefix="1" applyNumberFormat="1" applyFont="1" applyFill="1" applyBorder="1" applyAlignment="1" applyProtection="1">
      <alignment horizontal="center"/>
    </xf>
    <xf numFmtId="0" fontId="3" fillId="6" borderId="0" xfId="0" applyFont="1" applyFill="1" applyBorder="1" applyAlignment="1"/>
    <xf numFmtId="3" fontId="3" fillId="6" borderId="5" xfId="0" applyNumberFormat="1" applyFont="1" applyFill="1" applyBorder="1"/>
    <xf numFmtId="166" fontId="3" fillId="6" borderId="6" xfId="0" quotePrefix="1" applyNumberFormat="1" applyFont="1" applyFill="1" applyBorder="1" applyAlignment="1" applyProtection="1">
      <alignment horizontal="right"/>
      <protection locked="0"/>
    </xf>
    <xf numFmtId="166" fontId="3" fillId="6" borderId="7" xfId="0" applyNumberFormat="1" applyFont="1" applyFill="1" applyBorder="1" applyAlignment="1" applyProtection="1">
      <alignment horizontal="center"/>
    </xf>
    <xf numFmtId="166" fontId="3" fillId="6" borderId="7" xfId="0" applyNumberFormat="1" applyFont="1" applyFill="1" applyBorder="1" applyAlignment="1" applyProtection="1">
      <alignment horizontal="center" wrapText="1"/>
    </xf>
    <xf numFmtId="166" fontId="3" fillId="6" borderId="7" xfId="0" quotePrefix="1" applyNumberFormat="1" applyFont="1" applyFill="1" applyBorder="1" applyAlignment="1" applyProtection="1">
      <alignment horizontal="right"/>
      <protection locked="0"/>
    </xf>
    <xf numFmtId="0" fontId="3" fillId="6" borderId="7" xfId="0" applyFont="1" applyFill="1" applyBorder="1"/>
    <xf numFmtId="3" fontId="3" fillId="6" borderId="7" xfId="0" applyNumberFormat="1" applyFont="1" applyFill="1" applyBorder="1"/>
    <xf numFmtId="3" fontId="3" fillId="6" borderId="7" xfId="0" applyNumberFormat="1" applyFont="1" applyFill="1" applyBorder="1" applyAlignment="1" applyProtection="1">
      <alignment horizontal="center"/>
    </xf>
    <xf numFmtId="3" fontId="3" fillId="6" borderId="8" xfId="0" applyNumberFormat="1" applyFont="1" applyFill="1" applyBorder="1"/>
    <xf numFmtId="4" fontId="2" fillId="0" borderId="0" xfId="0" applyNumberFormat="1" applyFont="1" applyAlignment="1" applyProtection="1">
      <alignment horizontal="center"/>
    </xf>
    <xf numFmtId="3" fontId="2" fillId="0" borderId="0" xfId="0" applyNumberFormat="1" applyFont="1" applyAlignment="1" applyProtection="1">
      <alignment horizontal="center"/>
    </xf>
    <xf numFmtId="3" fontId="2" fillId="0" borderId="0" xfId="1" applyNumberFormat="1" applyFont="1" applyBorder="1" applyAlignment="1">
      <alignment horizontal="right"/>
    </xf>
    <xf numFmtId="3" fontId="2" fillId="0" borderId="0" xfId="1" applyNumberFormat="1" applyFont="1" applyBorder="1"/>
    <xf numFmtId="3" fontId="2" fillId="0" borderId="0" xfId="2" applyNumberFormat="1" applyFont="1" applyBorder="1"/>
    <xf numFmtId="0" fontId="0" fillId="2" borderId="0" xfId="0" applyFill="1"/>
    <xf numFmtId="0" fontId="9" fillId="3" borderId="2" xfId="0" applyFont="1" applyFill="1" applyBorder="1" applyAlignment="1">
      <alignment horizontal="centerContinuous"/>
    </xf>
    <xf numFmtId="3" fontId="9" fillId="3" borderId="2" xfId="0" applyNumberFormat="1" applyFont="1" applyFill="1" applyBorder="1" applyAlignment="1">
      <alignment horizontal="centerContinuous"/>
    </xf>
    <xf numFmtId="3" fontId="9" fillId="3" borderId="2" xfId="0" applyNumberFormat="1" applyFont="1" applyFill="1" applyBorder="1" applyAlignment="1">
      <alignment horizontal="center"/>
    </xf>
    <xf numFmtId="0" fontId="9" fillId="3" borderId="3" xfId="0" applyFont="1" applyFill="1" applyBorder="1" applyAlignment="1">
      <alignment horizontal="center"/>
    </xf>
    <xf numFmtId="3" fontId="9" fillId="3" borderId="0" xfId="0" applyNumberFormat="1" applyFont="1" applyFill="1" applyBorder="1" applyAlignment="1">
      <alignment horizontal="center"/>
    </xf>
    <xf numFmtId="0" fontId="9" fillId="3" borderId="5" xfId="0" applyFont="1" applyFill="1" applyBorder="1" applyAlignment="1">
      <alignment horizontal="center"/>
    </xf>
    <xf numFmtId="3" fontId="9" fillId="3" borderId="7" xfId="0" applyNumberFormat="1" applyFont="1" applyFill="1" applyBorder="1" applyAlignment="1">
      <alignment horizontal="center"/>
    </xf>
    <xf numFmtId="0" fontId="9" fillId="3" borderId="8" xfId="0" applyFont="1" applyFill="1" applyBorder="1" applyAlignment="1">
      <alignment horizontal="center"/>
    </xf>
    <xf numFmtId="0" fontId="8" fillId="2" borderId="4" xfId="0" applyFont="1" applyFill="1" applyBorder="1" applyAlignment="1" applyProtection="1">
      <alignment horizontal="left"/>
    </xf>
    <xf numFmtId="37" fontId="8" fillId="2" borderId="5" xfId="0" quotePrefix="1" applyNumberFormat="1" applyFont="1" applyFill="1" applyBorder="1" applyAlignment="1" applyProtection="1">
      <alignment horizontal="center"/>
    </xf>
    <xf numFmtId="3" fontId="2" fillId="2" borderId="0" xfId="1" applyNumberFormat="1" applyFont="1" applyFill="1" applyBorder="1" applyAlignment="1">
      <alignment horizontal="center" vertical="center"/>
    </xf>
    <xf numFmtId="3" fontId="2" fillId="0" borderId="0" xfId="0" quotePrefix="1" applyNumberFormat="1" applyFont="1" applyFill="1" applyBorder="1" applyAlignment="1" applyProtection="1">
      <alignment horizontal="center" vertical="center"/>
    </xf>
    <xf numFmtId="3" fontId="2" fillId="2" borderId="0" xfId="1" applyNumberFormat="1" applyFont="1" applyFill="1" applyBorder="1" applyAlignment="1">
      <alignment horizontal="center"/>
    </xf>
    <xf numFmtId="0" fontId="8" fillId="2" borderId="0" xfId="0" applyFont="1" applyFill="1" applyBorder="1" applyAlignment="1">
      <alignment horizontal="center"/>
    </xf>
    <xf numFmtId="37" fontId="9" fillId="2" borderId="10" xfId="0" applyNumberFormat="1" applyFont="1" applyFill="1" applyBorder="1" applyAlignment="1" applyProtection="1">
      <alignment horizontal="left" vertical="center"/>
    </xf>
    <xf numFmtId="0" fontId="10" fillId="2" borderId="9" xfId="0" applyFont="1" applyFill="1" applyBorder="1" applyAlignment="1">
      <alignment horizontal="center" vertical="center"/>
    </xf>
    <xf numFmtId="0" fontId="10" fillId="2" borderId="9" xfId="0" applyFont="1" applyFill="1" applyBorder="1" applyAlignment="1">
      <alignment vertical="center"/>
    </xf>
    <xf numFmtId="3" fontId="9" fillId="2" borderId="9" xfId="0" applyNumberFormat="1" applyFont="1" applyFill="1" applyBorder="1" applyAlignment="1" applyProtection="1">
      <alignment horizontal="center" vertical="center"/>
    </xf>
    <xf numFmtId="3" fontId="9" fillId="2" borderId="11" xfId="0" applyNumberFormat="1" applyFont="1" applyFill="1" applyBorder="1" applyAlignment="1" applyProtection="1">
      <alignment horizontal="center" vertical="center"/>
    </xf>
    <xf numFmtId="37" fontId="3" fillId="2" borderId="0" xfId="0" applyNumberFormat="1" applyFont="1" applyFill="1" applyBorder="1" applyAlignment="1" applyProtection="1">
      <alignment horizontal="left"/>
    </xf>
    <xf numFmtId="3" fontId="3" fillId="2" borderId="0" xfId="0" applyNumberFormat="1" applyFont="1" applyFill="1" applyBorder="1" applyAlignment="1" applyProtection="1">
      <alignment horizontal="center"/>
    </xf>
    <xf numFmtId="37" fontId="2" fillId="2" borderId="0" xfId="0" applyNumberFormat="1" applyFont="1" applyFill="1" applyProtection="1"/>
    <xf numFmtId="165" fontId="10" fillId="2" borderId="0" xfId="0" applyNumberFormat="1" applyFont="1" applyFill="1" applyProtection="1"/>
    <xf numFmtId="164" fontId="10" fillId="2" borderId="0" xfId="0" applyNumberFormat="1" applyFont="1" applyFill="1" applyProtection="1"/>
    <xf numFmtId="3" fontId="10" fillId="2" borderId="0" xfId="0" applyNumberFormat="1" applyFont="1" applyFill="1"/>
    <xf numFmtId="164" fontId="10" fillId="2" borderId="0" xfId="0" applyNumberFormat="1" applyFont="1" applyFill="1"/>
    <xf numFmtId="0" fontId="10" fillId="2" borderId="0" xfId="0" applyFont="1" applyFill="1" applyAlignment="1" applyProtection="1">
      <alignment horizontal="fill"/>
    </xf>
    <xf numFmtId="164" fontId="10" fillId="2" borderId="0" xfId="0" applyNumberFormat="1" applyFont="1" applyFill="1" applyAlignment="1" applyProtection="1">
      <alignment horizontal="fill"/>
    </xf>
    <xf numFmtId="3" fontId="10" fillId="2" borderId="0" xfId="0" applyNumberFormat="1" applyFont="1" applyFill="1" applyAlignment="1" applyProtection="1">
      <alignment horizontal="fill"/>
    </xf>
    <xf numFmtId="0" fontId="9" fillId="3" borderId="1" xfId="0" applyFont="1" applyFill="1" applyBorder="1" applyAlignment="1" applyProtection="1">
      <alignment horizontal="center" vertical="center" wrapText="1"/>
    </xf>
    <xf numFmtId="0" fontId="11" fillId="3" borderId="2" xfId="0" quotePrefix="1" applyFont="1" applyFill="1" applyBorder="1" applyAlignment="1" applyProtection="1">
      <alignment horizontal="center" vertical="center" wrapText="1"/>
    </xf>
    <xf numFmtId="0" fontId="9" fillId="3" borderId="2" xfId="0" applyFont="1" applyFill="1" applyBorder="1" applyAlignment="1" applyProtection="1">
      <alignment horizontal="center"/>
    </xf>
    <xf numFmtId="3" fontId="9" fillId="3" borderId="2" xfId="0" applyNumberFormat="1" applyFont="1" applyFill="1" applyBorder="1" applyAlignment="1" applyProtection="1">
      <alignment horizontal="center"/>
    </xf>
    <xf numFmtId="3" fontId="9" fillId="3" borderId="3" xfId="0" applyNumberFormat="1" applyFont="1" applyFill="1" applyBorder="1" applyAlignment="1" applyProtection="1">
      <alignment horizontal="center"/>
    </xf>
    <xf numFmtId="0" fontId="9" fillId="3" borderId="4" xfId="0" applyFont="1" applyFill="1" applyBorder="1" applyAlignment="1" applyProtection="1">
      <alignment horizontal="center" vertical="center" wrapText="1"/>
    </xf>
    <xf numFmtId="0" fontId="9" fillId="3" borderId="0" xfId="0" applyFont="1" applyFill="1" applyBorder="1" applyAlignment="1" applyProtection="1">
      <alignment horizontal="center"/>
    </xf>
    <xf numFmtId="164" fontId="9" fillId="3" borderId="0" xfId="0" applyNumberFormat="1" applyFont="1" applyFill="1" applyBorder="1" applyProtection="1"/>
    <xf numFmtId="0" fontId="9" fillId="3" borderId="0" xfId="0" applyFont="1" applyFill="1" applyBorder="1" applyAlignment="1" applyProtection="1">
      <alignment horizontal="right"/>
    </xf>
    <xf numFmtId="3" fontId="9" fillId="3" borderId="0" xfId="0" applyNumberFormat="1" applyFont="1" applyFill="1" applyBorder="1" applyAlignment="1" applyProtection="1">
      <alignment horizontal="right"/>
    </xf>
    <xf numFmtId="3" fontId="9" fillId="3" borderId="0" xfId="0" applyNumberFormat="1" applyFont="1" applyFill="1" applyBorder="1" applyAlignment="1" applyProtection="1">
      <alignment horizontal="center"/>
    </xf>
    <xf numFmtId="3" fontId="9" fillId="3" borderId="5" xfId="0" quotePrefix="1" applyNumberFormat="1" applyFont="1" applyFill="1" applyBorder="1" applyAlignment="1" applyProtection="1">
      <alignment horizontal="center"/>
    </xf>
    <xf numFmtId="0" fontId="9" fillId="3" borderId="0" xfId="0" applyFont="1" applyFill="1" applyBorder="1" applyAlignment="1"/>
    <xf numFmtId="3" fontId="9" fillId="3" borderId="5" xfId="0" applyNumberFormat="1" applyFont="1" applyFill="1" applyBorder="1"/>
    <xf numFmtId="166" fontId="9" fillId="3" borderId="6" xfId="0" quotePrefix="1" applyNumberFormat="1" applyFont="1" applyFill="1" applyBorder="1" applyAlignment="1" applyProtection="1">
      <alignment horizontal="right"/>
      <protection locked="0"/>
    </xf>
    <xf numFmtId="166" fontId="9" fillId="3" borderId="7" xfId="0" applyNumberFormat="1" applyFont="1" applyFill="1" applyBorder="1" applyAlignment="1" applyProtection="1">
      <alignment horizontal="center"/>
    </xf>
    <xf numFmtId="166" fontId="9" fillId="3" borderId="7" xfId="0" applyNumberFormat="1" applyFont="1" applyFill="1" applyBorder="1" applyAlignment="1" applyProtection="1">
      <alignment horizontal="center" wrapText="1"/>
    </xf>
    <xf numFmtId="166" fontId="9" fillId="3" borderId="7" xfId="0" quotePrefix="1" applyNumberFormat="1" applyFont="1" applyFill="1" applyBorder="1" applyAlignment="1" applyProtection="1">
      <alignment horizontal="right"/>
      <protection locked="0"/>
    </xf>
    <xf numFmtId="3" fontId="9" fillId="3" borderId="7" xfId="0" applyNumberFormat="1" applyFont="1" applyFill="1" applyBorder="1"/>
    <xf numFmtId="3" fontId="9" fillId="3" borderId="7" xfId="0" applyNumberFormat="1" applyFont="1" applyFill="1" applyBorder="1" applyAlignment="1" applyProtection="1">
      <alignment horizontal="center"/>
    </xf>
    <xf numFmtId="0" fontId="2" fillId="2" borderId="4" xfId="0" applyFont="1" applyFill="1" applyBorder="1" applyAlignment="1" applyProtection="1">
      <alignment horizontal="fill"/>
    </xf>
    <xf numFmtId="4" fontId="2" fillId="2" borderId="0" xfId="0" applyNumberFormat="1" applyFont="1" applyFill="1" applyBorder="1" applyAlignment="1" applyProtection="1">
      <alignment horizontal="center"/>
    </xf>
    <xf numFmtId="0" fontId="2" fillId="2" borderId="0" xfId="0" applyFont="1" applyFill="1" applyBorder="1" applyAlignment="1" applyProtection="1">
      <alignment horizontal="fill"/>
    </xf>
    <xf numFmtId="164" fontId="2" fillId="2" borderId="0" xfId="0" applyNumberFormat="1" applyFont="1" applyFill="1" applyBorder="1" applyAlignment="1" applyProtection="1">
      <alignment horizontal="fill"/>
    </xf>
    <xf numFmtId="3" fontId="2" fillId="2" borderId="0" xfId="0" applyNumberFormat="1" applyFont="1" applyFill="1" applyBorder="1" applyAlignment="1" applyProtection="1">
      <alignment horizontal="center"/>
    </xf>
    <xf numFmtId="3" fontId="2" fillId="2" borderId="0" xfId="0" applyNumberFormat="1" applyFont="1" applyFill="1" applyBorder="1" applyAlignment="1" applyProtection="1">
      <alignment horizontal="fill"/>
    </xf>
    <xf numFmtId="3" fontId="2" fillId="2" borderId="2" xfId="0" applyNumberFormat="1" applyFont="1" applyFill="1" applyBorder="1" applyAlignment="1" applyProtection="1">
      <alignment horizontal="fill"/>
    </xf>
    <xf numFmtId="0" fontId="2" fillId="2" borderId="4" xfId="0" applyFont="1" applyFill="1" applyBorder="1" applyAlignment="1" applyProtection="1">
      <alignment horizontal="left"/>
    </xf>
    <xf numFmtId="0" fontId="2" fillId="2" borderId="0" xfId="0" quotePrefix="1" applyFont="1" applyFill="1" applyBorder="1" applyAlignment="1" applyProtection="1">
      <alignment horizontal="center"/>
    </xf>
    <xf numFmtId="170" fontId="2" fillId="2" borderId="0" xfId="0" applyNumberFormat="1" applyFont="1" applyFill="1" applyBorder="1" applyProtection="1"/>
    <xf numFmtId="0" fontId="2" fillId="2" borderId="0" xfId="0" applyNumberFormat="1" applyFont="1" applyFill="1" applyBorder="1" applyAlignment="1" applyProtection="1">
      <alignment horizontal="right"/>
    </xf>
    <xf numFmtId="0" fontId="2" fillId="2" borderId="4" xfId="0" applyFont="1" applyFill="1" applyBorder="1"/>
    <xf numFmtId="3" fontId="2" fillId="2" borderId="0" xfId="0" applyNumberFormat="1" applyFont="1" applyFill="1" applyBorder="1"/>
    <xf numFmtId="1" fontId="2" fillId="2" borderId="0" xfId="0" applyNumberFormat="1" applyFont="1" applyFill="1" applyBorder="1" applyProtection="1"/>
    <xf numFmtId="11" fontId="2" fillId="2" borderId="0" xfId="0" applyNumberFormat="1" applyFont="1" applyFill="1" applyBorder="1" applyAlignment="1" applyProtection="1">
      <alignment horizontal="center"/>
    </xf>
    <xf numFmtId="14" fontId="2" fillId="2" borderId="0" xfId="0" applyNumberFormat="1" applyFont="1" applyFill="1" applyBorder="1" applyAlignment="1">
      <alignment horizontal="center"/>
    </xf>
    <xf numFmtId="37" fontId="3" fillId="2" borderId="10" xfId="0" applyNumberFormat="1" applyFont="1" applyFill="1" applyBorder="1" applyAlignment="1" applyProtection="1">
      <alignment horizontal="center"/>
    </xf>
    <xf numFmtId="0" fontId="10" fillId="2" borderId="4" xfId="0" applyFont="1" applyFill="1" applyBorder="1" applyAlignment="1" applyProtection="1">
      <alignment horizontal="left"/>
    </xf>
    <xf numFmtId="0" fontId="10" fillId="2" borderId="0" xfId="0" applyFont="1" applyFill="1" applyBorder="1" applyAlignment="1" applyProtection="1">
      <alignment horizontal="center"/>
    </xf>
    <xf numFmtId="37" fontId="10" fillId="2" borderId="0" xfId="0" quotePrefix="1" applyNumberFormat="1" applyFont="1" applyFill="1" applyBorder="1" applyAlignment="1" applyProtection="1">
      <alignment horizontal="center"/>
    </xf>
    <xf numFmtId="3" fontId="10" fillId="2" borderId="0" xfId="0" quotePrefix="1" applyNumberFormat="1" applyFont="1" applyFill="1" applyBorder="1" applyAlignment="1" applyProtection="1">
      <alignment horizontal="center" vertical="center"/>
    </xf>
    <xf numFmtId="37" fontId="10" fillId="2" borderId="5" xfId="0" quotePrefix="1" applyNumberFormat="1" applyFont="1" applyFill="1" applyBorder="1" applyAlignment="1" applyProtection="1">
      <alignment horizontal="center"/>
    </xf>
    <xf numFmtId="0" fontId="10" fillId="2" borderId="5" xfId="0" applyFont="1" applyFill="1" applyBorder="1"/>
    <xf numFmtId="0" fontId="10" fillId="2" borderId="0" xfId="0" applyFont="1" applyFill="1" applyBorder="1" applyAlignment="1">
      <alignment horizontal="center"/>
    </xf>
    <xf numFmtId="3" fontId="10" fillId="2" borderId="0" xfId="0" applyNumberFormat="1" applyFont="1" applyFill="1" applyBorder="1" applyAlignment="1">
      <alignment horizontal="center" vertical="center"/>
    </xf>
    <xf numFmtId="0" fontId="2" fillId="2" borderId="0" xfId="0" applyFont="1" applyFill="1" applyAlignment="1">
      <alignment vertical="center"/>
    </xf>
    <xf numFmtId="164" fontId="3" fillId="0" borderId="0" xfId="0" quotePrefix="1" applyNumberFormat="1" applyFont="1" applyFill="1" applyAlignment="1" applyProtection="1">
      <alignment horizontal="left"/>
    </xf>
    <xf numFmtId="0" fontId="3" fillId="0" borderId="0" xfId="0" quotePrefix="1" applyFont="1" applyFill="1" applyAlignment="1" applyProtection="1">
      <alignment horizontal="left"/>
    </xf>
    <xf numFmtId="0" fontId="3" fillId="0" borderId="0" xfId="0" applyFont="1" applyFill="1" applyAlignment="1" applyProtection="1">
      <alignment horizontal="left"/>
    </xf>
    <xf numFmtId="3" fontId="2" fillId="0" borderId="0" xfId="0" quotePrefix="1" applyNumberFormat="1" applyFont="1" applyFill="1" applyAlignment="1" applyProtection="1">
      <alignment horizontal="center" vertical="center"/>
    </xf>
    <xf numFmtId="0" fontId="7" fillId="0" borderId="0" xfId="0" quotePrefix="1" applyFont="1" applyFill="1" applyBorder="1" applyAlignment="1" applyProtection="1">
      <alignment horizontal="left"/>
    </xf>
    <xf numFmtId="0" fontId="8" fillId="0" borderId="0" xfId="0" applyFont="1" applyFill="1" applyBorder="1" applyProtection="1"/>
    <xf numFmtId="0" fontId="8" fillId="0" borderId="0" xfId="0" applyFont="1" applyFill="1" applyBorder="1"/>
    <xf numFmtId="0" fontId="8" fillId="0" borderId="0" xfId="0" applyFont="1" applyFill="1" applyBorder="1" applyAlignment="1">
      <alignment horizontal="right"/>
    </xf>
    <xf numFmtId="10" fontId="8" fillId="0" borderId="0" xfId="0" quotePrefix="1" applyNumberFormat="1" applyFont="1" applyFill="1" applyBorder="1" applyAlignment="1" applyProtection="1">
      <alignment horizontal="center"/>
    </xf>
    <xf numFmtId="0" fontId="8" fillId="0" borderId="0" xfId="0" applyFont="1" applyFill="1"/>
    <xf numFmtId="164" fontId="7" fillId="0" borderId="0" xfId="0" quotePrefix="1" applyNumberFormat="1" applyFont="1" applyFill="1" applyAlignment="1" applyProtection="1">
      <alignment horizontal="left"/>
    </xf>
    <xf numFmtId="0" fontId="7" fillId="0" borderId="0" xfId="0" quotePrefix="1" applyFont="1" applyFill="1" applyAlignment="1" applyProtection="1">
      <alignment horizontal="left"/>
    </xf>
    <xf numFmtId="0" fontId="8" fillId="0" borderId="0" xfId="0" applyFont="1" applyFill="1" applyBorder="1" applyAlignment="1" applyProtection="1">
      <alignment horizontal="fill"/>
    </xf>
    <xf numFmtId="0" fontId="8" fillId="0" borderId="0" xfId="0" applyFont="1" applyFill="1" applyBorder="1" applyAlignment="1" applyProtection="1">
      <alignment horizontal="right"/>
    </xf>
    <xf numFmtId="0" fontId="7" fillId="5" borderId="1" xfId="0" applyFont="1" applyFill="1" applyBorder="1"/>
    <xf numFmtId="0" fontId="7" fillId="5" borderId="2" xfId="0" applyFont="1" applyFill="1" applyBorder="1" applyAlignment="1">
      <alignment horizontal="center"/>
    </xf>
    <xf numFmtId="0" fontId="7" fillId="5" borderId="2" xfId="0" applyFont="1" applyFill="1" applyBorder="1"/>
    <xf numFmtId="0" fontId="7" fillId="5" borderId="4" xfId="0" applyFont="1" applyFill="1" applyBorder="1"/>
    <xf numFmtId="0" fontId="7" fillId="5" borderId="0" xfId="0" applyFont="1" applyFill="1" applyBorder="1" applyAlignment="1">
      <alignment horizontal="center"/>
    </xf>
    <xf numFmtId="0" fontId="7" fillId="5" borderId="0" xfId="0" applyFont="1" applyFill="1" applyBorder="1"/>
    <xf numFmtId="0" fontId="7" fillId="5" borderId="0" xfId="0" quotePrefix="1" applyFont="1" applyFill="1" applyBorder="1" applyAlignment="1">
      <alignment horizontal="center"/>
    </xf>
    <xf numFmtId="0" fontId="7" fillId="5" borderId="6" xfId="0" applyFont="1" applyFill="1" applyBorder="1"/>
    <xf numFmtId="0" fontId="7" fillId="5" borderId="7" xfId="0" applyFont="1" applyFill="1" applyBorder="1" applyAlignment="1">
      <alignment horizontal="center"/>
    </xf>
    <xf numFmtId="0" fontId="7" fillId="5" borderId="7" xfId="0" applyFont="1" applyFill="1" applyBorder="1"/>
    <xf numFmtId="0" fontId="7" fillId="5" borderId="7" xfId="0" applyFont="1" applyFill="1" applyBorder="1" applyAlignment="1">
      <alignment horizontal="right"/>
    </xf>
    <xf numFmtId="0" fontId="7" fillId="5" borderId="7" xfId="0" quotePrefix="1" applyFont="1" applyFill="1" applyBorder="1" applyAlignment="1">
      <alignment horizontal="center"/>
    </xf>
    <xf numFmtId="0" fontId="12" fillId="0" borderId="0" xfId="0" applyFont="1" applyFill="1"/>
    <xf numFmtId="0" fontId="7" fillId="0" borderId="0" xfId="0" applyFont="1" applyFill="1" applyAlignment="1" applyProtection="1">
      <alignment horizontal="left"/>
    </xf>
    <xf numFmtId="0" fontId="8" fillId="0" borderId="0" xfId="0" applyFont="1" applyFill="1" applyAlignment="1">
      <alignment horizontal="center"/>
    </xf>
    <xf numFmtId="0" fontId="8" fillId="0" borderId="0" xfId="0" applyFont="1" applyFill="1" applyAlignment="1" applyProtection="1">
      <alignment horizontal="center"/>
    </xf>
    <xf numFmtId="169" fontId="8" fillId="0" borderId="0" xfId="0" applyNumberFormat="1" applyFont="1" applyFill="1" applyAlignment="1" applyProtection="1">
      <alignment horizontal="right"/>
    </xf>
    <xf numFmtId="3" fontId="8" fillId="0" borderId="0" xfId="0" applyNumberFormat="1" applyFont="1" applyFill="1" applyBorder="1" applyAlignment="1" applyProtection="1"/>
    <xf numFmtId="0" fontId="8" fillId="0" borderId="0" xfId="0" applyFont="1" applyFill="1" applyAlignment="1" applyProtection="1">
      <alignment horizontal="left"/>
    </xf>
    <xf numFmtId="0" fontId="7" fillId="0" borderId="9" xfId="0" applyFont="1" applyFill="1" applyBorder="1" applyAlignment="1" applyProtection="1">
      <alignment horizontal="center"/>
    </xf>
    <xf numFmtId="0" fontId="8" fillId="0" borderId="9" xfId="0" applyFont="1" applyFill="1" applyBorder="1"/>
    <xf numFmtId="0" fontId="8" fillId="0" borderId="9" xfId="0" applyFont="1" applyFill="1" applyBorder="1" applyAlignment="1">
      <alignment horizontal="right"/>
    </xf>
    <xf numFmtId="37" fontId="7" fillId="0" borderId="9" xfId="0" applyNumberFormat="1" applyFont="1" applyFill="1" applyBorder="1" applyAlignment="1" applyProtection="1">
      <alignment horizontal="center"/>
    </xf>
    <xf numFmtId="37" fontId="7" fillId="0" borderId="9" xfId="0" applyNumberFormat="1" applyFont="1" applyFill="1" applyBorder="1" applyAlignment="1" applyProtection="1">
      <alignment horizontal="right"/>
    </xf>
    <xf numFmtId="0" fontId="7" fillId="0" borderId="0" xfId="0" applyFont="1" applyFill="1" applyBorder="1" applyAlignment="1" applyProtection="1">
      <alignment horizontal="center"/>
    </xf>
    <xf numFmtId="37" fontId="7" fillId="0" borderId="0" xfId="0" applyNumberFormat="1" applyFont="1" applyFill="1" applyBorder="1" applyAlignment="1" applyProtection="1">
      <alignment horizontal="center"/>
    </xf>
    <xf numFmtId="0" fontId="7" fillId="0" borderId="0" xfId="0" applyFont="1" applyFill="1" applyBorder="1"/>
    <xf numFmtId="37" fontId="8" fillId="0" borderId="0" xfId="0" applyNumberFormat="1" applyFont="1" applyFill="1" applyBorder="1" applyProtection="1"/>
    <xf numFmtId="0" fontId="8" fillId="0" borderId="0" xfId="0" quotePrefix="1" applyFont="1" applyFill="1" applyBorder="1" applyAlignment="1" applyProtection="1">
      <alignment horizontal="left"/>
    </xf>
    <xf numFmtId="14" fontId="8" fillId="0" borderId="0" xfId="0" applyNumberFormat="1" applyFont="1" applyFill="1" applyBorder="1"/>
    <xf numFmtId="14" fontId="8" fillId="0" borderId="0" xfId="0" applyNumberFormat="1" applyFont="1" applyFill="1" applyBorder="1" applyAlignment="1">
      <alignment horizontal="right"/>
    </xf>
    <xf numFmtId="2" fontId="8" fillId="0" borderId="0" xfId="0" applyNumberFormat="1" applyFont="1" applyFill="1" applyBorder="1" applyAlignment="1">
      <alignment horizontal="right"/>
    </xf>
    <xf numFmtId="0" fontId="8" fillId="0" borderId="0" xfId="0" quotePrefix="1" applyFont="1" applyFill="1" applyBorder="1" applyAlignment="1">
      <alignment horizontal="left"/>
    </xf>
    <xf numFmtId="164" fontId="3" fillId="0" borderId="0" xfId="0" quotePrefix="1" applyNumberFormat="1" applyFont="1" applyAlignment="1" applyProtection="1">
      <alignment horizontal="left"/>
    </xf>
    <xf numFmtId="0" fontId="3" fillId="0" borderId="0" xfId="0" quotePrefix="1" applyFont="1" applyAlignment="1" applyProtection="1">
      <alignment horizontal="left"/>
    </xf>
    <xf numFmtId="0" fontId="3" fillId="7" borderId="1" xfId="0" applyFont="1" applyFill="1" applyBorder="1" applyAlignment="1" applyProtection="1">
      <alignment horizontal="center" vertical="center" wrapText="1"/>
    </xf>
    <xf numFmtId="0" fontId="4" fillId="7" borderId="2" xfId="0" quotePrefix="1" applyFont="1" applyFill="1" applyBorder="1" applyAlignment="1" applyProtection="1">
      <alignment horizontal="center" vertical="center" wrapText="1"/>
    </xf>
    <xf numFmtId="0" fontId="3" fillId="7" borderId="2" xfId="0" quotePrefix="1" applyFont="1" applyFill="1" applyBorder="1" applyAlignment="1" applyProtection="1">
      <alignment horizontal="left"/>
    </xf>
    <xf numFmtId="164" fontId="3" fillId="7" borderId="2" xfId="0" applyNumberFormat="1" applyFont="1" applyFill="1" applyBorder="1" applyProtection="1"/>
    <xf numFmtId="0" fontId="3" fillId="7" borderId="2" xfId="0" applyFont="1" applyFill="1" applyBorder="1" applyAlignment="1" applyProtection="1">
      <alignment horizontal="center"/>
    </xf>
    <xf numFmtId="3" fontId="3" fillId="7" borderId="2" xfId="0" applyNumberFormat="1" applyFont="1" applyFill="1" applyBorder="1" applyAlignment="1" applyProtection="1">
      <alignment horizontal="center"/>
    </xf>
    <xf numFmtId="3" fontId="3" fillId="7" borderId="3" xfId="0" applyNumberFormat="1" applyFont="1" applyFill="1" applyBorder="1" applyAlignment="1" applyProtection="1">
      <alignment horizontal="center"/>
    </xf>
    <xf numFmtId="0" fontId="3" fillId="7" borderId="4" xfId="0" applyFont="1" applyFill="1" applyBorder="1" applyAlignment="1" applyProtection="1">
      <alignment horizontal="center" vertical="center" wrapText="1"/>
    </xf>
    <xf numFmtId="0" fontId="3" fillId="7" borderId="0" xfId="0" applyFont="1" applyFill="1" applyBorder="1" applyAlignment="1" applyProtection="1">
      <alignment horizontal="center"/>
    </xf>
    <xf numFmtId="0" fontId="3" fillId="7" borderId="0" xfId="0" applyFont="1" applyFill="1" applyBorder="1"/>
    <xf numFmtId="164" fontId="3" fillId="7" borderId="0" xfId="0" applyNumberFormat="1" applyFont="1" applyFill="1" applyBorder="1" applyProtection="1"/>
    <xf numFmtId="0" fontId="3" fillId="7" borderId="0" xfId="0" applyFont="1" applyFill="1" applyBorder="1" applyAlignment="1" applyProtection="1">
      <alignment horizontal="right"/>
    </xf>
    <xf numFmtId="3" fontId="3" fillId="7" borderId="0" xfId="0" applyNumberFormat="1" applyFont="1" applyFill="1" applyBorder="1" applyAlignment="1" applyProtection="1">
      <alignment horizontal="right"/>
    </xf>
    <xf numFmtId="3" fontId="3" fillId="7" borderId="0" xfId="0" applyNumberFormat="1" applyFont="1" applyFill="1" applyBorder="1" applyAlignment="1" applyProtection="1">
      <alignment horizontal="center"/>
    </xf>
    <xf numFmtId="3" fontId="3" fillId="7" borderId="5" xfId="0" quotePrefix="1" applyNumberFormat="1" applyFont="1" applyFill="1" applyBorder="1" applyAlignment="1" applyProtection="1">
      <alignment horizontal="center"/>
    </xf>
    <xf numFmtId="0" fontId="3" fillId="7" borderId="0" xfId="0" applyFont="1" applyFill="1" applyBorder="1" applyAlignment="1"/>
    <xf numFmtId="164" fontId="3" fillId="7" borderId="0" xfId="0" applyNumberFormat="1" applyFont="1" applyFill="1" applyBorder="1" applyAlignment="1" applyProtection="1"/>
    <xf numFmtId="3" fontId="3" fillId="7" borderId="5" xfId="0" applyNumberFormat="1" applyFont="1" applyFill="1" applyBorder="1"/>
    <xf numFmtId="166" fontId="3" fillId="7" borderId="6" xfId="0" quotePrefix="1" applyNumberFormat="1" applyFont="1" applyFill="1" applyBorder="1" applyAlignment="1" applyProtection="1">
      <alignment horizontal="right"/>
      <protection locked="0"/>
    </xf>
    <xf numFmtId="166" fontId="3" fillId="7" borderId="7" xfId="0" applyNumberFormat="1" applyFont="1" applyFill="1" applyBorder="1" applyAlignment="1" applyProtection="1">
      <alignment horizontal="center"/>
    </xf>
    <xf numFmtId="166" fontId="3" fillId="7" borderId="7" xfId="0" applyNumberFormat="1" applyFont="1" applyFill="1" applyBorder="1" applyAlignment="1" applyProtection="1">
      <alignment horizontal="center" wrapText="1"/>
    </xf>
    <xf numFmtId="166" fontId="3" fillId="7" borderId="7" xfId="0" quotePrefix="1" applyNumberFormat="1" applyFont="1" applyFill="1" applyBorder="1" applyAlignment="1" applyProtection="1">
      <alignment horizontal="right"/>
      <protection locked="0"/>
    </xf>
    <xf numFmtId="0" fontId="3" fillId="7" borderId="7" xfId="0" applyFont="1" applyFill="1" applyBorder="1"/>
    <xf numFmtId="3" fontId="3" fillId="7" borderId="7" xfId="0" applyNumberFormat="1" applyFont="1" applyFill="1" applyBorder="1"/>
    <xf numFmtId="3" fontId="3" fillId="7" borderId="7" xfId="0" applyNumberFormat="1" applyFont="1" applyFill="1" applyBorder="1" applyAlignment="1" applyProtection="1">
      <alignment horizontal="center"/>
    </xf>
    <xf numFmtId="3" fontId="3" fillId="7" borderId="8" xfId="0" applyNumberFormat="1" applyFont="1" applyFill="1" applyBorder="1"/>
    <xf numFmtId="0" fontId="3" fillId="3" borderId="2" xfId="0" applyFont="1" applyFill="1" applyBorder="1" applyAlignment="1">
      <alignment horizontal="center"/>
    </xf>
    <xf numFmtId="0" fontId="3" fillId="3" borderId="2" xfId="0" applyFont="1" applyFill="1" applyBorder="1" applyAlignment="1">
      <alignment horizontal="centerContinuous"/>
    </xf>
    <xf numFmtId="3" fontId="3" fillId="3" borderId="2" xfId="0" applyNumberFormat="1" applyFont="1" applyFill="1" applyBorder="1" applyAlignment="1">
      <alignment horizontal="centerContinuous"/>
    </xf>
    <xf numFmtId="3" fontId="3" fillId="3" borderId="2" xfId="0" applyNumberFormat="1"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xf numFmtId="0" fontId="3" fillId="3" borderId="0" xfId="0" applyFont="1" applyFill="1" applyBorder="1" applyAlignment="1">
      <alignment horizontal="center"/>
    </xf>
    <xf numFmtId="3" fontId="3" fillId="3" borderId="0" xfId="0" applyNumberFormat="1"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xf numFmtId="0" fontId="3" fillId="3" borderId="7" xfId="0" applyFont="1" applyFill="1" applyBorder="1" applyAlignment="1">
      <alignment horizontal="center"/>
    </xf>
    <xf numFmtId="3" fontId="3" fillId="3" borderId="7" xfId="0" applyNumberFormat="1" applyFont="1" applyFill="1" applyBorder="1" applyAlignment="1">
      <alignment horizontal="center"/>
    </xf>
    <xf numFmtId="0" fontId="3" fillId="3" borderId="8" xfId="0" applyFont="1" applyFill="1" applyBorder="1" applyAlignment="1">
      <alignment horizontal="center"/>
    </xf>
    <xf numFmtId="0" fontId="2" fillId="0" borderId="7" xfId="0" applyFont="1" applyFill="1" applyBorder="1" applyAlignment="1" applyProtection="1">
      <alignment horizontal="left"/>
    </xf>
    <xf numFmtId="0" fontId="2" fillId="0" borderId="7" xfId="0" applyFont="1" applyFill="1" applyBorder="1" applyAlignment="1">
      <alignment horizontal="center"/>
    </xf>
    <xf numFmtId="0" fontId="2" fillId="0" borderId="7" xfId="0" applyFont="1" applyFill="1" applyBorder="1" applyAlignment="1" applyProtection="1">
      <alignment horizontal="center"/>
    </xf>
    <xf numFmtId="3" fontId="2" fillId="0" borderId="7" xfId="0" quotePrefix="1" applyNumberFormat="1" applyFont="1" applyFill="1" applyBorder="1" applyAlignment="1" applyProtection="1">
      <alignment horizontal="center" vertical="center"/>
    </xf>
    <xf numFmtId="0" fontId="2" fillId="0" borderId="7" xfId="0" applyFont="1" applyFill="1" applyBorder="1"/>
    <xf numFmtId="37" fontId="3" fillId="0" borderId="7" xfId="0" applyNumberFormat="1" applyFont="1" applyFill="1" applyBorder="1" applyAlignment="1" applyProtection="1">
      <alignment horizontal="left"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3" fontId="3" fillId="0" borderId="7" xfId="0" applyNumberFormat="1" applyFont="1" applyFill="1" applyBorder="1" applyAlignment="1" applyProtection="1">
      <alignment horizontal="center" vertical="center"/>
    </xf>
    <xf numFmtId="3" fontId="3" fillId="0" borderId="7" xfId="0" applyNumberFormat="1" applyFont="1" applyFill="1" applyBorder="1" applyAlignment="1" applyProtection="1">
      <alignment horizontal="center"/>
    </xf>
    <xf numFmtId="0" fontId="3" fillId="2" borderId="0" xfId="0" quotePrefix="1" applyFont="1" applyFill="1" applyBorder="1" applyAlignment="1" applyProtection="1">
      <alignment horizontal="left"/>
    </xf>
    <xf numFmtId="0" fontId="2" fillId="2" borderId="0" xfId="0" applyFont="1" applyFill="1" applyBorder="1" applyProtection="1"/>
    <xf numFmtId="0" fontId="2" fillId="2" borderId="0" xfId="0" applyFont="1" applyFill="1" applyBorder="1" applyAlignment="1">
      <alignment horizontal="right"/>
    </xf>
    <xf numFmtId="10" fontId="2" fillId="2" borderId="0" xfId="0" quotePrefix="1" applyNumberFormat="1" applyFont="1" applyFill="1" applyBorder="1" applyAlignment="1" applyProtection="1">
      <alignment horizontal="center"/>
    </xf>
    <xf numFmtId="164" fontId="3" fillId="2" borderId="0" xfId="0" quotePrefix="1" applyNumberFormat="1" applyFont="1" applyFill="1" applyAlignment="1" applyProtection="1">
      <alignment horizontal="left"/>
    </xf>
    <xf numFmtId="0" fontId="2" fillId="2" borderId="0" xfId="0" applyFont="1" applyFill="1" applyBorder="1" applyAlignment="1" applyProtection="1">
      <alignment horizontal="right"/>
    </xf>
    <xf numFmtId="169" fontId="2" fillId="2" borderId="0" xfId="0" applyNumberFormat="1" applyFont="1" applyFill="1" applyAlignment="1" applyProtection="1">
      <alignment horizontal="right"/>
    </xf>
    <xf numFmtId="3" fontId="2" fillId="2" borderId="0" xfId="0" applyNumberFormat="1" applyFont="1" applyFill="1" applyBorder="1" applyAlignment="1" applyProtection="1"/>
    <xf numFmtId="0" fontId="3" fillId="2" borderId="9" xfId="0" applyFont="1" applyFill="1" applyBorder="1" applyAlignment="1" applyProtection="1">
      <alignment horizontal="center"/>
    </xf>
    <xf numFmtId="0" fontId="2" fillId="2" borderId="9" xfId="0" applyFont="1" applyFill="1" applyBorder="1" applyAlignment="1">
      <alignment horizontal="right"/>
    </xf>
    <xf numFmtId="0" fontId="3" fillId="2" borderId="0" xfId="0" applyFont="1" applyFill="1" applyBorder="1" applyAlignment="1" applyProtection="1">
      <alignment horizontal="center"/>
    </xf>
    <xf numFmtId="0" fontId="3" fillId="2" borderId="0" xfId="0" applyFont="1" applyFill="1" applyBorder="1"/>
    <xf numFmtId="37" fontId="2" fillId="2" borderId="0" xfId="0" applyNumberFormat="1" applyFont="1" applyFill="1" applyBorder="1" applyProtection="1"/>
    <xf numFmtId="0" fontId="2" fillId="2" borderId="0" xfId="0" quotePrefix="1" applyFont="1" applyFill="1" applyBorder="1" applyAlignment="1" applyProtection="1">
      <alignment horizontal="left"/>
    </xf>
    <xf numFmtId="14" fontId="2" fillId="2" borderId="0" xfId="0" applyNumberFormat="1" applyFont="1" applyFill="1" applyBorder="1"/>
    <xf numFmtId="14" fontId="2" fillId="2" borderId="0" xfId="0" applyNumberFormat="1" applyFont="1" applyFill="1" applyBorder="1" applyAlignment="1">
      <alignment horizontal="right"/>
    </xf>
    <xf numFmtId="2" fontId="2" fillId="2" borderId="0" xfId="0" applyNumberFormat="1" applyFont="1" applyFill="1" applyBorder="1" applyAlignment="1">
      <alignment horizontal="right"/>
    </xf>
    <xf numFmtId="0" fontId="2" fillId="2" borderId="0" xfId="0" quotePrefix="1" applyFont="1" applyFill="1" applyBorder="1" applyAlignment="1">
      <alignment horizontal="left"/>
    </xf>
    <xf numFmtId="0" fontId="0" fillId="0" borderId="0" xfId="0" applyFill="1" applyBorder="1"/>
    <xf numFmtId="165" fontId="2" fillId="0" borderId="0" xfId="0" applyNumberFormat="1" applyFont="1" applyFill="1" applyBorder="1" applyProtection="1"/>
    <xf numFmtId="164" fontId="2" fillId="0" borderId="0" xfId="0" applyNumberFormat="1" applyFont="1" applyFill="1" applyBorder="1" applyProtection="1"/>
    <xf numFmtId="3" fontId="2" fillId="0" borderId="0" xfId="0" applyNumberFormat="1" applyFont="1" applyFill="1" applyBorder="1"/>
    <xf numFmtId="164" fontId="2" fillId="0" borderId="0" xfId="0" applyNumberFormat="1" applyFont="1" applyFill="1" applyBorder="1" applyAlignment="1" applyProtection="1">
      <alignment horizontal="fill"/>
    </xf>
    <xf numFmtId="0" fontId="3" fillId="3" borderId="2" xfId="0" quotePrefix="1" applyFont="1" applyFill="1" applyBorder="1" applyAlignment="1" applyProtection="1">
      <alignment horizontal="left"/>
    </xf>
    <xf numFmtId="3" fontId="13" fillId="0" borderId="0" xfId="1" applyNumberFormat="1" applyFont="1" applyFill="1" applyBorder="1" applyAlignment="1">
      <alignment horizontal="right"/>
    </xf>
    <xf numFmtId="3" fontId="13" fillId="0" borderId="0" xfId="1" applyNumberFormat="1" applyFont="1" applyFill="1" applyBorder="1"/>
    <xf numFmtId="3" fontId="13" fillId="0" borderId="0" xfId="2" applyNumberFormat="1" applyFont="1" applyFill="1" applyBorder="1"/>
    <xf numFmtId="3" fontId="13" fillId="0" borderId="0" xfId="3" applyNumberFormat="1" applyFont="1" applyFill="1" applyBorder="1"/>
    <xf numFmtId="3" fontId="13" fillId="0" borderId="0" xfId="4" applyNumberFormat="1" applyFont="1" applyFill="1" applyBorder="1"/>
    <xf numFmtId="37" fontId="2" fillId="0" borderId="9" xfId="0" applyNumberFormat="1" applyFont="1" applyFill="1" applyBorder="1" applyProtection="1"/>
    <xf numFmtId="37" fontId="2" fillId="0" borderId="0" xfId="0" applyNumberFormat="1" applyFont="1" applyFill="1" applyBorder="1" applyProtection="1"/>
    <xf numFmtId="3" fontId="2" fillId="0" borderId="0" xfId="0" applyNumberFormat="1" applyFont="1" applyFill="1" applyBorder="1" applyAlignment="1">
      <alignment horizontal="center" vertical="center"/>
    </xf>
    <xf numFmtId="0" fontId="3" fillId="0" borderId="0" xfId="0" quotePrefix="1" applyFont="1" applyFill="1" applyBorder="1" applyAlignment="1" applyProtection="1">
      <alignment horizontal="left"/>
    </xf>
    <xf numFmtId="0" fontId="2" fillId="0" borderId="0" xfId="0" applyFont="1" applyFill="1" applyBorder="1" applyProtection="1"/>
    <xf numFmtId="0" fontId="2" fillId="0" borderId="0" xfId="0" applyFont="1" applyFill="1" applyBorder="1" applyAlignment="1">
      <alignment horizontal="right"/>
    </xf>
    <xf numFmtId="10" fontId="2" fillId="0" borderId="0" xfId="0" quotePrefix="1" applyNumberFormat="1" applyFont="1" applyFill="1" applyBorder="1" applyAlignment="1" applyProtection="1">
      <alignment horizontal="center"/>
    </xf>
    <xf numFmtId="0" fontId="2" fillId="0" borderId="0" xfId="0" applyFont="1" applyFill="1" applyBorder="1" applyAlignment="1" applyProtection="1">
      <alignment horizontal="right"/>
    </xf>
    <xf numFmtId="0" fontId="9" fillId="3" borderId="5" xfId="0" quotePrefix="1" applyFont="1" applyFill="1" applyBorder="1" applyAlignment="1">
      <alignment horizontal="center"/>
    </xf>
    <xf numFmtId="0" fontId="9" fillId="3" borderId="8" xfId="0" quotePrefix="1" applyFont="1" applyFill="1" applyBorder="1" applyAlignment="1">
      <alignment horizontal="center"/>
    </xf>
    <xf numFmtId="0" fontId="0" fillId="0" borderId="0" xfId="0" applyFill="1"/>
    <xf numFmtId="0" fontId="9" fillId="0" borderId="0" xfId="0" applyFont="1" applyFill="1" applyAlignment="1" applyProtection="1">
      <alignment horizontal="left"/>
    </xf>
    <xf numFmtId="169" fontId="2" fillId="0" borderId="0" xfId="0" applyNumberFormat="1" applyFont="1" applyFill="1" applyAlignment="1" applyProtection="1">
      <alignment horizontal="right"/>
    </xf>
    <xf numFmtId="3" fontId="2" fillId="0" borderId="0" xfId="0" applyNumberFormat="1" applyFont="1" applyFill="1" applyBorder="1" applyAlignment="1" applyProtection="1"/>
    <xf numFmtId="0" fontId="3" fillId="0" borderId="9" xfId="0" applyFont="1" applyFill="1" applyBorder="1" applyAlignment="1" applyProtection="1">
      <alignment horizontal="center"/>
    </xf>
    <xf numFmtId="0" fontId="2" fillId="0" borderId="9" xfId="0" applyFont="1" applyFill="1" applyBorder="1" applyAlignment="1">
      <alignment horizontal="right"/>
    </xf>
    <xf numFmtId="0" fontId="3" fillId="0" borderId="0" xfId="0" applyFont="1" applyFill="1" applyBorder="1" applyAlignment="1" applyProtection="1">
      <alignment horizontal="center"/>
    </xf>
    <xf numFmtId="0" fontId="3" fillId="0" borderId="0" xfId="0" applyFont="1" applyFill="1" applyBorder="1"/>
    <xf numFmtId="0" fontId="2" fillId="0" borderId="0" xfId="0" quotePrefix="1" applyFont="1" applyFill="1" applyBorder="1" applyAlignment="1" applyProtection="1">
      <alignment horizontal="left"/>
    </xf>
    <xf numFmtId="14" fontId="2" fillId="0" borderId="0" xfId="0" applyNumberFormat="1" applyFont="1" applyFill="1" applyBorder="1"/>
    <xf numFmtId="14" fontId="2" fillId="0" borderId="0" xfId="0" applyNumberFormat="1" applyFont="1" applyFill="1" applyBorder="1" applyAlignment="1">
      <alignment horizontal="right"/>
    </xf>
    <xf numFmtId="2" fontId="2" fillId="0" borderId="0" xfId="0" applyNumberFormat="1" applyFont="1" applyFill="1" applyBorder="1" applyAlignment="1">
      <alignment horizontal="right"/>
    </xf>
    <xf numFmtId="0" fontId="2" fillId="0" borderId="0" xfId="0" quotePrefix="1" applyFont="1" applyFill="1" applyBorder="1" applyAlignment="1">
      <alignment horizontal="left"/>
    </xf>
    <xf numFmtId="3" fontId="3" fillId="0" borderId="9" xfId="0" applyNumberFormat="1" applyFont="1" applyFill="1" applyBorder="1" applyAlignment="1" applyProtection="1">
      <alignment horizontal="center" vertical="center"/>
    </xf>
    <xf numFmtId="3" fontId="13" fillId="0" borderId="0" xfId="1" applyNumberFormat="1" applyFont="1" applyBorder="1" applyAlignment="1">
      <alignment horizontal="right"/>
    </xf>
    <xf numFmtId="3" fontId="13" fillId="0" borderId="0" xfId="1" applyNumberFormat="1" applyFont="1" applyBorder="1"/>
    <xf numFmtId="3" fontId="13" fillId="0" borderId="0" xfId="2" applyNumberFormat="1" applyFont="1" applyBorder="1"/>
    <xf numFmtId="0" fontId="3" fillId="2" borderId="0" xfId="0" applyFont="1" applyFill="1" applyAlignment="1" applyProtection="1">
      <alignment horizontal="left"/>
    </xf>
    <xf numFmtId="0" fontId="3" fillId="2" borderId="0" xfId="0" quotePrefix="1" applyFont="1" applyFill="1" applyAlignment="1" applyProtection="1">
      <alignment horizontal="left"/>
    </xf>
    <xf numFmtId="3" fontId="13" fillId="2" borderId="0" xfId="1" applyNumberFormat="1" applyFont="1" applyFill="1" applyBorder="1" applyAlignment="1">
      <alignment horizontal="center" vertical="center"/>
    </xf>
    <xf numFmtId="37" fontId="2" fillId="2" borderId="0" xfId="0" quotePrefix="1" applyNumberFormat="1" applyFont="1" applyFill="1" applyAlignment="1" applyProtection="1">
      <alignment horizontal="center"/>
    </xf>
    <xf numFmtId="3" fontId="13" fillId="2" borderId="0" xfId="1" applyNumberFormat="1" applyFont="1" applyFill="1" applyBorder="1" applyAlignment="1">
      <alignment horizontal="center"/>
    </xf>
    <xf numFmtId="37" fontId="3" fillId="2" borderId="9" xfId="0" applyNumberFormat="1" applyFont="1" applyFill="1" applyBorder="1" applyAlignment="1" applyProtection="1">
      <alignment horizontal="left" vertical="center"/>
    </xf>
    <xf numFmtId="0" fontId="2" fillId="2" borderId="9" xfId="0" applyFont="1" applyFill="1" applyBorder="1" applyAlignment="1">
      <alignment horizontal="center" vertical="center"/>
    </xf>
    <xf numFmtId="0" fontId="2" fillId="2" borderId="9" xfId="0" applyFont="1" applyFill="1" applyBorder="1" applyAlignment="1">
      <alignment vertical="center"/>
    </xf>
    <xf numFmtId="3" fontId="3" fillId="2" borderId="9" xfId="0" applyNumberFormat="1" applyFont="1" applyFill="1" applyBorder="1" applyAlignment="1" applyProtection="1">
      <alignment horizontal="center" vertical="center"/>
    </xf>
    <xf numFmtId="3" fontId="13" fillId="2" borderId="0" xfId="1" applyNumberFormat="1" applyFont="1" applyFill="1" applyBorder="1" applyAlignment="1">
      <alignment horizontal="right"/>
    </xf>
    <xf numFmtId="3" fontId="13" fillId="2" borderId="0" xfId="2" applyNumberFormat="1" applyFont="1" applyFill="1" applyBorder="1" applyAlignment="1">
      <alignment horizontal="right"/>
    </xf>
    <xf numFmtId="3" fontId="13" fillId="2" borderId="0" xfId="3" applyNumberFormat="1" applyFont="1" applyFill="1" applyBorder="1" applyAlignment="1">
      <alignment horizontal="right"/>
    </xf>
    <xf numFmtId="3" fontId="13" fillId="2" borderId="0" xfId="4" applyNumberFormat="1" applyFont="1" applyFill="1" applyBorder="1" applyAlignment="1">
      <alignment horizontal="right"/>
    </xf>
    <xf numFmtId="3" fontId="2" fillId="2" borderId="0" xfId="0" applyNumberFormat="1" applyFont="1" applyFill="1" applyAlignment="1">
      <alignment horizontal="right"/>
    </xf>
    <xf numFmtId="1" fontId="13" fillId="2" borderId="0" xfId="1" applyNumberFormat="1" applyFont="1" applyFill="1" applyBorder="1" applyAlignment="1">
      <alignment horizontal="right"/>
    </xf>
    <xf numFmtId="37" fontId="2" fillId="2" borderId="9" xfId="0" applyNumberFormat="1" applyFont="1" applyFill="1" applyBorder="1" applyProtection="1"/>
    <xf numFmtId="0" fontId="7" fillId="2" borderId="0" xfId="0" applyFont="1" applyFill="1" applyAlignment="1" applyProtection="1">
      <alignment horizontal="left"/>
    </xf>
    <xf numFmtId="3" fontId="8" fillId="2" borderId="0" xfId="0" applyNumberFormat="1" applyFont="1" applyFill="1"/>
    <xf numFmtId="164" fontId="7" fillId="2" borderId="0" xfId="0" quotePrefix="1" applyNumberFormat="1" applyFont="1" applyFill="1" applyAlignment="1" applyProtection="1">
      <alignment horizontal="left"/>
    </xf>
    <xf numFmtId="0" fontId="7" fillId="2" borderId="0" xfId="0" quotePrefix="1" applyFont="1" applyFill="1" applyAlignment="1" applyProtection="1">
      <alignment horizontal="left"/>
    </xf>
    <xf numFmtId="0" fontId="8" fillId="2" borderId="0" xfId="0" applyFont="1" applyFill="1" applyAlignment="1" applyProtection="1">
      <alignment horizontal="fill"/>
    </xf>
    <xf numFmtId="3" fontId="8" fillId="2" borderId="0" xfId="0" applyNumberFormat="1" applyFont="1" applyFill="1" applyAlignment="1" applyProtection="1">
      <alignment horizontal="fill"/>
    </xf>
    <xf numFmtId="0" fontId="8" fillId="2" borderId="0" xfId="0" applyFont="1" applyFill="1" applyAlignment="1" applyProtection="1">
      <alignment horizontal="center" vertical="center"/>
    </xf>
    <xf numFmtId="0" fontId="8" fillId="0" borderId="0" xfId="0" applyFont="1" applyFill="1" applyBorder="1" applyAlignment="1" applyProtection="1">
      <alignment horizontal="center"/>
    </xf>
    <xf numFmtId="3" fontId="8" fillId="0" borderId="0" xfId="0" quotePrefix="1" applyNumberFormat="1" applyFont="1" applyFill="1" applyAlignment="1" applyProtection="1">
      <alignment horizontal="center" vertical="center"/>
    </xf>
    <xf numFmtId="37" fontId="8" fillId="2" borderId="0" xfId="0" quotePrefix="1" applyNumberFormat="1" applyFont="1" applyFill="1" applyAlignment="1" applyProtection="1">
      <alignment horizontal="center"/>
    </xf>
    <xf numFmtId="3" fontId="8" fillId="0" borderId="0" xfId="1" applyNumberFormat="1" applyFont="1" applyFill="1" applyBorder="1" applyAlignment="1">
      <alignment horizontal="center" vertical="center"/>
    </xf>
    <xf numFmtId="3" fontId="8" fillId="0" borderId="0" xfId="0" quotePrefix="1" applyNumberFormat="1" applyFont="1" applyFill="1" applyBorder="1" applyAlignment="1" applyProtection="1">
      <alignment horizontal="center" vertical="center"/>
    </xf>
    <xf numFmtId="11" fontId="8" fillId="0" borderId="0" xfId="0" applyNumberFormat="1" applyFont="1" applyFill="1" applyAlignment="1" applyProtection="1">
      <alignment horizontal="center"/>
    </xf>
    <xf numFmtId="0" fontId="8" fillId="2" borderId="0" xfId="0" applyFont="1" applyFill="1" applyAlignment="1">
      <alignment horizontal="center" vertical="center"/>
    </xf>
    <xf numFmtId="3" fontId="8" fillId="2" borderId="0" xfId="0" applyNumberFormat="1" applyFont="1" applyFill="1" applyAlignment="1">
      <alignment horizontal="center" vertical="center"/>
    </xf>
    <xf numFmtId="0" fontId="7" fillId="2" borderId="9" xfId="0" applyFont="1" applyFill="1" applyBorder="1" applyAlignment="1">
      <alignment vertical="center"/>
    </xf>
    <xf numFmtId="0" fontId="7" fillId="2" borderId="9" xfId="0" applyFont="1" applyFill="1" applyBorder="1" applyAlignment="1">
      <alignment horizontal="center" vertical="center"/>
    </xf>
    <xf numFmtId="3" fontId="7" fillId="2" borderId="9" xfId="0" applyNumberFormat="1" applyFont="1" applyFill="1" applyBorder="1" applyAlignment="1">
      <alignment horizontal="center" vertical="center"/>
    </xf>
    <xf numFmtId="1" fontId="13" fillId="0" borderId="0" xfId="1" applyNumberFormat="1" applyFont="1" applyFill="1" applyBorder="1"/>
    <xf numFmtId="0" fontId="2" fillId="0" borderId="0" xfId="0" applyFont="1" applyBorder="1" applyAlignment="1">
      <alignment horizontal="right"/>
    </xf>
    <xf numFmtId="0" fontId="14" fillId="0" borderId="0" xfId="0" applyFont="1" applyFill="1" applyBorder="1" applyAlignment="1">
      <alignment horizontal="right"/>
    </xf>
    <xf numFmtId="3" fontId="3" fillId="7" borderId="7" xfId="0" applyNumberFormat="1" applyFont="1" applyFill="1" applyBorder="1" applyAlignment="1">
      <alignment horizontal="center"/>
    </xf>
    <xf numFmtId="1" fontId="13" fillId="0" borderId="0" xfId="1" applyNumberFormat="1" applyFont="1" applyBorder="1"/>
    <xf numFmtId="164" fontId="9" fillId="3" borderId="0" xfId="0" applyNumberFormat="1" applyFont="1" applyFill="1" applyBorder="1" applyAlignment="1" applyProtection="1">
      <alignment horizontal="right"/>
    </xf>
    <xf numFmtId="164" fontId="3" fillId="6" borderId="0" xfId="0" applyNumberFormat="1" applyFont="1" applyFill="1" applyBorder="1" applyAlignment="1" applyProtection="1">
      <alignment horizontal="right"/>
    </xf>
    <xf numFmtId="164" fontId="3" fillId="5" borderId="0" xfId="0" applyNumberFormat="1" applyFont="1" applyFill="1" applyBorder="1" applyAlignment="1" applyProtection="1">
      <alignment horizontal="right"/>
    </xf>
    <xf numFmtId="164" fontId="3" fillId="3" borderId="0" xfId="0" applyNumberFormat="1" applyFont="1" applyFill="1" applyBorder="1" applyAlignment="1" applyProtection="1">
      <alignment horizontal="right"/>
    </xf>
    <xf numFmtId="0" fontId="3" fillId="3" borderId="2" xfId="0" applyFont="1" applyFill="1" applyBorder="1" applyAlignment="1"/>
    <xf numFmtId="164" fontId="3" fillId="7" borderId="0" xfId="0" applyNumberFormat="1" applyFont="1" applyFill="1" applyBorder="1" applyAlignment="1" applyProtection="1">
      <alignment horizontal="right"/>
    </xf>
    <xf numFmtId="0" fontId="3" fillId="7" borderId="2" xfId="0" quotePrefix="1" applyFont="1" applyFill="1" applyBorder="1" applyAlignment="1" applyProtection="1">
      <alignment horizontal="center"/>
    </xf>
    <xf numFmtId="3" fontId="3" fillId="7" borderId="2" xfId="0" applyNumberFormat="1" applyFont="1" applyFill="1" applyBorder="1" applyAlignment="1" applyProtection="1">
      <alignment horizontal="center"/>
    </xf>
    <xf numFmtId="164" fontId="3" fillId="7" borderId="0" xfId="0" applyNumberFormat="1" applyFont="1" applyFill="1" applyBorder="1" applyAlignment="1" applyProtection="1">
      <alignment horizontal="center"/>
    </xf>
    <xf numFmtId="0" fontId="2" fillId="0" borderId="0" xfId="0" applyFont="1" applyFill="1" applyBorder="1" applyAlignment="1">
      <alignment horizontal="left" vertical="top" wrapText="1"/>
    </xf>
    <xf numFmtId="3" fontId="3" fillId="3" borderId="2" xfId="0" applyNumberFormat="1" applyFont="1" applyFill="1" applyBorder="1" applyAlignment="1" applyProtection="1">
      <alignment horizontal="center"/>
    </xf>
    <xf numFmtId="0" fontId="3" fillId="3" borderId="2" xfId="0" quotePrefix="1" applyFont="1" applyFill="1" applyBorder="1" applyAlignment="1" applyProtection="1">
      <alignment horizontal="center"/>
    </xf>
    <xf numFmtId="0" fontId="3" fillId="5" borderId="2" xfId="0" quotePrefix="1" applyFont="1" applyFill="1" applyBorder="1" applyAlignment="1" applyProtection="1">
      <alignment horizontal="center"/>
    </xf>
    <xf numFmtId="3" fontId="3" fillId="5" borderId="2" xfId="0" applyNumberFormat="1" applyFont="1" applyFill="1" applyBorder="1" applyAlignment="1" applyProtection="1">
      <alignment horizontal="center"/>
    </xf>
    <xf numFmtId="0" fontId="9" fillId="3" borderId="2" xfId="0" quotePrefix="1" applyFont="1" applyFill="1" applyBorder="1" applyAlignment="1" applyProtection="1">
      <alignment horizontal="center"/>
    </xf>
    <xf numFmtId="3" fontId="9" fillId="3" borderId="2" xfId="0" applyNumberFormat="1" applyFont="1" applyFill="1" applyBorder="1" applyAlignment="1" applyProtection="1">
      <alignment horizontal="center"/>
    </xf>
    <xf numFmtId="3" fontId="3" fillId="6" borderId="2" xfId="0" applyNumberFormat="1" applyFont="1" applyFill="1" applyBorder="1" applyAlignment="1" applyProtection="1">
      <alignment horizontal="center"/>
    </xf>
    <xf numFmtId="0" fontId="3" fillId="6" borderId="2" xfId="0" quotePrefix="1" applyFont="1" applyFill="1" applyBorder="1" applyAlignment="1" applyProtection="1">
      <alignment horizontal="center"/>
    </xf>
    <xf numFmtId="0" fontId="8" fillId="2" borderId="0" xfId="0" applyFont="1" applyFill="1" applyAlignment="1" applyProtection="1">
      <alignment horizontal="left"/>
    </xf>
    <xf numFmtId="0" fontId="7" fillId="3"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7" xfId="0" applyFont="1" applyFill="1" applyBorder="1" applyAlignment="1">
      <alignment horizontal="center" vertical="center"/>
    </xf>
    <xf numFmtId="0" fontId="8" fillId="2" borderId="0" xfId="0" applyFont="1" applyFill="1" applyBorder="1" applyAlignment="1" applyProtection="1">
      <alignment horizontal="left"/>
    </xf>
    <xf numFmtId="37" fontId="7" fillId="2" borderId="9" xfId="5" applyNumberFormat="1" applyFont="1" applyFill="1" applyBorder="1" applyAlignment="1" applyProtection="1">
      <alignment horizontal="center"/>
    </xf>
  </cellXfs>
  <cellStyles count="6">
    <cellStyle name="Millares [0] 2" xfId="3"/>
    <cellStyle name="Millares [0] 3" xfId="1"/>
    <cellStyle name="Normal" xfId="0" builtinId="0"/>
    <cellStyle name="Normal 10" xfId="4"/>
    <cellStyle name="Normal 12" xfId="5"/>
    <cellStyle name="Normal 13" xfId="2"/>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85725</xdr:rowOff>
    </xdr:from>
    <xdr:to>
      <xdr:col>7</xdr:col>
      <xdr:colOff>495300</xdr:colOff>
      <xdr:row>43</xdr:row>
      <xdr:rowOff>85725</xdr:rowOff>
    </xdr:to>
    <xdr:sp macro="" textlink="">
      <xdr:nvSpPr>
        <xdr:cNvPr id="5121" name="Line 1"/>
        <xdr:cNvSpPr>
          <a:spLocks noChangeShapeType="1"/>
        </xdr:cNvSpPr>
      </xdr:nvSpPr>
      <xdr:spPr bwMode="auto">
        <a:xfrm>
          <a:off x="0" y="15992475"/>
          <a:ext cx="5829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88</xdr:row>
      <xdr:rowOff>104775</xdr:rowOff>
    </xdr:from>
    <xdr:to>
      <xdr:col>8</xdr:col>
      <xdr:colOff>533400</xdr:colOff>
      <xdr:row>88</xdr:row>
      <xdr:rowOff>104775</xdr:rowOff>
    </xdr:to>
    <xdr:sp macro="" textlink="">
      <xdr:nvSpPr>
        <xdr:cNvPr id="2" name="Line 1"/>
        <xdr:cNvSpPr>
          <a:spLocks noChangeShapeType="1"/>
        </xdr:cNvSpPr>
      </xdr:nvSpPr>
      <xdr:spPr bwMode="auto">
        <a:xfrm>
          <a:off x="0" y="27289125"/>
          <a:ext cx="769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0"/>
  <sheetViews>
    <sheetView workbookViewId="0">
      <selection activeCell="A3" sqref="A3"/>
    </sheetView>
  </sheetViews>
  <sheetFormatPr baseColWidth="10" defaultColWidth="11.7109375" defaultRowHeight="11.25" x14ac:dyDescent="0.2"/>
  <cols>
    <col min="1" max="1" width="23.5703125" style="328" customWidth="1"/>
    <col min="2" max="2" width="14" style="325" customWidth="1"/>
    <col min="3" max="3" width="9.85546875" style="325" bestFit="1" customWidth="1"/>
    <col min="4" max="4" width="17.28515625" style="328" bestFit="1" customWidth="1"/>
    <col min="5" max="5" width="14" style="331" customWidth="1"/>
    <col min="6" max="6" width="12" style="328" bestFit="1" customWidth="1"/>
    <col min="7" max="7" width="9.5703125" style="328" bestFit="1" customWidth="1"/>
    <col min="8" max="8" width="9.85546875" style="328" bestFit="1" customWidth="1"/>
    <col min="9" max="9" width="13.7109375" style="328" bestFit="1" customWidth="1"/>
    <col min="10" max="10" width="15" style="329" bestFit="1" customWidth="1"/>
    <col min="11" max="11" width="13.7109375" style="329" bestFit="1" customWidth="1"/>
    <col min="12" max="12" width="16.7109375" style="329" bestFit="1" customWidth="1"/>
    <col min="13" max="14" width="16.140625" style="329" bestFit="1" customWidth="1"/>
    <col min="15" max="15" width="4.140625" style="328" customWidth="1"/>
    <col min="16" max="256" width="11.7109375" style="6"/>
    <col min="257" max="257" width="37.28515625" style="6" customWidth="1"/>
    <col min="258" max="258" width="14" style="6" customWidth="1"/>
    <col min="259" max="259" width="9.85546875" style="6" bestFit="1" customWidth="1"/>
    <col min="260" max="260" width="5.7109375" style="6" customWidth="1"/>
    <col min="261" max="261" width="11.7109375" style="6" bestFit="1" customWidth="1"/>
    <col min="262" max="262" width="7.7109375" style="6" bestFit="1" customWidth="1"/>
    <col min="263" max="263" width="9.5703125" style="6" bestFit="1" customWidth="1"/>
    <col min="264" max="264" width="9.85546875" style="6" bestFit="1" customWidth="1"/>
    <col min="265" max="265" width="13.7109375" style="6" bestFit="1" customWidth="1"/>
    <col min="266" max="266" width="15" style="6" bestFit="1" customWidth="1"/>
    <col min="267" max="267" width="13.7109375" style="6" bestFit="1" customWidth="1"/>
    <col min="268" max="268" width="16.7109375" style="6" bestFit="1" customWidth="1"/>
    <col min="269" max="270" width="16.140625" style="6" bestFit="1" customWidth="1"/>
    <col min="271" max="271" width="4.140625" style="6" customWidth="1"/>
    <col min="272" max="512" width="11.7109375" style="6"/>
    <col min="513" max="513" width="37.28515625" style="6" customWidth="1"/>
    <col min="514" max="514" width="14" style="6" customWidth="1"/>
    <col min="515" max="515" width="9.85546875" style="6" bestFit="1" customWidth="1"/>
    <col min="516" max="516" width="5.7109375" style="6" customWidth="1"/>
    <col min="517" max="517" width="11.7109375" style="6" bestFit="1" customWidth="1"/>
    <col min="518" max="518" width="7.7109375" style="6" bestFit="1" customWidth="1"/>
    <col min="519" max="519" width="9.5703125" style="6" bestFit="1" customWidth="1"/>
    <col min="520" max="520" width="9.85546875" style="6" bestFit="1" customWidth="1"/>
    <col min="521" max="521" width="13.7109375" style="6" bestFit="1" customWidth="1"/>
    <col min="522" max="522" width="15" style="6" bestFit="1" customWidth="1"/>
    <col min="523" max="523" width="13.7109375" style="6" bestFit="1" customWidth="1"/>
    <col min="524" max="524" width="16.7109375" style="6" bestFit="1" customWidth="1"/>
    <col min="525" max="526" width="16.140625" style="6" bestFit="1" customWidth="1"/>
    <col min="527" max="527" width="4.140625" style="6" customWidth="1"/>
    <col min="528" max="768" width="11.7109375" style="6"/>
    <col min="769" max="769" width="37.28515625" style="6" customWidth="1"/>
    <col min="770" max="770" width="14" style="6" customWidth="1"/>
    <col min="771" max="771" width="9.85546875" style="6" bestFit="1" customWidth="1"/>
    <col min="772" max="772" width="5.7109375" style="6" customWidth="1"/>
    <col min="773" max="773" width="11.7109375" style="6" bestFit="1" customWidth="1"/>
    <col min="774" max="774" width="7.7109375" style="6" bestFit="1" customWidth="1"/>
    <col min="775" max="775" width="9.5703125" style="6" bestFit="1" customWidth="1"/>
    <col min="776" max="776" width="9.85546875" style="6" bestFit="1" customWidth="1"/>
    <col min="777" max="777" width="13.7109375" style="6" bestFit="1" customWidth="1"/>
    <col min="778" max="778" width="15" style="6" bestFit="1" customWidth="1"/>
    <col min="779" max="779" width="13.7109375" style="6" bestFit="1" customWidth="1"/>
    <col min="780" max="780" width="16.7109375" style="6" bestFit="1" customWidth="1"/>
    <col min="781" max="782" width="16.140625" style="6" bestFit="1" customWidth="1"/>
    <col min="783" max="783" width="4.140625" style="6" customWidth="1"/>
    <col min="784" max="1024" width="11.7109375" style="6"/>
    <col min="1025" max="1025" width="37.28515625" style="6" customWidth="1"/>
    <col min="1026" max="1026" width="14" style="6" customWidth="1"/>
    <col min="1027" max="1027" width="9.85546875" style="6" bestFit="1" customWidth="1"/>
    <col min="1028" max="1028" width="5.7109375" style="6" customWidth="1"/>
    <col min="1029" max="1029" width="11.7109375" style="6" bestFit="1" customWidth="1"/>
    <col min="1030" max="1030" width="7.7109375" style="6" bestFit="1" customWidth="1"/>
    <col min="1031" max="1031" width="9.5703125" style="6" bestFit="1" customWidth="1"/>
    <col min="1032" max="1032" width="9.85546875" style="6" bestFit="1" customWidth="1"/>
    <col min="1033" max="1033" width="13.7109375" style="6" bestFit="1" customWidth="1"/>
    <col min="1034" max="1034" width="15" style="6" bestFit="1" customWidth="1"/>
    <col min="1035" max="1035" width="13.7109375" style="6" bestFit="1" customWidth="1"/>
    <col min="1036" max="1036" width="16.7109375" style="6" bestFit="1" customWidth="1"/>
    <col min="1037" max="1038" width="16.140625" style="6" bestFit="1" customWidth="1"/>
    <col min="1039" max="1039" width="4.140625" style="6" customWidth="1"/>
    <col min="1040" max="1280" width="11.7109375" style="6"/>
    <col min="1281" max="1281" width="37.28515625" style="6" customWidth="1"/>
    <col min="1282" max="1282" width="14" style="6" customWidth="1"/>
    <col min="1283" max="1283" width="9.85546875" style="6" bestFit="1" customWidth="1"/>
    <col min="1284" max="1284" width="5.7109375" style="6" customWidth="1"/>
    <col min="1285" max="1285" width="11.7109375" style="6" bestFit="1" customWidth="1"/>
    <col min="1286" max="1286" width="7.7109375" style="6" bestFit="1" customWidth="1"/>
    <col min="1287" max="1287" width="9.5703125" style="6" bestFit="1" customWidth="1"/>
    <col min="1288" max="1288" width="9.85546875" style="6" bestFit="1" customWidth="1"/>
    <col min="1289" max="1289" width="13.7109375" style="6" bestFit="1" customWidth="1"/>
    <col min="1290" max="1290" width="15" style="6" bestFit="1" customWidth="1"/>
    <col min="1291" max="1291" width="13.7109375" style="6" bestFit="1" customWidth="1"/>
    <col min="1292" max="1292" width="16.7109375" style="6" bestFit="1" customWidth="1"/>
    <col min="1293" max="1294" width="16.140625" style="6" bestFit="1" customWidth="1"/>
    <col min="1295" max="1295" width="4.140625" style="6" customWidth="1"/>
    <col min="1296" max="1536" width="11.7109375" style="6"/>
    <col min="1537" max="1537" width="37.28515625" style="6" customWidth="1"/>
    <col min="1538" max="1538" width="14" style="6" customWidth="1"/>
    <col min="1539" max="1539" width="9.85546875" style="6" bestFit="1" customWidth="1"/>
    <col min="1540" max="1540" width="5.7109375" style="6" customWidth="1"/>
    <col min="1541" max="1541" width="11.7109375" style="6" bestFit="1" customWidth="1"/>
    <col min="1542" max="1542" width="7.7109375" style="6" bestFit="1" customWidth="1"/>
    <col min="1543" max="1543" width="9.5703125" style="6" bestFit="1" customWidth="1"/>
    <col min="1544" max="1544" width="9.85546875" style="6" bestFit="1" customWidth="1"/>
    <col min="1545" max="1545" width="13.7109375" style="6" bestFit="1" customWidth="1"/>
    <col min="1546" max="1546" width="15" style="6" bestFit="1" customWidth="1"/>
    <col min="1547" max="1547" width="13.7109375" style="6" bestFit="1" customWidth="1"/>
    <col min="1548" max="1548" width="16.7109375" style="6" bestFit="1" customWidth="1"/>
    <col min="1549" max="1550" width="16.140625" style="6" bestFit="1" customWidth="1"/>
    <col min="1551" max="1551" width="4.140625" style="6" customWidth="1"/>
    <col min="1552" max="1792" width="11.7109375" style="6"/>
    <col min="1793" max="1793" width="37.28515625" style="6" customWidth="1"/>
    <col min="1794" max="1794" width="14" style="6" customWidth="1"/>
    <col min="1795" max="1795" width="9.85546875" style="6" bestFit="1" customWidth="1"/>
    <col min="1796" max="1796" width="5.7109375" style="6" customWidth="1"/>
    <col min="1797" max="1797" width="11.7109375" style="6" bestFit="1" customWidth="1"/>
    <col min="1798" max="1798" width="7.7109375" style="6" bestFit="1" customWidth="1"/>
    <col min="1799" max="1799" width="9.5703125" style="6" bestFit="1" customWidth="1"/>
    <col min="1800" max="1800" width="9.85546875" style="6" bestFit="1" customWidth="1"/>
    <col min="1801" max="1801" width="13.7109375" style="6" bestFit="1" customWidth="1"/>
    <col min="1802" max="1802" width="15" style="6" bestFit="1" customWidth="1"/>
    <col min="1803" max="1803" width="13.7109375" style="6" bestFit="1" customWidth="1"/>
    <col min="1804" max="1804" width="16.7109375" style="6" bestFit="1" customWidth="1"/>
    <col min="1805" max="1806" width="16.140625" style="6" bestFit="1" customWidth="1"/>
    <col min="1807" max="1807" width="4.140625" style="6" customWidth="1"/>
    <col min="1808" max="2048" width="11.7109375" style="6"/>
    <col min="2049" max="2049" width="37.28515625" style="6" customWidth="1"/>
    <col min="2050" max="2050" width="14" style="6" customWidth="1"/>
    <col min="2051" max="2051" width="9.85546875" style="6" bestFit="1" customWidth="1"/>
    <col min="2052" max="2052" width="5.7109375" style="6" customWidth="1"/>
    <col min="2053" max="2053" width="11.7109375" style="6" bestFit="1" customWidth="1"/>
    <col min="2054" max="2054" width="7.7109375" style="6" bestFit="1" customWidth="1"/>
    <col min="2055" max="2055" width="9.5703125" style="6" bestFit="1" customWidth="1"/>
    <col min="2056" max="2056" width="9.85546875" style="6" bestFit="1" customWidth="1"/>
    <col min="2057" max="2057" width="13.7109375" style="6" bestFit="1" customWidth="1"/>
    <col min="2058" max="2058" width="15" style="6" bestFit="1" customWidth="1"/>
    <col min="2059" max="2059" width="13.7109375" style="6" bestFit="1" customWidth="1"/>
    <col min="2060" max="2060" width="16.7109375" style="6" bestFit="1" customWidth="1"/>
    <col min="2061" max="2062" width="16.140625" style="6" bestFit="1" customWidth="1"/>
    <col min="2063" max="2063" width="4.140625" style="6" customWidth="1"/>
    <col min="2064" max="2304" width="11.7109375" style="6"/>
    <col min="2305" max="2305" width="37.28515625" style="6" customWidth="1"/>
    <col min="2306" max="2306" width="14" style="6" customWidth="1"/>
    <col min="2307" max="2307" width="9.85546875" style="6" bestFit="1" customWidth="1"/>
    <col min="2308" max="2308" width="5.7109375" style="6" customWidth="1"/>
    <col min="2309" max="2309" width="11.7109375" style="6" bestFit="1" customWidth="1"/>
    <col min="2310" max="2310" width="7.7109375" style="6" bestFit="1" customWidth="1"/>
    <col min="2311" max="2311" width="9.5703125" style="6" bestFit="1" customWidth="1"/>
    <col min="2312" max="2312" width="9.85546875" style="6" bestFit="1" customWidth="1"/>
    <col min="2313" max="2313" width="13.7109375" style="6" bestFit="1" customWidth="1"/>
    <col min="2314" max="2314" width="15" style="6" bestFit="1" customWidth="1"/>
    <col min="2315" max="2315" width="13.7109375" style="6" bestFit="1" customWidth="1"/>
    <col min="2316" max="2316" width="16.7109375" style="6" bestFit="1" customWidth="1"/>
    <col min="2317" max="2318" width="16.140625" style="6" bestFit="1" customWidth="1"/>
    <col min="2319" max="2319" width="4.140625" style="6" customWidth="1"/>
    <col min="2320" max="2560" width="11.7109375" style="6"/>
    <col min="2561" max="2561" width="37.28515625" style="6" customWidth="1"/>
    <col min="2562" max="2562" width="14" style="6" customWidth="1"/>
    <col min="2563" max="2563" width="9.85546875" style="6" bestFit="1" customWidth="1"/>
    <col min="2564" max="2564" width="5.7109375" style="6" customWidth="1"/>
    <col min="2565" max="2565" width="11.7109375" style="6" bestFit="1" customWidth="1"/>
    <col min="2566" max="2566" width="7.7109375" style="6" bestFit="1" customWidth="1"/>
    <col min="2567" max="2567" width="9.5703125" style="6" bestFit="1" customWidth="1"/>
    <col min="2568" max="2568" width="9.85546875" style="6" bestFit="1" customWidth="1"/>
    <col min="2569" max="2569" width="13.7109375" style="6" bestFit="1" customWidth="1"/>
    <col min="2570" max="2570" width="15" style="6" bestFit="1" customWidth="1"/>
    <col min="2571" max="2571" width="13.7109375" style="6" bestFit="1" customWidth="1"/>
    <col min="2572" max="2572" width="16.7109375" style="6" bestFit="1" customWidth="1"/>
    <col min="2573" max="2574" width="16.140625" style="6" bestFit="1" customWidth="1"/>
    <col min="2575" max="2575" width="4.140625" style="6" customWidth="1"/>
    <col min="2576" max="2816" width="11.7109375" style="6"/>
    <col min="2817" max="2817" width="37.28515625" style="6" customWidth="1"/>
    <col min="2818" max="2818" width="14" style="6" customWidth="1"/>
    <col min="2819" max="2819" width="9.85546875" style="6" bestFit="1" customWidth="1"/>
    <col min="2820" max="2820" width="5.7109375" style="6" customWidth="1"/>
    <col min="2821" max="2821" width="11.7109375" style="6" bestFit="1" customWidth="1"/>
    <col min="2822" max="2822" width="7.7109375" style="6" bestFit="1" customWidth="1"/>
    <col min="2823" max="2823" width="9.5703125" style="6" bestFit="1" customWidth="1"/>
    <col min="2824" max="2824" width="9.85546875" style="6" bestFit="1" customWidth="1"/>
    <col min="2825" max="2825" width="13.7109375" style="6" bestFit="1" customWidth="1"/>
    <col min="2826" max="2826" width="15" style="6" bestFit="1" customWidth="1"/>
    <col min="2827" max="2827" width="13.7109375" style="6" bestFit="1" customWidth="1"/>
    <col min="2828" max="2828" width="16.7109375" style="6" bestFit="1" customWidth="1"/>
    <col min="2829" max="2830" width="16.140625" style="6" bestFit="1" customWidth="1"/>
    <col min="2831" max="2831" width="4.140625" style="6" customWidth="1"/>
    <col min="2832" max="3072" width="11.7109375" style="6"/>
    <col min="3073" max="3073" width="37.28515625" style="6" customWidth="1"/>
    <col min="3074" max="3074" width="14" style="6" customWidth="1"/>
    <col min="3075" max="3075" width="9.85546875" style="6" bestFit="1" customWidth="1"/>
    <col min="3076" max="3076" width="5.7109375" style="6" customWidth="1"/>
    <col min="3077" max="3077" width="11.7109375" style="6" bestFit="1" customWidth="1"/>
    <col min="3078" max="3078" width="7.7109375" style="6" bestFit="1" customWidth="1"/>
    <col min="3079" max="3079" width="9.5703125" style="6" bestFit="1" customWidth="1"/>
    <col min="3080" max="3080" width="9.85546875" style="6" bestFit="1" customWidth="1"/>
    <col min="3081" max="3081" width="13.7109375" style="6" bestFit="1" customWidth="1"/>
    <col min="3082" max="3082" width="15" style="6" bestFit="1" customWidth="1"/>
    <col min="3083" max="3083" width="13.7109375" style="6" bestFit="1" customWidth="1"/>
    <col min="3084" max="3084" width="16.7109375" style="6" bestFit="1" customWidth="1"/>
    <col min="3085" max="3086" width="16.140625" style="6" bestFit="1" customWidth="1"/>
    <col min="3087" max="3087" width="4.140625" style="6" customWidth="1"/>
    <col min="3088" max="3328" width="11.7109375" style="6"/>
    <col min="3329" max="3329" width="37.28515625" style="6" customWidth="1"/>
    <col min="3330" max="3330" width="14" style="6" customWidth="1"/>
    <col min="3331" max="3331" width="9.85546875" style="6" bestFit="1" customWidth="1"/>
    <col min="3332" max="3332" width="5.7109375" style="6" customWidth="1"/>
    <col min="3333" max="3333" width="11.7109375" style="6" bestFit="1" customWidth="1"/>
    <col min="3334" max="3334" width="7.7109375" style="6" bestFit="1" customWidth="1"/>
    <col min="3335" max="3335" width="9.5703125" style="6" bestFit="1" customWidth="1"/>
    <col min="3336" max="3336" width="9.85546875" style="6" bestFit="1" customWidth="1"/>
    <col min="3337" max="3337" width="13.7109375" style="6" bestFit="1" customWidth="1"/>
    <col min="3338" max="3338" width="15" style="6" bestFit="1" customWidth="1"/>
    <col min="3339" max="3339" width="13.7109375" style="6" bestFit="1" customWidth="1"/>
    <col min="3340" max="3340" width="16.7109375" style="6" bestFit="1" customWidth="1"/>
    <col min="3341" max="3342" width="16.140625" style="6" bestFit="1" customWidth="1"/>
    <col min="3343" max="3343" width="4.140625" style="6" customWidth="1"/>
    <col min="3344" max="3584" width="11.7109375" style="6"/>
    <col min="3585" max="3585" width="37.28515625" style="6" customWidth="1"/>
    <col min="3586" max="3586" width="14" style="6" customWidth="1"/>
    <col min="3587" max="3587" width="9.85546875" style="6" bestFit="1" customWidth="1"/>
    <col min="3588" max="3588" width="5.7109375" style="6" customWidth="1"/>
    <col min="3589" max="3589" width="11.7109375" style="6" bestFit="1" customWidth="1"/>
    <col min="3590" max="3590" width="7.7109375" style="6" bestFit="1" customWidth="1"/>
    <col min="3591" max="3591" width="9.5703125" style="6" bestFit="1" customWidth="1"/>
    <col min="3592" max="3592" width="9.85546875" style="6" bestFit="1" customWidth="1"/>
    <col min="3593" max="3593" width="13.7109375" style="6" bestFit="1" customWidth="1"/>
    <col min="3594" max="3594" width="15" style="6" bestFit="1" customWidth="1"/>
    <col min="3595" max="3595" width="13.7109375" style="6" bestFit="1" customWidth="1"/>
    <col min="3596" max="3596" width="16.7109375" style="6" bestFit="1" customWidth="1"/>
    <col min="3597" max="3598" width="16.140625" style="6" bestFit="1" customWidth="1"/>
    <col min="3599" max="3599" width="4.140625" style="6" customWidth="1"/>
    <col min="3600" max="3840" width="11.7109375" style="6"/>
    <col min="3841" max="3841" width="37.28515625" style="6" customWidth="1"/>
    <col min="3842" max="3842" width="14" style="6" customWidth="1"/>
    <col min="3843" max="3843" width="9.85546875" style="6" bestFit="1" customWidth="1"/>
    <col min="3844" max="3844" width="5.7109375" style="6" customWidth="1"/>
    <col min="3845" max="3845" width="11.7109375" style="6" bestFit="1" customWidth="1"/>
    <col min="3846" max="3846" width="7.7109375" style="6" bestFit="1" customWidth="1"/>
    <col min="3847" max="3847" width="9.5703125" style="6" bestFit="1" customWidth="1"/>
    <col min="3848" max="3848" width="9.85546875" style="6" bestFit="1" customWidth="1"/>
    <col min="3849" max="3849" width="13.7109375" style="6" bestFit="1" customWidth="1"/>
    <col min="3850" max="3850" width="15" style="6" bestFit="1" customWidth="1"/>
    <col min="3851" max="3851" width="13.7109375" style="6" bestFit="1" customWidth="1"/>
    <col min="3852" max="3852" width="16.7109375" style="6" bestFit="1" customWidth="1"/>
    <col min="3853" max="3854" width="16.140625" style="6" bestFit="1" customWidth="1"/>
    <col min="3855" max="3855" width="4.140625" style="6" customWidth="1"/>
    <col min="3856" max="4096" width="11.7109375" style="6"/>
    <col min="4097" max="4097" width="37.28515625" style="6" customWidth="1"/>
    <col min="4098" max="4098" width="14" style="6" customWidth="1"/>
    <col min="4099" max="4099" width="9.85546875" style="6" bestFit="1" customWidth="1"/>
    <col min="4100" max="4100" width="5.7109375" style="6" customWidth="1"/>
    <col min="4101" max="4101" width="11.7109375" style="6" bestFit="1" customWidth="1"/>
    <col min="4102" max="4102" width="7.7109375" style="6" bestFit="1" customWidth="1"/>
    <col min="4103" max="4103" width="9.5703125" style="6" bestFit="1" customWidth="1"/>
    <col min="4104" max="4104" width="9.85546875" style="6" bestFit="1" customWidth="1"/>
    <col min="4105" max="4105" width="13.7109375" style="6" bestFit="1" customWidth="1"/>
    <col min="4106" max="4106" width="15" style="6" bestFit="1" customWidth="1"/>
    <col min="4107" max="4107" width="13.7109375" style="6" bestFit="1" customWidth="1"/>
    <col min="4108" max="4108" width="16.7109375" style="6" bestFit="1" customWidth="1"/>
    <col min="4109" max="4110" width="16.140625" style="6" bestFit="1" customWidth="1"/>
    <col min="4111" max="4111" width="4.140625" style="6" customWidth="1"/>
    <col min="4112" max="4352" width="11.7109375" style="6"/>
    <col min="4353" max="4353" width="37.28515625" style="6" customWidth="1"/>
    <col min="4354" max="4354" width="14" style="6" customWidth="1"/>
    <col min="4355" max="4355" width="9.85546875" style="6" bestFit="1" customWidth="1"/>
    <col min="4356" max="4356" width="5.7109375" style="6" customWidth="1"/>
    <col min="4357" max="4357" width="11.7109375" style="6" bestFit="1" customWidth="1"/>
    <col min="4358" max="4358" width="7.7109375" style="6" bestFit="1" customWidth="1"/>
    <col min="4359" max="4359" width="9.5703125" style="6" bestFit="1" customWidth="1"/>
    <col min="4360" max="4360" width="9.85546875" style="6" bestFit="1" customWidth="1"/>
    <col min="4361" max="4361" width="13.7109375" style="6" bestFit="1" customWidth="1"/>
    <col min="4362" max="4362" width="15" style="6" bestFit="1" customWidth="1"/>
    <col min="4363" max="4363" width="13.7109375" style="6" bestFit="1" customWidth="1"/>
    <col min="4364" max="4364" width="16.7109375" style="6" bestFit="1" customWidth="1"/>
    <col min="4365" max="4366" width="16.140625" style="6" bestFit="1" customWidth="1"/>
    <col min="4367" max="4367" width="4.140625" style="6" customWidth="1"/>
    <col min="4368" max="4608" width="11.7109375" style="6"/>
    <col min="4609" max="4609" width="37.28515625" style="6" customWidth="1"/>
    <col min="4610" max="4610" width="14" style="6" customWidth="1"/>
    <col min="4611" max="4611" width="9.85546875" style="6" bestFit="1" customWidth="1"/>
    <col min="4612" max="4612" width="5.7109375" style="6" customWidth="1"/>
    <col min="4613" max="4613" width="11.7109375" style="6" bestFit="1" customWidth="1"/>
    <col min="4614" max="4614" width="7.7109375" style="6" bestFit="1" customWidth="1"/>
    <col min="4615" max="4615" width="9.5703125" style="6" bestFit="1" customWidth="1"/>
    <col min="4616" max="4616" width="9.85546875" style="6" bestFit="1" customWidth="1"/>
    <col min="4617" max="4617" width="13.7109375" style="6" bestFit="1" customWidth="1"/>
    <col min="4618" max="4618" width="15" style="6" bestFit="1" customWidth="1"/>
    <col min="4619" max="4619" width="13.7109375" style="6" bestFit="1" customWidth="1"/>
    <col min="4620" max="4620" width="16.7109375" style="6" bestFit="1" customWidth="1"/>
    <col min="4621" max="4622" width="16.140625" style="6" bestFit="1" customWidth="1"/>
    <col min="4623" max="4623" width="4.140625" style="6" customWidth="1"/>
    <col min="4624" max="4864" width="11.7109375" style="6"/>
    <col min="4865" max="4865" width="37.28515625" style="6" customWidth="1"/>
    <col min="4866" max="4866" width="14" style="6" customWidth="1"/>
    <col min="4867" max="4867" width="9.85546875" style="6" bestFit="1" customWidth="1"/>
    <col min="4868" max="4868" width="5.7109375" style="6" customWidth="1"/>
    <col min="4869" max="4869" width="11.7109375" style="6" bestFit="1" customWidth="1"/>
    <col min="4870" max="4870" width="7.7109375" style="6" bestFit="1" customWidth="1"/>
    <col min="4871" max="4871" width="9.5703125" style="6" bestFit="1" customWidth="1"/>
    <col min="4872" max="4872" width="9.85546875" style="6" bestFit="1" customWidth="1"/>
    <col min="4873" max="4873" width="13.7109375" style="6" bestFit="1" customWidth="1"/>
    <col min="4874" max="4874" width="15" style="6" bestFit="1" customWidth="1"/>
    <col min="4875" max="4875" width="13.7109375" style="6" bestFit="1" customWidth="1"/>
    <col min="4876" max="4876" width="16.7109375" style="6" bestFit="1" customWidth="1"/>
    <col min="4877" max="4878" width="16.140625" style="6" bestFit="1" customWidth="1"/>
    <col min="4879" max="4879" width="4.140625" style="6" customWidth="1"/>
    <col min="4880" max="5120" width="11.7109375" style="6"/>
    <col min="5121" max="5121" width="37.28515625" style="6" customWidth="1"/>
    <col min="5122" max="5122" width="14" style="6" customWidth="1"/>
    <col min="5123" max="5123" width="9.85546875" style="6" bestFit="1" customWidth="1"/>
    <col min="5124" max="5124" width="5.7109375" style="6" customWidth="1"/>
    <col min="5125" max="5125" width="11.7109375" style="6" bestFit="1" customWidth="1"/>
    <col min="5126" max="5126" width="7.7109375" style="6" bestFit="1" customWidth="1"/>
    <col min="5127" max="5127" width="9.5703125" style="6" bestFit="1" customWidth="1"/>
    <col min="5128" max="5128" width="9.85546875" style="6" bestFit="1" customWidth="1"/>
    <col min="5129" max="5129" width="13.7109375" style="6" bestFit="1" customWidth="1"/>
    <col min="5130" max="5130" width="15" style="6" bestFit="1" customWidth="1"/>
    <col min="5131" max="5131" width="13.7109375" style="6" bestFit="1" customWidth="1"/>
    <col min="5132" max="5132" width="16.7109375" style="6" bestFit="1" customWidth="1"/>
    <col min="5133" max="5134" width="16.140625" style="6" bestFit="1" customWidth="1"/>
    <col min="5135" max="5135" width="4.140625" style="6" customWidth="1"/>
    <col min="5136" max="5376" width="11.7109375" style="6"/>
    <col min="5377" max="5377" width="37.28515625" style="6" customWidth="1"/>
    <col min="5378" max="5378" width="14" style="6" customWidth="1"/>
    <col min="5379" max="5379" width="9.85546875" style="6" bestFit="1" customWidth="1"/>
    <col min="5380" max="5380" width="5.7109375" style="6" customWidth="1"/>
    <col min="5381" max="5381" width="11.7109375" style="6" bestFit="1" customWidth="1"/>
    <col min="5382" max="5382" width="7.7109375" style="6" bestFit="1" customWidth="1"/>
    <col min="5383" max="5383" width="9.5703125" style="6" bestFit="1" customWidth="1"/>
    <col min="5384" max="5384" width="9.85546875" style="6" bestFit="1" customWidth="1"/>
    <col min="5385" max="5385" width="13.7109375" style="6" bestFit="1" customWidth="1"/>
    <col min="5386" max="5386" width="15" style="6" bestFit="1" customWidth="1"/>
    <col min="5387" max="5387" width="13.7109375" style="6" bestFit="1" customWidth="1"/>
    <col min="5388" max="5388" width="16.7109375" style="6" bestFit="1" customWidth="1"/>
    <col min="5389" max="5390" width="16.140625" style="6" bestFit="1" customWidth="1"/>
    <col min="5391" max="5391" width="4.140625" style="6" customWidth="1"/>
    <col min="5392" max="5632" width="11.7109375" style="6"/>
    <col min="5633" max="5633" width="37.28515625" style="6" customWidth="1"/>
    <col min="5634" max="5634" width="14" style="6" customWidth="1"/>
    <col min="5635" max="5635" width="9.85546875" style="6" bestFit="1" customWidth="1"/>
    <col min="5636" max="5636" width="5.7109375" style="6" customWidth="1"/>
    <col min="5637" max="5637" width="11.7109375" style="6" bestFit="1" customWidth="1"/>
    <col min="5638" max="5638" width="7.7109375" style="6" bestFit="1" customWidth="1"/>
    <col min="5639" max="5639" width="9.5703125" style="6" bestFit="1" customWidth="1"/>
    <col min="5640" max="5640" width="9.85546875" style="6" bestFit="1" customWidth="1"/>
    <col min="5641" max="5641" width="13.7109375" style="6" bestFit="1" customWidth="1"/>
    <col min="5642" max="5642" width="15" style="6" bestFit="1" customWidth="1"/>
    <col min="5643" max="5643" width="13.7109375" style="6" bestFit="1" customWidth="1"/>
    <col min="5644" max="5644" width="16.7109375" style="6" bestFit="1" customWidth="1"/>
    <col min="5645" max="5646" width="16.140625" style="6" bestFit="1" customWidth="1"/>
    <col min="5647" max="5647" width="4.140625" style="6" customWidth="1"/>
    <col min="5648" max="5888" width="11.7109375" style="6"/>
    <col min="5889" max="5889" width="37.28515625" style="6" customWidth="1"/>
    <col min="5890" max="5890" width="14" style="6" customWidth="1"/>
    <col min="5891" max="5891" width="9.85546875" style="6" bestFit="1" customWidth="1"/>
    <col min="5892" max="5892" width="5.7109375" style="6" customWidth="1"/>
    <col min="5893" max="5893" width="11.7109375" style="6" bestFit="1" customWidth="1"/>
    <col min="5894" max="5894" width="7.7109375" style="6" bestFit="1" customWidth="1"/>
    <col min="5895" max="5895" width="9.5703125" style="6" bestFit="1" customWidth="1"/>
    <col min="5896" max="5896" width="9.85546875" style="6" bestFit="1" customWidth="1"/>
    <col min="5897" max="5897" width="13.7109375" style="6" bestFit="1" customWidth="1"/>
    <col min="5898" max="5898" width="15" style="6" bestFit="1" customWidth="1"/>
    <col min="5899" max="5899" width="13.7109375" style="6" bestFit="1" customWidth="1"/>
    <col min="5900" max="5900" width="16.7109375" style="6" bestFit="1" customWidth="1"/>
    <col min="5901" max="5902" width="16.140625" style="6" bestFit="1" customWidth="1"/>
    <col min="5903" max="5903" width="4.140625" style="6" customWidth="1"/>
    <col min="5904" max="6144" width="11.7109375" style="6"/>
    <col min="6145" max="6145" width="37.28515625" style="6" customWidth="1"/>
    <col min="6146" max="6146" width="14" style="6" customWidth="1"/>
    <col min="6147" max="6147" width="9.85546875" style="6" bestFit="1" customWidth="1"/>
    <col min="6148" max="6148" width="5.7109375" style="6" customWidth="1"/>
    <col min="6149" max="6149" width="11.7109375" style="6" bestFit="1" customWidth="1"/>
    <col min="6150" max="6150" width="7.7109375" style="6" bestFit="1" customWidth="1"/>
    <col min="6151" max="6151" width="9.5703125" style="6" bestFit="1" customWidth="1"/>
    <col min="6152" max="6152" width="9.85546875" style="6" bestFit="1" customWidth="1"/>
    <col min="6153" max="6153" width="13.7109375" style="6" bestFit="1" customWidth="1"/>
    <col min="6154" max="6154" width="15" style="6" bestFit="1" customWidth="1"/>
    <col min="6155" max="6155" width="13.7109375" style="6" bestFit="1" customWidth="1"/>
    <col min="6156" max="6156" width="16.7109375" style="6" bestFit="1" customWidth="1"/>
    <col min="6157" max="6158" width="16.140625" style="6" bestFit="1" customWidth="1"/>
    <col min="6159" max="6159" width="4.140625" style="6" customWidth="1"/>
    <col min="6160" max="6400" width="11.7109375" style="6"/>
    <col min="6401" max="6401" width="37.28515625" style="6" customWidth="1"/>
    <col min="6402" max="6402" width="14" style="6" customWidth="1"/>
    <col min="6403" max="6403" width="9.85546875" style="6" bestFit="1" customWidth="1"/>
    <col min="6404" max="6404" width="5.7109375" style="6" customWidth="1"/>
    <col min="6405" max="6405" width="11.7109375" style="6" bestFit="1" customWidth="1"/>
    <col min="6406" max="6406" width="7.7109375" style="6" bestFit="1" customWidth="1"/>
    <col min="6407" max="6407" width="9.5703125" style="6" bestFit="1" customWidth="1"/>
    <col min="6408" max="6408" width="9.85546875" style="6" bestFit="1" customWidth="1"/>
    <col min="6409" max="6409" width="13.7109375" style="6" bestFit="1" customWidth="1"/>
    <col min="6410" max="6410" width="15" style="6" bestFit="1" customWidth="1"/>
    <col min="6411" max="6411" width="13.7109375" style="6" bestFit="1" customWidth="1"/>
    <col min="6412" max="6412" width="16.7109375" style="6" bestFit="1" customWidth="1"/>
    <col min="6413" max="6414" width="16.140625" style="6" bestFit="1" customWidth="1"/>
    <col min="6415" max="6415" width="4.140625" style="6" customWidth="1"/>
    <col min="6416" max="6656" width="11.7109375" style="6"/>
    <col min="6657" max="6657" width="37.28515625" style="6" customWidth="1"/>
    <col min="6658" max="6658" width="14" style="6" customWidth="1"/>
    <col min="6659" max="6659" width="9.85546875" style="6" bestFit="1" customWidth="1"/>
    <col min="6660" max="6660" width="5.7109375" style="6" customWidth="1"/>
    <col min="6661" max="6661" width="11.7109375" style="6" bestFit="1" customWidth="1"/>
    <col min="6662" max="6662" width="7.7109375" style="6" bestFit="1" customWidth="1"/>
    <col min="6663" max="6663" width="9.5703125" style="6" bestFit="1" customWidth="1"/>
    <col min="6664" max="6664" width="9.85546875" style="6" bestFit="1" customWidth="1"/>
    <col min="6665" max="6665" width="13.7109375" style="6" bestFit="1" customWidth="1"/>
    <col min="6666" max="6666" width="15" style="6" bestFit="1" customWidth="1"/>
    <col min="6667" max="6667" width="13.7109375" style="6" bestFit="1" customWidth="1"/>
    <col min="6668" max="6668" width="16.7109375" style="6" bestFit="1" customWidth="1"/>
    <col min="6669" max="6670" width="16.140625" style="6" bestFit="1" customWidth="1"/>
    <col min="6671" max="6671" width="4.140625" style="6" customWidth="1"/>
    <col min="6672" max="6912" width="11.7109375" style="6"/>
    <col min="6913" max="6913" width="37.28515625" style="6" customWidth="1"/>
    <col min="6914" max="6914" width="14" style="6" customWidth="1"/>
    <col min="6915" max="6915" width="9.85546875" style="6" bestFit="1" customWidth="1"/>
    <col min="6916" max="6916" width="5.7109375" style="6" customWidth="1"/>
    <col min="6917" max="6917" width="11.7109375" style="6" bestFit="1" customWidth="1"/>
    <col min="6918" max="6918" width="7.7109375" style="6" bestFit="1" customWidth="1"/>
    <col min="6919" max="6919" width="9.5703125" style="6" bestFit="1" customWidth="1"/>
    <col min="6920" max="6920" width="9.85546875" style="6" bestFit="1" customWidth="1"/>
    <col min="6921" max="6921" width="13.7109375" style="6" bestFit="1" customWidth="1"/>
    <col min="6922" max="6922" width="15" style="6" bestFit="1" customWidth="1"/>
    <col min="6923" max="6923" width="13.7109375" style="6" bestFit="1" customWidth="1"/>
    <col min="6924" max="6924" width="16.7109375" style="6" bestFit="1" customWidth="1"/>
    <col min="6925" max="6926" width="16.140625" style="6" bestFit="1" customWidth="1"/>
    <col min="6927" max="6927" width="4.140625" style="6" customWidth="1"/>
    <col min="6928" max="7168" width="11.7109375" style="6"/>
    <col min="7169" max="7169" width="37.28515625" style="6" customWidth="1"/>
    <col min="7170" max="7170" width="14" style="6" customWidth="1"/>
    <col min="7171" max="7171" width="9.85546875" style="6" bestFit="1" customWidth="1"/>
    <col min="7172" max="7172" width="5.7109375" style="6" customWidth="1"/>
    <col min="7173" max="7173" width="11.7109375" style="6" bestFit="1" customWidth="1"/>
    <col min="7174" max="7174" width="7.7109375" style="6" bestFit="1" customWidth="1"/>
    <col min="7175" max="7175" width="9.5703125" style="6" bestFit="1" customWidth="1"/>
    <col min="7176" max="7176" width="9.85546875" style="6" bestFit="1" customWidth="1"/>
    <col min="7177" max="7177" width="13.7109375" style="6" bestFit="1" customWidth="1"/>
    <col min="7178" max="7178" width="15" style="6" bestFit="1" customWidth="1"/>
    <col min="7179" max="7179" width="13.7109375" style="6" bestFit="1" customWidth="1"/>
    <col min="7180" max="7180" width="16.7109375" style="6" bestFit="1" customWidth="1"/>
    <col min="7181" max="7182" width="16.140625" style="6" bestFit="1" customWidth="1"/>
    <col min="7183" max="7183" width="4.140625" style="6" customWidth="1"/>
    <col min="7184" max="7424" width="11.7109375" style="6"/>
    <col min="7425" max="7425" width="37.28515625" style="6" customWidth="1"/>
    <col min="7426" max="7426" width="14" style="6" customWidth="1"/>
    <col min="7427" max="7427" width="9.85546875" style="6" bestFit="1" customWidth="1"/>
    <col min="7428" max="7428" width="5.7109375" style="6" customWidth="1"/>
    <col min="7429" max="7429" width="11.7109375" style="6" bestFit="1" customWidth="1"/>
    <col min="7430" max="7430" width="7.7109375" style="6" bestFit="1" customWidth="1"/>
    <col min="7431" max="7431" width="9.5703125" style="6" bestFit="1" customWidth="1"/>
    <col min="7432" max="7432" width="9.85546875" style="6" bestFit="1" customWidth="1"/>
    <col min="7433" max="7433" width="13.7109375" style="6" bestFit="1" customWidth="1"/>
    <col min="7434" max="7434" width="15" style="6" bestFit="1" customWidth="1"/>
    <col min="7435" max="7435" width="13.7109375" style="6" bestFit="1" customWidth="1"/>
    <col min="7436" max="7436" width="16.7109375" style="6" bestFit="1" customWidth="1"/>
    <col min="7437" max="7438" width="16.140625" style="6" bestFit="1" customWidth="1"/>
    <col min="7439" max="7439" width="4.140625" style="6" customWidth="1"/>
    <col min="7440" max="7680" width="11.7109375" style="6"/>
    <col min="7681" max="7681" width="37.28515625" style="6" customWidth="1"/>
    <col min="7682" max="7682" width="14" style="6" customWidth="1"/>
    <col min="7683" max="7683" width="9.85546875" style="6" bestFit="1" customWidth="1"/>
    <col min="7684" max="7684" width="5.7109375" style="6" customWidth="1"/>
    <col min="7685" max="7685" width="11.7109375" style="6" bestFit="1" customWidth="1"/>
    <col min="7686" max="7686" width="7.7109375" style="6" bestFit="1" customWidth="1"/>
    <col min="7687" max="7687" width="9.5703125" style="6" bestFit="1" customWidth="1"/>
    <col min="7688" max="7688" width="9.85546875" style="6" bestFit="1" customWidth="1"/>
    <col min="7689" max="7689" width="13.7109375" style="6" bestFit="1" customWidth="1"/>
    <col min="7690" max="7690" width="15" style="6" bestFit="1" customWidth="1"/>
    <col min="7691" max="7691" width="13.7109375" style="6" bestFit="1" customWidth="1"/>
    <col min="7692" max="7692" width="16.7109375" style="6" bestFit="1" customWidth="1"/>
    <col min="7693" max="7694" width="16.140625" style="6" bestFit="1" customWidth="1"/>
    <col min="7695" max="7695" width="4.140625" style="6" customWidth="1"/>
    <col min="7696" max="7936" width="11.7109375" style="6"/>
    <col min="7937" max="7937" width="37.28515625" style="6" customWidth="1"/>
    <col min="7938" max="7938" width="14" style="6" customWidth="1"/>
    <col min="7939" max="7939" width="9.85546875" style="6" bestFit="1" customWidth="1"/>
    <col min="7940" max="7940" width="5.7109375" style="6" customWidth="1"/>
    <col min="7941" max="7941" width="11.7109375" style="6" bestFit="1" customWidth="1"/>
    <col min="7942" max="7942" width="7.7109375" style="6" bestFit="1" customWidth="1"/>
    <col min="7943" max="7943" width="9.5703125" style="6" bestFit="1" customWidth="1"/>
    <col min="7944" max="7944" width="9.85546875" style="6" bestFit="1" customWidth="1"/>
    <col min="7945" max="7945" width="13.7109375" style="6" bestFit="1" customWidth="1"/>
    <col min="7946" max="7946" width="15" style="6" bestFit="1" customWidth="1"/>
    <col min="7947" max="7947" width="13.7109375" style="6" bestFit="1" customWidth="1"/>
    <col min="7948" max="7948" width="16.7109375" style="6" bestFit="1" customWidth="1"/>
    <col min="7949" max="7950" width="16.140625" style="6" bestFit="1" customWidth="1"/>
    <col min="7951" max="7951" width="4.140625" style="6" customWidth="1"/>
    <col min="7952" max="8192" width="11.7109375" style="6"/>
    <col min="8193" max="8193" width="37.28515625" style="6" customWidth="1"/>
    <col min="8194" max="8194" width="14" style="6" customWidth="1"/>
    <col min="8195" max="8195" width="9.85546875" style="6" bestFit="1" customWidth="1"/>
    <col min="8196" max="8196" width="5.7109375" style="6" customWidth="1"/>
    <col min="8197" max="8197" width="11.7109375" style="6" bestFit="1" customWidth="1"/>
    <col min="8198" max="8198" width="7.7109375" style="6" bestFit="1" customWidth="1"/>
    <col min="8199" max="8199" width="9.5703125" style="6" bestFit="1" customWidth="1"/>
    <col min="8200" max="8200" width="9.85546875" style="6" bestFit="1" customWidth="1"/>
    <col min="8201" max="8201" width="13.7109375" style="6" bestFit="1" customWidth="1"/>
    <col min="8202" max="8202" width="15" style="6" bestFit="1" customWidth="1"/>
    <col min="8203" max="8203" width="13.7109375" style="6" bestFit="1" customWidth="1"/>
    <col min="8204" max="8204" width="16.7109375" style="6" bestFit="1" customWidth="1"/>
    <col min="8205" max="8206" width="16.140625" style="6" bestFit="1" customWidth="1"/>
    <col min="8207" max="8207" width="4.140625" style="6" customWidth="1"/>
    <col min="8208" max="8448" width="11.7109375" style="6"/>
    <col min="8449" max="8449" width="37.28515625" style="6" customWidth="1"/>
    <col min="8450" max="8450" width="14" style="6" customWidth="1"/>
    <col min="8451" max="8451" width="9.85546875" style="6" bestFit="1" customWidth="1"/>
    <col min="8452" max="8452" width="5.7109375" style="6" customWidth="1"/>
    <col min="8453" max="8453" width="11.7109375" style="6" bestFit="1" customWidth="1"/>
    <col min="8454" max="8454" width="7.7109375" style="6" bestFit="1" customWidth="1"/>
    <col min="8455" max="8455" width="9.5703125" style="6" bestFit="1" customWidth="1"/>
    <col min="8456" max="8456" width="9.85546875" style="6" bestFit="1" customWidth="1"/>
    <col min="8457" max="8457" width="13.7109375" style="6" bestFit="1" customWidth="1"/>
    <col min="8458" max="8458" width="15" style="6" bestFit="1" customWidth="1"/>
    <col min="8459" max="8459" width="13.7109375" style="6" bestFit="1" customWidth="1"/>
    <col min="8460" max="8460" width="16.7109375" style="6" bestFit="1" customWidth="1"/>
    <col min="8461" max="8462" width="16.140625" style="6" bestFit="1" customWidth="1"/>
    <col min="8463" max="8463" width="4.140625" style="6" customWidth="1"/>
    <col min="8464" max="8704" width="11.7109375" style="6"/>
    <col min="8705" max="8705" width="37.28515625" style="6" customWidth="1"/>
    <col min="8706" max="8706" width="14" style="6" customWidth="1"/>
    <col min="8707" max="8707" width="9.85546875" style="6" bestFit="1" customWidth="1"/>
    <col min="8708" max="8708" width="5.7109375" style="6" customWidth="1"/>
    <col min="8709" max="8709" width="11.7109375" style="6" bestFit="1" customWidth="1"/>
    <col min="8710" max="8710" width="7.7109375" style="6" bestFit="1" customWidth="1"/>
    <col min="8711" max="8711" width="9.5703125" style="6" bestFit="1" customWidth="1"/>
    <col min="8712" max="8712" width="9.85546875" style="6" bestFit="1" customWidth="1"/>
    <col min="8713" max="8713" width="13.7109375" style="6" bestFit="1" customWidth="1"/>
    <col min="8714" max="8714" width="15" style="6" bestFit="1" customWidth="1"/>
    <col min="8715" max="8715" width="13.7109375" style="6" bestFit="1" customWidth="1"/>
    <col min="8716" max="8716" width="16.7109375" style="6" bestFit="1" customWidth="1"/>
    <col min="8717" max="8718" width="16.140625" style="6" bestFit="1" customWidth="1"/>
    <col min="8719" max="8719" width="4.140625" style="6" customWidth="1"/>
    <col min="8720" max="8960" width="11.7109375" style="6"/>
    <col min="8961" max="8961" width="37.28515625" style="6" customWidth="1"/>
    <col min="8962" max="8962" width="14" style="6" customWidth="1"/>
    <col min="8963" max="8963" width="9.85546875" style="6" bestFit="1" customWidth="1"/>
    <col min="8964" max="8964" width="5.7109375" style="6" customWidth="1"/>
    <col min="8965" max="8965" width="11.7109375" style="6" bestFit="1" customWidth="1"/>
    <col min="8966" max="8966" width="7.7109375" style="6" bestFit="1" customWidth="1"/>
    <col min="8967" max="8967" width="9.5703125" style="6" bestFit="1" customWidth="1"/>
    <col min="8968" max="8968" width="9.85546875" style="6" bestFit="1" customWidth="1"/>
    <col min="8969" max="8969" width="13.7109375" style="6" bestFit="1" customWidth="1"/>
    <col min="8970" max="8970" width="15" style="6" bestFit="1" customWidth="1"/>
    <col min="8971" max="8971" width="13.7109375" style="6" bestFit="1" customWidth="1"/>
    <col min="8972" max="8972" width="16.7109375" style="6" bestFit="1" customWidth="1"/>
    <col min="8973" max="8974" width="16.140625" style="6" bestFit="1" customWidth="1"/>
    <col min="8975" max="8975" width="4.140625" style="6" customWidth="1"/>
    <col min="8976" max="9216" width="11.7109375" style="6"/>
    <col min="9217" max="9217" width="37.28515625" style="6" customWidth="1"/>
    <col min="9218" max="9218" width="14" style="6" customWidth="1"/>
    <col min="9219" max="9219" width="9.85546875" style="6" bestFit="1" customWidth="1"/>
    <col min="9220" max="9220" width="5.7109375" style="6" customWidth="1"/>
    <col min="9221" max="9221" width="11.7109375" style="6" bestFit="1" customWidth="1"/>
    <col min="9222" max="9222" width="7.7109375" style="6" bestFit="1" customWidth="1"/>
    <col min="9223" max="9223" width="9.5703125" style="6" bestFit="1" customWidth="1"/>
    <col min="9224" max="9224" width="9.85546875" style="6" bestFit="1" customWidth="1"/>
    <col min="9225" max="9225" width="13.7109375" style="6" bestFit="1" customWidth="1"/>
    <col min="9226" max="9226" width="15" style="6" bestFit="1" customWidth="1"/>
    <col min="9227" max="9227" width="13.7109375" style="6" bestFit="1" customWidth="1"/>
    <col min="9228" max="9228" width="16.7109375" style="6" bestFit="1" customWidth="1"/>
    <col min="9229" max="9230" width="16.140625" style="6" bestFit="1" customWidth="1"/>
    <col min="9231" max="9231" width="4.140625" style="6" customWidth="1"/>
    <col min="9232" max="9472" width="11.7109375" style="6"/>
    <col min="9473" max="9473" width="37.28515625" style="6" customWidth="1"/>
    <col min="9474" max="9474" width="14" style="6" customWidth="1"/>
    <col min="9475" max="9475" width="9.85546875" style="6" bestFit="1" customWidth="1"/>
    <col min="9476" max="9476" width="5.7109375" style="6" customWidth="1"/>
    <col min="9477" max="9477" width="11.7109375" style="6" bestFit="1" customWidth="1"/>
    <col min="9478" max="9478" width="7.7109375" style="6" bestFit="1" customWidth="1"/>
    <col min="9479" max="9479" width="9.5703125" style="6" bestFit="1" customWidth="1"/>
    <col min="9480" max="9480" width="9.85546875" style="6" bestFit="1" customWidth="1"/>
    <col min="9481" max="9481" width="13.7109375" style="6" bestFit="1" customWidth="1"/>
    <col min="9482" max="9482" width="15" style="6" bestFit="1" customWidth="1"/>
    <col min="9483" max="9483" width="13.7109375" style="6" bestFit="1" customWidth="1"/>
    <col min="9484" max="9484" width="16.7109375" style="6" bestFit="1" customWidth="1"/>
    <col min="9485" max="9486" width="16.140625" style="6" bestFit="1" customWidth="1"/>
    <col min="9487" max="9487" width="4.140625" style="6" customWidth="1"/>
    <col min="9488" max="9728" width="11.7109375" style="6"/>
    <col min="9729" max="9729" width="37.28515625" style="6" customWidth="1"/>
    <col min="9730" max="9730" width="14" style="6" customWidth="1"/>
    <col min="9731" max="9731" width="9.85546875" style="6" bestFit="1" customWidth="1"/>
    <col min="9732" max="9732" width="5.7109375" style="6" customWidth="1"/>
    <col min="9733" max="9733" width="11.7109375" style="6" bestFit="1" customWidth="1"/>
    <col min="9734" max="9734" width="7.7109375" style="6" bestFit="1" customWidth="1"/>
    <col min="9735" max="9735" width="9.5703125" style="6" bestFit="1" customWidth="1"/>
    <col min="9736" max="9736" width="9.85546875" style="6" bestFit="1" customWidth="1"/>
    <col min="9737" max="9737" width="13.7109375" style="6" bestFit="1" customWidth="1"/>
    <col min="9738" max="9738" width="15" style="6" bestFit="1" customWidth="1"/>
    <col min="9739" max="9739" width="13.7109375" style="6" bestFit="1" customWidth="1"/>
    <col min="9740" max="9740" width="16.7109375" style="6" bestFit="1" customWidth="1"/>
    <col min="9741" max="9742" width="16.140625" style="6" bestFit="1" customWidth="1"/>
    <col min="9743" max="9743" width="4.140625" style="6" customWidth="1"/>
    <col min="9744" max="9984" width="11.7109375" style="6"/>
    <col min="9985" max="9985" width="37.28515625" style="6" customWidth="1"/>
    <col min="9986" max="9986" width="14" style="6" customWidth="1"/>
    <col min="9987" max="9987" width="9.85546875" style="6" bestFit="1" customWidth="1"/>
    <col min="9988" max="9988" width="5.7109375" style="6" customWidth="1"/>
    <col min="9989" max="9989" width="11.7109375" style="6" bestFit="1" customWidth="1"/>
    <col min="9990" max="9990" width="7.7109375" style="6" bestFit="1" customWidth="1"/>
    <col min="9991" max="9991" width="9.5703125" style="6" bestFit="1" customWidth="1"/>
    <col min="9992" max="9992" width="9.85546875" style="6" bestFit="1" customWidth="1"/>
    <col min="9993" max="9993" width="13.7109375" style="6" bestFit="1" customWidth="1"/>
    <col min="9994" max="9994" width="15" style="6" bestFit="1" customWidth="1"/>
    <col min="9995" max="9995" width="13.7109375" style="6" bestFit="1" customWidth="1"/>
    <col min="9996" max="9996" width="16.7109375" style="6" bestFit="1" customWidth="1"/>
    <col min="9997" max="9998" width="16.140625" style="6" bestFit="1" customWidth="1"/>
    <col min="9999" max="9999" width="4.140625" style="6" customWidth="1"/>
    <col min="10000" max="10240" width="11.7109375" style="6"/>
    <col min="10241" max="10241" width="37.28515625" style="6" customWidth="1"/>
    <col min="10242" max="10242" width="14" style="6" customWidth="1"/>
    <col min="10243" max="10243" width="9.85546875" style="6" bestFit="1" customWidth="1"/>
    <col min="10244" max="10244" width="5.7109375" style="6" customWidth="1"/>
    <col min="10245" max="10245" width="11.7109375" style="6" bestFit="1" customWidth="1"/>
    <col min="10246" max="10246" width="7.7109375" style="6" bestFit="1" customWidth="1"/>
    <col min="10247" max="10247" width="9.5703125" style="6" bestFit="1" customWidth="1"/>
    <col min="10248" max="10248" width="9.85546875" style="6" bestFit="1" customWidth="1"/>
    <col min="10249" max="10249" width="13.7109375" style="6" bestFit="1" customWidth="1"/>
    <col min="10250" max="10250" width="15" style="6" bestFit="1" customWidth="1"/>
    <col min="10251" max="10251" width="13.7109375" style="6" bestFit="1" customWidth="1"/>
    <col min="10252" max="10252" width="16.7109375" style="6" bestFit="1" customWidth="1"/>
    <col min="10253" max="10254" width="16.140625" style="6" bestFit="1" customWidth="1"/>
    <col min="10255" max="10255" width="4.140625" style="6" customWidth="1"/>
    <col min="10256" max="10496" width="11.7109375" style="6"/>
    <col min="10497" max="10497" width="37.28515625" style="6" customWidth="1"/>
    <col min="10498" max="10498" width="14" style="6" customWidth="1"/>
    <col min="10499" max="10499" width="9.85546875" style="6" bestFit="1" customWidth="1"/>
    <col min="10500" max="10500" width="5.7109375" style="6" customWidth="1"/>
    <col min="10501" max="10501" width="11.7109375" style="6" bestFit="1" customWidth="1"/>
    <col min="10502" max="10502" width="7.7109375" style="6" bestFit="1" customWidth="1"/>
    <col min="10503" max="10503" width="9.5703125" style="6" bestFit="1" customWidth="1"/>
    <col min="10504" max="10504" width="9.85546875" style="6" bestFit="1" customWidth="1"/>
    <col min="10505" max="10505" width="13.7109375" style="6" bestFit="1" customWidth="1"/>
    <col min="10506" max="10506" width="15" style="6" bestFit="1" customWidth="1"/>
    <col min="10507" max="10507" width="13.7109375" style="6" bestFit="1" customWidth="1"/>
    <col min="10508" max="10508" width="16.7109375" style="6" bestFit="1" customWidth="1"/>
    <col min="10509" max="10510" width="16.140625" style="6" bestFit="1" customWidth="1"/>
    <col min="10511" max="10511" width="4.140625" style="6" customWidth="1"/>
    <col min="10512" max="10752" width="11.7109375" style="6"/>
    <col min="10753" max="10753" width="37.28515625" style="6" customWidth="1"/>
    <col min="10754" max="10754" width="14" style="6" customWidth="1"/>
    <col min="10755" max="10755" width="9.85546875" style="6" bestFit="1" customWidth="1"/>
    <col min="10756" max="10756" width="5.7109375" style="6" customWidth="1"/>
    <col min="10757" max="10757" width="11.7109375" style="6" bestFit="1" customWidth="1"/>
    <col min="10758" max="10758" width="7.7109375" style="6" bestFit="1" customWidth="1"/>
    <col min="10759" max="10759" width="9.5703125" style="6" bestFit="1" customWidth="1"/>
    <col min="10760" max="10760" width="9.85546875" style="6" bestFit="1" customWidth="1"/>
    <col min="10761" max="10761" width="13.7109375" style="6" bestFit="1" customWidth="1"/>
    <col min="10762" max="10762" width="15" style="6" bestFit="1" customWidth="1"/>
    <col min="10763" max="10763" width="13.7109375" style="6" bestFit="1" customWidth="1"/>
    <col min="10764" max="10764" width="16.7109375" style="6" bestFit="1" customWidth="1"/>
    <col min="10765" max="10766" width="16.140625" style="6" bestFit="1" customWidth="1"/>
    <col min="10767" max="10767" width="4.140625" style="6" customWidth="1"/>
    <col min="10768" max="11008" width="11.7109375" style="6"/>
    <col min="11009" max="11009" width="37.28515625" style="6" customWidth="1"/>
    <col min="11010" max="11010" width="14" style="6" customWidth="1"/>
    <col min="11011" max="11011" width="9.85546875" style="6" bestFit="1" customWidth="1"/>
    <col min="11012" max="11012" width="5.7109375" style="6" customWidth="1"/>
    <col min="11013" max="11013" width="11.7109375" style="6" bestFit="1" customWidth="1"/>
    <col min="11014" max="11014" width="7.7109375" style="6" bestFit="1" customWidth="1"/>
    <col min="11015" max="11015" width="9.5703125" style="6" bestFit="1" customWidth="1"/>
    <col min="11016" max="11016" width="9.85546875" style="6" bestFit="1" customWidth="1"/>
    <col min="11017" max="11017" width="13.7109375" style="6" bestFit="1" customWidth="1"/>
    <col min="11018" max="11018" width="15" style="6" bestFit="1" customWidth="1"/>
    <col min="11019" max="11019" width="13.7109375" style="6" bestFit="1" customWidth="1"/>
    <col min="11020" max="11020" width="16.7109375" style="6" bestFit="1" customWidth="1"/>
    <col min="11021" max="11022" width="16.140625" style="6" bestFit="1" customWidth="1"/>
    <col min="11023" max="11023" width="4.140625" style="6" customWidth="1"/>
    <col min="11024" max="11264" width="11.7109375" style="6"/>
    <col min="11265" max="11265" width="37.28515625" style="6" customWidth="1"/>
    <col min="11266" max="11266" width="14" style="6" customWidth="1"/>
    <col min="11267" max="11267" width="9.85546875" style="6" bestFit="1" customWidth="1"/>
    <col min="11268" max="11268" width="5.7109375" style="6" customWidth="1"/>
    <col min="11269" max="11269" width="11.7109375" style="6" bestFit="1" customWidth="1"/>
    <col min="11270" max="11270" width="7.7109375" style="6" bestFit="1" customWidth="1"/>
    <col min="11271" max="11271" width="9.5703125" style="6" bestFit="1" customWidth="1"/>
    <col min="11272" max="11272" width="9.85546875" style="6" bestFit="1" customWidth="1"/>
    <col min="11273" max="11273" width="13.7109375" style="6" bestFit="1" customWidth="1"/>
    <col min="11274" max="11274" width="15" style="6" bestFit="1" customWidth="1"/>
    <col min="11275" max="11275" width="13.7109375" style="6" bestFit="1" customWidth="1"/>
    <col min="11276" max="11276" width="16.7109375" style="6" bestFit="1" customWidth="1"/>
    <col min="11277" max="11278" width="16.140625" style="6" bestFit="1" customWidth="1"/>
    <col min="11279" max="11279" width="4.140625" style="6" customWidth="1"/>
    <col min="11280" max="11520" width="11.7109375" style="6"/>
    <col min="11521" max="11521" width="37.28515625" style="6" customWidth="1"/>
    <col min="11522" max="11522" width="14" style="6" customWidth="1"/>
    <col min="11523" max="11523" width="9.85546875" style="6" bestFit="1" customWidth="1"/>
    <col min="11524" max="11524" width="5.7109375" style="6" customWidth="1"/>
    <col min="11525" max="11525" width="11.7109375" style="6" bestFit="1" customWidth="1"/>
    <col min="11526" max="11526" width="7.7109375" style="6" bestFit="1" customWidth="1"/>
    <col min="11527" max="11527" width="9.5703125" style="6" bestFit="1" customWidth="1"/>
    <col min="11528" max="11528" width="9.85546875" style="6" bestFit="1" customWidth="1"/>
    <col min="11529" max="11529" width="13.7109375" style="6" bestFit="1" customWidth="1"/>
    <col min="11530" max="11530" width="15" style="6" bestFit="1" customWidth="1"/>
    <col min="11531" max="11531" width="13.7109375" style="6" bestFit="1" customWidth="1"/>
    <col min="11532" max="11532" width="16.7109375" style="6" bestFit="1" customWidth="1"/>
    <col min="11533" max="11534" width="16.140625" style="6" bestFit="1" customWidth="1"/>
    <col min="11535" max="11535" width="4.140625" style="6" customWidth="1"/>
    <col min="11536" max="11776" width="11.7109375" style="6"/>
    <col min="11777" max="11777" width="37.28515625" style="6" customWidth="1"/>
    <col min="11778" max="11778" width="14" style="6" customWidth="1"/>
    <col min="11779" max="11779" width="9.85546875" style="6" bestFit="1" customWidth="1"/>
    <col min="11780" max="11780" width="5.7109375" style="6" customWidth="1"/>
    <col min="11781" max="11781" width="11.7109375" style="6" bestFit="1" customWidth="1"/>
    <col min="11782" max="11782" width="7.7109375" style="6" bestFit="1" customWidth="1"/>
    <col min="11783" max="11783" width="9.5703125" style="6" bestFit="1" customWidth="1"/>
    <col min="11784" max="11784" width="9.85546875" style="6" bestFit="1" customWidth="1"/>
    <col min="11785" max="11785" width="13.7109375" style="6" bestFit="1" customWidth="1"/>
    <col min="11786" max="11786" width="15" style="6" bestFit="1" customWidth="1"/>
    <col min="11787" max="11787" width="13.7109375" style="6" bestFit="1" customWidth="1"/>
    <col min="11788" max="11788" width="16.7109375" style="6" bestFit="1" customWidth="1"/>
    <col min="11789" max="11790" width="16.140625" style="6" bestFit="1" customWidth="1"/>
    <col min="11791" max="11791" width="4.140625" style="6" customWidth="1"/>
    <col min="11792" max="12032" width="11.7109375" style="6"/>
    <col min="12033" max="12033" width="37.28515625" style="6" customWidth="1"/>
    <col min="12034" max="12034" width="14" style="6" customWidth="1"/>
    <col min="12035" max="12035" width="9.85546875" style="6" bestFit="1" customWidth="1"/>
    <col min="12036" max="12036" width="5.7109375" style="6" customWidth="1"/>
    <col min="12037" max="12037" width="11.7109375" style="6" bestFit="1" customWidth="1"/>
    <col min="12038" max="12038" width="7.7109375" style="6" bestFit="1" customWidth="1"/>
    <col min="12039" max="12039" width="9.5703125" style="6" bestFit="1" customWidth="1"/>
    <col min="12040" max="12040" width="9.85546875" style="6" bestFit="1" customWidth="1"/>
    <col min="12041" max="12041" width="13.7109375" style="6" bestFit="1" customWidth="1"/>
    <col min="12042" max="12042" width="15" style="6" bestFit="1" customWidth="1"/>
    <col min="12043" max="12043" width="13.7109375" style="6" bestFit="1" customWidth="1"/>
    <col min="12044" max="12044" width="16.7109375" style="6" bestFit="1" customWidth="1"/>
    <col min="12045" max="12046" width="16.140625" style="6" bestFit="1" customWidth="1"/>
    <col min="12047" max="12047" width="4.140625" style="6" customWidth="1"/>
    <col min="12048" max="12288" width="11.7109375" style="6"/>
    <col min="12289" max="12289" width="37.28515625" style="6" customWidth="1"/>
    <col min="12290" max="12290" width="14" style="6" customWidth="1"/>
    <col min="12291" max="12291" width="9.85546875" style="6" bestFit="1" customWidth="1"/>
    <col min="12292" max="12292" width="5.7109375" style="6" customWidth="1"/>
    <col min="12293" max="12293" width="11.7109375" style="6" bestFit="1" customWidth="1"/>
    <col min="12294" max="12294" width="7.7109375" style="6" bestFit="1" customWidth="1"/>
    <col min="12295" max="12295" width="9.5703125" style="6" bestFit="1" customWidth="1"/>
    <col min="12296" max="12296" width="9.85546875" style="6" bestFit="1" customWidth="1"/>
    <col min="12297" max="12297" width="13.7109375" style="6" bestFit="1" customWidth="1"/>
    <col min="12298" max="12298" width="15" style="6" bestFit="1" customWidth="1"/>
    <col min="12299" max="12299" width="13.7109375" style="6" bestFit="1" customWidth="1"/>
    <col min="12300" max="12300" width="16.7109375" style="6" bestFit="1" customWidth="1"/>
    <col min="12301" max="12302" width="16.140625" style="6" bestFit="1" customWidth="1"/>
    <col min="12303" max="12303" width="4.140625" style="6" customWidth="1"/>
    <col min="12304" max="12544" width="11.7109375" style="6"/>
    <col min="12545" max="12545" width="37.28515625" style="6" customWidth="1"/>
    <col min="12546" max="12546" width="14" style="6" customWidth="1"/>
    <col min="12547" max="12547" width="9.85546875" style="6" bestFit="1" customWidth="1"/>
    <col min="12548" max="12548" width="5.7109375" style="6" customWidth="1"/>
    <col min="12549" max="12549" width="11.7109375" style="6" bestFit="1" customWidth="1"/>
    <col min="12550" max="12550" width="7.7109375" style="6" bestFit="1" customWidth="1"/>
    <col min="12551" max="12551" width="9.5703125" style="6" bestFit="1" customWidth="1"/>
    <col min="12552" max="12552" width="9.85546875" style="6" bestFit="1" customWidth="1"/>
    <col min="12553" max="12553" width="13.7109375" style="6" bestFit="1" customWidth="1"/>
    <col min="12554" max="12554" width="15" style="6" bestFit="1" customWidth="1"/>
    <col min="12555" max="12555" width="13.7109375" style="6" bestFit="1" customWidth="1"/>
    <col min="12556" max="12556" width="16.7109375" style="6" bestFit="1" customWidth="1"/>
    <col min="12557" max="12558" width="16.140625" style="6" bestFit="1" customWidth="1"/>
    <col min="12559" max="12559" width="4.140625" style="6" customWidth="1"/>
    <col min="12560" max="12800" width="11.7109375" style="6"/>
    <col min="12801" max="12801" width="37.28515625" style="6" customWidth="1"/>
    <col min="12802" max="12802" width="14" style="6" customWidth="1"/>
    <col min="12803" max="12803" width="9.85546875" style="6" bestFit="1" customWidth="1"/>
    <col min="12804" max="12804" width="5.7109375" style="6" customWidth="1"/>
    <col min="12805" max="12805" width="11.7109375" style="6" bestFit="1" customWidth="1"/>
    <col min="12806" max="12806" width="7.7109375" style="6" bestFit="1" customWidth="1"/>
    <col min="12807" max="12807" width="9.5703125" style="6" bestFit="1" customWidth="1"/>
    <col min="12808" max="12808" width="9.85546875" style="6" bestFit="1" customWidth="1"/>
    <col min="12809" max="12809" width="13.7109375" style="6" bestFit="1" customWidth="1"/>
    <col min="12810" max="12810" width="15" style="6" bestFit="1" customWidth="1"/>
    <col min="12811" max="12811" width="13.7109375" style="6" bestFit="1" customWidth="1"/>
    <col min="12812" max="12812" width="16.7109375" style="6" bestFit="1" customWidth="1"/>
    <col min="12813" max="12814" width="16.140625" style="6" bestFit="1" customWidth="1"/>
    <col min="12815" max="12815" width="4.140625" style="6" customWidth="1"/>
    <col min="12816" max="13056" width="11.7109375" style="6"/>
    <col min="13057" max="13057" width="37.28515625" style="6" customWidth="1"/>
    <col min="13058" max="13058" width="14" style="6" customWidth="1"/>
    <col min="13059" max="13059" width="9.85546875" style="6" bestFit="1" customWidth="1"/>
    <col min="13060" max="13060" width="5.7109375" style="6" customWidth="1"/>
    <col min="13061" max="13061" width="11.7109375" style="6" bestFit="1" customWidth="1"/>
    <col min="13062" max="13062" width="7.7109375" style="6" bestFit="1" customWidth="1"/>
    <col min="13063" max="13063" width="9.5703125" style="6" bestFit="1" customWidth="1"/>
    <col min="13064" max="13064" width="9.85546875" style="6" bestFit="1" customWidth="1"/>
    <col min="13065" max="13065" width="13.7109375" style="6" bestFit="1" customWidth="1"/>
    <col min="13066" max="13066" width="15" style="6" bestFit="1" customWidth="1"/>
    <col min="13067" max="13067" width="13.7109375" style="6" bestFit="1" customWidth="1"/>
    <col min="13068" max="13068" width="16.7109375" style="6" bestFit="1" customWidth="1"/>
    <col min="13069" max="13070" width="16.140625" style="6" bestFit="1" customWidth="1"/>
    <col min="13071" max="13071" width="4.140625" style="6" customWidth="1"/>
    <col min="13072" max="13312" width="11.7109375" style="6"/>
    <col min="13313" max="13313" width="37.28515625" style="6" customWidth="1"/>
    <col min="13314" max="13314" width="14" style="6" customWidth="1"/>
    <col min="13315" max="13315" width="9.85546875" style="6" bestFit="1" customWidth="1"/>
    <col min="13316" max="13316" width="5.7109375" style="6" customWidth="1"/>
    <col min="13317" max="13317" width="11.7109375" style="6" bestFit="1" customWidth="1"/>
    <col min="13318" max="13318" width="7.7109375" style="6" bestFit="1" customWidth="1"/>
    <col min="13319" max="13319" width="9.5703125" style="6" bestFit="1" customWidth="1"/>
    <col min="13320" max="13320" width="9.85546875" style="6" bestFit="1" customWidth="1"/>
    <col min="13321" max="13321" width="13.7109375" style="6" bestFit="1" customWidth="1"/>
    <col min="13322" max="13322" width="15" style="6" bestFit="1" customWidth="1"/>
    <col min="13323" max="13323" width="13.7109375" style="6" bestFit="1" customWidth="1"/>
    <col min="13324" max="13324" width="16.7109375" style="6" bestFit="1" customWidth="1"/>
    <col min="13325" max="13326" width="16.140625" style="6" bestFit="1" customWidth="1"/>
    <col min="13327" max="13327" width="4.140625" style="6" customWidth="1"/>
    <col min="13328" max="13568" width="11.7109375" style="6"/>
    <col min="13569" max="13569" width="37.28515625" style="6" customWidth="1"/>
    <col min="13570" max="13570" width="14" style="6" customWidth="1"/>
    <col min="13571" max="13571" width="9.85546875" style="6" bestFit="1" customWidth="1"/>
    <col min="13572" max="13572" width="5.7109375" style="6" customWidth="1"/>
    <col min="13573" max="13573" width="11.7109375" style="6" bestFit="1" customWidth="1"/>
    <col min="13574" max="13574" width="7.7109375" style="6" bestFit="1" customWidth="1"/>
    <col min="13575" max="13575" width="9.5703125" style="6" bestFit="1" customWidth="1"/>
    <col min="13576" max="13576" width="9.85546875" style="6" bestFit="1" customWidth="1"/>
    <col min="13577" max="13577" width="13.7109375" style="6" bestFit="1" customWidth="1"/>
    <col min="13578" max="13578" width="15" style="6" bestFit="1" customWidth="1"/>
    <col min="13579" max="13579" width="13.7109375" style="6" bestFit="1" customWidth="1"/>
    <col min="13580" max="13580" width="16.7109375" style="6" bestFit="1" customWidth="1"/>
    <col min="13581" max="13582" width="16.140625" style="6" bestFit="1" customWidth="1"/>
    <col min="13583" max="13583" width="4.140625" style="6" customWidth="1"/>
    <col min="13584" max="13824" width="11.7109375" style="6"/>
    <col min="13825" max="13825" width="37.28515625" style="6" customWidth="1"/>
    <col min="13826" max="13826" width="14" style="6" customWidth="1"/>
    <col min="13827" max="13827" width="9.85546875" style="6" bestFit="1" customWidth="1"/>
    <col min="13828" max="13828" width="5.7109375" style="6" customWidth="1"/>
    <col min="13829" max="13829" width="11.7109375" style="6" bestFit="1" customWidth="1"/>
    <col min="13830" max="13830" width="7.7109375" style="6" bestFit="1" customWidth="1"/>
    <col min="13831" max="13831" width="9.5703125" style="6" bestFit="1" customWidth="1"/>
    <col min="13832" max="13832" width="9.85546875" style="6" bestFit="1" customWidth="1"/>
    <col min="13833" max="13833" width="13.7109375" style="6" bestFit="1" customWidth="1"/>
    <col min="13834" max="13834" width="15" style="6" bestFit="1" customWidth="1"/>
    <col min="13835" max="13835" width="13.7109375" style="6" bestFit="1" customWidth="1"/>
    <col min="13836" max="13836" width="16.7109375" style="6" bestFit="1" customWidth="1"/>
    <col min="13837" max="13838" width="16.140625" style="6" bestFit="1" customWidth="1"/>
    <col min="13839" max="13839" width="4.140625" style="6" customWidth="1"/>
    <col min="13840" max="14080" width="11.7109375" style="6"/>
    <col min="14081" max="14081" width="37.28515625" style="6" customWidth="1"/>
    <col min="14082" max="14082" width="14" style="6" customWidth="1"/>
    <col min="14083" max="14083" width="9.85546875" style="6" bestFit="1" customWidth="1"/>
    <col min="14084" max="14084" width="5.7109375" style="6" customWidth="1"/>
    <col min="14085" max="14085" width="11.7109375" style="6" bestFit="1" customWidth="1"/>
    <col min="14086" max="14086" width="7.7109375" style="6" bestFit="1" customWidth="1"/>
    <col min="14087" max="14087" width="9.5703125" style="6" bestFit="1" customWidth="1"/>
    <col min="14088" max="14088" width="9.85546875" style="6" bestFit="1" customWidth="1"/>
    <col min="14089" max="14089" width="13.7109375" style="6" bestFit="1" customWidth="1"/>
    <col min="14090" max="14090" width="15" style="6" bestFit="1" customWidth="1"/>
    <col min="14091" max="14091" width="13.7109375" style="6" bestFit="1" customWidth="1"/>
    <col min="14092" max="14092" width="16.7109375" style="6" bestFit="1" customWidth="1"/>
    <col min="14093" max="14094" width="16.140625" style="6" bestFit="1" customWidth="1"/>
    <col min="14095" max="14095" width="4.140625" style="6" customWidth="1"/>
    <col min="14096" max="14336" width="11.7109375" style="6"/>
    <col min="14337" max="14337" width="37.28515625" style="6" customWidth="1"/>
    <col min="14338" max="14338" width="14" style="6" customWidth="1"/>
    <col min="14339" max="14339" width="9.85546875" style="6" bestFit="1" customWidth="1"/>
    <col min="14340" max="14340" width="5.7109375" style="6" customWidth="1"/>
    <col min="14341" max="14341" width="11.7109375" style="6" bestFit="1" customWidth="1"/>
    <col min="14342" max="14342" width="7.7109375" style="6" bestFit="1" customWidth="1"/>
    <col min="14343" max="14343" width="9.5703125" style="6" bestFit="1" customWidth="1"/>
    <col min="14344" max="14344" width="9.85546875" style="6" bestFit="1" customWidth="1"/>
    <col min="14345" max="14345" width="13.7109375" style="6" bestFit="1" customWidth="1"/>
    <col min="14346" max="14346" width="15" style="6" bestFit="1" customWidth="1"/>
    <col min="14347" max="14347" width="13.7109375" style="6" bestFit="1" customWidth="1"/>
    <col min="14348" max="14348" width="16.7109375" style="6" bestFit="1" customWidth="1"/>
    <col min="14349" max="14350" width="16.140625" style="6" bestFit="1" customWidth="1"/>
    <col min="14351" max="14351" width="4.140625" style="6" customWidth="1"/>
    <col min="14352" max="14592" width="11.7109375" style="6"/>
    <col min="14593" max="14593" width="37.28515625" style="6" customWidth="1"/>
    <col min="14594" max="14594" width="14" style="6" customWidth="1"/>
    <col min="14595" max="14595" width="9.85546875" style="6" bestFit="1" customWidth="1"/>
    <col min="14596" max="14596" width="5.7109375" style="6" customWidth="1"/>
    <col min="14597" max="14597" width="11.7109375" style="6" bestFit="1" customWidth="1"/>
    <col min="14598" max="14598" width="7.7109375" style="6" bestFit="1" customWidth="1"/>
    <col min="14599" max="14599" width="9.5703125" style="6" bestFit="1" customWidth="1"/>
    <col min="14600" max="14600" width="9.85546875" style="6" bestFit="1" customWidth="1"/>
    <col min="14601" max="14601" width="13.7109375" style="6" bestFit="1" customWidth="1"/>
    <col min="14602" max="14602" width="15" style="6" bestFit="1" customWidth="1"/>
    <col min="14603" max="14603" width="13.7109375" style="6" bestFit="1" customWidth="1"/>
    <col min="14604" max="14604" width="16.7109375" style="6" bestFit="1" customWidth="1"/>
    <col min="14605" max="14606" width="16.140625" style="6" bestFit="1" customWidth="1"/>
    <col min="14607" max="14607" width="4.140625" style="6" customWidth="1"/>
    <col min="14608" max="14848" width="11.7109375" style="6"/>
    <col min="14849" max="14849" width="37.28515625" style="6" customWidth="1"/>
    <col min="14850" max="14850" width="14" style="6" customWidth="1"/>
    <col min="14851" max="14851" width="9.85546875" style="6" bestFit="1" customWidth="1"/>
    <col min="14852" max="14852" width="5.7109375" style="6" customWidth="1"/>
    <col min="14853" max="14853" width="11.7109375" style="6" bestFit="1" customWidth="1"/>
    <col min="14854" max="14854" width="7.7109375" style="6" bestFit="1" customWidth="1"/>
    <col min="14855" max="14855" width="9.5703125" style="6" bestFit="1" customWidth="1"/>
    <col min="14856" max="14856" width="9.85546875" style="6" bestFit="1" customWidth="1"/>
    <col min="14857" max="14857" width="13.7109375" style="6" bestFit="1" customWidth="1"/>
    <col min="14858" max="14858" width="15" style="6" bestFit="1" customWidth="1"/>
    <col min="14859" max="14859" width="13.7109375" style="6" bestFit="1" customWidth="1"/>
    <col min="14860" max="14860" width="16.7109375" style="6" bestFit="1" customWidth="1"/>
    <col min="14861" max="14862" width="16.140625" style="6" bestFit="1" customWidth="1"/>
    <col min="14863" max="14863" width="4.140625" style="6" customWidth="1"/>
    <col min="14864" max="15104" width="11.7109375" style="6"/>
    <col min="15105" max="15105" width="37.28515625" style="6" customWidth="1"/>
    <col min="15106" max="15106" width="14" style="6" customWidth="1"/>
    <col min="15107" max="15107" width="9.85546875" style="6" bestFit="1" customWidth="1"/>
    <col min="15108" max="15108" width="5.7109375" style="6" customWidth="1"/>
    <col min="15109" max="15109" width="11.7109375" style="6" bestFit="1" customWidth="1"/>
    <col min="15110" max="15110" width="7.7109375" style="6" bestFit="1" customWidth="1"/>
    <col min="15111" max="15111" width="9.5703125" style="6" bestFit="1" customWidth="1"/>
    <col min="15112" max="15112" width="9.85546875" style="6" bestFit="1" customWidth="1"/>
    <col min="15113" max="15113" width="13.7109375" style="6" bestFit="1" customWidth="1"/>
    <col min="15114" max="15114" width="15" style="6" bestFit="1" customWidth="1"/>
    <col min="15115" max="15115" width="13.7109375" style="6" bestFit="1" customWidth="1"/>
    <col min="15116" max="15116" width="16.7109375" style="6" bestFit="1" customWidth="1"/>
    <col min="15117" max="15118" width="16.140625" style="6" bestFit="1" customWidth="1"/>
    <col min="15119" max="15119" width="4.140625" style="6" customWidth="1"/>
    <col min="15120" max="15360" width="11.7109375" style="6"/>
    <col min="15361" max="15361" width="37.28515625" style="6" customWidth="1"/>
    <col min="15362" max="15362" width="14" style="6" customWidth="1"/>
    <col min="15363" max="15363" width="9.85546875" style="6" bestFit="1" customWidth="1"/>
    <col min="15364" max="15364" width="5.7109375" style="6" customWidth="1"/>
    <col min="15365" max="15365" width="11.7109375" style="6" bestFit="1" customWidth="1"/>
    <col min="15366" max="15366" width="7.7109375" style="6" bestFit="1" customWidth="1"/>
    <col min="15367" max="15367" width="9.5703125" style="6" bestFit="1" customWidth="1"/>
    <col min="15368" max="15368" width="9.85546875" style="6" bestFit="1" customWidth="1"/>
    <col min="15369" max="15369" width="13.7109375" style="6" bestFit="1" customWidth="1"/>
    <col min="15370" max="15370" width="15" style="6" bestFit="1" customWidth="1"/>
    <col min="15371" max="15371" width="13.7109375" style="6" bestFit="1" customWidth="1"/>
    <col min="15372" max="15372" width="16.7109375" style="6" bestFit="1" customWidth="1"/>
    <col min="15373" max="15374" width="16.140625" style="6" bestFit="1" customWidth="1"/>
    <col min="15375" max="15375" width="4.140625" style="6" customWidth="1"/>
    <col min="15376" max="15616" width="11.7109375" style="6"/>
    <col min="15617" max="15617" width="37.28515625" style="6" customWidth="1"/>
    <col min="15618" max="15618" width="14" style="6" customWidth="1"/>
    <col min="15619" max="15619" width="9.85546875" style="6" bestFit="1" customWidth="1"/>
    <col min="15620" max="15620" width="5.7109375" style="6" customWidth="1"/>
    <col min="15621" max="15621" width="11.7109375" style="6" bestFit="1" customWidth="1"/>
    <col min="15622" max="15622" width="7.7109375" style="6" bestFit="1" customWidth="1"/>
    <col min="15623" max="15623" width="9.5703125" style="6" bestFit="1" customWidth="1"/>
    <col min="15624" max="15624" width="9.85546875" style="6" bestFit="1" customWidth="1"/>
    <col min="15625" max="15625" width="13.7109375" style="6" bestFit="1" customWidth="1"/>
    <col min="15626" max="15626" width="15" style="6" bestFit="1" customWidth="1"/>
    <col min="15627" max="15627" width="13.7109375" style="6" bestFit="1" customWidth="1"/>
    <col min="15628" max="15628" width="16.7109375" style="6" bestFit="1" customWidth="1"/>
    <col min="15629" max="15630" width="16.140625" style="6" bestFit="1" customWidth="1"/>
    <col min="15631" max="15631" width="4.140625" style="6" customWidth="1"/>
    <col min="15632" max="15872" width="11.7109375" style="6"/>
    <col min="15873" max="15873" width="37.28515625" style="6" customWidth="1"/>
    <col min="15874" max="15874" width="14" style="6" customWidth="1"/>
    <col min="15875" max="15875" width="9.85546875" style="6" bestFit="1" customWidth="1"/>
    <col min="15876" max="15876" width="5.7109375" style="6" customWidth="1"/>
    <col min="15877" max="15877" width="11.7109375" style="6" bestFit="1" customWidth="1"/>
    <col min="15878" max="15878" width="7.7109375" style="6" bestFit="1" customWidth="1"/>
    <col min="15879" max="15879" width="9.5703125" style="6" bestFit="1" customWidth="1"/>
    <col min="15880" max="15880" width="9.85546875" style="6" bestFit="1" customWidth="1"/>
    <col min="15881" max="15881" width="13.7109375" style="6" bestFit="1" customWidth="1"/>
    <col min="15882" max="15882" width="15" style="6" bestFit="1" customWidth="1"/>
    <col min="15883" max="15883" width="13.7109375" style="6" bestFit="1" customWidth="1"/>
    <col min="15884" max="15884" width="16.7109375" style="6" bestFit="1" customWidth="1"/>
    <col min="15885" max="15886" width="16.140625" style="6" bestFit="1" customWidth="1"/>
    <col min="15887" max="15887" width="4.140625" style="6" customWidth="1"/>
    <col min="15888" max="16128" width="11.7109375" style="6"/>
    <col min="16129" max="16129" width="37.28515625" style="6" customWidth="1"/>
    <col min="16130" max="16130" width="14" style="6" customWidth="1"/>
    <col min="16131" max="16131" width="9.85546875" style="6" bestFit="1" customWidth="1"/>
    <col min="16132" max="16132" width="5.7109375" style="6" customWidth="1"/>
    <col min="16133" max="16133" width="11.7109375" style="6" bestFit="1" customWidth="1"/>
    <col min="16134" max="16134" width="7.7109375" style="6" bestFit="1" customWidth="1"/>
    <col min="16135" max="16135" width="9.5703125" style="6" bestFit="1" customWidth="1"/>
    <col min="16136" max="16136" width="9.85546875" style="6" bestFit="1" customWidth="1"/>
    <col min="16137" max="16137" width="13.7109375" style="6" bestFit="1" customWidth="1"/>
    <col min="16138" max="16138" width="15" style="6" bestFit="1" customWidth="1"/>
    <col min="16139" max="16139" width="13.7109375" style="6" bestFit="1" customWidth="1"/>
    <col min="16140" max="16140" width="16.7109375" style="6" bestFit="1" customWidth="1"/>
    <col min="16141" max="16142" width="16.140625" style="6" bestFit="1" customWidth="1"/>
    <col min="16143" max="16143" width="4.140625" style="6" customWidth="1"/>
    <col min="16144" max="16384" width="11.7109375" style="6"/>
  </cols>
  <sheetData>
    <row r="1" spans="1:15" x14ac:dyDescent="0.2">
      <c r="A1" s="485" t="s">
        <v>0</v>
      </c>
      <c r="B1" s="324"/>
      <c r="D1" s="326"/>
      <c r="E1" s="327"/>
    </row>
    <row r="2" spans="1:15" x14ac:dyDescent="0.2">
      <c r="A2" s="485" t="s">
        <v>1</v>
      </c>
      <c r="B2" s="324"/>
      <c r="D2" s="326"/>
      <c r="E2" s="327"/>
    </row>
    <row r="3" spans="1:15" x14ac:dyDescent="0.2">
      <c r="A3" s="486" t="s">
        <v>766</v>
      </c>
      <c r="F3" s="328" t="s">
        <v>3</v>
      </c>
    </row>
    <row r="4" spans="1:15" x14ac:dyDescent="0.2">
      <c r="A4" s="332"/>
      <c r="B4" s="324"/>
      <c r="C4" s="324"/>
      <c r="D4" s="332"/>
      <c r="E4" s="333"/>
      <c r="F4" s="332" t="s">
        <v>3</v>
      </c>
      <c r="G4" s="332"/>
      <c r="H4" s="332"/>
      <c r="I4" s="332"/>
      <c r="J4" s="334"/>
      <c r="K4" s="334"/>
      <c r="L4" s="334"/>
      <c r="M4" s="334"/>
      <c r="N4" s="334"/>
      <c r="O4" s="332"/>
    </row>
    <row r="5" spans="1:15" ht="24.75" customHeight="1" x14ac:dyDescent="0.2">
      <c r="A5" s="487" t="s">
        <v>4</v>
      </c>
      <c r="B5" s="488" t="s">
        <v>5</v>
      </c>
      <c r="C5" s="488"/>
      <c r="D5" s="637" t="s">
        <v>6</v>
      </c>
      <c r="E5" s="637"/>
      <c r="F5" s="491" t="s">
        <v>7</v>
      </c>
      <c r="G5" s="491" t="s">
        <v>8</v>
      </c>
      <c r="H5" s="491" t="s">
        <v>9</v>
      </c>
      <c r="I5" s="491" t="s">
        <v>10</v>
      </c>
      <c r="J5" s="638" t="s">
        <v>11</v>
      </c>
      <c r="K5" s="638"/>
      <c r="L5" s="492" t="s">
        <v>12</v>
      </c>
      <c r="M5" s="492" t="s">
        <v>13</v>
      </c>
      <c r="N5" s="493" t="s">
        <v>14</v>
      </c>
    </row>
    <row r="6" spans="1:15" ht="12.75" customHeight="1" x14ac:dyDescent="0.2">
      <c r="A6" s="494"/>
      <c r="B6" s="495"/>
      <c r="C6" s="495"/>
      <c r="D6" s="496"/>
      <c r="E6" s="497"/>
      <c r="F6" s="496"/>
      <c r="G6" s="495" t="s">
        <v>15</v>
      </c>
      <c r="H6" s="495" t="s">
        <v>16</v>
      </c>
      <c r="I6" s="498" t="s">
        <v>17</v>
      </c>
      <c r="J6" s="500" t="s">
        <v>18</v>
      </c>
      <c r="K6" s="500" t="s">
        <v>19</v>
      </c>
      <c r="L6" s="500" t="s">
        <v>20</v>
      </c>
      <c r="M6" s="500" t="s">
        <v>21</v>
      </c>
      <c r="N6" s="501" t="s">
        <v>22</v>
      </c>
    </row>
    <row r="7" spans="1:15" ht="12.75" customHeight="1" x14ac:dyDescent="0.2">
      <c r="A7" s="494"/>
      <c r="B7" s="495" t="s">
        <v>23</v>
      </c>
      <c r="C7" s="495" t="s">
        <v>24</v>
      </c>
      <c r="D7" s="639" t="s">
        <v>25</v>
      </c>
      <c r="E7" s="639"/>
      <c r="F7" s="496"/>
      <c r="G7" s="495" t="s">
        <v>26</v>
      </c>
      <c r="H7" s="495" t="s">
        <v>27</v>
      </c>
      <c r="I7" s="495" t="s">
        <v>28</v>
      </c>
      <c r="J7" s="500" t="s">
        <v>29</v>
      </c>
      <c r="K7" s="500" t="s">
        <v>30</v>
      </c>
      <c r="L7" s="500" t="s">
        <v>31</v>
      </c>
      <c r="M7" s="500" t="s">
        <v>32</v>
      </c>
      <c r="N7" s="504"/>
    </row>
    <row r="8" spans="1:15" x14ac:dyDescent="0.2">
      <c r="A8" s="505" t="s">
        <v>788</v>
      </c>
      <c r="B8" s="506"/>
      <c r="C8" s="507">
        <v>22807.54</v>
      </c>
      <c r="D8" s="508"/>
      <c r="E8" s="506"/>
      <c r="F8" s="506" t="s">
        <v>789</v>
      </c>
      <c r="G8" s="507">
        <v>471.44</v>
      </c>
      <c r="H8" s="509"/>
      <c r="I8" s="509"/>
      <c r="J8" s="629"/>
      <c r="K8" s="629"/>
      <c r="L8" s="511" t="s">
        <v>35</v>
      </c>
      <c r="M8" s="629" t="s">
        <v>22</v>
      </c>
      <c r="N8" s="512"/>
    </row>
    <row r="9" spans="1:15" x14ac:dyDescent="0.2">
      <c r="A9" s="332"/>
      <c r="B9" s="324"/>
      <c r="C9" s="357"/>
      <c r="D9" s="332"/>
      <c r="E9" s="333"/>
      <c r="F9" s="332"/>
      <c r="G9" s="324"/>
      <c r="H9" s="324"/>
      <c r="I9" s="324"/>
      <c r="J9" s="358"/>
      <c r="K9" s="334"/>
      <c r="L9" s="334"/>
      <c r="M9" s="334"/>
      <c r="N9" s="334"/>
      <c r="O9" s="332"/>
    </row>
    <row r="10" spans="1:15" x14ac:dyDescent="0.2">
      <c r="A10" s="40" t="s">
        <v>36</v>
      </c>
      <c r="B10" s="2">
        <v>193</v>
      </c>
      <c r="C10" s="2" t="s">
        <v>37</v>
      </c>
      <c r="D10" s="2" t="s">
        <v>38</v>
      </c>
      <c r="E10" s="41">
        <v>163</v>
      </c>
      <c r="F10" s="42" t="s">
        <v>39</v>
      </c>
      <c r="G10" s="43">
        <v>6.5</v>
      </c>
      <c r="H10" s="2" t="s">
        <v>40</v>
      </c>
      <c r="I10" s="44">
        <v>11.5</v>
      </c>
      <c r="J10" s="45">
        <v>163000</v>
      </c>
      <c r="K10" s="45">
        <v>0</v>
      </c>
      <c r="L10" s="45">
        <f>ROUND((K10*$C$8/1000),0)</f>
        <v>0</v>
      </c>
      <c r="M10" s="45"/>
      <c r="N10" s="45"/>
      <c r="O10" s="6"/>
    </row>
    <row r="11" spans="1:15" x14ac:dyDescent="0.2">
      <c r="A11" s="40" t="s">
        <v>36</v>
      </c>
      <c r="B11" s="2">
        <v>193</v>
      </c>
      <c r="C11" s="2" t="s">
        <v>37</v>
      </c>
      <c r="D11" s="2" t="s">
        <v>38</v>
      </c>
      <c r="E11" s="41">
        <v>139</v>
      </c>
      <c r="F11" s="42" t="s">
        <v>41</v>
      </c>
      <c r="G11" s="43">
        <v>6.3</v>
      </c>
      <c r="H11" s="2" t="s">
        <v>40</v>
      </c>
      <c r="I11" s="44">
        <v>24.5</v>
      </c>
      <c r="J11" s="45">
        <v>139000</v>
      </c>
      <c r="K11" s="45">
        <v>73774.490000000005</v>
      </c>
      <c r="L11" s="45">
        <f>ROUND((K11*$C$8/1000),0)</f>
        <v>1682615</v>
      </c>
      <c r="M11" s="45">
        <v>8650</v>
      </c>
      <c r="N11" s="45">
        <v>1691265</v>
      </c>
      <c r="O11" s="6"/>
    </row>
    <row r="12" spans="1:15" x14ac:dyDescent="0.2">
      <c r="A12" s="40" t="s">
        <v>36</v>
      </c>
      <c r="B12" s="2">
        <v>199</v>
      </c>
      <c r="C12" s="2" t="s">
        <v>42</v>
      </c>
      <c r="D12" s="2" t="s">
        <v>38</v>
      </c>
      <c r="E12" s="41">
        <v>168</v>
      </c>
      <c r="F12" s="42" t="s">
        <v>43</v>
      </c>
      <c r="G12" s="43">
        <v>6.5</v>
      </c>
      <c r="H12" s="2" t="s">
        <v>40</v>
      </c>
      <c r="I12" s="44">
        <v>11.5</v>
      </c>
      <c r="J12" s="45">
        <v>168000</v>
      </c>
      <c r="K12" s="45">
        <v>0</v>
      </c>
      <c r="L12" s="45">
        <f t="shared" ref="L12:L22" si="0">ROUND((K12*$C$8/1000),0)</f>
        <v>0</v>
      </c>
      <c r="M12" s="45"/>
      <c r="N12" s="45"/>
      <c r="O12" s="6"/>
    </row>
    <row r="13" spans="1:15" x14ac:dyDescent="0.2">
      <c r="A13" s="40" t="s">
        <v>36</v>
      </c>
      <c r="B13" s="2">
        <v>199</v>
      </c>
      <c r="C13" s="2" t="s">
        <v>42</v>
      </c>
      <c r="D13" s="2" t="s">
        <v>38</v>
      </c>
      <c r="E13" s="41">
        <v>143</v>
      </c>
      <c r="F13" s="42" t="s">
        <v>44</v>
      </c>
      <c r="G13" s="43">
        <v>6.3</v>
      </c>
      <c r="H13" s="2" t="s">
        <v>40</v>
      </c>
      <c r="I13" s="44">
        <v>24.5</v>
      </c>
      <c r="J13" s="45">
        <v>143000</v>
      </c>
      <c r="K13" s="45">
        <v>83439.78</v>
      </c>
      <c r="L13" s="45">
        <f t="shared" si="0"/>
        <v>1903056</v>
      </c>
      <c r="M13" s="45">
        <v>9784</v>
      </c>
      <c r="N13" s="45">
        <v>1912840</v>
      </c>
      <c r="O13" s="6"/>
    </row>
    <row r="14" spans="1:15" x14ac:dyDescent="0.2">
      <c r="A14" s="40" t="s">
        <v>36</v>
      </c>
      <c r="B14" s="2">
        <v>202</v>
      </c>
      <c r="C14" s="2" t="s">
        <v>45</v>
      </c>
      <c r="D14" s="2" t="s">
        <v>38</v>
      </c>
      <c r="E14" s="41">
        <v>230</v>
      </c>
      <c r="F14" s="42" t="s">
        <v>46</v>
      </c>
      <c r="G14" s="43">
        <v>7.4</v>
      </c>
      <c r="H14" s="2" t="s">
        <v>40</v>
      </c>
      <c r="I14" s="44">
        <v>5</v>
      </c>
      <c r="J14" s="45">
        <v>230000</v>
      </c>
      <c r="K14" s="45">
        <v>0</v>
      </c>
      <c r="L14" s="45">
        <f t="shared" si="0"/>
        <v>0</v>
      </c>
      <c r="M14" s="45"/>
      <c r="N14" s="45"/>
      <c r="O14" s="6"/>
    </row>
    <row r="15" spans="1:15" x14ac:dyDescent="0.2">
      <c r="A15" s="40" t="s">
        <v>47</v>
      </c>
      <c r="B15" s="2">
        <v>202</v>
      </c>
      <c r="C15" s="2" t="s">
        <v>45</v>
      </c>
      <c r="D15" s="2" t="s">
        <v>38</v>
      </c>
      <c r="E15" s="41">
        <v>317</v>
      </c>
      <c r="F15" s="42" t="s">
        <v>48</v>
      </c>
      <c r="G15" s="43">
        <v>7.4</v>
      </c>
      <c r="H15" s="2" t="s">
        <v>40</v>
      </c>
      <c r="I15" s="44">
        <v>20</v>
      </c>
      <c r="J15" s="45">
        <v>317000</v>
      </c>
      <c r="K15" s="45">
        <v>127550.29</v>
      </c>
      <c r="L15" s="45">
        <f t="shared" si="0"/>
        <v>2909108</v>
      </c>
      <c r="M15" s="45">
        <v>17522</v>
      </c>
      <c r="N15" s="45">
        <v>2926630</v>
      </c>
      <c r="O15" s="6"/>
    </row>
    <row r="16" spans="1:15" x14ac:dyDescent="0.2">
      <c r="A16" s="40" t="s">
        <v>49</v>
      </c>
      <c r="B16" s="2">
        <v>211</v>
      </c>
      <c r="C16" s="2" t="s">
        <v>50</v>
      </c>
      <c r="D16" s="2" t="s">
        <v>38</v>
      </c>
      <c r="E16" s="41">
        <v>290</v>
      </c>
      <c r="F16" s="2" t="s">
        <v>51</v>
      </c>
      <c r="G16" s="43">
        <v>6.9</v>
      </c>
      <c r="H16" s="2" t="s">
        <v>40</v>
      </c>
      <c r="I16" s="44">
        <v>20</v>
      </c>
      <c r="J16" s="45">
        <v>290000</v>
      </c>
      <c r="K16" s="589">
        <v>79801.919999999998</v>
      </c>
      <c r="L16" s="47">
        <f t="shared" si="0"/>
        <v>1820085</v>
      </c>
      <c r="M16" s="47">
        <v>4053</v>
      </c>
      <c r="N16" s="589">
        <v>1824138</v>
      </c>
      <c r="O16" s="6"/>
    </row>
    <row r="17" spans="1:15" ht="12" customHeight="1" x14ac:dyDescent="0.2">
      <c r="A17" s="40" t="s">
        <v>49</v>
      </c>
      <c r="B17" s="2">
        <v>211</v>
      </c>
      <c r="C17" s="2" t="s">
        <v>50</v>
      </c>
      <c r="D17" s="2" t="s">
        <v>38</v>
      </c>
      <c r="E17" s="41">
        <v>128</v>
      </c>
      <c r="F17" s="2" t="s">
        <v>52</v>
      </c>
      <c r="G17" s="43">
        <v>6.9</v>
      </c>
      <c r="H17" s="2" t="s">
        <v>40</v>
      </c>
      <c r="I17" s="44">
        <v>20</v>
      </c>
      <c r="J17" s="45">
        <v>128000</v>
      </c>
      <c r="K17" s="589">
        <v>34337.730000000003</v>
      </c>
      <c r="L17" s="47">
        <f t="shared" si="0"/>
        <v>783159</v>
      </c>
      <c r="M17" s="47">
        <v>1744</v>
      </c>
      <c r="N17" s="589">
        <v>784903</v>
      </c>
      <c r="O17" s="6"/>
    </row>
    <row r="18" spans="1:15" x14ac:dyDescent="0.2">
      <c r="A18" s="40" t="s">
        <v>53</v>
      </c>
      <c r="B18" s="2">
        <v>211</v>
      </c>
      <c r="C18" s="2" t="s">
        <v>50</v>
      </c>
      <c r="D18" s="2" t="s">
        <v>38</v>
      </c>
      <c r="E18" s="41">
        <v>22</v>
      </c>
      <c r="F18" s="2" t="s">
        <v>54</v>
      </c>
      <c r="G18" s="43">
        <v>6.9</v>
      </c>
      <c r="H18" s="2" t="s">
        <v>40</v>
      </c>
      <c r="I18" s="44">
        <v>20</v>
      </c>
      <c r="J18" s="45">
        <v>22000</v>
      </c>
      <c r="K18" s="589">
        <v>54890.66</v>
      </c>
      <c r="L18" s="47">
        <f t="shared" si="0"/>
        <v>1251921</v>
      </c>
      <c r="M18" s="47">
        <v>2788</v>
      </c>
      <c r="N18" s="589">
        <v>1254709</v>
      </c>
      <c r="O18" s="6"/>
    </row>
    <row r="19" spans="1:15" x14ac:dyDescent="0.2">
      <c r="A19" s="242"/>
      <c r="B19" s="243"/>
      <c r="C19" s="243"/>
      <c r="D19" s="243"/>
      <c r="E19" s="244"/>
      <c r="F19" s="243"/>
      <c r="G19" s="245"/>
      <c r="H19" s="243"/>
      <c r="I19" s="246"/>
      <c r="J19" s="247"/>
      <c r="K19" s="53"/>
      <c r="L19" s="247"/>
      <c r="M19" s="247"/>
      <c r="N19" s="247"/>
      <c r="O19" s="194"/>
    </row>
    <row r="20" spans="1:15" x14ac:dyDescent="0.2">
      <c r="A20" s="242" t="s">
        <v>49</v>
      </c>
      <c r="B20" s="243">
        <v>221</v>
      </c>
      <c r="C20" s="243" t="s">
        <v>55</v>
      </c>
      <c r="D20" s="243" t="s">
        <v>38</v>
      </c>
      <c r="E20" s="244">
        <v>330</v>
      </c>
      <c r="F20" s="243" t="s">
        <v>56</v>
      </c>
      <c r="G20" s="245">
        <v>7.4</v>
      </c>
      <c r="H20" s="243" t="s">
        <v>57</v>
      </c>
      <c r="I20" s="246">
        <v>20</v>
      </c>
      <c r="J20" s="247">
        <v>330000</v>
      </c>
      <c r="K20" s="590">
        <v>184544.1</v>
      </c>
      <c r="L20" s="247">
        <f>ROUND((K20*$C$8/1000),0)</f>
        <v>4208997</v>
      </c>
      <c r="M20" s="247">
        <v>10028</v>
      </c>
      <c r="N20" s="591">
        <v>4219025</v>
      </c>
      <c r="O20" s="194"/>
    </row>
    <row r="21" spans="1:15" x14ac:dyDescent="0.2">
      <c r="A21" s="242" t="s">
        <v>49</v>
      </c>
      <c r="B21" s="243">
        <v>221</v>
      </c>
      <c r="C21" s="243" t="s">
        <v>55</v>
      </c>
      <c r="D21" s="243" t="s">
        <v>38</v>
      </c>
      <c r="E21" s="244">
        <v>43</v>
      </c>
      <c r="F21" s="243" t="s">
        <v>58</v>
      </c>
      <c r="G21" s="245">
        <v>7.4</v>
      </c>
      <c r="H21" s="243" t="s">
        <v>57</v>
      </c>
      <c r="I21" s="246">
        <v>20</v>
      </c>
      <c r="J21" s="247">
        <v>43000</v>
      </c>
      <c r="K21" s="590">
        <v>23660</v>
      </c>
      <c r="L21" s="247">
        <f t="shared" si="0"/>
        <v>539626</v>
      </c>
      <c r="M21" s="563">
        <v>1286</v>
      </c>
      <c r="N21" s="591">
        <v>540912</v>
      </c>
      <c r="O21" s="194"/>
    </row>
    <row r="22" spans="1:15" x14ac:dyDescent="0.2">
      <c r="A22" s="242" t="s">
        <v>49</v>
      </c>
      <c r="B22" s="243">
        <v>221</v>
      </c>
      <c r="C22" s="243" t="s">
        <v>55</v>
      </c>
      <c r="D22" s="243" t="s">
        <v>38</v>
      </c>
      <c r="E22" s="244">
        <v>240</v>
      </c>
      <c r="F22" s="243" t="s">
        <v>59</v>
      </c>
      <c r="G22" s="245">
        <v>7.4</v>
      </c>
      <c r="H22" s="243" t="s">
        <v>57</v>
      </c>
      <c r="I22" s="246">
        <v>12</v>
      </c>
      <c r="J22" s="247">
        <v>240000</v>
      </c>
      <c r="K22" s="590">
        <v>0</v>
      </c>
      <c r="L22" s="247">
        <f t="shared" si="0"/>
        <v>0</v>
      </c>
      <c r="M22" s="247"/>
      <c r="N22" s="591"/>
      <c r="O22" s="194"/>
    </row>
    <row r="23" spans="1:15" x14ac:dyDescent="0.2">
      <c r="A23" s="242" t="s">
        <v>49</v>
      </c>
      <c r="B23" s="243">
        <v>221</v>
      </c>
      <c r="C23" s="243" t="s">
        <v>55</v>
      </c>
      <c r="D23" s="243" t="s">
        <v>38</v>
      </c>
      <c r="E23" s="244">
        <v>55</v>
      </c>
      <c r="F23" s="243" t="s">
        <v>60</v>
      </c>
      <c r="G23" s="245">
        <v>7.4</v>
      </c>
      <c r="H23" s="243" t="s">
        <v>57</v>
      </c>
      <c r="I23" s="246">
        <v>12</v>
      </c>
      <c r="J23" s="247">
        <v>55000</v>
      </c>
      <c r="K23" s="590">
        <v>0</v>
      </c>
      <c r="L23" s="247">
        <f>ROUND((K23*$C$8/1000),0)</f>
        <v>0</v>
      </c>
      <c r="M23" s="247"/>
      <c r="N23" s="591"/>
      <c r="O23" s="194"/>
    </row>
    <row r="24" spans="1:15" x14ac:dyDescent="0.2">
      <c r="A24" s="242" t="s">
        <v>53</v>
      </c>
      <c r="B24" s="243">
        <v>221</v>
      </c>
      <c r="C24" s="243" t="s">
        <v>55</v>
      </c>
      <c r="D24" s="243" t="s">
        <v>38</v>
      </c>
      <c r="E24" s="244">
        <v>50</v>
      </c>
      <c r="F24" s="243" t="s">
        <v>61</v>
      </c>
      <c r="G24" s="245">
        <v>7.4</v>
      </c>
      <c r="H24" s="243" t="s">
        <v>57</v>
      </c>
      <c r="I24" s="246">
        <v>20</v>
      </c>
      <c r="J24" s="247">
        <v>50000</v>
      </c>
      <c r="K24" s="590">
        <v>129784</v>
      </c>
      <c r="L24" s="247">
        <f>ROUND((K24*$C$8/1000),0)</f>
        <v>2960054</v>
      </c>
      <c r="M24" s="563">
        <v>7022</v>
      </c>
      <c r="N24" s="591">
        <v>2967076</v>
      </c>
      <c r="O24" s="194"/>
    </row>
    <row r="25" spans="1:15" x14ac:dyDescent="0.2">
      <c r="A25" s="234" t="s">
        <v>62</v>
      </c>
      <c r="B25" s="197">
        <v>225</v>
      </c>
      <c r="C25" s="197" t="s">
        <v>63</v>
      </c>
      <c r="D25" s="197" t="s">
        <v>38</v>
      </c>
      <c r="E25" s="235">
        <v>427</v>
      </c>
      <c r="F25" s="197" t="s">
        <v>64</v>
      </c>
      <c r="G25" s="237">
        <v>7.5</v>
      </c>
      <c r="H25" s="197" t="s">
        <v>65</v>
      </c>
      <c r="I25" s="238">
        <v>24</v>
      </c>
      <c r="J25" s="239">
        <v>427000</v>
      </c>
      <c r="K25" s="247">
        <v>0</v>
      </c>
      <c r="L25" s="247">
        <f>ROUND((K25*$C$8/1000),0)</f>
        <v>0</v>
      </c>
      <c r="M25" s="247"/>
      <c r="N25" s="247"/>
      <c r="O25" s="201"/>
    </row>
    <row r="26" spans="1:15" x14ac:dyDescent="0.2">
      <c r="A26" s="234" t="s">
        <v>66</v>
      </c>
      <c r="B26" s="197">
        <v>225</v>
      </c>
      <c r="C26" s="197" t="s">
        <v>63</v>
      </c>
      <c r="D26" s="197" t="s">
        <v>38</v>
      </c>
      <c r="E26" s="235">
        <v>36</v>
      </c>
      <c r="F26" s="197" t="s">
        <v>67</v>
      </c>
      <c r="G26" s="237">
        <v>7.5</v>
      </c>
      <c r="H26" s="197" t="s">
        <v>65</v>
      </c>
      <c r="I26" s="238">
        <v>24</v>
      </c>
      <c r="J26" s="239">
        <v>36000</v>
      </c>
      <c r="K26" s="247">
        <v>0</v>
      </c>
      <c r="L26" s="247">
        <f>ROUND((K26*$C$8/1000),0)</f>
        <v>0</v>
      </c>
      <c r="M26" s="247"/>
      <c r="N26" s="247"/>
      <c r="O26" s="201"/>
    </row>
    <row r="27" spans="1:15" x14ac:dyDescent="0.2">
      <c r="A27" s="40"/>
      <c r="B27" s="2"/>
      <c r="C27" s="2"/>
      <c r="D27" s="2"/>
      <c r="E27" s="41"/>
      <c r="F27" s="2"/>
      <c r="G27" s="43"/>
      <c r="H27" s="2"/>
      <c r="I27" s="44"/>
      <c r="J27" s="45"/>
      <c r="K27" s="45"/>
      <c r="L27" s="45"/>
      <c r="M27" s="45"/>
      <c r="N27" s="45"/>
      <c r="O27" s="6"/>
    </row>
    <row r="28" spans="1:15" x14ac:dyDescent="0.2">
      <c r="A28" s="40" t="s">
        <v>62</v>
      </c>
      <c r="B28" s="2">
        <v>228</v>
      </c>
      <c r="C28" s="2" t="s">
        <v>68</v>
      </c>
      <c r="D28" s="2" t="s">
        <v>38</v>
      </c>
      <c r="E28" s="41">
        <v>433</v>
      </c>
      <c r="F28" s="2" t="s">
        <v>43</v>
      </c>
      <c r="G28" s="43">
        <v>7.5</v>
      </c>
      <c r="H28" s="2" t="s">
        <v>65</v>
      </c>
      <c r="I28" s="44">
        <v>21</v>
      </c>
      <c r="J28" s="45">
        <v>433000</v>
      </c>
      <c r="K28" s="45">
        <v>169861</v>
      </c>
      <c r="L28" s="45">
        <f>ROUND((K28*$C$8/1000),0)</f>
        <v>3874112</v>
      </c>
      <c r="M28" s="45">
        <v>23775</v>
      </c>
      <c r="N28" s="45">
        <v>3897887</v>
      </c>
      <c r="O28" s="6"/>
    </row>
    <row r="29" spans="1:15" x14ac:dyDescent="0.2">
      <c r="A29" s="40" t="s">
        <v>66</v>
      </c>
      <c r="B29" s="2">
        <v>228</v>
      </c>
      <c r="C29" s="2" t="s">
        <v>68</v>
      </c>
      <c r="D29" s="2" t="s">
        <v>38</v>
      </c>
      <c r="E29" s="41">
        <v>60</v>
      </c>
      <c r="F29" s="2" t="s">
        <v>44</v>
      </c>
      <c r="G29" s="43">
        <v>7.5</v>
      </c>
      <c r="H29" s="2" t="s">
        <v>65</v>
      </c>
      <c r="I29" s="44">
        <v>21</v>
      </c>
      <c r="J29" s="45">
        <v>60000</v>
      </c>
      <c r="K29" s="45">
        <v>150872</v>
      </c>
      <c r="L29" s="45">
        <f>ROUND((K29*$C$8/1000),0)</f>
        <v>3441019</v>
      </c>
      <c r="M29" s="45">
        <v>21118</v>
      </c>
      <c r="N29" s="45">
        <v>3462137</v>
      </c>
      <c r="O29" s="6"/>
    </row>
    <row r="30" spans="1:15" x14ac:dyDescent="0.2">
      <c r="A30" s="40" t="s">
        <v>69</v>
      </c>
      <c r="B30" s="2">
        <v>236</v>
      </c>
      <c r="C30" s="2" t="s">
        <v>70</v>
      </c>
      <c r="D30" s="2" t="s">
        <v>38</v>
      </c>
      <c r="E30" s="41">
        <v>403</v>
      </c>
      <c r="F30" s="42" t="s">
        <v>71</v>
      </c>
      <c r="G30" s="43">
        <v>7</v>
      </c>
      <c r="H30" s="2" t="s">
        <v>65</v>
      </c>
      <c r="I30" s="44">
        <v>19</v>
      </c>
      <c r="J30" s="45">
        <v>403000</v>
      </c>
      <c r="K30" s="45">
        <v>154235.19</v>
      </c>
      <c r="L30" s="45">
        <f>ROUND((K30*$C$8/1000),0)</f>
        <v>3517725</v>
      </c>
      <c r="M30" s="45">
        <v>40568</v>
      </c>
      <c r="N30" s="45">
        <v>3558293</v>
      </c>
      <c r="O30" s="6"/>
    </row>
    <row r="31" spans="1:15" x14ac:dyDescent="0.2">
      <c r="A31" s="40" t="s">
        <v>72</v>
      </c>
      <c r="B31" s="2">
        <v>236</v>
      </c>
      <c r="C31" s="2" t="s">
        <v>70</v>
      </c>
      <c r="D31" s="2" t="s">
        <v>38</v>
      </c>
      <c r="E31" s="41">
        <v>35.5</v>
      </c>
      <c r="F31" s="42" t="s">
        <v>73</v>
      </c>
      <c r="G31" s="43">
        <v>6.5</v>
      </c>
      <c r="H31" s="2" t="s">
        <v>65</v>
      </c>
      <c r="I31" s="44">
        <v>20</v>
      </c>
      <c r="J31" s="45">
        <v>35500</v>
      </c>
      <c r="K31" s="45">
        <v>78836.960000000006</v>
      </c>
      <c r="L31" s="45">
        <f>ROUND((K31*$C$8/1000),0)</f>
        <v>1798077</v>
      </c>
      <c r="M31" s="45">
        <v>0</v>
      </c>
      <c r="N31" s="45">
        <v>1798077</v>
      </c>
      <c r="O31" s="6"/>
    </row>
    <row r="32" spans="1:15" x14ac:dyDescent="0.2">
      <c r="A32" s="40"/>
      <c r="B32" s="2"/>
      <c r="C32" s="2"/>
      <c r="D32" s="2"/>
      <c r="E32" s="41"/>
      <c r="F32" s="2"/>
      <c r="G32" s="43"/>
      <c r="H32" s="2"/>
      <c r="I32" s="44"/>
      <c r="J32" s="45"/>
      <c r="K32" s="45"/>
      <c r="L32" s="45"/>
      <c r="M32" s="45"/>
      <c r="N32" s="45"/>
      <c r="O32" s="6"/>
    </row>
    <row r="33" spans="1:15" x14ac:dyDescent="0.2">
      <c r="A33" s="40" t="s">
        <v>49</v>
      </c>
      <c r="B33" s="2">
        <v>245</v>
      </c>
      <c r="C33" s="2" t="s">
        <v>74</v>
      </c>
      <c r="D33" s="2" t="s">
        <v>38</v>
      </c>
      <c r="E33" s="41">
        <v>800</v>
      </c>
      <c r="F33" s="2" t="s">
        <v>75</v>
      </c>
      <c r="G33" s="43">
        <v>7</v>
      </c>
      <c r="H33" s="2" t="s">
        <v>57</v>
      </c>
      <c r="I33" s="43">
        <v>19.75</v>
      </c>
      <c r="J33" s="45">
        <v>800000</v>
      </c>
      <c r="K33" s="590">
        <v>199406.28</v>
      </c>
      <c r="L33" s="53">
        <f>ROUND((K33*$C$8/1000),0)</f>
        <v>4547967</v>
      </c>
      <c r="M33" s="53">
        <v>21671</v>
      </c>
      <c r="N33" s="591">
        <v>4569638</v>
      </c>
      <c r="O33" s="6"/>
    </row>
    <row r="34" spans="1:15" x14ac:dyDescent="0.2">
      <c r="A34" s="40" t="s">
        <v>49</v>
      </c>
      <c r="B34" s="2">
        <v>245</v>
      </c>
      <c r="C34" s="2" t="s">
        <v>74</v>
      </c>
      <c r="D34" s="2" t="s">
        <v>38</v>
      </c>
      <c r="E34" s="41">
        <v>95</v>
      </c>
      <c r="F34" s="2" t="s">
        <v>76</v>
      </c>
      <c r="G34" s="43">
        <v>7</v>
      </c>
      <c r="H34" s="2" t="s">
        <v>57</v>
      </c>
      <c r="I34" s="43">
        <v>19.75</v>
      </c>
      <c r="J34" s="45">
        <v>95000</v>
      </c>
      <c r="K34" s="590">
        <v>24209.82</v>
      </c>
      <c r="L34" s="53">
        <f>ROUND((K34*$C$8/1000),0)</f>
        <v>552166</v>
      </c>
      <c r="M34" s="53">
        <v>1066</v>
      </c>
      <c r="N34" s="591">
        <v>553232</v>
      </c>
      <c r="O34" s="6"/>
    </row>
    <row r="35" spans="1:15" x14ac:dyDescent="0.2">
      <c r="A35" s="40" t="s">
        <v>77</v>
      </c>
      <c r="B35" s="2">
        <v>245</v>
      </c>
      <c r="C35" s="2" t="s">
        <v>74</v>
      </c>
      <c r="D35" s="2" t="s">
        <v>38</v>
      </c>
      <c r="E35" s="41">
        <v>90</v>
      </c>
      <c r="F35" s="2" t="s">
        <v>78</v>
      </c>
      <c r="G35" s="43">
        <v>7</v>
      </c>
      <c r="H35" s="2" t="s">
        <v>57</v>
      </c>
      <c r="I35" s="43">
        <v>19.75</v>
      </c>
      <c r="J35" s="45">
        <v>90000</v>
      </c>
      <c r="K35" s="590">
        <v>168647.48</v>
      </c>
      <c r="L35" s="53">
        <f>ROUND((K35*$C$8/1000),0)</f>
        <v>3846434</v>
      </c>
      <c r="M35" s="53">
        <v>10531</v>
      </c>
      <c r="N35" s="591">
        <v>3856965</v>
      </c>
      <c r="O35" s="6"/>
    </row>
    <row r="36" spans="1:15" x14ac:dyDescent="0.2">
      <c r="A36" s="40" t="s">
        <v>49</v>
      </c>
      <c r="B36" s="2">
        <v>247</v>
      </c>
      <c r="C36" s="2" t="s">
        <v>79</v>
      </c>
      <c r="D36" s="2" t="s">
        <v>38</v>
      </c>
      <c r="E36" s="41">
        <v>470</v>
      </c>
      <c r="F36" s="2" t="s">
        <v>80</v>
      </c>
      <c r="G36" s="43">
        <v>6.3</v>
      </c>
      <c r="H36" s="2" t="s">
        <v>57</v>
      </c>
      <c r="I36" s="43">
        <v>25</v>
      </c>
      <c r="J36" s="45">
        <v>470000</v>
      </c>
      <c r="K36" s="590">
        <v>129737.24</v>
      </c>
      <c r="L36" s="53">
        <f t="shared" ref="L36:L43" si="1">ROUND((K36*$C$8/1000),0)</f>
        <v>2958987</v>
      </c>
      <c r="M36" s="247">
        <v>21671</v>
      </c>
      <c r="N36" s="247">
        <v>2980658</v>
      </c>
      <c r="O36" s="201"/>
    </row>
    <row r="37" spans="1:15" x14ac:dyDescent="0.2">
      <c r="A37" s="40" t="s">
        <v>49</v>
      </c>
      <c r="B37" s="2">
        <v>247</v>
      </c>
      <c r="C37" s="2" t="s">
        <v>79</v>
      </c>
      <c r="D37" s="2" t="s">
        <v>38</v>
      </c>
      <c r="E37" s="41">
        <v>25</v>
      </c>
      <c r="F37" s="2" t="s">
        <v>81</v>
      </c>
      <c r="G37" s="43">
        <v>6.3</v>
      </c>
      <c r="H37" s="2" t="s">
        <v>57</v>
      </c>
      <c r="I37" s="43">
        <v>25</v>
      </c>
      <c r="J37" s="45">
        <v>25000</v>
      </c>
      <c r="K37" s="590">
        <v>6383.7</v>
      </c>
      <c r="L37" s="45">
        <f t="shared" si="1"/>
        <v>145596</v>
      </c>
      <c r="M37" s="239">
        <v>1066</v>
      </c>
      <c r="N37" s="239">
        <v>146662</v>
      </c>
      <c r="O37" s="201"/>
    </row>
    <row r="38" spans="1:15" x14ac:dyDescent="0.2">
      <c r="A38" s="40" t="s">
        <v>53</v>
      </c>
      <c r="B38" s="2">
        <v>247</v>
      </c>
      <c r="C38" s="2" t="s">
        <v>79</v>
      </c>
      <c r="D38" s="2" t="s">
        <v>38</v>
      </c>
      <c r="E38" s="41">
        <v>27</v>
      </c>
      <c r="F38" s="2" t="s">
        <v>82</v>
      </c>
      <c r="G38" s="43">
        <v>7.3</v>
      </c>
      <c r="H38" s="2" t="s">
        <v>57</v>
      </c>
      <c r="I38" s="43">
        <v>25</v>
      </c>
      <c r="J38" s="45">
        <v>27000</v>
      </c>
      <c r="K38" s="53">
        <v>62899.199999999997</v>
      </c>
      <c r="L38" s="45">
        <f t="shared" si="1"/>
        <v>1434576</v>
      </c>
      <c r="M38" s="45">
        <v>10531</v>
      </c>
      <c r="N38" s="45">
        <v>1445107</v>
      </c>
      <c r="O38" s="6"/>
    </row>
    <row r="39" spans="1:15" x14ac:dyDescent="0.2">
      <c r="A39" s="40" t="s">
        <v>710</v>
      </c>
      <c r="B39" s="2">
        <v>262</v>
      </c>
      <c r="C39" s="2" t="s">
        <v>477</v>
      </c>
      <c r="D39" s="2" t="s">
        <v>38</v>
      </c>
      <c r="E39" s="41">
        <v>405</v>
      </c>
      <c r="F39" s="2" t="s">
        <v>711</v>
      </c>
      <c r="G39" s="43">
        <v>5.75</v>
      </c>
      <c r="H39" s="2" t="s">
        <v>40</v>
      </c>
      <c r="I39" s="43">
        <v>6</v>
      </c>
      <c r="J39" s="45">
        <v>405000</v>
      </c>
      <c r="K39" s="53">
        <v>0</v>
      </c>
      <c r="L39" s="45">
        <f>ROUND((K39*$C$8/1000),0)</f>
        <v>0</v>
      </c>
      <c r="M39" s="45"/>
      <c r="N39" s="45"/>
      <c r="O39" s="6"/>
    </row>
    <row r="40" spans="1:15" x14ac:dyDescent="0.2">
      <c r="A40" s="40" t="s">
        <v>710</v>
      </c>
      <c r="B40" s="2">
        <v>262</v>
      </c>
      <c r="C40" s="2" t="s">
        <v>477</v>
      </c>
      <c r="D40" s="2" t="s">
        <v>38</v>
      </c>
      <c r="E40" s="41">
        <v>104</v>
      </c>
      <c r="F40" s="2" t="s">
        <v>712</v>
      </c>
      <c r="G40" s="43">
        <v>5.75</v>
      </c>
      <c r="H40" s="2" t="s">
        <v>40</v>
      </c>
      <c r="I40" s="43">
        <v>6</v>
      </c>
      <c r="J40" s="45">
        <v>104000</v>
      </c>
      <c r="K40" s="53">
        <v>0</v>
      </c>
      <c r="L40" s="45">
        <f t="shared" si="1"/>
        <v>0</v>
      </c>
      <c r="M40" s="45"/>
      <c r="N40" s="45"/>
      <c r="O40" s="6"/>
    </row>
    <row r="41" spans="1:15" x14ac:dyDescent="0.2">
      <c r="A41" s="40" t="s">
        <v>710</v>
      </c>
      <c r="B41" s="2">
        <v>262</v>
      </c>
      <c r="C41" s="2" t="s">
        <v>477</v>
      </c>
      <c r="D41" s="2" t="s">
        <v>38</v>
      </c>
      <c r="E41" s="41">
        <v>465</v>
      </c>
      <c r="F41" s="2" t="s">
        <v>713</v>
      </c>
      <c r="G41" s="43">
        <v>6.5</v>
      </c>
      <c r="H41" s="2" t="s">
        <v>40</v>
      </c>
      <c r="I41" s="43">
        <v>20</v>
      </c>
      <c r="J41" s="45">
        <v>465000</v>
      </c>
      <c r="K41" s="45">
        <v>14006.2</v>
      </c>
      <c r="L41" s="45">
        <f t="shared" si="1"/>
        <v>319447</v>
      </c>
      <c r="M41" s="45">
        <v>1689</v>
      </c>
      <c r="N41" s="45">
        <v>321136</v>
      </c>
      <c r="O41" s="6"/>
    </row>
    <row r="42" spans="1:15" x14ac:dyDescent="0.2">
      <c r="A42" s="40" t="s">
        <v>710</v>
      </c>
      <c r="B42" s="2">
        <v>262</v>
      </c>
      <c r="C42" s="2" t="s">
        <v>477</v>
      </c>
      <c r="D42" s="2" t="s">
        <v>38</v>
      </c>
      <c r="E42" s="41">
        <v>121</v>
      </c>
      <c r="F42" s="2" t="s">
        <v>714</v>
      </c>
      <c r="G42" s="43">
        <v>6.5</v>
      </c>
      <c r="H42" s="2" t="s">
        <v>40</v>
      </c>
      <c r="I42" s="43">
        <v>20</v>
      </c>
      <c r="J42" s="45">
        <v>121000</v>
      </c>
      <c r="K42" s="45">
        <v>2801.2</v>
      </c>
      <c r="L42" s="45">
        <f t="shared" si="1"/>
        <v>63888</v>
      </c>
      <c r="M42" s="45">
        <v>339</v>
      </c>
      <c r="N42" s="45">
        <v>64227</v>
      </c>
      <c r="O42" s="6"/>
    </row>
    <row r="43" spans="1:15" x14ac:dyDescent="0.2">
      <c r="A43" s="40" t="s">
        <v>715</v>
      </c>
      <c r="B43" s="2">
        <v>262</v>
      </c>
      <c r="C43" s="2" t="s">
        <v>477</v>
      </c>
      <c r="D43" s="2" t="s">
        <v>38</v>
      </c>
      <c r="E43" s="41">
        <v>35</v>
      </c>
      <c r="F43" s="2" t="s">
        <v>716</v>
      </c>
      <c r="G43" s="43">
        <v>6.5</v>
      </c>
      <c r="H43" s="2" t="s">
        <v>40</v>
      </c>
      <c r="I43" s="43">
        <v>20</v>
      </c>
      <c r="J43" s="45">
        <v>35000</v>
      </c>
      <c r="K43" s="45">
        <v>72208.5</v>
      </c>
      <c r="L43" s="45">
        <f t="shared" si="1"/>
        <v>1646898</v>
      </c>
      <c r="M43" s="45">
        <v>8712</v>
      </c>
      <c r="N43" s="45">
        <v>1655610</v>
      </c>
      <c r="O43" s="6"/>
    </row>
    <row r="44" spans="1:15" x14ac:dyDescent="0.2">
      <c r="A44" s="40"/>
      <c r="B44" s="2"/>
      <c r="C44" s="2"/>
      <c r="D44" s="2"/>
      <c r="E44" s="41"/>
      <c r="F44" s="2"/>
      <c r="G44" s="43"/>
      <c r="H44" s="2"/>
      <c r="I44" s="43"/>
      <c r="J44" s="45"/>
      <c r="K44" s="45"/>
      <c r="L44" s="45"/>
      <c r="M44" s="45"/>
      <c r="N44" s="45"/>
      <c r="O44" s="6"/>
    </row>
    <row r="45" spans="1:15" x14ac:dyDescent="0.2">
      <c r="A45" s="40" t="s">
        <v>62</v>
      </c>
      <c r="B45" s="2">
        <v>270</v>
      </c>
      <c r="C45" s="2" t="s">
        <v>83</v>
      </c>
      <c r="D45" s="2" t="s">
        <v>38</v>
      </c>
      <c r="E45" s="41">
        <v>450</v>
      </c>
      <c r="F45" s="2" t="s">
        <v>46</v>
      </c>
      <c r="G45" s="43">
        <v>7</v>
      </c>
      <c r="H45" s="2" t="s">
        <v>65</v>
      </c>
      <c r="I45" s="43">
        <v>21</v>
      </c>
      <c r="J45" s="45">
        <v>450000</v>
      </c>
      <c r="K45" s="45">
        <v>180479</v>
      </c>
      <c r="L45" s="45">
        <f t="shared" ref="L45:L51" si="2">ROUND((K45*$C$8/1000),0)</f>
        <v>4116282</v>
      </c>
      <c r="M45" s="45">
        <v>23606</v>
      </c>
      <c r="N45" s="45">
        <v>4139888</v>
      </c>
      <c r="O45" s="6"/>
    </row>
    <row r="46" spans="1:15" x14ac:dyDescent="0.2">
      <c r="A46" s="40" t="s">
        <v>66</v>
      </c>
      <c r="B46" s="2">
        <v>270</v>
      </c>
      <c r="C46" s="2" t="s">
        <v>83</v>
      </c>
      <c r="D46" s="2" t="s">
        <v>38</v>
      </c>
      <c r="E46" s="41">
        <v>80</v>
      </c>
      <c r="F46" s="2" t="s">
        <v>48</v>
      </c>
      <c r="G46" s="43">
        <v>7</v>
      </c>
      <c r="H46" s="2" t="s">
        <v>65</v>
      </c>
      <c r="I46" s="43">
        <v>21</v>
      </c>
      <c r="J46" s="45">
        <v>80000</v>
      </c>
      <c r="K46" s="45">
        <v>174182</v>
      </c>
      <c r="L46" s="45">
        <f t="shared" si="2"/>
        <v>3972663</v>
      </c>
      <c r="M46" s="45">
        <v>22782</v>
      </c>
      <c r="N46" s="45">
        <v>3995445</v>
      </c>
      <c r="O46" s="6"/>
    </row>
    <row r="47" spans="1:15" x14ac:dyDescent="0.2">
      <c r="A47" s="40" t="s">
        <v>84</v>
      </c>
      <c r="B47" s="2">
        <v>271</v>
      </c>
      <c r="C47" s="2" t="s">
        <v>85</v>
      </c>
      <c r="D47" s="2" t="s">
        <v>38</v>
      </c>
      <c r="E47" s="41">
        <v>185</v>
      </c>
      <c r="F47" s="2" t="s">
        <v>86</v>
      </c>
      <c r="G47" s="43">
        <v>5.5</v>
      </c>
      <c r="H47" s="2" t="s">
        <v>57</v>
      </c>
      <c r="I47" s="43">
        <v>5</v>
      </c>
      <c r="J47" s="45">
        <v>185000</v>
      </c>
      <c r="K47" s="45">
        <v>0</v>
      </c>
      <c r="L47" s="45">
        <f t="shared" si="2"/>
        <v>0</v>
      </c>
      <c r="M47" s="45"/>
      <c r="N47" s="45"/>
      <c r="O47" s="6"/>
    </row>
    <row r="48" spans="1:15" x14ac:dyDescent="0.2">
      <c r="A48" s="40" t="s">
        <v>84</v>
      </c>
      <c r="B48" s="2">
        <v>271</v>
      </c>
      <c r="C48" s="2" t="s">
        <v>85</v>
      </c>
      <c r="D48" s="2" t="s">
        <v>38</v>
      </c>
      <c r="E48" s="41">
        <v>47</v>
      </c>
      <c r="F48" s="2" t="s">
        <v>56</v>
      </c>
      <c r="G48" s="43">
        <v>5.5</v>
      </c>
      <c r="H48" s="2" t="s">
        <v>57</v>
      </c>
      <c r="I48" s="43">
        <v>5</v>
      </c>
      <c r="J48" s="45">
        <v>47000</v>
      </c>
      <c r="K48" s="45">
        <v>0</v>
      </c>
      <c r="L48" s="45">
        <f t="shared" si="2"/>
        <v>0</v>
      </c>
      <c r="M48" s="45"/>
      <c r="N48" s="45"/>
      <c r="O48" s="6"/>
    </row>
    <row r="49" spans="1:15" x14ac:dyDescent="0.2">
      <c r="A49" s="40" t="s">
        <v>84</v>
      </c>
      <c r="B49" s="2">
        <v>271</v>
      </c>
      <c r="C49" s="2" t="s">
        <v>85</v>
      </c>
      <c r="D49" s="2" t="s">
        <v>38</v>
      </c>
      <c r="E49" s="41">
        <v>795</v>
      </c>
      <c r="F49" s="2" t="s">
        <v>87</v>
      </c>
      <c r="G49" s="43">
        <v>6.5</v>
      </c>
      <c r="H49" s="2" t="s">
        <v>57</v>
      </c>
      <c r="I49" s="43">
        <v>22.25</v>
      </c>
      <c r="J49" s="45">
        <v>795000</v>
      </c>
      <c r="K49" s="239">
        <v>243155.27</v>
      </c>
      <c r="L49" s="45">
        <f t="shared" si="2"/>
        <v>5545774</v>
      </c>
      <c r="M49" s="45">
        <v>67344</v>
      </c>
      <c r="N49" s="45">
        <v>5613118</v>
      </c>
      <c r="O49" s="6"/>
    </row>
    <row r="50" spans="1:15" x14ac:dyDescent="0.2">
      <c r="A50" s="40" t="s">
        <v>84</v>
      </c>
      <c r="B50" s="2">
        <v>271</v>
      </c>
      <c r="C50" s="2" t="s">
        <v>85</v>
      </c>
      <c r="D50" s="2" t="s">
        <v>38</v>
      </c>
      <c r="E50" s="41">
        <v>203</v>
      </c>
      <c r="F50" s="2" t="s">
        <v>88</v>
      </c>
      <c r="G50" s="43">
        <v>6.5</v>
      </c>
      <c r="H50" s="2" t="s">
        <v>57</v>
      </c>
      <c r="I50" s="43">
        <v>22.25</v>
      </c>
      <c r="J50" s="45">
        <v>203000</v>
      </c>
      <c r="K50" s="239">
        <v>61085.33</v>
      </c>
      <c r="L50" s="45">
        <f t="shared" si="2"/>
        <v>1393206</v>
      </c>
      <c r="M50" s="45">
        <v>16918</v>
      </c>
      <c r="N50" s="45">
        <v>1410124</v>
      </c>
      <c r="O50" s="6"/>
    </row>
    <row r="51" spans="1:15" x14ac:dyDescent="0.2">
      <c r="A51" s="40" t="s">
        <v>89</v>
      </c>
      <c r="B51" s="2">
        <v>271</v>
      </c>
      <c r="C51" s="2" t="s">
        <v>85</v>
      </c>
      <c r="D51" s="2" t="s">
        <v>38</v>
      </c>
      <c r="E51" s="41">
        <v>90</v>
      </c>
      <c r="F51" s="2" t="s">
        <v>75</v>
      </c>
      <c r="G51" s="43">
        <v>6.5</v>
      </c>
      <c r="H51" s="2" t="s">
        <v>57</v>
      </c>
      <c r="I51" s="43">
        <v>22.25</v>
      </c>
      <c r="J51" s="45">
        <v>90000</v>
      </c>
      <c r="K51" s="45">
        <v>182778.71</v>
      </c>
      <c r="L51" s="45">
        <f t="shared" si="2"/>
        <v>4168733</v>
      </c>
      <c r="M51" s="45">
        <v>50622</v>
      </c>
      <c r="N51" s="45">
        <v>4219355</v>
      </c>
      <c r="O51" s="6"/>
    </row>
    <row r="52" spans="1:15" x14ac:dyDescent="0.2">
      <c r="A52" s="40"/>
      <c r="B52" s="2"/>
      <c r="C52" s="2"/>
      <c r="D52" s="49"/>
      <c r="E52" s="41"/>
      <c r="F52" s="2"/>
      <c r="G52" s="43"/>
      <c r="H52" s="2"/>
      <c r="I52" s="43"/>
      <c r="J52" s="45"/>
      <c r="K52" s="45"/>
      <c r="L52" s="45"/>
      <c r="M52" s="45"/>
      <c r="N52" s="45"/>
      <c r="O52" s="6"/>
    </row>
    <row r="53" spans="1:15" x14ac:dyDescent="0.2">
      <c r="A53" s="40" t="s">
        <v>84</v>
      </c>
      <c r="B53" s="2">
        <v>282</v>
      </c>
      <c r="C53" s="2" t="s">
        <v>90</v>
      </c>
      <c r="D53" s="2" t="s">
        <v>38</v>
      </c>
      <c r="E53" s="41">
        <v>280</v>
      </c>
      <c r="F53" s="2" t="s">
        <v>91</v>
      </c>
      <c r="G53" s="43">
        <v>5</v>
      </c>
      <c r="H53" s="2" t="s">
        <v>57</v>
      </c>
      <c r="I53" s="43">
        <v>5</v>
      </c>
      <c r="J53" s="45">
        <v>280000</v>
      </c>
      <c r="K53" s="45">
        <v>0</v>
      </c>
      <c r="L53" s="45">
        <f t="shared" ref="L53:L59" si="3">ROUND((K53*$C$8/1000),0)</f>
        <v>0</v>
      </c>
      <c r="M53" s="45"/>
      <c r="N53" s="45"/>
      <c r="O53" s="6"/>
    </row>
    <row r="54" spans="1:15" x14ac:dyDescent="0.2">
      <c r="A54" s="40" t="s">
        <v>84</v>
      </c>
      <c r="B54" s="2">
        <v>282</v>
      </c>
      <c r="C54" s="2" t="s">
        <v>90</v>
      </c>
      <c r="D54" s="2" t="s">
        <v>38</v>
      </c>
      <c r="E54" s="41">
        <v>73</v>
      </c>
      <c r="F54" s="2" t="s">
        <v>58</v>
      </c>
      <c r="G54" s="43">
        <v>5</v>
      </c>
      <c r="H54" s="2" t="s">
        <v>57</v>
      </c>
      <c r="I54" s="43">
        <v>5</v>
      </c>
      <c r="J54" s="45">
        <v>73000</v>
      </c>
      <c r="K54" s="45">
        <v>0</v>
      </c>
      <c r="L54" s="45">
        <v>0</v>
      </c>
      <c r="M54" s="45"/>
      <c r="N54" s="45"/>
      <c r="O54" s="6"/>
    </row>
    <row r="55" spans="1:15" x14ac:dyDescent="0.2">
      <c r="A55" s="40" t="s">
        <v>84</v>
      </c>
      <c r="B55" s="2">
        <v>282</v>
      </c>
      <c r="C55" s="2" t="s">
        <v>90</v>
      </c>
      <c r="D55" s="2" t="s">
        <v>38</v>
      </c>
      <c r="E55" s="41">
        <v>1090</v>
      </c>
      <c r="F55" s="2" t="s">
        <v>92</v>
      </c>
      <c r="G55" s="43">
        <v>6</v>
      </c>
      <c r="H55" s="2" t="s">
        <v>57</v>
      </c>
      <c r="I55" s="43">
        <v>25</v>
      </c>
      <c r="J55" s="45">
        <v>1090000</v>
      </c>
      <c r="K55" s="45">
        <v>334633.3</v>
      </c>
      <c r="L55" s="45">
        <f>ROUND((K55*$C$8/1000),0)</f>
        <v>7632162</v>
      </c>
      <c r="M55" s="45">
        <v>48330</v>
      </c>
      <c r="N55" s="45">
        <v>7680492</v>
      </c>
      <c r="O55" s="6"/>
    </row>
    <row r="56" spans="1:15" x14ac:dyDescent="0.2">
      <c r="A56" s="40" t="s">
        <v>84</v>
      </c>
      <c r="B56" s="2">
        <v>282</v>
      </c>
      <c r="C56" s="2" t="s">
        <v>90</v>
      </c>
      <c r="D56" s="2" t="s">
        <v>38</v>
      </c>
      <c r="E56" s="41">
        <v>274</v>
      </c>
      <c r="F56" s="2" t="s">
        <v>93</v>
      </c>
      <c r="G56" s="43">
        <v>6</v>
      </c>
      <c r="H56" s="2" t="s">
        <v>57</v>
      </c>
      <c r="I56" s="43">
        <v>25</v>
      </c>
      <c r="J56" s="45">
        <v>274000</v>
      </c>
      <c r="K56" s="45">
        <v>82943.31</v>
      </c>
      <c r="L56" s="45">
        <f t="shared" si="3"/>
        <v>1891733</v>
      </c>
      <c r="M56" s="45">
        <v>11980</v>
      </c>
      <c r="N56" s="45">
        <v>1903713</v>
      </c>
      <c r="O56" s="6"/>
    </row>
    <row r="57" spans="1:15" x14ac:dyDescent="0.2">
      <c r="A57" s="40" t="s">
        <v>94</v>
      </c>
      <c r="B57" s="2">
        <v>282</v>
      </c>
      <c r="C57" s="2" t="s">
        <v>90</v>
      </c>
      <c r="D57" s="2" t="s">
        <v>38</v>
      </c>
      <c r="E57" s="41">
        <v>197</v>
      </c>
      <c r="F57" s="2" t="s">
        <v>76</v>
      </c>
      <c r="G57" s="43">
        <v>6</v>
      </c>
      <c r="H57" s="2" t="s">
        <v>57</v>
      </c>
      <c r="I57" s="43">
        <v>25</v>
      </c>
      <c r="J57" s="45">
        <v>197000</v>
      </c>
      <c r="K57" s="45">
        <v>373964.82</v>
      </c>
      <c r="L57" s="45">
        <f t="shared" si="3"/>
        <v>8529218</v>
      </c>
      <c r="M57" s="45">
        <v>54010</v>
      </c>
      <c r="N57" s="45">
        <v>8583228</v>
      </c>
      <c r="O57" s="6"/>
    </row>
    <row r="58" spans="1:15" x14ac:dyDescent="0.2">
      <c r="A58" s="40" t="s">
        <v>95</v>
      </c>
      <c r="B58" s="2">
        <v>283</v>
      </c>
      <c r="C58" s="2" t="s">
        <v>96</v>
      </c>
      <c r="D58" s="2" t="s">
        <v>38</v>
      </c>
      <c r="E58" s="41">
        <v>438</v>
      </c>
      <c r="F58" s="42" t="s">
        <v>97</v>
      </c>
      <c r="G58" s="43">
        <v>6</v>
      </c>
      <c r="H58" s="2" t="s">
        <v>65</v>
      </c>
      <c r="I58" s="43">
        <v>22</v>
      </c>
      <c r="J58" s="45">
        <v>438000</v>
      </c>
      <c r="K58" s="45">
        <v>273042.19</v>
      </c>
      <c r="L58" s="45">
        <f t="shared" si="3"/>
        <v>6227421</v>
      </c>
      <c r="M58" s="45">
        <v>61704</v>
      </c>
      <c r="N58" s="45">
        <v>6289125</v>
      </c>
      <c r="O58" s="6"/>
    </row>
    <row r="59" spans="1:15" x14ac:dyDescent="0.2">
      <c r="A59" s="40" t="s">
        <v>98</v>
      </c>
      <c r="B59" s="2">
        <v>283</v>
      </c>
      <c r="C59" s="2" t="s">
        <v>96</v>
      </c>
      <c r="D59" s="2" t="s">
        <v>38</v>
      </c>
      <c r="E59" s="41">
        <v>122.8</v>
      </c>
      <c r="F59" s="2" t="s">
        <v>99</v>
      </c>
      <c r="G59" s="43">
        <v>6</v>
      </c>
      <c r="H59" s="2" t="s">
        <v>65</v>
      </c>
      <c r="I59" s="43">
        <v>22.5</v>
      </c>
      <c r="J59" s="45">
        <v>122800</v>
      </c>
      <c r="K59" s="45">
        <v>235420.79</v>
      </c>
      <c r="L59" s="45">
        <f t="shared" si="3"/>
        <v>5369369</v>
      </c>
      <c r="M59" s="45">
        <v>0</v>
      </c>
      <c r="N59" s="45">
        <v>5369369</v>
      </c>
      <c r="O59" s="6"/>
    </row>
    <row r="60" spans="1:15" x14ac:dyDescent="0.2">
      <c r="A60" s="40"/>
      <c r="B60" s="2"/>
      <c r="C60" s="2"/>
      <c r="D60" s="2"/>
      <c r="E60" s="41"/>
      <c r="F60" s="2"/>
      <c r="G60" s="43"/>
      <c r="H60" s="2"/>
      <c r="I60" s="43"/>
      <c r="J60" s="45"/>
      <c r="K60" s="45"/>
      <c r="L60" s="45"/>
      <c r="M60" s="45"/>
      <c r="N60" s="45"/>
      <c r="O60" s="6"/>
    </row>
    <row r="61" spans="1:15" x14ac:dyDescent="0.2">
      <c r="A61" s="242" t="s">
        <v>49</v>
      </c>
      <c r="B61" s="243">
        <v>294</v>
      </c>
      <c r="C61" s="251" t="s">
        <v>100</v>
      </c>
      <c r="D61" s="243" t="s">
        <v>38</v>
      </c>
      <c r="E61" s="244">
        <v>400</v>
      </c>
      <c r="F61" s="243" t="s">
        <v>101</v>
      </c>
      <c r="G61" s="245">
        <v>6.25</v>
      </c>
      <c r="H61" s="243" t="s">
        <v>57</v>
      </c>
      <c r="I61" s="245">
        <v>20.83</v>
      </c>
      <c r="J61" s="247">
        <v>400000</v>
      </c>
      <c r="K61" s="563">
        <v>121356.87</v>
      </c>
      <c r="L61" s="247">
        <f t="shared" ref="L61:L66" si="4">ROUND((K61*$C$8/1000),0)</f>
        <v>2767852</v>
      </c>
      <c r="M61" s="564">
        <v>19177</v>
      </c>
      <c r="N61" s="564">
        <v>2787029</v>
      </c>
      <c r="O61" s="194"/>
    </row>
    <row r="62" spans="1:15" x14ac:dyDescent="0.2">
      <c r="A62" s="242" t="s">
        <v>49</v>
      </c>
      <c r="B62" s="243">
        <v>294</v>
      </c>
      <c r="C62" s="251" t="s">
        <v>100</v>
      </c>
      <c r="D62" s="243" t="s">
        <v>38</v>
      </c>
      <c r="E62" s="244">
        <v>69</v>
      </c>
      <c r="F62" s="243" t="s">
        <v>102</v>
      </c>
      <c r="G62" s="245">
        <v>6.25</v>
      </c>
      <c r="H62" s="243" t="s">
        <v>57</v>
      </c>
      <c r="I62" s="245">
        <v>20.83</v>
      </c>
      <c r="J62" s="247">
        <v>69000</v>
      </c>
      <c r="K62" s="563">
        <v>20804.03</v>
      </c>
      <c r="L62" s="247">
        <f t="shared" si="4"/>
        <v>474489</v>
      </c>
      <c r="M62" s="563">
        <v>3287</v>
      </c>
      <c r="N62" s="564">
        <v>477776</v>
      </c>
      <c r="O62" s="194"/>
    </row>
    <row r="63" spans="1:15" x14ac:dyDescent="0.2">
      <c r="A63" s="40" t="s">
        <v>53</v>
      </c>
      <c r="B63" s="2">
        <v>294</v>
      </c>
      <c r="C63" s="59" t="s">
        <v>100</v>
      </c>
      <c r="D63" s="2" t="s">
        <v>38</v>
      </c>
      <c r="E63" s="41">
        <v>31.8</v>
      </c>
      <c r="F63" s="2" t="s">
        <v>103</v>
      </c>
      <c r="G63" s="43">
        <v>6.75</v>
      </c>
      <c r="H63" s="2" t="s">
        <v>57</v>
      </c>
      <c r="I63" s="43">
        <v>20.83</v>
      </c>
      <c r="J63" s="45">
        <v>31800</v>
      </c>
      <c r="K63" s="45">
        <v>65080.29</v>
      </c>
      <c r="L63" s="45">
        <f t="shared" si="4"/>
        <v>1484321</v>
      </c>
      <c r="M63" s="45">
        <v>11626</v>
      </c>
      <c r="N63" s="45">
        <v>1495947</v>
      </c>
      <c r="O63" s="6"/>
    </row>
    <row r="64" spans="1:15" x14ac:dyDescent="0.2">
      <c r="A64" s="234" t="s">
        <v>104</v>
      </c>
      <c r="B64" s="197">
        <v>300</v>
      </c>
      <c r="C64" s="197" t="s">
        <v>105</v>
      </c>
      <c r="D64" s="197" t="s">
        <v>38</v>
      </c>
      <c r="E64" s="235">
        <v>275</v>
      </c>
      <c r="F64" s="197" t="s">
        <v>106</v>
      </c>
      <c r="G64" s="237">
        <v>6.2</v>
      </c>
      <c r="H64" s="197" t="s">
        <v>65</v>
      </c>
      <c r="I64" s="237">
        <v>22.75</v>
      </c>
      <c r="J64" s="239">
        <v>275000</v>
      </c>
      <c r="K64" s="239">
        <v>155004</v>
      </c>
      <c r="L64" s="239">
        <f t="shared" si="4"/>
        <v>3535260</v>
      </c>
      <c r="M64" s="239">
        <v>23123</v>
      </c>
      <c r="N64" s="239">
        <v>3558383</v>
      </c>
      <c r="O64" s="201"/>
    </row>
    <row r="65" spans="1:15" x14ac:dyDescent="0.2">
      <c r="A65" s="234" t="s">
        <v>104</v>
      </c>
      <c r="B65" s="197">
        <v>300</v>
      </c>
      <c r="C65" s="253" t="s">
        <v>105</v>
      </c>
      <c r="D65" s="197" t="s">
        <v>38</v>
      </c>
      <c r="E65" s="235">
        <v>74</v>
      </c>
      <c r="F65" s="197" t="s">
        <v>107</v>
      </c>
      <c r="G65" s="237">
        <v>6.2</v>
      </c>
      <c r="H65" s="197" t="s">
        <v>65</v>
      </c>
      <c r="I65" s="237">
        <v>22.75</v>
      </c>
      <c r="J65" s="239">
        <v>74000</v>
      </c>
      <c r="K65" s="239">
        <v>33658</v>
      </c>
      <c r="L65" s="239">
        <f t="shared" si="4"/>
        <v>767656</v>
      </c>
      <c r="M65" s="239">
        <v>5022</v>
      </c>
      <c r="N65" s="239">
        <v>772678</v>
      </c>
      <c r="O65" s="201"/>
    </row>
    <row r="66" spans="1:15" x14ac:dyDescent="0.2">
      <c r="A66" s="40" t="s">
        <v>108</v>
      </c>
      <c r="B66" s="2">
        <v>300</v>
      </c>
      <c r="C66" s="59" t="s">
        <v>105</v>
      </c>
      <c r="D66" s="2" t="s">
        <v>38</v>
      </c>
      <c r="E66" s="41">
        <v>70</v>
      </c>
      <c r="F66" s="2" t="s">
        <v>109</v>
      </c>
      <c r="G66" s="43">
        <v>6.2</v>
      </c>
      <c r="H66" s="2" t="s">
        <v>65</v>
      </c>
      <c r="I66" s="43">
        <v>22.75</v>
      </c>
      <c r="J66" s="45">
        <v>70000</v>
      </c>
      <c r="K66" s="45">
        <v>70000</v>
      </c>
      <c r="L66" s="45">
        <f t="shared" si="4"/>
        <v>1596528</v>
      </c>
      <c r="M66" s="45">
        <v>1425609</v>
      </c>
      <c r="N66" s="7">
        <v>3022137</v>
      </c>
      <c r="O66" s="6"/>
    </row>
    <row r="67" spans="1:15" x14ac:dyDescent="0.2">
      <c r="A67" s="40"/>
      <c r="B67" s="3"/>
      <c r="C67" s="3"/>
      <c r="D67" s="2"/>
      <c r="E67" s="41"/>
      <c r="F67" s="2"/>
      <c r="G67" s="43"/>
      <c r="H67" s="2"/>
      <c r="I67" s="43"/>
      <c r="J67" s="45"/>
      <c r="K67" s="45"/>
      <c r="L67" s="45"/>
      <c r="M67" s="45"/>
      <c r="N67" s="45"/>
      <c r="O67" s="6"/>
    </row>
    <row r="68" spans="1:15" x14ac:dyDescent="0.2">
      <c r="A68" s="40" t="s">
        <v>62</v>
      </c>
      <c r="B68" s="3">
        <v>319</v>
      </c>
      <c r="C68" s="3" t="s">
        <v>110</v>
      </c>
      <c r="D68" s="2" t="s">
        <v>38</v>
      </c>
      <c r="E68" s="41">
        <v>950</v>
      </c>
      <c r="F68" s="2" t="s">
        <v>71</v>
      </c>
      <c r="G68" s="43">
        <v>6</v>
      </c>
      <c r="H68" s="2" t="s">
        <v>65</v>
      </c>
      <c r="I68" s="43">
        <v>22</v>
      </c>
      <c r="J68" s="45">
        <v>950000</v>
      </c>
      <c r="K68" s="45">
        <v>488631</v>
      </c>
      <c r="L68" s="45">
        <f t="shared" ref="L68:L76" si="5">ROUND((K68*$C$8/1000),0)</f>
        <v>11144471</v>
      </c>
      <c r="M68" s="45">
        <v>54511</v>
      </c>
      <c r="N68" s="45">
        <v>11198982</v>
      </c>
      <c r="O68" s="6"/>
    </row>
    <row r="69" spans="1:15" x14ac:dyDescent="0.2">
      <c r="A69" s="40" t="s">
        <v>66</v>
      </c>
      <c r="B69" s="3">
        <v>319</v>
      </c>
      <c r="C69" s="3" t="s">
        <v>110</v>
      </c>
      <c r="D69" s="2" t="s">
        <v>38</v>
      </c>
      <c r="E69" s="41">
        <v>58</v>
      </c>
      <c r="F69" s="2" t="s">
        <v>73</v>
      </c>
      <c r="G69" s="43">
        <v>6</v>
      </c>
      <c r="H69" s="2" t="s">
        <v>65</v>
      </c>
      <c r="I69" s="43">
        <v>22</v>
      </c>
      <c r="J69" s="45">
        <v>58000</v>
      </c>
      <c r="K69" s="45">
        <v>103869</v>
      </c>
      <c r="L69" s="45">
        <f t="shared" si="5"/>
        <v>2368996</v>
      </c>
      <c r="M69" s="45">
        <v>11587</v>
      </c>
      <c r="N69" s="45">
        <v>2380583</v>
      </c>
      <c r="O69" s="6"/>
    </row>
    <row r="70" spans="1:15" x14ac:dyDescent="0.2">
      <c r="A70" s="40" t="s">
        <v>66</v>
      </c>
      <c r="B70" s="3">
        <v>319</v>
      </c>
      <c r="C70" s="3" t="s">
        <v>110</v>
      </c>
      <c r="D70" s="2" t="s">
        <v>38</v>
      </c>
      <c r="E70" s="41">
        <v>100</v>
      </c>
      <c r="F70" s="2" t="s">
        <v>111</v>
      </c>
      <c r="G70" s="43">
        <v>6</v>
      </c>
      <c r="H70" s="2" t="s">
        <v>65</v>
      </c>
      <c r="I70" s="43">
        <v>22</v>
      </c>
      <c r="J70" s="45">
        <v>100000</v>
      </c>
      <c r="K70" s="45">
        <v>179085</v>
      </c>
      <c r="L70" s="45">
        <f t="shared" si="5"/>
        <v>4084488</v>
      </c>
      <c r="M70" s="45">
        <v>19978</v>
      </c>
      <c r="N70" s="45">
        <v>4104466</v>
      </c>
      <c r="O70" s="6"/>
    </row>
    <row r="71" spans="1:15" x14ac:dyDescent="0.2">
      <c r="A71" s="40" t="s">
        <v>84</v>
      </c>
      <c r="B71" s="3">
        <v>322</v>
      </c>
      <c r="C71" s="3" t="s">
        <v>112</v>
      </c>
      <c r="D71" s="2" t="s">
        <v>38</v>
      </c>
      <c r="E71" s="41">
        <v>440</v>
      </c>
      <c r="F71" s="2" t="s">
        <v>113</v>
      </c>
      <c r="G71" s="43">
        <v>4</v>
      </c>
      <c r="H71" s="2" t="s">
        <v>57</v>
      </c>
      <c r="I71" s="43">
        <v>5</v>
      </c>
      <c r="J71" s="45">
        <v>440000</v>
      </c>
      <c r="K71" s="45">
        <v>0</v>
      </c>
      <c r="L71" s="45">
        <f t="shared" si="5"/>
        <v>0</v>
      </c>
      <c r="M71" s="45"/>
      <c r="N71" s="45"/>
      <c r="O71" s="6"/>
    </row>
    <row r="72" spans="1:15" x14ac:dyDescent="0.2">
      <c r="A72" s="40" t="s">
        <v>84</v>
      </c>
      <c r="B72" s="3">
        <v>322</v>
      </c>
      <c r="C72" s="3" t="s">
        <v>112</v>
      </c>
      <c r="D72" s="2" t="s">
        <v>38</v>
      </c>
      <c r="E72" s="41">
        <v>114</v>
      </c>
      <c r="F72" s="2" t="s">
        <v>114</v>
      </c>
      <c r="G72" s="43">
        <v>4</v>
      </c>
      <c r="H72" s="2" t="s">
        <v>57</v>
      </c>
      <c r="I72" s="43">
        <v>5</v>
      </c>
      <c r="J72" s="45">
        <v>114000</v>
      </c>
      <c r="K72" s="45">
        <v>0</v>
      </c>
      <c r="L72" s="45">
        <f t="shared" si="5"/>
        <v>0</v>
      </c>
      <c r="M72" s="45"/>
      <c r="N72" s="45"/>
      <c r="O72" s="6"/>
    </row>
    <row r="73" spans="1:15" x14ac:dyDescent="0.2">
      <c r="A73" s="40" t="s">
        <v>84</v>
      </c>
      <c r="B73" s="3">
        <v>322</v>
      </c>
      <c r="C73" s="3" t="s">
        <v>112</v>
      </c>
      <c r="D73" s="2" t="s">
        <v>38</v>
      </c>
      <c r="E73" s="41">
        <v>1500</v>
      </c>
      <c r="F73" s="2" t="s">
        <v>115</v>
      </c>
      <c r="G73" s="43">
        <v>5.8</v>
      </c>
      <c r="H73" s="2" t="s">
        <v>57</v>
      </c>
      <c r="I73" s="43">
        <v>19.25</v>
      </c>
      <c r="J73" s="45">
        <v>1500000</v>
      </c>
      <c r="K73" s="45">
        <v>549160.04</v>
      </c>
      <c r="L73" s="45">
        <f t="shared" si="5"/>
        <v>12524990</v>
      </c>
      <c r="M73" s="45">
        <v>17666</v>
      </c>
      <c r="N73" s="45">
        <v>12542656</v>
      </c>
      <c r="O73" s="6"/>
    </row>
    <row r="74" spans="1:15" x14ac:dyDescent="0.2">
      <c r="A74" s="40" t="s">
        <v>84</v>
      </c>
      <c r="B74" s="3">
        <v>322</v>
      </c>
      <c r="C74" s="3" t="s">
        <v>112</v>
      </c>
      <c r="D74" s="2" t="s">
        <v>38</v>
      </c>
      <c r="E74" s="41">
        <v>374</v>
      </c>
      <c r="F74" s="2" t="s">
        <v>116</v>
      </c>
      <c r="G74" s="43">
        <v>5.8</v>
      </c>
      <c r="H74" s="2" t="s">
        <v>57</v>
      </c>
      <c r="I74" s="43">
        <v>19.25</v>
      </c>
      <c r="J74" s="45">
        <v>374000</v>
      </c>
      <c r="K74" s="45">
        <v>136808.28</v>
      </c>
      <c r="L74" s="45">
        <f t="shared" si="5"/>
        <v>3120260</v>
      </c>
      <c r="M74" s="45">
        <v>4401</v>
      </c>
      <c r="N74" s="45">
        <v>3124661</v>
      </c>
      <c r="O74" s="6"/>
    </row>
    <row r="75" spans="1:15" x14ac:dyDescent="0.2">
      <c r="A75" s="40" t="s">
        <v>117</v>
      </c>
      <c r="B75" s="3">
        <v>322</v>
      </c>
      <c r="C75" s="3" t="s">
        <v>112</v>
      </c>
      <c r="D75" s="2" t="s">
        <v>38</v>
      </c>
      <c r="E75" s="41">
        <v>314</v>
      </c>
      <c r="F75" s="2" t="s">
        <v>118</v>
      </c>
      <c r="G75" s="43">
        <v>5.8</v>
      </c>
      <c r="H75" s="2" t="s">
        <v>57</v>
      </c>
      <c r="I75" s="43">
        <v>19</v>
      </c>
      <c r="J75" s="45">
        <v>314000</v>
      </c>
      <c r="K75" s="45">
        <v>423737.05</v>
      </c>
      <c r="L75" s="45">
        <f t="shared" si="5"/>
        <v>9664400</v>
      </c>
      <c r="M75" s="45">
        <v>13629</v>
      </c>
      <c r="N75" s="45">
        <v>9678029</v>
      </c>
      <c r="O75" s="6"/>
    </row>
    <row r="76" spans="1:15" x14ac:dyDescent="0.2">
      <c r="A76" s="40" t="s">
        <v>119</v>
      </c>
      <c r="B76" s="3">
        <v>322</v>
      </c>
      <c r="C76" s="3" t="s">
        <v>112</v>
      </c>
      <c r="D76" s="2" t="s">
        <v>38</v>
      </c>
      <c r="E76" s="41">
        <v>28</v>
      </c>
      <c r="F76" s="2" t="s">
        <v>120</v>
      </c>
      <c r="G76" s="43">
        <v>5.8</v>
      </c>
      <c r="H76" s="2" t="s">
        <v>57</v>
      </c>
      <c r="I76" s="43">
        <v>19</v>
      </c>
      <c r="J76" s="45">
        <v>28000</v>
      </c>
      <c r="K76" s="45">
        <v>49205.61</v>
      </c>
      <c r="L76" s="45">
        <f t="shared" si="5"/>
        <v>1122259</v>
      </c>
      <c r="M76" s="45">
        <v>1583</v>
      </c>
      <c r="N76" s="45">
        <v>1123842</v>
      </c>
      <c r="O76" s="6"/>
    </row>
    <row r="77" spans="1:15" x14ac:dyDescent="0.2">
      <c r="A77" s="40"/>
      <c r="B77" s="3"/>
      <c r="C77" s="3"/>
      <c r="D77" s="2"/>
      <c r="E77" s="41"/>
      <c r="F77" s="2"/>
      <c r="G77" s="43"/>
      <c r="H77" s="2"/>
      <c r="I77" s="43"/>
      <c r="J77" s="45"/>
      <c r="K77" s="45"/>
      <c r="L77" s="45"/>
      <c r="M77" s="45"/>
      <c r="N77" s="45"/>
      <c r="O77" s="6"/>
    </row>
    <row r="78" spans="1:15" x14ac:dyDescent="0.2">
      <c r="A78" s="40" t="s">
        <v>121</v>
      </c>
      <c r="B78" s="3">
        <v>337</v>
      </c>
      <c r="C78" s="3" t="s">
        <v>122</v>
      </c>
      <c r="D78" s="2" t="s">
        <v>38</v>
      </c>
      <c r="E78" s="41">
        <v>400</v>
      </c>
      <c r="F78" s="2" t="s">
        <v>39</v>
      </c>
      <c r="G78" s="43">
        <v>6.3</v>
      </c>
      <c r="H78" s="2" t="s">
        <v>65</v>
      </c>
      <c r="I78" s="43">
        <v>19.5</v>
      </c>
      <c r="J78" s="45">
        <v>400000</v>
      </c>
      <c r="K78" s="45">
        <v>178269</v>
      </c>
      <c r="L78" s="45">
        <f t="shared" ref="L78:L84" si="6">ROUND((K78*$C$8/1000),0)</f>
        <v>4065877</v>
      </c>
      <c r="M78" s="45">
        <v>45098</v>
      </c>
      <c r="N78" s="45">
        <v>4110975</v>
      </c>
      <c r="O78" s="40"/>
    </row>
    <row r="79" spans="1:15" x14ac:dyDescent="0.2">
      <c r="A79" s="40" t="s">
        <v>121</v>
      </c>
      <c r="B79" s="3">
        <v>337</v>
      </c>
      <c r="C79" s="3" t="s">
        <v>122</v>
      </c>
      <c r="D79" s="2" t="s">
        <v>38</v>
      </c>
      <c r="E79" s="41">
        <v>74</v>
      </c>
      <c r="F79" s="2" t="s">
        <v>41</v>
      </c>
      <c r="G79" s="43">
        <v>6.3</v>
      </c>
      <c r="H79" s="2" t="s">
        <v>65</v>
      </c>
      <c r="I79" s="43">
        <v>19.5</v>
      </c>
      <c r="J79" s="45">
        <v>74000</v>
      </c>
      <c r="K79" s="45">
        <v>33028</v>
      </c>
      <c r="L79" s="45">
        <f t="shared" si="6"/>
        <v>753287</v>
      </c>
      <c r="M79" s="45">
        <v>8362</v>
      </c>
      <c r="N79" s="45">
        <v>761649</v>
      </c>
      <c r="O79" s="40"/>
    </row>
    <row r="80" spans="1:15" x14ac:dyDescent="0.2">
      <c r="A80" s="40" t="s">
        <v>123</v>
      </c>
      <c r="B80" s="3">
        <v>337</v>
      </c>
      <c r="C80" s="3" t="s">
        <v>122</v>
      </c>
      <c r="D80" s="2" t="s">
        <v>38</v>
      </c>
      <c r="E80" s="41">
        <v>38</v>
      </c>
      <c r="F80" s="2" t="s">
        <v>124</v>
      </c>
      <c r="G80" s="43">
        <v>7</v>
      </c>
      <c r="H80" s="2" t="s">
        <v>65</v>
      </c>
      <c r="I80" s="43">
        <v>19.75</v>
      </c>
      <c r="J80" s="45">
        <v>38000</v>
      </c>
      <c r="K80" s="45">
        <v>38000</v>
      </c>
      <c r="L80" s="45">
        <f t="shared" si="6"/>
        <v>866687</v>
      </c>
      <c r="M80" s="45">
        <v>801763</v>
      </c>
      <c r="N80" s="45">
        <v>1668450</v>
      </c>
      <c r="O80" s="40"/>
    </row>
    <row r="81" spans="1:15" x14ac:dyDescent="0.2">
      <c r="A81" s="40" t="s">
        <v>125</v>
      </c>
      <c r="B81" s="3">
        <v>337</v>
      </c>
      <c r="C81" s="3" t="s">
        <v>126</v>
      </c>
      <c r="D81" s="2" t="s">
        <v>38</v>
      </c>
      <c r="E81" s="41">
        <v>539</v>
      </c>
      <c r="F81" s="2" t="s">
        <v>127</v>
      </c>
      <c r="G81" s="43">
        <v>5</v>
      </c>
      <c r="H81" s="3" t="s">
        <v>57</v>
      </c>
      <c r="I81" s="43">
        <v>19.5</v>
      </c>
      <c r="J81" s="45">
        <v>539000</v>
      </c>
      <c r="K81" s="45">
        <v>254919</v>
      </c>
      <c r="L81" s="45">
        <f t="shared" si="6"/>
        <v>5814075</v>
      </c>
      <c r="M81" s="45">
        <v>3950</v>
      </c>
      <c r="N81" s="45">
        <v>5818025</v>
      </c>
      <c r="O81" s="40"/>
    </row>
    <row r="82" spans="1:15" x14ac:dyDescent="0.2">
      <c r="A82" s="40" t="s">
        <v>125</v>
      </c>
      <c r="B82" s="3">
        <v>337</v>
      </c>
      <c r="C82" s="3" t="s">
        <v>126</v>
      </c>
      <c r="D82" s="2" t="s">
        <v>38</v>
      </c>
      <c r="E82" s="41">
        <v>40</v>
      </c>
      <c r="F82" s="2" t="s">
        <v>128</v>
      </c>
      <c r="G82" s="43">
        <v>7.5</v>
      </c>
      <c r="H82" s="3" t="s">
        <v>57</v>
      </c>
      <c r="I82" s="43">
        <v>19.75</v>
      </c>
      <c r="J82" s="45">
        <v>40000</v>
      </c>
      <c r="K82" s="45">
        <v>40000</v>
      </c>
      <c r="L82" s="45">
        <f t="shared" si="6"/>
        <v>912302</v>
      </c>
      <c r="M82" s="45">
        <v>776375</v>
      </c>
      <c r="N82" s="45">
        <v>1688677</v>
      </c>
      <c r="O82" s="40"/>
    </row>
    <row r="83" spans="1:15" x14ac:dyDescent="0.2">
      <c r="A83" s="40" t="s">
        <v>129</v>
      </c>
      <c r="B83" s="3">
        <v>337</v>
      </c>
      <c r="C83" s="3" t="s">
        <v>130</v>
      </c>
      <c r="D83" s="2" t="s">
        <v>38</v>
      </c>
      <c r="E83" s="41">
        <v>512</v>
      </c>
      <c r="F83" s="2" t="s">
        <v>131</v>
      </c>
      <c r="G83" s="43">
        <v>4.5</v>
      </c>
      <c r="H83" s="2" t="s">
        <v>65</v>
      </c>
      <c r="I83" s="43">
        <v>19.5</v>
      </c>
      <c r="J83" s="45">
        <v>512000</v>
      </c>
      <c r="K83" s="45">
        <v>272467</v>
      </c>
      <c r="L83" s="45">
        <f t="shared" si="6"/>
        <v>6214302</v>
      </c>
      <c r="M83" s="45">
        <v>49602</v>
      </c>
      <c r="N83" s="45">
        <v>6263904</v>
      </c>
      <c r="O83" s="6"/>
    </row>
    <row r="84" spans="1:15" x14ac:dyDescent="0.2">
      <c r="A84" s="40" t="s">
        <v>129</v>
      </c>
      <c r="B84" s="3">
        <v>337</v>
      </c>
      <c r="C84" s="3" t="s">
        <v>130</v>
      </c>
      <c r="D84" s="2" t="s">
        <v>38</v>
      </c>
      <c r="E84" s="41">
        <v>45</v>
      </c>
      <c r="F84" s="2" t="s">
        <v>132</v>
      </c>
      <c r="G84" s="43">
        <v>8</v>
      </c>
      <c r="H84" s="2" t="s">
        <v>65</v>
      </c>
      <c r="I84" s="43">
        <v>19.75</v>
      </c>
      <c r="J84" s="45">
        <v>45000</v>
      </c>
      <c r="K84" s="45">
        <v>45000</v>
      </c>
      <c r="L84" s="45">
        <f t="shared" si="6"/>
        <v>1026339</v>
      </c>
      <c r="M84" s="45">
        <v>827210</v>
      </c>
      <c r="N84" s="45">
        <v>1853549</v>
      </c>
      <c r="O84" s="6"/>
    </row>
    <row r="85" spans="1:15" x14ac:dyDescent="0.2">
      <c r="A85" s="40"/>
      <c r="B85" s="3"/>
      <c r="C85" s="3"/>
      <c r="D85" s="2"/>
      <c r="E85" s="41"/>
      <c r="F85" s="2"/>
      <c r="G85" s="43"/>
      <c r="H85" s="2"/>
      <c r="I85" s="43"/>
      <c r="J85" s="45"/>
      <c r="K85" s="45"/>
      <c r="L85" s="45"/>
      <c r="M85" s="45"/>
      <c r="N85" s="45"/>
      <c r="O85" s="40"/>
    </row>
    <row r="86" spans="1:15" x14ac:dyDescent="0.2">
      <c r="A86" s="40" t="s">
        <v>62</v>
      </c>
      <c r="B86" s="3">
        <v>341</v>
      </c>
      <c r="C86" s="3" t="s">
        <v>133</v>
      </c>
      <c r="D86" s="2" t="s">
        <v>38</v>
      </c>
      <c r="E86" s="41">
        <v>320</v>
      </c>
      <c r="F86" s="2" t="s">
        <v>134</v>
      </c>
      <c r="G86" s="43">
        <v>5.8</v>
      </c>
      <c r="H86" s="2" t="s">
        <v>40</v>
      </c>
      <c r="I86" s="43">
        <v>23.75</v>
      </c>
      <c r="J86" s="45">
        <v>320000</v>
      </c>
      <c r="K86" s="45">
        <v>109018</v>
      </c>
      <c r="L86" s="45">
        <f>ROUND((K86*$C$8/1000),0)</f>
        <v>2486432</v>
      </c>
      <c r="M86" s="45">
        <v>11765</v>
      </c>
      <c r="N86" s="45">
        <v>2498197</v>
      </c>
      <c r="O86" s="6"/>
    </row>
    <row r="87" spans="1:15" x14ac:dyDescent="0.2">
      <c r="A87" s="40" t="s">
        <v>66</v>
      </c>
      <c r="B87" s="3">
        <v>341</v>
      </c>
      <c r="C87" s="3" t="s">
        <v>133</v>
      </c>
      <c r="D87" s="2" t="s">
        <v>38</v>
      </c>
      <c r="E87" s="41">
        <v>6</v>
      </c>
      <c r="F87" s="2" t="s">
        <v>135</v>
      </c>
      <c r="G87" s="43">
        <v>7.5</v>
      </c>
      <c r="H87" s="2" t="s">
        <v>40</v>
      </c>
      <c r="I87" s="43">
        <v>23.75</v>
      </c>
      <c r="J87" s="45">
        <v>6000</v>
      </c>
      <c r="K87" s="45">
        <v>11713</v>
      </c>
      <c r="L87" s="45">
        <f>ROUND((K87*$C$8/1000),0)</f>
        <v>267145</v>
      </c>
      <c r="M87" s="45">
        <v>1625</v>
      </c>
      <c r="N87" s="45">
        <v>268770</v>
      </c>
      <c r="O87" s="6"/>
    </row>
    <row r="88" spans="1:15" x14ac:dyDescent="0.2">
      <c r="A88" s="40" t="s">
        <v>66</v>
      </c>
      <c r="B88" s="3">
        <v>341</v>
      </c>
      <c r="C88" s="3" t="s">
        <v>133</v>
      </c>
      <c r="D88" s="2" t="s">
        <v>38</v>
      </c>
      <c r="E88" s="41">
        <v>15.2</v>
      </c>
      <c r="F88" s="2" t="s">
        <v>136</v>
      </c>
      <c r="G88" s="43">
        <v>7.5</v>
      </c>
      <c r="H88" s="2" t="s">
        <v>40</v>
      </c>
      <c r="I88" s="43">
        <v>23.75</v>
      </c>
      <c r="J88" s="45">
        <v>15200</v>
      </c>
      <c r="K88" s="45">
        <v>29674</v>
      </c>
      <c r="L88" s="45">
        <f>ROUND((K88*$C$8/1000),0)</f>
        <v>676791</v>
      </c>
      <c r="M88" s="45">
        <v>4116</v>
      </c>
      <c r="N88" s="45">
        <v>680907</v>
      </c>
      <c r="O88" s="6"/>
    </row>
    <row r="89" spans="1:15" x14ac:dyDescent="0.2">
      <c r="A89" s="40"/>
      <c r="B89" s="3"/>
      <c r="C89" s="3"/>
      <c r="D89" s="2"/>
      <c r="E89" s="41"/>
      <c r="F89" s="2"/>
      <c r="G89" s="43"/>
      <c r="H89" s="2"/>
      <c r="I89" s="43"/>
      <c r="J89" s="45"/>
      <c r="K89" s="45"/>
      <c r="L89" s="45"/>
      <c r="M89" s="45"/>
      <c r="N89" s="45"/>
      <c r="O89" s="6"/>
    </row>
    <row r="90" spans="1:15" x14ac:dyDescent="0.2">
      <c r="A90" s="40" t="s">
        <v>84</v>
      </c>
      <c r="B90" s="3">
        <v>351</v>
      </c>
      <c r="C90" s="3" t="s">
        <v>137</v>
      </c>
      <c r="D90" s="2" t="s">
        <v>38</v>
      </c>
      <c r="E90" s="41">
        <v>400</v>
      </c>
      <c r="F90" s="2" t="s">
        <v>138</v>
      </c>
      <c r="G90" s="43">
        <v>6.5</v>
      </c>
      <c r="H90" s="2" t="s">
        <v>57</v>
      </c>
      <c r="I90" s="43">
        <v>20</v>
      </c>
      <c r="J90" s="45">
        <v>400000</v>
      </c>
      <c r="K90" s="45">
        <v>192522.33</v>
      </c>
      <c r="L90" s="45">
        <f>ROUND((K90*$C$8/1000),0)</f>
        <v>4390961</v>
      </c>
      <c r="M90" s="45">
        <v>6918</v>
      </c>
      <c r="N90" s="45">
        <v>4397879</v>
      </c>
      <c r="O90" s="6"/>
    </row>
    <row r="91" spans="1:15" x14ac:dyDescent="0.2">
      <c r="A91" s="40" t="s">
        <v>84</v>
      </c>
      <c r="B91" s="3">
        <v>351</v>
      </c>
      <c r="C91" s="3" t="s">
        <v>137</v>
      </c>
      <c r="D91" s="2" t="s">
        <v>38</v>
      </c>
      <c r="E91" s="41">
        <v>155</v>
      </c>
      <c r="F91" s="2" t="s">
        <v>139</v>
      </c>
      <c r="G91" s="43">
        <v>6.5</v>
      </c>
      <c r="H91" s="2" t="s">
        <v>57</v>
      </c>
      <c r="I91" s="43">
        <v>20</v>
      </c>
      <c r="J91" s="45">
        <v>155000</v>
      </c>
      <c r="K91" s="45">
        <v>74602.679999999993</v>
      </c>
      <c r="L91" s="45">
        <f>ROUND((K91*$C$8/1000),0)</f>
        <v>1701504</v>
      </c>
      <c r="M91" s="45">
        <v>2680</v>
      </c>
      <c r="N91" s="45">
        <v>1704184</v>
      </c>
      <c r="O91" s="6"/>
    </row>
    <row r="92" spans="1:15" x14ac:dyDescent="0.2">
      <c r="A92" s="40" t="s">
        <v>140</v>
      </c>
      <c r="B92" s="3">
        <v>351</v>
      </c>
      <c r="C92" s="3" t="s">
        <v>137</v>
      </c>
      <c r="D92" s="2" t="s">
        <v>38</v>
      </c>
      <c r="E92" s="41">
        <v>21</v>
      </c>
      <c r="F92" s="2" t="s">
        <v>141</v>
      </c>
      <c r="G92" s="43">
        <v>5</v>
      </c>
      <c r="H92" s="2" t="s">
        <v>57</v>
      </c>
      <c r="I92" s="43">
        <v>5.5</v>
      </c>
      <c r="J92" s="45">
        <v>21000</v>
      </c>
      <c r="K92" s="45">
        <v>0</v>
      </c>
      <c r="L92" s="45">
        <f>ROUND((K92*$C$8/1000),0)</f>
        <v>0</v>
      </c>
      <c r="M92" s="45"/>
      <c r="N92" s="45"/>
      <c r="O92" s="6"/>
    </row>
    <row r="93" spans="1:15" x14ac:dyDescent="0.2">
      <c r="A93" s="40" t="s">
        <v>94</v>
      </c>
      <c r="B93" s="3">
        <v>351</v>
      </c>
      <c r="C93" s="3" t="s">
        <v>137</v>
      </c>
      <c r="D93" s="2" t="s">
        <v>38</v>
      </c>
      <c r="E93" s="41">
        <v>60</v>
      </c>
      <c r="F93" s="2" t="s">
        <v>142</v>
      </c>
      <c r="G93" s="43">
        <v>6.5</v>
      </c>
      <c r="H93" s="2" t="s">
        <v>57</v>
      </c>
      <c r="I93" s="43">
        <v>20</v>
      </c>
      <c r="J93" s="45">
        <v>60000</v>
      </c>
      <c r="K93" s="45">
        <v>99175.02</v>
      </c>
      <c r="L93" s="45">
        <f>ROUND((K93*$C$8/1000),0)</f>
        <v>2261938</v>
      </c>
      <c r="M93" s="45">
        <v>3564</v>
      </c>
      <c r="N93" s="45">
        <v>2265502</v>
      </c>
      <c r="O93" s="6"/>
    </row>
    <row r="94" spans="1:15" x14ac:dyDescent="0.2">
      <c r="A94" s="40" t="s">
        <v>94</v>
      </c>
      <c r="B94" s="3">
        <v>351</v>
      </c>
      <c r="C94" s="3" t="s">
        <v>137</v>
      </c>
      <c r="D94" s="2" t="s">
        <v>38</v>
      </c>
      <c r="E94" s="41">
        <v>2</v>
      </c>
      <c r="F94" s="2" t="s">
        <v>143</v>
      </c>
      <c r="G94" s="43">
        <v>6.5</v>
      </c>
      <c r="H94" s="2" t="s">
        <v>57</v>
      </c>
      <c r="I94" s="43">
        <v>21</v>
      </c>
      <c r="J94" s="45">
        <v>2000</v>
      </c>
      <c r="K94" s="45">
        <v>3581.08</v>
      </c>
      <c r="L94" s="45">
        <f>ROUND((K94*$C$8/1000),0)</f>
        <v>81676</v>
      </c>
      <c r="M94" s="45">
        <v>128</v>
      </c>
      <c r="N94" s="45">
        <v>81804</v>
      </c>
      <c r="O94" s="6"/>
    </row>
    <row r="95" spans="1:15" x14ac:dyDescent="0.2">
      <c r="A95" s="40" t="s">
        <v>144</v>
      </c>
      <c r="B95" s="3">
        <v>351</v>
      </c>
      <c r="C95" s="3" t="s">
        <v>145</v>
      </c>
      <c r="D95" s="2" t="s">
        <v>38</v>
      </c>
      <c r="E95" s="41">
        <v>160</v>
      </c>
      <c r="F95" s="2" t="s">
        <v>146</v>
      </c>
      <c r="G95" s="43">
        <v>5.3</v>
      </c>
      <c r="H95" s="2" t="s">
        <v>57</v>
      </c>
      <c r="I95" s="43">
        <v>6</v>
      </c>
      <c r="J95" s="45">
        <v>160000</v>
      </c>
      <c r="K95" s="45">
        <v>0</v>
      </c>
      <c r="L95" s="45">
        <f t="shared" ref="L95:L107" si="7">ROUND((K95*$C$8/1000),0)</f>
        <v>0</v>
      </c>
      <c r="M95" s="45"/>
      <c r="N95" s="45"/>
      <c r="O95" s="45"/>
    </row>
    <row r="96" spans="1:15" x14ac:dyDescent="0.2">
      <c r="A96" s="40" t="s">
        <v>144</v>
      </c>
      <c r="B96" s="3">
        <v>351</v>
      </c>
      <c r="C96" s="3" t="s">
        <v>145</v>
      </c>
      <c r="D96" s="2" t="s">
        <v>38</v>
      </c>
      <c r="E96" s="41">
        <v>60</v>
      </c>
      <c r="F96" s="2" t="s">
        <v>147</v>
      </c>
      <c r="G96" s="43">
        <v>5.3</v>
      </c>
      <c r="H96" s="2" t="s">
        <v>57</v>
      </c>
      <c r="I96" s="43">
        <v>6</v>
      </c>
      <c r="J96" s="45">
        <v>60000</v>
      </c>
      <c r="K96" s="45">
        <v>0</v>
      </c>
      <c r="L96" s="45">
        <f t="shared" si="7"/>
        <v>0</v>
      </c>
      <c r="M96" s="45"/>
      <c r="N96" s="45"/>
      <c r="O96" s="45"/>
    </row>
    <row r="97" spans="1:15" x14ac:dyDescent="0.2">
      <c r="A97" s="40" t="s">
        <v>144</v>
      </c>
      <c r="B97" s="3">
        <v>351</v>
      </c>
      <c r="C97" s="3" t="s">
        <v>145</v>
      </c>
      <c r="D97" s="2" t="s">
        <v>38</v>
      </c>
      <c r="E97" s="41">
        <v>600</v>
      </c>
      <c r="F97" s="2" t="s">
        <v>148</v>
      </c>
      <c r="G97" s="43">
        <v>6.5</v>
      </c>
      <c r="H97" s="2" t="s">
        <v>57</v>
      </c>
      <c r="I97" s="43">
        <v>22.5</v>
      </c>
      <c r="J97" s="45">
        <v>600000</v>
      </c>
      <c r="K97" s="45">
        <v>353464.09</v>
      </c>
      <c r="L97" s="45">
        <f t="shared" si="7"/>
        <v>8061646</v>
      </c>
      <c r="M97" s="45">
        <v>12703</v>
      </c>
      <c r="N97" s="45">
        <v>8074349</v>
      </c>
      <c r="O97" s="6"/>
    </row>
    <row r="98" spans="1:15" x14ac:dyDescent="0.2">
      <c r="A98" s="40" t="s">
        <v>144</v>
      </c>
      <c r="B98" s="3">
        <v>351</v>
      </c>
      <c r="C98" s="3" t="s">
        <v>145</v>
      </c>
      <c r="D98" s="2" t="s">
        <v>38</v>
      </c>
      <c r="E98" s="41">
        <v>129</v>
      </c>
      <c r="F98" s="2" t="s">
        <v>149</v>
      </c>
      <c r="G98" s="43">
        <v>6.5</v>
      </c>
      <c r="H98" s="2" t="s">
        <v>57</v>
      </c>
      <c r="I98" s="43">
        <v>22.5</v>
      </c>
      <c r="J98" s="45">
        <v>129000</v>
      </c>
      <c r="K98" s="45">
        <v>75995.16</v>
      </c>
      <c r="L98" s="45">
        <f t="shared" si="7"/>
        <v>1733263</v>
      </c>
      <c r="M98" s="45">
        <v>2731</v>
      </c>
      <c r="N98" s="45">
        <v>1735994</v>
      </c>
      <c r="O98" s="6"/>
    </row>
    <row r="99" spans="1:15" x14ac:dyDescent="0.2">
      <c r="A99" s="40" t="s">
        <v>150</v>
      </c>
      <c r="B99" s="3">
        <v>351</v>
      </c>
      <c r="C99" s="3" t="s">
        <v>145</v>
      </c>
      <c r="D99" s="2" t="s">
        <v>38</v>
      </c>
      <c r="E99" s="41">
        <v>82</v>
      </c>
      <c r="F99" s="2" t="s">
        <v>151</v>
      </c>
      <c r="G99" s="43">
        <v>6.5</v>
      </c>
      <c r="H99" s="2" t="s">
        <v>57</v>
      </c>
      <c r="I99" s="43">
        <v>22.5</v>
      </c>
      <c r="J99" s="45">
        <v>82000</v>
      </c>
      <c r="K99" s="45">
        <v>133304.37</v>
      </c>
      <c r="L99" s="45">
        <f t="shared" si="7"/>
        <v>3040345</v>
      </c>
      <c r="M99" s="45">
        <v>4790</v>
      </c>
      <c r="N99" s="45">
        <v>3045135</v>
      </c>
      <c r="O99" s="6"/>
    </row>
    <row r="100" spans="1:15" x14ac:dyDescent="0.2">
      <c r="A100" s="40" t="s">
        <v>150</v>
      </c>
      <c r="B100" s="3">
        <v>351</v>
      </c>
      <c r="C100" s="3" t="s">
        <v>145</v>
      </c>
      <c r="D100" s="2" t="s">
        <v>38</v>
      </c>
      <c r="E100" s="41">
        <v>7</v>
      </c>
      <c r="F100" s="2" t="s">
        <v>152</v>
      </c>
      <c r="G100" s="43">
        <v>6.5</v>
      </c>
      <c r="H100" s="2" t="s">
        <v>57</v>
      </c>
      <c r="I100" s="43">
        <v>22.5</v>
      </c>
      <c r="J100" s="45">
        <v>7000</v>
      </c>
      <c r="K100" s="45">
        <v>12337.99</v>
      </c>
      <c r="L100" s="45">
        <f t="shared" si="7"/>
        <v>281399</v>
      </c>
      <c r="M100" s="45">
        <v>444</v>
      </c>
      <c r="N100" s="45">
        <v>281843</v>
      </c>
      <c r="O100" s="6"/>
    </row>
    <row r="101" spans="1:15" x14ac:dyDescent="0.2">
      <c r="A101" s="40" t="s">
        <v>153</v>
      </c>
      <c r="B101" s="3">
        <v>351</v>
      </c>
      <c r="C101" s="3" t="s">
        <v>154</v>
      </c>
      <c r="D101" s="2" t="s">
        <v>38</v>
      </c>
      <c r="E101" s="41">
        <v>255</v>
      </c>
      <c r="F101" s="2" t="s">
        <v>155</v>
      </c>
      <c r="G101" s="43">
        <v>4</v>
      </c>
      <c r="H101" s="3" t="s">
        <v>65</v>
      </c>
      <c r="I101" s="43">
        <v>5.75</v>
      </c>
      <c r="J101" s="45">
        <v>255000</v>
      </c>
      <c r="K101" s="45">
        <v>0</v>
      </c>
      <c r="L101" s="45">
        <f t="shared" si="7"/>
        <v>0</v>
      </c>
      <c r="M101" s="45"/>
      <c r="N101" s="45"/>
      <c r="O101" s="6"/>
    </row>
    <row r="102" spans="1:15" x14ac:dyDescent="0.2">
      <c r="A102" s="40" t="s">
        <v>153</v>
      </c>
      <c r="B102" s="3">
        <v>351</v>
      </c>
      <c r="C102" s="3" t="s">
        <v>154</v>
      </c>
      <c r="D102" s="2" t="s">
        <v>38</v>
      </c>
      <c r="E102" s="41">
        <v>69</v>
      </c>
      <c r="F102" s="2" t="s">
        <v>156</v>
      </c>
      <c r="G102" s="43">
        <v>4</v>
      </c>
      <c r="H102" s="3" t="s">
        <v>65</v>
      </c>
      <c r="I102" s="43">
        <v>5.75</v>
      </c>
      <c r="J102" s="45">
        <v>69000</v>
      </c>
      <c r="K102" s="45">
        <v>0</v>
      </c>
      <c r="L102" s="45">
        <f t="shared" si="7"/>
        <v>0</v>
      </c>
      <c r="M102" s="45"/>
      <c r="N102" s="45"/>
      <c r="O102" s="6"/>
    </row>
    <row r="103" spans="1:15" x14ac:dyDescent="0.2">
      <c r="A103" s="40" t="s">
        <v>157</v>
      </c>
      <c r="B103" s="3">
        <v>351</v>
      </c>
      <c r="C103" s="3" t="s">
        <v>154</v>
      </c>
      <c r="D103" s="2" t="s">
        <v>38</v>
      </c>
      <c r="E103" s="41">
        <v>305</v>
      </c>
      <c r="F103" s="2" t="s">
        <v>158</v>
      </c>
      <c r="G103" s="43">
        <v>6</v>
      </c>
      <c r="H103" s="3" t="s">
        <v>65</v>
      </c>
      <c r="I103" s="43">
        <v>22.5</v>
      </c>
      <c r="J103" s="45">
        <v>305000</v>
      </c>
      <c r="K103" s="45">
        <v>249831.02</v>
      </c>
      <c r="L103" s="45">
        <f t="shared" si="7"/>
        <v>5698031</v>
      </c>
      <c r="M103" s="45">
        <v>8306</v>
      </c>
      <c r="N103" s="45">
        <v>5706337</v>
      </c>
      <c r="O103" s="6"/>
    </row>
    <row r="104" spans="1:15" x14ac:dyDescent="0.2">
      <c r="A104" s="40" t="s">
        <v>157</v>
      </c>
      <c r="B104" s="3">
        <v>351</v>
      </c>
      <c r="C104" s="3" t="s">
        <v>154</v>
      </c>
      <c r="D104" s="2" t="s">
        <v>38</v>
      </c>
      <c r="E104" s="41">
        <v>77</v>
      </c>
      <c r="F104" s="2" t="s">
        <v>159</v>
      </c>
      <c r="G104" s="43">
        <v>6</v>
      </c>
      <c r="H104" s="3" t="s">
        <v>65</v>
      </c>
      <c r="I104" s="43">
        <v>22.5</v>
      </c>
      <c r="J104" s="45">
        <v>77000</v>
      </c>
      <c r="K104" s="45">
        <v>63072.46</v>
      </c>
      <c r="L104" s="45">
        <f t="shared" si="7"/>
        <v>1438528</v>
      </c>
      <c r="M104" s="45">
        <v>2097</v>
      </c>
      <c r="N104" s="45">
        <v>1440625</v>
      </c>
      <c r="O104" s="6"/>
    </row>
    <row r="105" spans="1:15" x14ac:dyDescent="0.2">
      <c r="A105" s="40" t="s">
        <v>157</v>
      </c>
      <c r="B105" s="3">
        <v>351</v>
      </c>
      <c r="C105" s="3" t="s">
        <v>154</v>
      </c>
      <c r="D105" s="2" t="s">
        <v>38</v>
      </c>
      <c r="E105" s="41">
        <v>29</v>
      </c>
      <c r="F105" s="2" t="s">
        <v>160</v>
      </c>
      <c r="G105" s="43">
        <v>6</v>
      </c>
      <c r="H105" s="3" t="s">
        <v>65</v>
      </c>
      <c r="I105" s="43">
        <v>25.5</v>
      </c>
      <c r="J105" s="45">
        <v>29000</v>
      </c>
      <c r="K105" s="45">
        <v>43743.51</v>
      </c>
      <c r="L105" s="45">
        <f t="shared" si="7"/>
        <v>997682</v>
      </c>
      <c r="M105" s="45">
        <v>1454</v>
      </c>
      <c r="N105" s="45">
        <v>999136</v>
      </c>
      <c r="O105" s="6"/>
    </row>
    <row r="106" spans="1:15" x14ac:dyDescent="0.2">
      <c r="A106" s="40" t="s">
        <v>161</v>
      </c>
      <c r="B106" s="3">
        <v>351</v>
      </c>
      <c r="C106" s="3" t="s">
        <v>154</v>
      </c>
      <c r="D106" s="2" t="s">
        <v>38</v>
      </c>
      <c r="E106" s="41">
        <v>29</v>
      </c>
      <c r="F106" s="2" t="s">
        <v>162</v>
      </c>
      <c r="G106" s="43">
        <v>4.5</v>
      </c>
      <c r="H106" s="3" t="s">
        <v>65</v>
      </c>
      <c r="I106" s="43">
        <v>26</v>
      </c>
      <c r="J106" s="45">
        <v>29000</v>
      </c>
      <c r="K106" s="45">
        <v>42004.27</v>
      </c>
      <c r="L106" s="45">
        <f t="shared" si="7"/>
        <v>958014</v>
      </c>
      <c r="M106" s="45">
        <v>1055</v>
      </c>
      <c r="N106" s="45">
        <v>959069</v>
      </c>
      <c r="O106" s="6"/>
    </row>
    <row r="107" spans="1:15" x14ac:dyDescent="0.2">
      <c r="A107" s="40" t="s">
        <v>163</v>
      </c>
      <c r="B107" s="3">
        <v>351</v>
      </c>
      <c r="C107" s="3" t="s">
        <v>164</v>
      </c>
      <c r="D107" s="2" t="s">
        <v>38</v>
      </c>
      <c r="E107" s="41">
        <v>205</v>
      </c>
      <c r="F107" s="2" t="s">
        <v>165</v>
      </c>
      <c r="G107" s="43">
        <v>4</v>
      </c>
      <c r="H107" s="3" t="s">
        <v>65</v>
      </c>
      <c r="I107" s="43">
        <v>5.75</v>
      </c>
      <c r="J107" s="45">
        <v>205000</v>
      </c>
      <c r="K107" s="45">
        <v>0</v>
      </c>
      <c r="L107" s="45">
        <f t="shared" si="7"/>
        <v>0</v>
      </c>
      <c r="M107" s="45"/>
      <c r="N107" s="45"/>
      <c r="O107" s="6"/>
    </row>
    <row r="108" spans="1:15" x14ac:dyDescent="0.2">
      <c r="A108" s="40" t="s">
        <v>163</v>
      </c>
      <c r="B108" s="3">
        <v>351</v>
      </c>
      <c r="C108" s="3" t="s">
        <v>164</v>
      </c>
      <c r="D108" s="2" t="s">
        <v>38</v>
      </c>
      <c r="E108" s="41">
        <v>57</v>
      </c>
      <c r="F108" s="2" t="s">
        <v>166</v>
      </c>
      <c r="G108" s="43">
        <v>4</v>
      </c>
      <c r="H108" s="3" t="s">
        <v>65</v>
      </c>
      <c r="I108" s="43">
        <v>5.75</v>
      </c>
      <c r="J108" s="45">
        <v>57000</v>
      </c>
      <c r="K108" s="45">
        <v>0</v>
      </c>
      <c r="L108" s="45">
        <f>ROUND((K108*$C$8/1000),0)</f>
        <v>0</v>
      </c>
      <c r="M108" s="45"/>
      <c r="N108" s="45"/>
      <c r="O108" s="6"/>
    </row>
    <row r="109" spans="1:15" x14ac:dyDescent="0.2">
      <c r="A109" s="40" t="s">
        <v>167</v>
      </c>
      <c r="B109" s="3">
        <v>351</v>
      </c>
      <c r="C109" s="3" t="s">
        <v>164</v>
      </c>
      <c r="D109" s="2" t="s">
        <v>38</v>
      </c>
      <c r="E109" s="41">
        <v>270</v>
      </c>
      <c r="F109" s="2" t="s">
        <v>168</v>
      </c>
      <c r="G109" s="43">
        <v>5.6</v>
      </c>
      <c r="H109" s="3" t="s">
        <v>65</v>
      </c>
      <c r="I109" s="43">
        <v>19.75</v>
      </c>
      <c r="J109" s="45">
        <v>270000</v>
      </c>
      <c r="K109" s="45">
        <v>214923.72</v>
      </c>
      <c r="L109" s="45">
        <f>ROUND((K109*$C$8/1000),0)</f>
        <v>4901881</v>
      </c>
      <c r="M109" s="45">
        <v>6682</v>
      </c>
      <c r="N109" s="45">
        <v>4908563</v>
      </c>
      <c r="O109" s="6"/>
    </row>
    <row r="110" spans="1:15" x14ac:dyDescent="0.2">
      <c r="A110" s="40" t="s">
        <v>169</v>
      </c>
      <c r="B110" s="3">
        <v>351</v>
      </c>
      <c r="C110" s="3" t="s">
        <v>164</v>
      </c>
      <c r="D110" s="2" t="s">
        <v>38</v>
      </c>
      <c r="E110" s="41">
        <v>69</v>
      </c>
      <c r="F110" s="2" t="s">
        <v>170</v>
      </c>
      <c r="G110" s="43">
        <v>5.6</v>
      </c>
      <c r="H110" s="3" t="s">
        <v>65</v>
      </c>
      <c r="I110" s="43">
        <v>19.75</v>
      </c>
      <c r="J110" s="45">
        <v>69000</v>
      </c>
      <c r="K110" s="45">
        <v>54925.1</v>
      </c>
      <c r="L110" s="45">
        <f>ROUND((K110*$C$8/1000),0)</f>
        <v>1252706</v>
      </c>
      <c r="M110" s="45">
        <v>1708</v>
      </c>
      <c r="N110" s="45">
        <v>1254414</v>
      </c>
      <c r="O110" s="6"/>
    </row>
    <row r="111" spans="1:15" x14ac:dyDescent="0.2">
      <c r="A111" s="40" t="s">
        <v>171</v>
      </c>
      <c r="B111" s="3">
        <v>351</v>
      </c>
      <c r="C111" s="3" t="s">
        <v>164</v>
      </c>
      <c r="D111" s="2" t="s">
        <v>38</v>
      </c>
      <c r="E111" s="41">
        <v>20</v>
      </c>
      <c r="F111" s="2" t="s">
        <v>172</v>
      </c>
      <c r="G111" s="43">
        <v>6</v>
      </c>
      <c r="H111" s="3" t="s">
        <v>65</v>
      </c>
      <c r="I111" s="43">
        <v>25.25</v>
      </c>
      <c r="J111" s="45">
        <v>20000</v>
      </c>
      <c r="K111" s="45">
        <v>29518.23</v>
      </c>
      <c r="L111" s="45">
        <f>ROUND((K111*$C$8/1000),0)</f>
        <v>673238</v>
      </c>
      <c r="M111" s="45">
        <v>982</v>
      </c>
      <c r="N111" s="45">
        <v>674220</v>
      </c>
      <c r="O111" s="6"/>
    </row>
    <row r="112" spans="1:15" x14ac:dyDescent="0.2">
      <c r="A112" s="40" t="s">
        <v>167</v>
      </c>
      <c r="B112" s="3">
        <v>351</v>
      </c>
      <c r="C112" s="3" t="s">
        <v>164</v>
      </c>
      <c r="D112" s="2" t="s">
        <v>38</v>
      </c>
      <c r="E112" s="41">
        <v>46</v>
      </c>
      <c r="F112" s="2" t="s">
        <v>173</v>
      </c>
      <c r="G112" s="43">
        <v>4.5</v>
      </c>
      <c r="H112" s="3" t="s">
        <v>65</v>
      </c>
      <c r="I112" s="43">
        <v>25.75</v>
      </c>
      <c r="J112" s="45">
        <v>46000</v>
      </c>
      <c r="K112" s="45">
        <v>65657.02</v>
      </c>
      <c r="L112" s="45">
        <f>ROUND((K112*$C$8/1000),0)</f>
        <v>1497475</v>
      </c>
      <c r="M112" s="45">
        <v>1649</v>
      </c>
      <c r="N112" s="45">
        <v>1499124</v>
      </c>
      <c r="O112" s="6"/>
    </row>
    <row r="113" spans="1:15" x14ac:dyDescent="0.2">
      <c r="A113" s="40"/>
      <c r="B113" s="3"/>
      <c r="C113" s="3"/>
      <c r="D113" s="2"/>
      <c r="E113" s="41"/>
      <c r="F113" s="2"/>
      <c r="G113" s="43"/>
      <c r="H113" s="3"/>
      <c r="I113" s="43"/>
      <c r="J113" s="45"/>
      <c r="K113" s="45"/>
      <c r="L113" s="45"/>
      <c r="M113" s="45"/>
      <c r="N113" s="45"/>
      <c r="O113" s="6"/>
    </row>
    <row r="114" spans="1:15" x14ac:dyDescent="0.2">
      <c r="A114" s="40" t="s">
        <v>84</v>
      </c>
      <c r="B114" s="3">
        <v>363</v>
      </c>
      <c r="C114" s="3" t="s">
        <v>174</v>
      </c>
      <c r="D114" s="2" t="s">
        <v>38</v>
      </c>
      <c r="E114" s="41">
        <v>400</v>
      </c>
      <c r="F114" s="2" t="s">
        <v>175</v>
      </c>
      <c r="G114" s="43">
        <v>5</v>
      </c>
      <c r="H114" s="3" t="s">
        <v>176</v>
      </c>
      <c r="I114" s="43">
        <v>17.5</v>
      </c>
      <c r="J114" s="45">
        <v>400000</v>
      </c>
      <c r="K114" s="45">
        <v>233554.38</v>
      </c>
      <c r="L114" s="45">
        <f t="shared" ref="L114:L120" si="8">ROUND((K114*$C$8/1000),0)</f>
        <v>5326801</v>
      </c>
      <c r="M114" s="45">
        <v>4200</v>
      </c>
      <c r="N114" s="45">
        <v>5331001</v>
      </c>
      <c r="O114" s="6"/>
    </row>
    <row r="115" spans="1:15" x14ac:dyDescent="0.2">
      <c r="A115" s="40" t="s">
        <v>84</v>
      </c>
      <c r="B115" s="3">
        <v>363</v>
      </c>
      <c r="C115" s="3" t="s">
        <v>174</v>
      </c>
      <c r="D115" s="2" t="s">
        <v>38</v>
      </c>
      <c r="E115" s="41">
        <v>96</v>
      </c>
      <c r="F115" s="2" t="s">
        <v>177</v>
      </c>
      <c r="G115" s="43">
        <v>5</v>
      </c>
      <c r="H115" s="3" t="s">
        <v>176</v>
      </c>
      <c r="I115" s="43">
        <v>17.5</v>
      </c>
      <c r="J115" s="45">
        <v>96000</v>
      </c>
      <c r="K115" s="45">
        <v>56053.07</v>
      </c>
      <c r="L115" s="45">
        <f t="shared" si="8"/>
        <v>1278433</v>
      </c>
      <c r="M115" s="45">
        <v>1008</v>
      </c>
      <c r="N115" s="45">
        <v>1279441</v>
      </c>
      <c r="O115" s="6"/>
    </row>
    <row r="116" spans="1:15" x14ac:dyDescent="0.2">
      <c r="A116" s="40" t="s">
        <v>140</v>
      </c>
      <c r="B116" s="3">
        <v>363</v>
      </c>
      <c r="C116" s="3" t="s">
        <v>174</v>
      </c>
      <c r="D116" s="2" t="s">
        <v>38</v>
      </c>
      <c r="E116" s="60">
        <v>1E-3</v>
      </c>
      <c r="F116" s="2" t="s">
        <v>178</v>
      </c>
      <c r="G116" s="43">
        <v>0</v>
      </c>
      <c r="H116" s="3" t="s">
        <v>176</v>
      </c>
      <c r="I116" s="43">
        <v>17.5</v>
      </c>
      <c r="J116" s="45">
        <v>1</v>
      </c>
      <c r="K116" s="45">
        <v>1</v>
      </c>
      <c r="L116" s="45">
        <f t="shared" si="8"/>
        <v>23</v>
      </c>
      <c r="M116" s="45">
        <v>0</v>
      </c>
      <c r="N116" s="45">
        <v>23</v>
      </c>
      <c r="O116" s="6"/>
    </row>
    <row r="117" spans="1:15" x14ac:dyDescent="0.2">
      <c r="A117" s="40" t="s">
        <v>62</v>
      </c>
      <c r="B117" s="3">
        <v>367</v>
      </c>
      <c r="C117" s="3" t="s">
        <v>179</v>
      </c>
      <c r="D117" s="2" t="s">
        <v>38</v>
      </c>
      <c r="E117" s="41">
        <v>321.5</v>
      </c>
      <c r="F117" s="2" t="s">
        <v>180</v>
      </c>
      <c r="G117" s="43">
        <v>5.5</v>
      </c>
      <c r="H117" s="3" t="s">
        <v>65</v>
      </c>
      <c r="I117" s="43">
        <v>19</v>
      </c>
      <c r="J117" s="45">
        <v>321500</v>
      </c>
      <c r="K117" s="45">
        <v>150549</v>
      </c>
      <c r="L117" s="45">
        <f t="shared" si="8"/>
        <v>3433652</v>
      </c>
      <c r="M117" s="45">
        <v>15423</v>
      </c>
      <c r="N117" s="45">
        <v>3449075</v>
      </c>
      <c r="O117" s="6"/>
    </row>
    <row r="118" spans="1:15" x14ac:dyDescent="0.2">
      <c r="A118" s="40" t="s">
        <v>62</v>
      </c>
      <c r="B118" s="3">
        <v>367</v>
      </c>
      <c r="C118" s="3" t="s">
        <v>179</v>
      </c>
      <c r="D118" s="2" t="s">
        <v>38</v>
      </c>
      <c r="E118" s="41">
        <v>452.5</v>
      </c>
      <c r="F118" s="2" t="s">
        <v>181</v>
      </c>
      <c r="G118" s="43">
        <v>5.9</v>
      </c>
      <c r="H118" s="3" t="s">
        <v>65</v>
      </c>
      <c r="I118" s="43">
        <v>21.5</v>
      </c>
      <c r="J118" s="45">
        <v>452500</v>
      </c>
      <c r="K118" s="45">
        <v>312331</v>
      </c>
      <c r="L118" s="45">
        <f t="shared" si="8"/>
        <v>7123502</v>
      </c>
      <c r="M118" s="45">
        <v>34274</v>
      </c>
      <c r="N118" s="45">
        <v>7157776</v>
      </c>
      <c r="O118" s="6"/>
    </row>
    <row r="119" spans="1:15" x14ac:dyDescent="0.2">
      <c r="A119" s="40" t="s">
        <v>66</v>
      </c>
      <c r="B119" s="3">
        <v>367</v>
      </c>
      <c r="C119" s="3" t="s">
        <v>179</v>
      </c>
      <c r="D119" s="2" t="s">
        <v>38</v>
      </c>
      <c r="E119" s="41">
        <v>31</v>
      </c>
      <c r="F119" s="2" t="s">
        <v>182</v>
      </c>
      <c r="G119" s="43">
        <v>6.3</v>
      </c>
      <c r="H119" s="3" t="s">
        <v>65</v>
      </c>
      <c r="I119" s="43">
        <v>21.5</v>
      </c>
      <c r="J119" s="45">
        <v>31000</v>
      </c>
      <c r="K119" s="45">
        <v>52909</v>
      </c>
      <c r="L119" s="45">
        <f t="shared" si="8"/>
        <v>1206724</v>
      </c>
      <c r="M119" s="45">
        <v>6191</v>
      </c>
      <c r="N119" s="45">
        <v>1212915</v>
      </c>
      <c r="O119" s="6"/>
    </row>
    <row r="120" spans="1:15" x14ac:dyDescent="0.2">
      <c r="A120" s="40" t="s">
        <v>66</v>
      </c>
      <c r="B120" s="3">
        <v>367</v>
      </c>
      <c r="C120" s="3" t="s">
        <v>179</v>
      </c>
      <c r="D120" s="2" t="s">
        <v>38</v>
      </c>
      <c r="E120" s="41">
        <v>51.8</v>
      </c>
      <c r="F120" s="2" t="s">
        <v>183</v>
      </c>
      <c r="G120" s="43">
        <v>6.3</v>
      </c>
      <c r="H120" s="3" t="s">
        <v>65</v>
      </c>
      <c r="I120" s="43">
        <v>21.5</v>
      </c>
      <c r="J120" s="45">
        <v>51800</v>
      </c>
      <c r="K120" s="45">
        <v>88409</v>
      </c>
      <c r="L120" s="45">
        <f t="shared" si="8"/>
        <v>2016392</v>
      </c>
      <c r="M120" s="45">
        <v>10345</v>
      </c>
      <c r="N120" s="45">
        <v>2026737</v>
      </c>
      <c r="O120" s="6"/>
    </row>
    <row r="121" spans="1:15" x14ac:dyDescent="0.2">
      <c r="A121" s="40"/>
      <c r="B121" s="3"/>
      <c r="C121" s="3"/>
      <c r="D121" s="2"/>
      <c r="E121" s="41"/>
      <c r="F121" s="2"/>
      <c r="G121" s="43"/>
      <c r="H121" s="3"/>
      <c r="I121" s="43"/>
      <c r="J121" s="45"/>
      <c r="K121" s="45"/>
      <c r="L121" s="45"/>
      <c r="M121" s="45"/>
      <c r="N121" s="45"/>
      <c r="O121" s="6"/>
    </row>
    <row r="122" spans="1:15" x14ac:dyDescent="0.2">
      <c r="A122" s="40" t="s">
        <v>184</v>
      </c>
      <c r="B122" s="3">
        <v>383</v>
      </c>
      <c r="C122" s="3" t="s">
        <v>154</v>
      </c>
      <c r="D122" s="2" t="s">
        <v>38</v>
      </c>
      <c r="E122" s="41">
        <v>1250</v>
      </c>
      <c r="F122" s="2" t="s">
        <v>91</v>
      </c>
      <c r="G122" s="43">
        <v>4.5</v>
      </c>
      <c r="H122" s="3" t="s">
        <v>57</v>
      </c>
      <c r="I122" s="43">
        <v>22</v>
      </c>
      <c r="J122" s="45">
        <v>1250000</v>
      </c>
      <c r="K122" s="45">
        <v>418633</v>
      </c>
      <c r="L122" s="45">
        <f t="shared" ref="L122:L127" si="9">ROUND((K122*$C$8/1000),0)</f>
        <v>9547989</v>
      </c>
      <c r="M122" s="45">
        <v>5828</v>
      </c>
      <c r="N122" s="45">
        <v>9553817</v>
      </c>
      <c r="O122" s="6"/>
    </row>
    <row r="123" spans="1:15" x14ac:dyDescent="0.2">
      <c r="A123" s="40" t="s">
        <v>185</v>
      </c>
      <c r="B123" s="3">
        <v>383</v>
      </c>
      <c r="C123" s="3" t="s">
        <v>154</v>
      </c>
      <c r="D123" s="2" t="s">
        <v>38</v>
      </c>
      <c r="E123" s="60">
        <v>161</v>
      </c>
      <c r="F123" s="2" t="s">
        <v>58</v>
      </c>
      <c r="G123" s="43">
        <v>6</v>
      </c>
      <c r="H123" s="3" t="s">
        <v>57</v>
      </c>
      <c r="I123" s="43">
        <v>22</v>
      </c>
      <c r="J123" s="45">
        <v>161000</v>
      </c>
      <c r="K123" s="45">
        <v>259115</v>
      </c>
      <c r="L123" s="45">
        <f t="shared" si="9"/>
        <v>5909776</v>
      </c>
      <c r="M123" s="45">
        <v>19155</v>
      </c>
      <c r="N123" s="45">
        <v>5928931</v>
      </c>
      <c r="O123" s="6"/>
    </row>
    <row r="124" spans="1:15" x14ac:dyDescent="0.2">
      <c r="A124" s="40" t="s">
        <v>69</v>
      </c>
      <c r="B124" s="3">
        <v>392</v>
      </c>
      <c r="C124" s="3" t="s">
        <v>186</v>
      </c>
      <c r="D124" s="2" t="s">
        <v>38</v>
      </c>
      <c r="E124" s="41">
        <v>240</v>
      </c>
      <c r="F124" s="2" t="s">
        <v>187</v>
      </c>
      <c r="G124" s="43">
        <v>3.5</v>
      </c>
      <c r="H124" s="3" t="s">
        <v>57</v>
      </c>
      <c r="I124" s="43">
        <v>7</v>
      </c>
      <c r="J124" s="45">
        <v>240000</v>
      </c>
      <c r="K124" s="45">
        <v>0</v>
      </c>
      <c r="L124" s="45">
        <f t="shared" si="9"/>
        <v>0</v>
      </c>
      <c r="M124" s="45"/>
      <c r="N124" s="45"/>
      <c r="O124" s="6"/>
    </row>
    <row r="125" spans="1:15" x14ac:dyDescent="0.2">
      <c r="A125" s="40" t="s">
        <v>188</v>
      </c>
      <c r="B125" s="3">
        <v>392</v>
      </c>
      <c r="C125" s="3" t="s">
        <v>186</v>
      </c>
      <c r="D125" s="2" t="s">
        <v>38</v>
      </c>
      <c r="E125" s="41">
        <v>245</v>
      </c>
      <c r="F125" s="2" t="s">
        <v>182</v>
      </c>
      <c r="G125" s="43">
        <v>4.5</v>
      </c>
      <c r="H125" s="3" t="s">
        <v>57</v>
      </c>
      <c r="I125" s="43">
        <v>11</v>
      </c>
      <c r="J125" s="45">
        <v>119805</v>
      </c>
      <c r="K125" s="45">
        <v>90094.14</v>
      </c>
      <c r="L125" s="45">
        <f t="shared" si="9"/>
        <v>2054826</v>
      </c>
      <c r="M125" s="45">
        <v>15410</v>
      </c>
      <c r="N125" s="45">
        <v>2070236</v>
      </c>
      <c r="O125" s="6"/>
    </row>
    <row r="126" spans="1:15" x14ac:dyDescent="0.2">
      <c r="A126" s="40" t="s">
        <v>188</v>
      </c>
      <c r="B126" s="3">
        <v>392</v>
      </c>
      <c r="C126" s="3" t="s">
        <v>186</v>
      </c>
      <c r="D126" s="2" t="s">
        <v>38</v>
      </c>
      <c r="E126" s="61" t="s">
        <v>189</v>
      </c>
      <c r="F126" s="2" t="s">
        <v>190</v>
      </c>
      <c r="G126" s="43">
        <v>4.5</v>
      </c>
      <c r="H126" s="3" t="s">
        <v>57</v>
      </c>
      <c r="I126" s="43">
        <v>11</v>
      </c>
      <c r="J126" s="45">
        <v>161.99</v>
      </c>
      <c r="K126" s="45">
        <v>146.61000000000001</v>
      </c>
      <c r="L126" s="45">
        <f t="shared" si="9"/>
        <v>3344</v>
      </c>
      <c r="M126" s="45">
        <v>25</v>
      </c>
      <c r="N126" s="45">
        <v>3369</v>
      </c>
      <c r="O126" s="6"/>
    </row>
    <row r="127" spans="1:15" x14ac:dyDescent="0.2">
      <c r="A127" s="40" t="s">
        <v>188</v>
      </c>
      <c r="B127" s="3">
        <v>392</v>
      </c>
      <c r="C127" s="3" t="s">
        <v>186</v>
      </c>
      <c r="D127" s="2" t="s">
        <v>38</v>
      </c>
      <c r="E127" s="61" t="s">
        <v>189</v>
      </c>
      <c r="F127" s="2" t="s">
        <v>191</v>
      </c>
      <c r="G127" s="43">
        <v>5</v>
      </c>
      <c r="H127" s="3" t="s">
        <v>57</v>
      </c>
      <c r="I127" s="43">
        <v>11.5</v>
      </c>
      <c r="J127" s="45">
        <v>197537.91</v>
      </c>
      <c r="K127" s="45">
        <v>203313.3</v>
      </c>
      <c r="L127" s="45">
        <f t="shared" si="9"/>
        <v>4637076</v>
      </c>
      <c r="M127" s="45">
        <v>0</v>
      </c>
      <c r="N127" s="45">
        <v>4637076</v>
      </c>
      <c r="O127" s="6"/>
    </row>
    <row r="128" spans="1:15" x14ac:dyDescent="0.2">
      <c r="A128" s="6"/>
      <c r="B128" s="3"/>
      <c r="C128" s="3"/>
      <c r="D128" s="6"/>
      <c r="E128" s="9"/>
      <c r="F128" s="6"/>
      <c r="G128" s="6"/>
      <c r="H128" s="6"/>
      <c r="I128" s="6"/>
      <c r="J128" s="7"/>
      <c r="K128" s="7"/>
      <c r="L128" s="7"/>
      <c r="M128" s="7"/>
      <c r="N128" s="7"/>
      <c r="O128" s="6"/>
    </row>
    <row r="129" spans="1:15" x14ac:dyDescent="0.2">
      <c r="A129" s="40" t="s">
        <v>62</v>
      </c>
      <c r="B129" s="3">
        <v>420</v>
      </c>
      <c r="C129" s="3" t="s">
        <v>192</v>
      </c>
      <c r="D129" s="2" t="s">
        <v>38</v>
      </c>
      <c r="E129" s="41">
        <v>507</v>
      </c>
      <c r="F129" s="2" t="s">
        <v>193</v>
      </c>
      <c r="G129" s="43">
        <v>4.5</v>
      </c>
      <c r="H129" s="3" t="s">
        <v>40</v>
      </c>
      <c r="I129" s="43">
        <v>19.5</v>
      </c>
      <c r="J129" s="45">
        <v>507000</v>
      </c>
      <c r="K129" s="45">
        <v>173122</v>
      </c>
      <c r="L129" s="45">
        <f>ROUND((K129*$C$8/1000),0)</f>
        <v>3948487</v>
      </c>
      <c r="M129" s="45">
        <v>14563</v>
      </c>
      <c r="N129" s="45">
        <v>3963050</v>
      </c>
      <c r="O129" s="6"/>
    </row>
    <row r="130" spans="1:15" x14ac:dyDescent="0.2">
      <c r="A130" s="40" t="s">
        <v>62</v>
      </c>
      <c r="B130" s="3">
        <v>420</v>
      </c>
      <c r="C130" s="3" t="s">
        <v>192</v>
      </c>
      <c r="D130" s="2" t="s">
        <v>38</v>
      </c>
      <c r="E130" s="41">
        <v>91</v>
      </c>
      <c r="F130" s="2" t="s">
        <v>194</v>
      </c>
      <c r="G130" s="43">
        <v>4.5</v>
      </c>
      <c r="H130" s="3" t="s">
        <v>40</v>
      </c>
      <c r="I130" s="43">
        <v>19.5</v>
      </c>
      <c r="J130" s="45">
        <v>91000</v>
      </c>
      <c r="K130" s="45">
        <v>63782</v>
      </c>
      <c r="L130" s="45">
        <f>ROUND((K130*$C$8/1000),0)</f>
        <v>1454711</v>
      </c>
      <c r="M130" s="45">
        <v>5365</v>
      </c>
      <c r="N130" s="45">
        <v>1460076</v>
      </c>
      <c r="O130" s="6"/>
    </row>
    <row r="131" spans="1:15" x14ac:dyDescent="0.2">
      <c r="A131" s="40" t="s">
        <v>66</v>
      </c>
      <c r="B131" s="3">
        <v>420</v>
      </c>
      <c r="C131" s="3" t="s">
        <v>192</v>
      </c>
      <c r="D131" s="2" t="s">
        <v>38</v>
      </c>
      <c r="E131" s="41">
        <v>32</v>
      </c>
      <c r="F131" s="2" t="s">
        <v>195</v>
      </c>
      <c r="G131" s="43">
        <v>4.5</v>
      </c>
      <c r="H131" s="3" t="s">
        <v>40</v>
      </c>
      <c r="I131" s="43">
        <v>19.5</v>
      </c>
      <c r="J131" s="45">
        <v>32000</v>
      </c>
      <c r="K131" s="45">
        <v>45009</v>
      </c>
      <c r="L131" s="45">
        <f>ROUND((K131*$C$8/1000),0)</f>
        <v>1026545</v>
      </c>
      <c r="M131" s="45">
        <v>3786</v>
      </c>
      <c r="N131" s="45">
        <v>1030331</v>
      </c>
      <c r="O131" s="6"/>
    </row>
    <row r="132" spans="1:15" x14ac:dyDescent="0.2">
      <c r="A132" s="40" t="s">
        <v>66</v>
      </c>
      <c r="B132" s="3">
        <v>420</v>
      </c>
      <c r="C132" s="3" t="s">
        <v>192</v>
      </c>
      <c r="D132" s="2" t="s">
        <v>38</v>
      </c>
      <c r="E132" s="41">
        <v>28</v>
      </c>
      <c r="F132" s="2" t="s">
        <v>196</v>
      </c>
      <c r="G132" s="43">
        <v>4.5</v>
      </c>
      <c r="H132" s="3" t="s">
        <v>40</v>
      </c>
      <c r="I132" s="43">
        <v>19.5</v>
      </c>
      <c r="J132" s="45">
        <v>28000</v>
      </c>
      <c r="K132" s="45">
        <v>39383</v>
      </c>
      <c r="L132" s="45">
        <f>ROUND((K132*$C$8/1000),0)</f>
        <v>898229</v>
      </c>
      <c r="M132" s="45">
        <v>3313</v>
      </c>
      <c r="N132" s="45">
        <v>901542</v>
      </c>
      <c r="O132" s="6"/>
    </row>
    <row r="133" spans="1:15" x14ac:dyDescent="0.2">
      <c r="A133" s="40" t="s">
        <v>66</v>
      </c>
      <c r="B133" s="3">
        <v>420</v>
      </c>
      <c r="C133" s="3" t="s">
        <v>192</v>
      </c>
      <c r="D133" s="2" t="s">
        <v>38</v>
      </c>
      <c r="E133" s="41">
        <v>25</v>
      </c>
      <c r="F133" s="2" t="s">
        <v>197</v>
      </c>
      <c r="G133" s="43">
        <v>4.5</v>
      </c>
      <c r="H133" s="3" t="s">
        <v>40</v>
      </c>
      <c r="I133" s="43">
        <v>19.5</v>
      </c>
      <c r="J133" s="45">
        <v>25000</v>
      </c>
      <c r="K133" s="45">
        <v>35163</v>
      </c>
      <c r="L133" s="45">
        <f>ROUND((K133*$C$8/1000),0)</f>
        <v>801982</v>
      </c>
      <c r="M133" s="45">
        <v>2958</v>
      </c>
      <c r="N133" s="45">
        <v>804940</v>
      </c>
      <c r="O133" s="6"/>
    </row>
    <row r="134" spans="1:15" x14ac:dyDescent="0.2">
      <c r="A134" s="40"/>
      <c r="B134" s="3"/>
      <c r="C134" s="3"/>
      <c r="D134" s="2"/>
      <c r="E134" s="41"/>
      <c r="F134" s="2"/>
      <c r="G134" s="43"/>
      <c r="H134" s="3"/>
      <c r="I134" s="43"/>
      <c r="J134" s="45"/>
      <c r="K134" s="45"/>
      <c r="L134" s="45"/>
      <c r="M134" s="45"/>
      <c r="N134" s="45"/>
      <c r="O134" s="6"/>
    </row>
    <row r="135" spans="1:15" x14ac:dyDescent="0.2">
      <c r="A135" s="40" t="s">
        <v>198</v>
      </c>
      <c r="B135" s="3">
        <v>430</v>
      </c>
      <c r="C135" s="3" t="s">
        <v>199</v>
      </c>
      <c r="D135" s="2" t="s">
        <v>38</v>
      </c>
      <c r="E135" s="45">
        <v>3660</v>
      </c>
      <c r="F135" s="2" t="s">
        <v>200</v>
      </c>
      <c r="G135" s="43">
        <v>3</v>
      </c>
      <c r="H135" s="3" t="s">
        <v>176</v>
      </c>
      <c r="I135" s="43">
        <v>11.42</v>
      </c>
      <c r="J135" s="53">
        <v>3660000</v>
      </c>
      <c r="K135" s="630">
        <v>1344621.5604000001</v>
      </c>
      <c r="L135" s="53">
        <f>ROUND((K135*$C$8/1000),0)</f>
        <v>30667510</v>
      </c>
      <c r="M135" s="590">
        <v>286298</v>
      </c>
      <c r="N135" s="591">
        <v>30953808</v>
      </c>
      <c r="O135" s="6"/>
    </row>
    <row r="136" spans="1:15" x14ac:dyDescent="0.2">
      <c r="A136" s="40" t="s">
        <v>198</v>
      </c>
      <c r="B136" s="3">
        <v>430</v>
      </c>
      <c r="C136" s="3" t="s">
        <v>199</v>
      </c>
      <c r="D136" s="2" t="s">
        <v>38</v>
      </c>
      <c r="E136" s="45">
        <v>479</v>
      </c>
      <c r="F136" s="2" t="s">
        <v>201</v>
      </c>
      <c r="G136" s="43">
        <v>4</v>
      </c>
      <c r="H136" s="3" t="s">
        <v>176</v>
      </c>
      <c r="I136" s="43">
        <v>11.42</v>
      </c>
      <c r="J136" s="53">
        <v>479000</v>
      </c>
      <c r="K136" s="630">
        <v>327377.70880000002</v>
      </c>
      <c r="L136" s="53">
        <f>ROUND((K136*$C$8/1000),0)</f>
        <v>7466680</v>
      </c>
      <c r="M136" s="590">
        <v>90787</v>
      </c>
      <c r="N136" s="591">
        <v>7557467</v>
      </c>
      <c r="O136" s="6"/>
    </row>
    <row r="137" spans="1:15" x14ac:dyDescent="0.2">
      <c r="A137" s="40" t="s">
        <v>202</v>
      </c>
      <c r="B137" s="3">
        <v>430</v>
      </c>
      <c r="C137" s="3" t="s">
        <v>199</v>
      </c>
      <c r="D137" s="2" t="s">
        <v>38</v>
      </c>
      <c r="E137" s="60">
        <v>1.5349999999999999</v>
      </c>
      <c r="F137" s="2" t="s">
        <v>203</v>
      </c>
      <c r="G137" s="43">
        <v>10</v>
      </c>
      <c r="H137" s="3" t="s">
        <v>176</v>
      </c>
      <c r="I137" s="43">
        <v>11.42</v>
      </c>
      <c r="J137" s="53">
        <v>1535</v>
      </c>
      <c r="K137" s="53">
        <v>2993.62</v>
      </c>
      <c r="L137" s="53">
        <f>ROUND((K137*$C$8/1000),0)</f>
        <v>68277</v>
      </c>
      <c r="M137" s="53">
        <v>36959</v>
      </c>
      <c r="N137" s="53">
        <v>105236</v>
      </c>
      <c r="O137" s="6"/>
    </row>
    <row r="138" spans="1:15" x14ac:dyDescent="0.2">
      <c r="A138" s="234" t="s">
        <v>734</v>
      </c>
      <c r="B138" s="198">
        <v>436</v>
      </c>
      <c r="C138" s="198" t="s">
        <v>790</v>
      </c>
      <c r="D138" s="197" t="s">
        <v>229</v>
      </c>
      <c r="E138" s="239">
        <v>22000000</v>
      </c>
      <c r="F138" s="198" t="s">
        <v>294</v>
      </c>
      <c r="G138" s="237">
        <v>5.5</v>
      </c>
      <c r="H138" s="198" t="s">
        <v>176</v>
      </c>
      <c r="I138" s="237">
        <v>6</v>
      </c>
      <c r="J138" s="247">
        <v>22000000000</v>
      </c>
      <c r="K138" s="247">
        <v>0</v>
      </c>
      <c r="L138" s="247">
        <f>ROUND((K138/1000),0)</f>
        <v>0</v>
      </c>
      <c r="M138" s="247"/>
      <c r="N138" s="247"/>
      <c r="O138" s="201"/>
    </row>
    <row r="139" spans="1:15" x14ac:dyDescent="0.2">
      <c r="A139" s="234" t="s">
        <v>791</v>
      </c>
      <c r="B139" s="198">
        <v>436</v>
      </c>
      <c r="C139" s="198" t="s">
        <v>790</v>
      </c>
      <c r="D139" s="197" t="s">
        <v>229</v>
      </c>
      <c r="E139" s="239">
        <v>14100000</v>
      </c>
      <c r="F139" s="198" t="s">
        <v>296</v>
      </c>
      <c r="G139" s="237">
        <v>10</v>
      </c>
      <c r="H139" s="198" t="s">
        <v>176</v>
      </c>
      <c r="I139" s="237">
        <v>6</v>
      </c>
      <c r="J139" s="247">
        <v>14100000000</v>
      </c>
      <c r="K139" s="247">
        <v>0</v>
      </c>
      <c r="L139" s="247">
        <f>ROUND((K139/1000),0)</f>
        <v>0</v>
      </c>
      <c r="M139" s="247"/>
      <c r="N139" s="247"/>
      <c r="O139" s="201"/>
    </row>
    <row r="140" spans="1:15" x14ac:dyDescent="0.2">
      <c r="A140" s="40"/>
      <c r="B140" s="3"/>
      <c r="C140" s="3"/>
      <c r="D140" s="2"/>
      <c r="E140" s="45"/>
      <c r="F140" s="3"/>
      <c r="G140" s="43"/>
      <c r="H140" s="3"/>
      <c r="I140" s="43"/>
      <c r="J140" s="45"/>
      <c r="K140" s="45"/>
      <c r="L140" s="45"/>
      <c r="M140" s="45"/>
      <c r="N140" s="45"/>
      <c r="O140" s="6"/>
    </row>
    <row r="141" spans="1:15" x14ac:dyDescent="0.2">
      <c r="A141" s="40" t="s">
        <v>204</v>
      </c>
      <c r="B141" s="3">
        <v>437</v>
      </c>
      <c r="C141" s="3" t="s">
        <v>205</v>
      </c>
      <c r="D141" s="2" t="s">
        <v>38</v>
      </c>
      <c r="E141" s="45">
        <v>110</v>
      </c>
      <c r="F141" s="2" t="s">
        <v>206</v>
      </c>
      <c r="G141" s="43">
        <v>3</v>
      </c>
      <c r="H141" s="3" t="s">
        <v>65</v>
      </c>
      <c r="I141" s="43">
        <v>7</v>
      </c>
      <c r="J141" s="45">
        <v>110000</v>
      </c>
      <c r="K141" s="45">
        <v>0</v>
      </c>
      <c r="L141" s="45">
        <f>ROUND((K141*$C$8/1000),0)</f>
        <v>0</v>
      </c>
      <c r="M141" s="45"/>
      <c r="N141" s="45"/>
      <c r="O141" s="6"/>
    </row>
    <row r="142" spans="1:15" x14ac:dyDescent="0.2">
      <c r="A142" s="40" t="s">
        <v>204</v>
      </c>
      <c r="B142" s="3">
        <v>437</v>
      </c>
      <c r="C142" s="3" t="s">
        <v>205</v>
      </c>
      <c r="D142" s="2" t="s">
        <v>38</v>
      </c>
      <c r="E142" s="45">
        <v>33</v>
      </c>
      <c r="F142" s="2" t="s">
        <v>207</v>
      </c>
      <c r="G142" s="43">
        <v>3</v>
      </c>
      <c r="H142" s="3" t="s">
        <v>65</v>
      </c>
      <c r="I142" s="43">
        <v>7</v>
      </c>
      <c r="J142" s="45">
        <v>33000</v>
      </c>
      <c r="K142" s="45">
        <v>0</v>
      </c>
      <c r="L142" s="45">
        <f t="shared" ref="L142:L154" si="10">ROUND((K142*$C$8/1000),0)</f>
        <v>0</v>
      </c>
      <c r="M142" s="45"/>
      <c r="N142" s="45"/>
      <c r="O142" s="6"/>
    </row>
    <row r="143" spans="1:15" x14ac:dyDescent="0.2">
      <c r="A143" s="40" t="s">
        <v>204</v>
      </c>
      <c r="B143" s="3">
        <v>437</v>
      </c>
      <c r="C143" s="3" t="s">
        <v>205</v>
      </c>
      <c r="D143" s="2" t="s">
        <v>38</v>
      </c>
      <c r="E143" s="45">
        <v>260</v>
      </c>
      <c r="F143" s="2" t="s">
        <v>208</v>
      </c>
      <c r="G143" s="43">
        <v>4.2</v>
      </c>
      <c r="H143" s="3" t="s">
        <v>65</v>
      </c>
      <c r="I143" s="43">
        <v>20</v>
      </c>
      <c r="J143" s="45">
        <v>260000</v>
      </c>
      <c r="K143" s="45">
        <v>180873.05</v>
      </c>
      <c r="L143" s="45">
        <f t="shared" si="10"/>
        <v>4125269</v>
      </c>
      <c r="M143" s="45">
        <v>18428</v>
      </c>
      <c r="N143" s="45">
        <v>4143697</v>
      </c>
      <c r="O143" s="6"/>
    </row>
    <row r="144" spans="1:15" x14ac:dyDescent="0.2">
      <c r="A144" s="40" t="s">
        <v>204</v>
      </c>
      <c r="B144" s="3">
        <v>437</v>
      </c>
      <c r="C144" s="3" t="s">
        <v>205</v>
      </c>
      <c r="D144" s="2" t="s">
        <v>38</v>
      </c>
      <c r="E144" s="45">
        <v>68</v>
      </c>
      <c r="F144" s="2" t="s">
        <v>209</v>
      </c>
      <c r="G144" s="43">
        <v>4.2</v>
      </c>
      <c r="H144" s="3" t="s">
        <v>65</v>
      </c>
      <c r="I144" s="43">
        <v>20</v>
      </c>
      <c r="J144" s="45">
        <v>68000</v>
      </c>
      <c r="K144" s="45">
        <v>47305.26</v>
      </c>
      <c r="L144" s="45">
        <f t="shared" si="10"/>
        <v>1078917</v>
      </c>
      <c r="M144" s="45">
        <v>4819</v>
      </c>
      <c r="N144" s="45">
        <v>1083736</v>
      </c>
      <c r="O144" s="6"/>
    </row>
    <row r="145" spans="1:15" x14ac:dyDescent="0.2">
      <c r="A145" s="40" t="s">
        <v>210</v>
      </c>
      <c r="B145" s="3">
        <v>437</v>
      </c>
      <c r="C145" s="3" t="s">
        <v>205</v>
      </c>
      <c r="D145" s="2" t="s">
        <v>38</v>
      </c>
      <c r="E145" s="62">
        <v>132</v>
      </c>
      <c r="F145" s="2" t="s">
        <v>211</v>
      </c>
      <c r="G145" s="43">
        <v>4.2</v>
      </c>
      <c r="H145" s="3" t="s">
        <v>65</v>
      </c>
      <c r="I145" s="43">
        <v>20</v>
      </c>
      <c r="J145" s="45">
        <v>132000</v>
      </c>
      <c r="K145" s="45">
        <v>82397.86</v>
      </c>
      <c r="L145" s="45">
        <f t="shared" si="10"/>
        <v>1879292</v>
      </c>
      <c r="M145" s="45">
        <v>8395</v>
      </c>
      <c r="N145" s="45">
        <v>1887687</v>
      </c>
      <c r="O145" s="6"/>
    </row>
    <row r="146" spans="1:15" x14ac:dyDescent="0.2">
      <c r="A146" s="40" t="s">
        <v>212</v>
      </c>
      <c r="B146" s="3">
        <v>437</v>
      </c>
      <c r="C146" s="3" t="s">
        <v>205</v>
      </c>
      <c r="D146" s="2" t="s">
        <v>38</v>
      </c>
      <c r="E146" s="62">
        <v>55</v>
      </c>
      <c r="F146" s="2" t="s">
        <v>213</v>
      </c>
      <c r="G146" s="43">
        <v>4.2</v>
      </c>
      <c r="H146" s="3" t="s">
        <v>65</v>
      </c>
      <c r="I146" s="43">
        <v>20</v>
      </c>
      <c r="J146" s="45">
        <v>55000</v>
      </c>
      <c r="K146" s="239">
        <v>53901.51</v>
      </c>
      <c r="L146" s="239">
        <f t="shared" si="10"/>
        <v>1229361</v>
      </c>
      <c r="M146" s="239">
        <v>5491</v>
      </c>
      <c r="N146" s="239">
        <v>1234852</v>
      </c>
      <c r="O146" s="201"/>
    </row>
    <row r="147" spans="1:15" x14ac:dyDescent="0.2">
      <c r="A147" s="234" t="s">
        <v>212</v>
      </c>
      <c r="B147" s="198">
        <v>437</v>
      </c>
      <c r="C147" s="198" t="s">
        <v>205</v>
      </c>
      <c r="D147" s="197" t="s">
        <v>38</v>
      </c>
      <c r="E147" s="256">
        <v>1</v>
      </c>
      <c r="F147" s="197" t="s">
        <v>214</v>
      </c>
      <c r="G147" s="237">
        <v>4.2</v>
      </c>
      <c r="H147" s="198" t="s">
        <v>65</v>
      </c>
      <c r="I147" s="237">
        <v>20</v>
      </c>
      <c r="J147" s="239">
        <v>1000</v>
      </c>
      <c r="K147" s="239">
        <v>1347.54</v>
      </c>
      <c r="L147" s="239">
        <f t="shared" si="10"/>
        <v>30734</v>
      </c>
      <c r="M147" s="239">
        <v>137</v>
      </c>
      <c r="N147" s="239">
        <v>30871</v>
      </c>
      <c r="O147" s="201"/>
    </row>
    <row r="148" spans="1:15" x14ac:dyDescent="0.2">
      <c r="A148" s="234" t="s">
        <v>215</v>
      </c>
      <c r="B148" s="198">
        <v>437</v>
      </c>
      <c r="C148" s="198" t="s">
        <v>216</v>
      </c>
      <c r="D148" s="197" t="s">
        <v>38</v>
      </c>
      <c r="E148" s="235">
        <v>110</v>
      </c>
      <c r="F148" s="197" t="s">
        <v>217</v>
      </c>
      <c r="G148" s="237">
        <v>3</v>
      </c>
      <c r="H148" s="198" t="s">
        <v>65</v>
      </c>
      <c r="I148" s="237">
        <v>5.93</v>
      </c>
      <c r="J148" s="239">
        <v>110000</v>
      </c>
      <c r="K148" s="239">
        <v>0</v>
      </c>
      <c r="L148" s="239">
        <f t="shared" si="10"/>
        <v>0</v>
      </c>
      <c r="M148" s="239"/>
      <c r="N148" s="239"/>
      <c r="O148" s="201"/>
    </row>
    <row r="149" spans="1:15" x14ac:dyDescent="0.2">
      <c r="A149" s="234" t="s">
        <v>218</v>
      </c>
      <c r="B149" s="198">
        <v>437</v>
      </c>
      <c r="C149" s="198" t="s">
        <v>216</v>
      </c>
      <c r="D149" s="197" t="s">
        <v>38</v>
      </c>
      <c r="E149" s="235">
        <v>33</v>
      </c>
      <c r="F149" s="197" t="s">
        <v>219</v>
      </c>
      <c r="G149" s="237">
        <v>3</v>
      </c>
      <c r="H149" s="198" t="s">
        <v>65</v>
      </c>
      <c r="I149" s="237">
        <v>5.93</v>
      </c>
      <c r="J149" s="239">
        <v>33000</v>
      </c>
      <c r="K149" s="239">
        <v>0</v>
      </c>
      <c r="L149" s="239">
        <f t="shared" si="10"/>
        <v>0</v>
      </c>
      <c r="M149" s="239"/>
      <c r="N149" s="239"/>
      <c r="O149" s="201"/>
    </row>
    <row r="150" spans="1:15" x14ac:dyDescent="0.2">
      <c r="A150" s="40" t="s">
        <v>215</v>
      </c>
      <c r="B150" s="3">
        <v>437</v>
      </c>
      <c r="C150" s="3" t="s">
        <v>216</v>
      </c>
      <c r="D150" s="2" t="s">
        <v>38</v>
      </c>
      <c r="E150" s="41">
        <v>375</v>
      </c>
      <c r="F150" s="2" t="s">
        <v>220</v>
      </c>
      <c r="G150" s="43">
        <v>4.2</v>
      </c>
      <c r="H150" s="3" t="s">
        <v>65</v>
      </c>
      <c r="I150" s="43">
        <v>19.75</v>
      </c>
      <c r="J150" s="45">
        <v>375000</v>
      </c>
      <c r="K150" s="45">
        <v>281422.64</v>
      </c>
      <c r="L150" s="45">
        <f t="shared" si="10"/>
        <v>6418558</v>
      </c>
      <c r="M150" s="45">
        <v>28671</v>
      </c>
      <c r="N150" s="45">
        <v>6447229</v>
      </c>
      <c r="O150" s="6"/>
    </row>
    <row r="151" spans="1:15" x14ac:dyDescent="0.2">
      <c r="A151" s="40" t="s">
        <v>215</v>
      </c>
      <c r="B151" s="3">
        <v>437</v>
      </c>
      <c r="C151" s="3" t="s">
        <v>216</v>
      </c>
      <c r="D151" s="2" t="s">
        <v>38</v>
      </c>
      <c r="E151" s="235">
        <v>99</v>
      </c>
      <c r="F151" s="197" t="s">
        <v>221</v>
      </c>
      <c r="G151" s="237">
        <v>4.2</v>
      </c>
      <c r="H151" s="198" t="s">
        <v>65</v>
      </c>
      <c r="I151" s="237">
        <v>19.75</v>
      </c>
      <c r="J151" s="239">
        <v>99000</v>
      </c>
      <c r="K151" s="239">
        <v>74295.570000000007</v>
      </c>
      <c r="L151" s="239">
        <f t="shared" si="10"/>
        <v>1694499</v>
      </c>
      <c r="M151" s="239">
        <v>7570</v>
      </c>
      <c r="N151" s="239">
        <v>1702069</v>
      </c>
      <c r="O151" s="6"/>
    </row>
    <row r="152" spans="1:15" x14ac:dyDescent="0.2">
      <c r="A152" s="40" t="s">
        <v>215</v>
      </c>
      <c r="B152" s="3">
        <v>437</v>
      </c>
      <c r="C152" s="3" t="s">
        <v>216</v>
      </c>
      <c r="D152" s="2" t="s">
        <v>38</v>
      </c>
      <c r="E152" s="235">
        <v>93</v>
      </c>
      <c r="F152" s="197" t="s">
        <v>222</v>
      </c>
      <c r="G152" s="237">
        <v>4.2</v>
      </c>
      <c r="H152" s="198" t="s">
        <v>65</v>
      </c>
      <c r="I152" s="237">
        <v>19.75</v>
      </c>
      <c r="J152" s="239">
        <v>93000</v>
      </c>
      <c r="K152" s="239">
        <v>66630.59</v>
      </c>
      <c r="L152" s="239">
        <f t="shared" si="10"/>
        <v>1519680</v>
      </c>
      <c r="M152" s="239">
        <v>6788</v>
      </c>
      <c r="N152" s="239">
        <v>1526468</v>
      </c>
      <c r="O152" s="6"/>
    </row>
    <row r="153" spans="1:15" x14ac:dyDescent="0.2">
      <c r="A153" s="40" t="s">
        <v>223</v>
      </c>
      <c r="B153" s="3">
        <v>437</v>
      </c>
      <c r="C153" s="3" t="s">
        <v>216</v>
      </c>
      <c r="D153" s="2" t="s">
        <v>38</v>
      </c>
      <c r="E153" s="41">
        <v>122</v>
      </c>
      <c r="F153" s="2" t="s">
        <v>224</v>
      </c>
      <c r="G153" s="43">
        <v>4.2</v>
      </c>
      <c r="H153" s="3" t="s">
        <v>65</v>
      </c>
      <c r="I153" s="43">
        <v>19.75</v>
      </c>
      <c r="J153" s="45">
        <v>122000</v>
      </c>
      <c r="K153" s="239">
        <v>113529.13</v>
      </c>
      <c r="L153" s="239">
        <f t="shared" si="10"/>
        <v>2589320</v>
      </c>
      <c r="M153" s="239">
        <v>11567</v>
      </c>
      <c r="N153" s="239">
        <v>2600887</v>
      </c>
      <c r="O153" s="201"/>
    </row>
    <row r="154" spans="1:15" x14ac:dyDescent="0.2">
      <c r="A154" s="40" t="s">
        <v>223</v>
      </c>
      <c r="B154" s="3">
        <v>437</v>
      </c>
      <c r="C154" s="3" t="s">
        <v>216</v>
      </c>
      <c r="D154" s="2" t="s">
        <v>38</v>
      </c>
      <c r="E154" s="41">
        <v>1</v>
      </c>
      <c r="F154" s="2" t="s">
        <v>225</v>
      </c>
      <c r="G154" s="43">
        <v>4.2</v>
      </c>
      <c r="H154" s="3" t="s">
        <v>65</v>
      </c>
      <c r="I154" s="43">
        <v>19.75</v>
      </c>
      <c r="J154" s="45">
        <v>1000</v>
      </c>
      <c r="K154" s="45">
        <v>1275.6099999999999</v>
      </c>
      <c r="L154" s="45">
        <f t="shared" si="10"/>
        <v>29094</v>
      </c>
      <c r="M154" s="45">
        <v>129</v>
      </c>
      <c r="N154" s="45">
        <v>29223</v>
      </c>
      <c r="O154" s="6"/>
    </row>
    <row r="155" spans="1:15" x14ac:dyDescent="0.2">
      <c r="A155" s="40"/>
      <c r="B155" s="3"/>
      <c r="C155" s="3"/>
      <c r="D155" s="2"/>
      <c r="E155" s="41"/>
      <c r="F155" s="2"/>
      <c r="G155" s="43"/>
      <c r="H155" s="3"/>
      <c r="I155" s="43"/>
      <c r="J155" s="45"/>
      <c r="K155" s="45"/>
      <c r="L155" s="45"/>
      <c r="M155" s="45"/>
      <c r="N155" s="45"/>
      <c r="O155" s="6"/>
    </row>
    <row r="156" spans="1:15" x14ac:dyDescent="0.2">
      <c r="A156" s="40" t="s">
        <v>69</v>
      </c>
      <c r="B156" s="3">
        <v>449</v>
      </c>
      <c r="C156" s="3" t="s">
        <v>226</v>
      </c>
      <c r="D156" s="2" t="s">
        <v>38</v>
      </c>
      <c r="E156" s="41">
        <v>162</v>
      </c>
      <c r="F156" s="2" t="s">
        <v>193</v>
      </c>
      <c r="G156" s="43">
        <v>4.8</v>
      </c>
      <c r="H156" s="2" t="s">
        <v>57</v>
      </c>
      <c r="I156" s="43">
        <v>7.75</v>
      </c>
      <c r="J156" s="45">
        <v>162000</v>
      </c>
      <c r="K156" s="45">
        <v>15340.42</v>
      </c>
      <c r="L156" s="45">
        <f>ROUND((K156*$C$8/1000),0)</f>
        <v>349877</v>
      </c>
      <c r="M156" s="45">
        <v>1375</v>
      </c>
      <c r="N156" s="45">
        <v>351252</v>
      </c>
      <c r="O156" s="6"/>
    </row>
    <row r="157" spans="1:15" x14ac:dyDescent="0.2">
      <c r="A157" s="40" t="s">
        <v>227</v>
      </c>
      <c r="B157" s="3">
        <v>449</v>
      </c>
      <c r="C157" s="3" t="s">
        <v>226</v>
      </c>
      <c r="D157" s="2" t="s">
        <v>38</v>
      </c>
      <c r="E157" s="41">
        <v>50</v>
      </c>
      <c r="F157" s="2" t="s">
        <v>194</v>
      </c>
      <c r="G157" s="43">
        <v>5.4</v>
      </c>
      <c r="H157" s="2" t="s">
        <v>57</v>
      </c>
      <c r="I157" s="43">
        <v>14.75</v>
      </c>
      <c r="J157" s="45">
        <v>50000</v>
      </c>
      <c r="K157" s="45">
        <v>72571.5</v>
      </c>
      <c r="L157" s="45">
        <f>ROUND((K157*$C$8/1000),0)</f>
        <v>1655177</v>
      </c>
      <c r="M157" s="45">
        <v>0</v>
      </c>
      <c r="N157" s="45">
        <v>1655177</v>
      </c>
      <c r="O157" s="6"/>
    </row>
    <row r="158" spans="1:15" x14ac:dyDescent="0.2">
      <c r="A158" s="40" t="s">
        <v>227</v>
      </c>
      <c r="B158" s="3">
        <v>449</v>
      </c>
      <c r="C158" s="3" t="s">
        <v>226</v>
      </c>
      <c r="D158" s="2" t="s">
        <v>38</v>
      </c>
      <c r="E158" s="41">
        <v>59.52</v>
      </c>
      <c r="F158" s="2" t="s">
        <v>195</v>
      </c>
      <c r="G158" s="43">
        <v>4.5</v>
      </c>
      <c r="H158" s="2" t="s">
        <v>57</v>
      </c>
      <c r="I158" s="43">
        <v>15</v>
      </c>
      <c r="J158" s="45">
        <v>59520</v>
      </c>
      <c r="K158" s="45">
        <v>81297.25</v>
      </c>
      <c r="L158" s="45">
        <f>ROUND((K158*$C$8/1000),0)</f>
        <v>1854190</v>
      </c>
      <c r="M158" s="45">
        <v>0</v>
      </c>
      <c r="N158" s="45">
        <v>1854190</v>
      </c>
      <c r="O158" s="6"/>
    </row>
    <row r="159" spans="1:15" x14ac:dyDescent="0.2">
      <c r="A159" s="40"/>
      <c r="B159" s="3"/>
      <c r="C159" s="3"/>
      <c r="D159" s="2"/>
      <c r="E159" s="41"/>
      <c r="F159" s="2"/>
      <c r="G159" s="43"/>
      <c r="H159" s="3"/>
      <c r="I159" s="43"/>
      <c r="J159" s="45"/>
      <c r="K159" s="45"/>
      <c r="L159" s="45"/>
      <c r="M159" s="45"/>
      <c r="N159" s="45"/>
      <c r="O159" s="6"/>
    </row>
    <row r="160" spans="1:15" x14ac:dyDescent="0.2">
      <c r="A160" s="234" t="s">
        <v>121</v>
      </c>
      <c r="B160" s="198">
        <v>472</v>
      </c>
      <c r="C160" s="198" t="s">
        <v>228</v>
      </c>
      <c r="D160" s="197" t="s">
        <v>229</v>
      </c>
      <c r="E160" s="235">
        <v>15700000</v>
      </c>
      <c r="F160" s="197" t="s">
        <v>71</v>
      </c>
      <c r="G160" s="237">
        <v>6</v>
      </c>
      <c r="H160" s="198" t="s">
        <v>176</v>
      </c>
      <c r="I160" s="237">
        <v>4</v>
      </c>
      <c r="J160" s="239">
        <v>15700000000</v>
      </c>
      <c r="K160" s="239">
        <v>0</v>
      </c>
      <c r="L160" s="239">
        <f>ROUND((K160/1000),0)</f>
        <v>0</v>
      </c>
      <c r="M160" s="239"/>
      <c r="N160" s="239"/>
      <c r="O160" s="201"/>
    </row>
    <row r="161" spans="1:15" x14ac:dyDescent="0.2">
      <c r="A161" s="234" t="s">
        <v>121</v>
      </c>
      <c r="B161" s="198">
        <v>472</v>
      </c>
      <c r="C161" s="198" t="s">
        <v>228</v>
      </c>
      <c r="D161" s="197" t="s">
        <v>229</v>
      </c>
      <c r="E161" s="235">
        <v>500000</v>
      </c>
      <c r="F161" s="197" t="s">
        <v>73</v>
      </c>
      <c r="G161" s="237" t="s">
        <v>230</v>
      </c>
      <c r="H161" s="198" t="s">
        <v>176</v>
      </c>
      <c r="I161" s="237">
        <v>6</v>
      </c>
      <c r="J161" s="239">
        <v>500000000</v>
      </c>
      <c r="K161" s="239">
        <v>0</v>
      </c>
      <c r="L161" s="239">
        <f>ROUND((K161/1000),0)</f>
        <v>0</v>
      </c>
      <c r="M161" s="239"/>
      <c r="N161" s="239"/>
      <c r="O161" s="201"/>
    </row>
    <row r="162" spans="1:15" x14ac:dyDescent="0.2">
      <c r="A162" s="234" t="s">
        <v>121</v>
      </c>
      <c r="B162" s="198">
        <v>472</v>
      </c>
      <c r="C162" s="198" t="s">
        <v>228</v>
      </c>
      <c r="D162" s="197" t="s">
        <v>229</v>
      </c>
      <c r="E162" s="235">
        <v>1000</v>
      </c>
      <c r="F162" s="197" t="s">
        <v>111</v>
      </c>
      <c r="G162" s="237">
        <v>10</v>
      </c>
      <c r="H162" s="198" t="s">
        <v>176</v>
      </c>
      <c r="I162" s="237">
        <v>6</v>
      </c>
      <c r="J162" s="239">
        <v>1000000</v>
      </c>
      <c r="K162" s="239">
        <v>0</v>
      </c>
      <c r="L162" s="239">
        <f>ROUND((K162/1000),0)</f>
        <v>0</v>
      </c>
      <c r="M162" s="239"/>
      <c r="N162" s="239"/>
      <c r="O162" s="303"/>
    </row>
    <row r="163" spans="1:15" x14ac:dyDescent="0.2">
      <c r="A163" s="40" t="s">
        <v>121</v>
      </c>
      <c r="B163" s="3">
        <v>486</v>
      </c>
      <c r="C163" s="3" t="s">
        <v>231</v>
      </c>
      <c r="D163" s="2" t="s">
        <v>38</v>
      </c>
      <c r="E163" s="41">
        <v>450</v>
      </c>
      <c r="F163" s="2" t="s">
        <v>97</v>
      </c>
      <c r="G163" s="43">
        <v>4.25</v>
      </c>
      <c r="H163" s="3" t="s">
        <v>65</v>
      </c>
      <c r="I163" s="43">
        <v>19.5</v>
      </c>
      <c r="J163" s="45">
        <v>450000</v>
      </c>
      <c r="K163" s="45">
        <v>268261</v>
      </c>
      <c r="L163" s="45">
        <f>ROUND((K163*$C$8/1000),0)</f>
        <v>6118373</v>
      </c>
      <c r="M163" s="45">
        <v>3543</v>
      </c>
      <c r="N163" s="45">
        <v>6121916</v>
      </c>
      <c r="O163" s="6"/>
    </row>
    <row r="164" spans="1:15" x14ac:dyDescent="0.2">
      <c r="A164" s="40" t="s">
        <v>232</v>
      </c>
      <c r="B164" s="3">
        <v>486</v>
      </c>
      <c r="C164" s="3" t="s">
        <v>231</v>
      </c>
      <c r="D164" s="2" t="s">
        <v>38</v>
      </c>
      <c r="E164" s="41">
        <v>50</v>
      </c>
      <c r="F164" s="2" t="s">
        <v>99</v>
      </c>
      <c r="G164" s="43">
        <v>8</v>
      </c>
      <c r="H164" s="3" t="s">
        <v>65</v>
      </c>
      <c r="I164" s="43">
        <v>23.25</v>
      </c>
      <c r="J164" s="45">
        <v>50000</v>
      </c>
      <c r="K164" s="45">
        <v>50000</v>
      </c>
      <c r="L164" s="45">
        <f>ROUND((K164*$C$8/1000),0)</f>
        <v>1140377</v>
      </c>
      <c r="M164" s="45">
        <v>742262</v>
      </c>
      <c r="N164" s="45">
        <v>1882639</v>
      </c>
      <c r="O164" s="6"/>
    </row>
    <row r="165" spans="1:15" x14ac:dyDescent="0.2">
      <c r="A165" s="40" t="s">
        <v>233</v>
      </c>
      <c r="B165" s="3">
        <v>486</v>
      </c>
      <c r="C165" s="3" t="s">
        <v>234</v>
      </c>
      <c r="D165" s="2" t="s">
        <v>38</v>
      </c>
      <c r="E165" s="41">
        <v>427</v>
      </c>
      <c r="F165" s="2" t="s">
        <v>191</v>
      </c>
      <c r="G165" s="43">
        <v>4</v>
      </c>
      <c r="H165" s="3" t="s">
        <v>65</v>
      </c>
      <c r="I165" s="43">
        <v>20</v>
      </c>
      <c r="J165" s="45">
        <v>427000</v>
      </c>
      <c r="K165" s="45">
        <v>304601</v>
      </c>
      <c r="L165" s="45">
        <f>ROUND((K165*$C$8/1000),0)</f>
        <v>6947199</v>
      </c>
      <c r="M165" s="45">
        <v>3788</v>
      </c>
      <c r="N165" s="45">
        <v>6950987</v>
      </c>
      <c r="O165" s="6"/>
    </row>
    <row r="166" spans="1:15" x14ac:dyDescent="0.2">
      <c r="A166" s="40" t="s">
        <v>233</v>
      </c>
      <c r="B166" s="3">
        <v>486</v>
      </c>
      <c r="C166" s="3" t="s">
        <v>234</v>
      </c>
      <c r="D166" s="2" t="s">
        <v>38</v>
      </c>
      <c r="E166" s="41">
        <v>37</v>
      </c>
      <c r="F166" s="2" t="s">
        <v>235</v>
      </c>
      <c r="G166" s="43">
        <v>4</v>
      </c>
      <c r="H166" s="3" t="s">
        <v>65</v>
      </c>
      <c r="I166" s="43">
        <v>20</v>
      </c>
      <c r="J166" s="45">
        <v>37000</v>
      </c>
      <c r="K166" s="45">
        <v>37000</v>
      </c>
      <c r="L166" s="45">
        <f>ROUND((K166*$C$8/1000),0)</f>
        <v>843879</v>
      </c>
      <c r="M166" s="45">
        <v>183388</v>
      </c>
      <c r="N166" s="45">
        <v>1027267</v>
      </c>
      <c r="O166" s="6"/>
    </row>
    <row r="167" spans="1:15" x14ac:dyDescent="0.2">
      <c r="A167" s="40" t="s">
        <v>233</v>
      </c>
      <c r="B167" s="3">
        <v>486</v>
      </c>
      <c r="C167" s="3" t="s">
        <v>234</v>
      </c>
      <c r="D167" s="2" t="s">
        <v>38</v>
      </c>
      <c r="E167" s="41">
        <v>59</v>
      </c>
      <c r="F167" s="2" t="s">
        <v>236</v>
      </c>
      <c r="G167" s="43">
        <v>7</v>
      </c>
      <c r="H167" s="3" t="s">
        <v>65</v>
      </c>
      <c r="I167" s="43">
        <v>21.75</v>
      </c>
      <c r="J167" s="45">
        <v>59000</v>
      </c>
      <c r="K167" s="45">
        <v>59000</v>
      </c>
      <c r="L167" s="45">
        <f>ROUND((K167*$C$8/1000),0)</f>
        <v>1345645</v>
      </c>
      <c r="M167" s="45">
        <v>543466</v>
      </c>
      <c r="N167" s="45">
        <v>1889111</v>
      </c>
      <c r="O167" s="6"/>
    </row>
    <row r="168" spans="1:15" x14ac:dyDescent="0.2">
      <c r="A168" s="40"/>
      <c r="B168" s="3"/>
      <c r="C168" s="3"/>
      <c r="D168" s="2"/>
      <c r="E168" s="41"/>
      <c r="F168" s="2"/>
      <c r="G168" s="43"/>
      <c r="H168" s="3"/>
      <c r="I168" s="43"/>
      <c r="J168" s="45"/>
      <c r="K168" s="45"/>
      <c r="L168" s="45"/>
      <c r="M168" s="45"/>
      <c r="N168" s="45"/>
      <c r="O168" s="6"/>
    </row>
    <row r="169" spans="1:15" x14ac:dyDescent="0.2">
      <c r="A169" s="40" t="s">
        <v>62</v>
      </c>
      <c r="B169" s="3">
        <v>495</v>
      </c>
      <c r="C169" s="3" t="s">
        <v>237</v>
      </c>
      <c r="D169" s="2" t="s">
        <v>38</v>
      </c>
      <c r="E169" s="41">
        <v>578.5</v>
      </c>
      <c r="F169" s="2" t="s">
        <v>238</v>
      </c>
      <c r="G169" s="43">
        <v>4</v>
      </c>
      <c r="H169" s="3" t="s">
        <v>65</v>
      </c>
      <c r="I169" s="43">
        <v>19.25</v>
      </c>
      <c r="J169" s="45">
        <v>578500</v>
      </c>
      <c r="K169" s="45">
        <v>337829</v>
      </c>
      <c r="L169" s="45">
        <f t="shared" ref="L169:L186" si="11">ROUND((K169*$C$8/1000),0)</f>
        <v>7705048</v>
      </c>
      <c r="M169" s="45">
        <v>25306</v>
      </c>
      <c r="N169" s="45">
        <v>7730354</v>
      </c>
      <c r="O169" s="6"/>
    </row>
    <row r="170" spans="1:15" x14ac:dyDescent="0.2">
      <c r="A170" s="40" t="s">
        <v>62</v>
      </c>
      <c r="B170" s="3">
        <v>495</v>
      </c>
      <c r="C170" s="3" t="s">
        <v>237</v>
      </c>
      <c r="D170" s="2" t="s">
        <v>38</v>
      </c>
      <c r="E170" s="41">
        <v>52.2</v>
      </c>
      <c r="F170" s="2" t="s">
        <v>239</v>
      </c>
      <c r="G170" s="43">
        <v>5</v>
      </c>
      <c r="H170" s="3" t="s">
        <v>65</v>
      </c>
      <c r="I170" s="43">
        <v>19.25</v>
      </c>
      <c r="J170" s="45">
        <v>52200</v>
      </c>
      <c r="K170" s="45">
        <v>53489</v>
      </c>
      <c r="L170" s="45">
        <f t="shared" si="11"/>
        <v>1219953</v>
      </c>
      <c r="M170" s="45">
        <v>4990</v>
      </c>
      <c r="N170" s="45">
        <v>1224943</v>
      </c>
      <c r="O170" s="6"/>
    </row>
    <row r="171" spans="1:15" x14ac:dyDescent="0.2">
      <c r="A171" s="40" t="s">
        <v>66</v>
      </c>
      <c r="B171" s="3">
        <v>495</v>
      </c>
      <c r="C171" s="3" t="s">
        <v>237</v>
      </c>
      <c r="D171" s="2" t="s">
        <v>38</v>
      </c>
      <c r="E171" s="41">
        <v>27.4</v>
      </c>
      <c r="F171" s="2" t="s">
        <v>240</v>
      </c>
      <c r="G171" s="43">
        <v>5.5</v>
      </c>
      <c r="H171" s="3" t="s">
        <v>65</v>
      </c>
      <c r="I171" s="43">
        <v>19.25</v>
      </c>
      <c r="J171" s="45">
        <v>27400</v>
      </c>
      <c r="K171" s="45">
        <v>31324</v>
      </c>
      <c r="L171" s="45">
        <f t="shared" si="11"/>
        <v>714423</v>
      </c>
      <c r="M171" s="45">
        <v>3209</v>
      </c>
      <c r="N171" s="45">
        <v>717632</v>
      </c>
      <c r="O171" s="6"/>
    </row>
    <row r="172" spans="1:15" x14ac:dyDescent="0.2">
      <c r="A172" s="40" t="s">
        <v>66</v>
      </c>
      <c r="B172" s="3">
        <v>495</v>
      </c>
      <c r="C172" s="3" t="s">
        <v>237</v>
      </c>
      <c r="D172" s="2" t="s">
        <v>38</v>
      </c>
      <c r="E172" s="41">
        <v>20.399999999999999</v>
      </c>
      <c r="F172" s="2" t="s">
        <v>241</v>
      </c>
      <c r="G172" s="43">
        <v>6</v>
      </c>
      <c r="H172" s="3" t="s">
        <v>65</v>
      </c>
      <c r="I172" s="43">
        <v>19.25</v>
      </c>
      <c r="J172" s="45">
        <v>20400</v>
      </c>
      <c r="K172" s="45">
        <v>25754</v>
      </c>
      <c r="L172" s="45">
        <f t="shared" si="11"/>
        <v>587385</v>
      </c>
      <c r="M172" s="45">
        <v>2873</v>
      </c>
      <c r="N172" s="45">
        <v>590258</v>
      </c>
      <c r="O172" s="6"/>
    </row>
    <row r="173" spans="1:15" x14ac:dyDescent="0.2">
      <c r="A173" s="40" t="s">
        <v>242</v>
      </c>
      <c r="B173" s="3">
        <v>495</v>
      </c>
      <c r="C173" s="3" t="s">
        <v>237</v>
      </c>
      <c r="D173" s="2" t="s">
        <v>38</v>
      </c>
      <c r="E173" s="41">
        <v>22</v>
      </c>
      <c r="F173" s="63" t="s">
        <v>243</v>
      </c>
      <c r="G173" s="43">
        <v>7</v>
      </c>
      <c r="H173" s="3" t="s">
        <v>65</v>
      </c>
      <c r="I173" s="43">
        <v>19.25</v>
      </c>
      <c r="J173" s="45">
        <v>22000</v>
      </c>
      <c r="K173" s="45">
        <v>28837</v>
      </c>
      <c r="L173" s="45">
        <f t="shared" si="11"/>
        <v>657701</v>
      </c>
      <c r="M173" s="45">
        <v>3740</v>
      </c>
      <c r="N173" s="45">
        <v>661441</v>
      </c>
      <c r="O173" s="6"/>
    </row>
    <row r="174" spans="1:15" x14ac:dyDescent="0.2">
      <c r="A174" s="40" t="s">
        <v>242</v>
      </c>
      <c r="B174" s="3">
        <v>495</v>
      </c>
      <c r="C174" s="3" t="s">
        <v>237</v>
      </c>
      <c r="D174" s="2" t="s">
        <v>38</v>
      </c>
      <c r="E174" s="41">
        <v>31</v>
      </c>
      <c r="F174" s="2" t="s">
        <v>244</v>
      </c>
      <c r="G174" s="43">
        <v>7.5</v>
      </c>
      <c r="H174" s="3" t="s">
        <v>65</v>
      </c>
      <c r="I174" s="43">
        <v>19.25</v>
      </c>
      <c r="J174" s="45">
        <v>31000</v>
      </c>
      <c r="K174" s="45">
        <v>47841</v>
      </c>
      <c r="L174" s="45">
        <f t="shared" si="11"/>
        <v>1091136</v>
      </c>
      <c r="M174" s="45">
        <v>6636</v>
      </c>
      <c r="N174" s="45">
        <v>1097772</v>
      </c>
      <c r="O174" s="6"/>
    </row>
    <row r="175" spans="1:15" x14ac:dyDescent="0.2">
      <c r="A175" s="40" t="s">
        <v>245</v>
      </c>
      <c r="B175" s="3">
        <v>495</v>
      </c>
      <c r="C175" s="3" t="s">
        <v>246</v>
      </c>
      <c r="D175" s="2" t="s">
        <v>38</v>
      </c>
      <c r="E175" s="41">
        <v>478</v>
      </c>
      <c r="F175" s="2" t="s">
        <v>247</v>
      </c>
      <c r="G175" s="43">
        <v>4</v>
      </c>
      <c r="H175" s="3" t="s">
        <v>65</v>
      </c>
      <c r="I175" s="43">
        <v>18.25</v>
      </c>
      <c r="J175" s="45">
        <v>478000</v>
      </c>
      <c r="K175" s="45">
        <v>301446</v>
      </c>
      <c r="L175" s="45">
        <f t="shared" si="11"/>
        <v>6875242</v>
      </c>
      <c r="M175" s="45">
        <v>22581</v>
      </c>
      <c r="N175" s="45">
        <v>6897823</v>
      </c>
      <c r="O175" s="6"/>
    </row>
    <row r="176" spans="1:15" x14ac:dyDescent="0.2">
      <c r="A176" s="40" t="s">
        <v>248</v>
      </c>
      <c r="B176" s="3">
        <v>495</v>
      </c>
      <c r="C176" s="3" t="s">
        <v>246</v>
      </c>
      <c r="D176" s="2" t="s">
        <v>38</v>
      </c>
      <c r="E176" s="41">
        <v>55</v>
      </c>
      <c r="F176" s="2" t="s">
        <v>249</v>
      </c>
      <c r="G176" s="43">
        <v>5</v>
      </c>
      <c r="H176" s="3" t="s">
        <v>65</v>
      </c>
      <c r="I176" s="43">
        <v>18.25</v>
      </c>
      <c r="J176" s="45">
        <v>55000</v>
      </c>
      <c r="K176" s="45">
        <v>56358</v>
      </c>
      <c r="L176" s="45">
        <f t="shared" si="11"/>
        <v>1285387</v>
      </c>
      <c r="M176" s="45">
        <v>5258</v>
      </c>
      <c r="N176" s="45">
        <v>1290645</v>
      </c>
      <c r="O176" s="6"/>
    </row>
    <row r="177" spans="1:15" x14ac:dyDescent="0.2">
      <c r="A177" s="40" t="s">
        <v>250</v>
      </c>
      <c r="B177" s="3">
        <v>495</v>
      </c>
      <c r="C177" s="3" t="s">
        <v>246</v>
      </c>
      <c r="D177" s="2" t="s">
        <v>38</v>
      </c>
      <c r="E177" s="41">
        <v>18</v>
      </c>
      <c r="F177" s="2" t="s">
        <v>251</v>
      </c>
      <c r="G177" s="43">
        <v>5.5</v>
      </c>
      <c r="H177" s="3" t="s">
        <v>65</v>
      </c>
      <c r="I177" s="43">
        <v>18.25</v>
      </c>
      <c r="J177" s="45">
        <v>18000</v>
      </c>
      <c r="K177" s="45">
        <v>19505</v>
      </c>
      <c r="L177" s="45">
        <f t="shared" si="11"/>
        <v>444861</v>
      </c>
      <c r="M177" s="45">
        <v>1998</v>
      </c>
      <c r="N177" s="45">
        <v>446859</v>
      </c>
      <c r="O177" s="6"/>
    </row>
    <row r="178" spans="1:15" x14ac:dyDescent="0.2">
      <c r="A178" s="40" t="s">
        <v>252</v>
      </c>
      <c r="B178" s="3">
        <v>495</v>
      </c>
      <c r="C178" s="3" t="s">
        <v>246</v>
      </c>
      <c r="D178" s="2" t="s">
        <v>38</v>
      </c>
      <c r="E178" s="41">
        <v>8</v>
      </c>
      <c r="F178" s="2" t="s">
        <v>253</v>
      </c>
      <c r="G178" s="43">
        <v>6</v>
      </c>
      <c r="H178" s="3" t="s">
        <v>65</v>
      </c>
      <c r="I178" s="43">
        <v>18.25</v>
      </c>
      <c r="J178" s="45">
        <v>8000</v>
      </c>
      <c r="K178" s="45">
        <v>9528</v>
      </c>
      <c r="L178" s="45">
        <f t="shared" si="11"/>
        <v>217310</v>
      </c>
      <c r="M178" s="45">
        <v>1063</v>
      </c>
      <c r="N178" s="45">
        <v>218373</v>
      </c>
      <c r="O178" s="6"/>
    </row>
    <row r="179" spans="1:15" x14ac:dyDescent="0.2">
      <c r="A179" s="40" t="s">
        <v>252</v>
      </c>
      <c r="B179" s="3">
        <v>495</v>
      </c>
      <c r="C179" s="3" t="s">
        <v>246</v>
      </c>
      <c r="D179" s="2" t="s">
        <v>38</v>
      </c>
      <c r="E179" s="41">
        <v>15</v>
      </c>
      <c r="F179" s="2" t="s">
        <v>254</v>
      </c>
      <c r="G179" s="43">
        <v>7</v>
      </c>
      <c r="H179" s="3" t="s">
        <v>65</v>
      </c>
      <c r="I179" s="43">
        <v>18.25</v>
      </c>
      <c r="J179" s="45">
        <v>15000</v>
      </c>
      <c r="K179" s="45">
        <v>18375</v>
      </c>
      <c r="L179" s="45">
        <f t="shared" si="11"/>
        <v>419089</v>
      </c>
      <c r="M179" s="45">
        <v>2383</v>
      </c>
      <c r="N179" s="45">
        <v>421472</v>
      </c>
      <c r="O179" s="6"/>
    </row>
    <row r="180" spans="1:15" x14ac:dyDescent="0.2">
      <c r="A180" s="40" t="s">
        <v>252</v>
      </c>
      <c r="B180" s="3">
        <v>495</v>
      </c>
      <c r="C180" s="3" t="s">
        <v>246</v>
      </c>
      <c r="D180" s="2" t="s">
        <v>38</v>
      </c>
      <c r="E180" s="41">
        <v>25</v>
      </c>
      <c r="F180" s="2" t="s">
        <v>255</v>
      </c>
      <c r="G180" s="43">
        <v>7.5</v>
      </c>
      <c r="H180" s="3" t="s">
        <v>65</v>
      </c>
      <c r="I180" s="43">
        <v>18.25</v>
      </c>
      <c r="J180" s="45">
        <v>25000</v>
      </c>
      <c r="K180" s="45">
        <v>35890</v>
      </c>
      <c r="L180" s="45">
        <f t="shared" si="11"/>
        <v>818563</v>
      </c>
      <c r="M180" s="45">
        <v>4978</v>
      </c>
      <c r="N180" s="45">
        <v>823541</v>
      </c>
      <c r="O180" s="6"/>
    </row>
    <row r="181" spans="1:15" x14ac:dyDescent="0.2">
      <c r="A181" s="40" t="s">
        <v>256</v>
      </c>
      <c r="B181" s="3">
        <v>495</v>
      </c>
      <c r="C181" s="3" t="s">
        <v>257</v>
      </c>
      <c r="D181" s="2" t="s">
        <v>38</v>
      </c>
      <c r="E181" s="41">
        <f>500*804/1000</f>
        <v>402</v>
      </c>
      <c r="F181" s="2" t="s">
        <v>258</v>
      </c>
      <c r="G181" s="43">
        <v>4.7</v>
      </c>
      <c r="H181" s="2" t="s">
        <v>65</v>
      </c>
      <c r="I181" s="43">
        <v>17</v>
      </c>
      <c r="J181" s="64">
        <v>402000</v>
      </c>
      <c r="K181" s="45">
        <v>285888</v>
      </c>
      <c r="L181" s="45">
        <f t="shared" si="11"/>
        <v>6520402</v>
      </c>
      <c r="M181" s="45">
        <v>25100</v>
      </c>
      <c r="N181" s="45">
        <v>6545502</v>
      </c>
      <c r="O181" s="6"/>
    </row>
    <row r="182" spans="1:15" x14ac:dyDescent="0.2">
      <c r="A182" s="40" t="s">
        <v>259</v>
      </c>
      <c r="B182" s="3">
        <v>495</v>
      </c>
      <c r="C182" s="3" t="s">
        <v>257</v>
      </c>
      <c r="D182" s="2" t="s">
        <v>38</v>
      </c>
      <c r="E182" s="41">
        <v>38.200000000000003</v>
      </c>
      <c r="F182" s="2" t="s">
        <v>260</v>
      </c>
      <c r="G182" s="43">
        <v>5.2</v>
      </c>
      <c r="H182" s="2" t="s">
        <v>65</v>
      </c>
      <c r="I182" s="43">
        <v>17</v>
      </c>
      <c r="J182" s="64">
        <v>38200</v>
      </c>
      <c r="K182" s="45">
        <v>38687</v>
      </c>
      <c r="L182" s="45">
        <f t="shared" si="11"/>
        <v>882355</v>
      </c>
      <c r="M182" s="45">
        <v>3751</v>
      </c>
      <c r="N182" s="45">
        <v>886106</v>
      </c>
      <c r="O182" s="6"/>
    </row>
    <row r="183" spans="1:15" x14ac:dyDescent="0.2">
      <c r="A183" s="40" t="s">
        <v>259</v>
      </c>
      <c r="B183" s="3">
        <v>495</v>
      </c>
      <c r="C183" s="3" t="s">
        <v>257</v>
      </c>
      <c r="D183" s="2" t="s">
        <v>38</v>
      </c>
      <c r="E183" s="41">
        <v>12</v>
      </c>
      <c r="F183" s="2" t="s">
        <v>261</v>
      </c>
      <c r="G183" s="43">
        <v>5.2</v>
      </c>
      <c r="H183" s="2" t="s">
        <v>65</v>
      </c>
      <c r="I183" s="43">
        <v>17</v>
      </c>
      <c r="J183" s="64">
        <v>12000</v>
      </c>
      <c r="K183" s="45">
        <v>12465</v>
      </c>
      <c r="L183" s="45">
        <f t="shared" si="11"/>
        <v>284296</v>
      </c>
      <c r="M183" s="45">
        <v>1209</v>
      </c>
      <c r="N183" s="45">
        <v>285505</v>
      </c>
      <c r="O183" s="6"/>
    </row>
    <row r="184" spans="1:15" x14ac:dyDescent="0.2">
      <c r="A184" s="40" t="s">
        <v>259</v>
      </c>
      <c r="B184" s="3">
        <v>495</v>
      </c>
      <c r="C184" s="3" t="s">
        <v>257</v>
      </c>
      <c r="D184" s="2" t="s">
        <v>38</v>
      </c>
      <c r="E184" s="41">
        <v>6</v>
      </c>
      <c r="F184" s="2" t="s">
        <v>262</v>
      </c>
      <c r="G184" s="43">
        <v>5.2</v>
      </c>
      <c r="H184" s="2" t="s">
        <v>65</v>
      </c>
      <c r="I184" s="43">
        <v>17</v>
      </c>
      <c r="J184" s="64">
        <v>6000</v>
      </c>
      <c r="K184" s="45">
        <v>6557</v>
      </c>
      <c r="L184" s="45">
        <f t="shared" si="11"/>
        <v>149549</v>
      </c>
      <c r="M184" s="45">
        <v>636</v>
      </c>
      <c r="N184" s="45">
        <v>150185</v>
      </c>
      <c r="O184" s="6"/>
    </row>
    <row r="185" spans="1:15" x14ac:dyDescent="0.2">
      <c r="A185" s="40" t="s">
        <v>259</v>
      </c>
      <c r="B185" s="3">
        <v>495</v>
      </c>
      <c r="C185" s="3" t="s">
        <v>257</v>
      </c>
      <c r="D185" s="2" t="s">
        <v>38</v>
      </c>
      <c r="E185" s="41">
        <v>9</v>
      </c>
      <c r="F185" s="2" t="s">
        <v>263</v>
      </c>
      <c r="G185" s="43">
        <v>5.2</v>
      </c>
      <c r="H185" s="2" t="s">
        <v>65</v>
      </c>
      <c r="I185" s="43">
        <v>17</v>
      </c>
      <c r="J185" s="64">
        <v>9000</v>
      </c>
      <c r="K185" s="45">
        <v>9835</v>
      </c>
      <c r="L185" s="45">
        <f t="shared" si="11"/>
        <v>224312</v>
      </c>
      <c r="M185" s="45">
        <v>953</v>
      </c>
      <c r="N185" s="45">
        <v>225265</v>
      </c>
      <c r="O185" s="6"/>
    </row>
    <row r="186" spans="1:15" x14ac:dyDescent="0.2">
      <c r="A186" s="40" t="s">
        <v>259</v>
      </c>
      <c r="B186" s="3">
        <v>495</v>
      </c>
      <c r="C186" s="3" t="s">
        <v>257</v>
      </c>
      <c r="D186" s="2" t="s">
        <v>38</v>
      </c>
      <c r="E186" s="41">
        <v>27.4</v>
      </c>
      <c r="F186" s="2" t="s">
        <v>264</v>
      </c>
      <c r="G186" s="43">
        <v>5.2</v>
      </c>
      <c r="H186" s="2" t="s">
        <v>65</v>
      </c>
      <c r="I186" s="43">
        <v>17</v>
      </c>
      <c r="J186" s="64">
        <v>27400</v>
      </c>
      <c r="K186" s="45">
        <v>33136</v>
      </c>
      <c r="L186" s="45">
        <f t="shared" si="11"/>
        <v>755751</v>
      </c>
      <c r="M186" s="45">
        <v>3213</v>
      </c>
      <c r="N186" s="45">
        <v>758964</v>
      </c>
      <c r="O186" s="6"/>
    </row>
    <row r="187" spans="1:15" x14ac:dyDescent="0.2">
      <c r="A187" s="40"/>
      <c r="B187" s="3"/>
      <c r="C187" s="3"/>
      <c r="D187" s="2"/>
      <c r="E187" s="41"/>
      <c r="F187" s="2"/>
      <c r="G187" s="43"/>
      <c r="H187" s="3"/>
      <c r="I187" s="43"/>
      <c r="J187" s="45"/>
      <c r="K187" s="45"/>
      <c r="L187" s="45"/>
      <c r="M187" s="45"/>
      <c r="N187" s="45"/>
      <c r="O187" s="6"/>
    </row>
    <row r="188" spans="1:15" x14ac:dyDescent="0.2">
      <c r="A188" s="40" t="s">
        <v>69</v>
      </c>
      <c r="B188" s="3">
        <v>501</v>
      </c>
      <c r="C188" s="3" t="s">
        <v>265</v>
      </c>
      <c r="D188" s="2" t="s">
        <v>38</v>
      </c>
      <c r="E188" s="41">
        <v>156.30000000000001</v>
      </c>
      <c r="F188" s="2" t="s">
        <v>266</v>
      </c>
      <c r="G188" s="43">
        <v>4.1500000000000004</v>
      </c>
      <c r="H188" s="2" t="s">
        <v>57</v>
      </c>
      <c r="I188" s="43">
        <v>7.75</v>
      </c>
      <c r="J188" s="45">
        <v>156300</v>
      </c>
      <c r="K188" s="45">
        <v>47704.29</v>
      </c>
      <c r="L188" s="45">
        <f>ROUND((K188*$C$8/1000),0)</f>
        <v>1088018</v>
      </c>
      <c r="M188" s="45">
        <v>7534</v>
      </c>
      <c r="N188" s="45">
        <v>1095552</v>
      </c>
      <c r="O188" s="6"/>
    </row>
    <row r="189" spans="1:15" x14ac:dyDescent="0.2">
      <c r="A189" s="40" t="s">
        <v>227</v>
      </c>
      <c r="B189" s="3">
        <v>501</v>
      </c>
      <c r="C189" s="3" t="s">
        <v>265</v>
      </c>
      <c r="D189" s="2" t="s">
        <v>38</v>
      </c>
      <c r="E189" s="41">
        <v>47.1</v>
      </c>
      <c r="F189" s="2" t="s">
        <v>267</v>
      </c>
      <c r="G189" s="43">
        <v>4.5</v>
      </c>
      <c r="H189" s="2" t="s">
        <v>57</v>
      </c>
      <c r="I189" s="43">
        <v>14.75</v>
      </c>
      <c r="J189" s="45">
        <v>47100</v>
      </c>
      <c r="K189" s="45">
        <v>61120.15</v>
      </c>
      <c r="L189" s="45">
        <f>ROUND((K189*$C$8/1000),0)</f>
        <v>1394000</v>
      </c>
      <c r="M189" s="45">
        <v>0</v>
      </c>
      <c r="N189" s="45">
        <v>1394000</v>
      </c>
      <c r="O189" s="6"/>
    </row>
    <row r="190" spans="1:15" x14ac:dyDescent="0.2">
      <c r="A190" s="40" t="s">
        <v>227</v>
      </c>
      <c r="B190" s="3">
        <v>501</v>
      </c>
      <c r="C190" s="3" t="s">
        <v>265</v>
      </c>
      <c r="D190" s="2" t="s">
        <v>38</v>
      </c>
      <c r="E190" s="41">
        <v>11.4</v>
      </c>
      <c r="F190" s="2" t="s">
        <v>268</v>
      </c>
      <c r="G190" s="43">
        <v>5.5</v>
      </c>
      <c r="H190" s="2" t="s">
        <v>57</v>
      </c>
      <c r="I190" s="43">
        <v>15</v>
      </c>
      <c r="J190" s="45">
        <v>11400</v>
      </c>
      <c r="K190" s="45">
        <v>15651.47</v>
      </c>
      <c r="L190" s="45">
        <f>ROUND((K190*$C$8/1000),0)</f>
        <v>356972</v>
      </c>
      <c r="M190" s="45">
        <v>0</v>
      </c>
      <c r="N190" s="45">
        <v>356972</v>
      </c>
      <c r="O190" s="6"/>
    </row>
    <row r="191" spans="1:15" x14ac:dyDescent="0.2">
      <c r="A191" s="40" t="s">
        <v>227</v>
      </c>
      <c r="B191" s="3">
        <v>501</v>
      </c>
      <c r="C191" s="3" t="s">
        <v>265</v>
      </c>
      <c r="D191" s="2" t="s">
        <v>38</v>
      </c>
      <c r="E191" s="41">
        <v>58</v>
      </c>
      <c r="F191" s="2" t="s">
        <v>269</v>
      </c>
      <c r="G191" s="43">
        <v>5</v>
      </c>
      <c r="H191" s="2" t="s">
        <v>57</v>
      </c>
      <c r="I191" s="43">
        <v>15.25</v>
      </c>
      <c r="J191" s="45">
        <v>58000</v>
      </c>
      <c r="K191" s="45">
        <v>77421.929999999993</v>
      </c>
      <c r="L191" s="45">
        <f>ROUND((K191*$C$8/1000),0)</f>
        <v>1765804</v>
      </c>
      <c r="M191" s="45">
        <v>0</v>
      </c>
      <c r="N191" s="45">
        <v>1765804</v>
      </c>
      <c r="O191" s="6"/>
    </row>
    <row r="192" spans="1:15" x14ac:dyDescent="0.2">
      <c r="A192" s="40"/>
      <c r="B192" s="3"/>
      <c r="C192" s="3"/>
      <c r="D192" s="2"/>
      <c r="E192" s="41"/>
      <c r="F192" s="2"/>
      <c r="G192" s="43"/>
      <c r="H192" s="3"/>
      <c r="I192" s="43"/>
      <c r="J192" s="45"/>
      <c r="K192" s="45"/>
      <c r="L192" s="45"/>
      <c r="M192" s="45"/>
      <c r="N192" s="45"/>
      <c r="O192" s="6"/>
    </row>
    <row r="193" spans="1:15" x14ac:dyDescent="0.2">
      <c r="A193" s="40" t="s">
        <v>270</v>
      </c>
      <c r="B193" s="3">
        <v>510</v>
      </c>
      <c r="C193" s="2" t="s">
        <v>271</v>
      </c>
      <c r="D193" s="2" t="s">
        <v>38</v>
      </c>
      <c r="E193" s="41">
        <v>863</v>
      </c>
      <c r="F193" s="2" t="s">
        <v>272</v>
      </c>
      <c r="G193" s="43">
        <v>4</v>
      </c>
      <c r="H193" s="3" t="s">
        <v>65</v>
      </c>
      <c r="I193" s="43">
        <v>18.5</v>
      </c>
      <c r="J193" s="45">
        <v>863000</v>
      </c>
      <c r="K193" s="45">
        <v>519150</v>
      </c>
      <c r="L193" s="45">
        <f t="shared" ref="L193:L198" si="12">ROUND((K193*$C$8/1000),0)</f>
        <v>11840534</v>
      </c>
      <c r="M193" s="45">
        <v>38887</v>
      </c>
      <c r="N193" s="45">
        <v>11879421</v>
      </c>
      <c r="O193" s="6"/>
    </row>
    <row r="194" spans="1:15" x14ac:dyDescent="0.2">
      <c r="A194" s="40" t="s">
        <v>270</v>
      </c>
      <c r="B194" s="3">
        <v>510</v>
      </c>
      <c r="C194" s="2" t="s">
        <v>271</v>
      </c>
      <c r="D194" s="2" t="s">
        <v>38</v>
      </c>
      <c r="E194" s="41">
        <v>141</v>
      </c>
      <c r="F194" s="2" t="s">
        <v>273</v>
      </c>
      <c r="G194" s="43">
        <v>4</v>
      </c>
      <c r="H194" s="3" t="s">
        <v>65</v>
      </c>
      <c r="I194" s="43">
        <v>18.5</v>
      </c>
      <c r="J194" s="45">
        <v>141000</v>
      </c>
      <c r="K194" s="45">
        <v>85148</v>
      </c>
      <c r="L194" s="45">
        <f t="shared" si="12"/>
        <v>1942016</v>
      </c>
      <c r="M194" s="45">
        <v>6378</v>
      </c>
      <c r="N194" s="45">
        <v>1948394</v>
      </c>
      <c r="O194" s="6"/>
    </row>
    <row r="195" spans="1:15" x14ac:dyDescent="0.2">
      <c r="A195" s="40" t="s">
        <v>66</v>
      </c>
      <c r="B195" s="3">
        <v>510</v>
      </c>
      <c r="C195" s="2" t="s">
        <v>271</v>
      </c>
      <c r="D195" s="2" t="s">
        <v>38</v>
      </c>
      <c r="E195" s="41">
        <v>45</v>
      </c>
      <c r="F195" s="2" t="s">
        <v>274</v>
      </c>
      <c r="G195" s="43">
        <v>4</v>
      </c>
      <c r="H195" s="3" t="s">
        <v>65</v>
      </c>
      <c r="I195" s="43">
        <v>18.5</v>
      </c>
      <c r="J195" s="45">
        <v>45000</v>
      </c>
      <c r="K195" s="45">
        <v>55833</v>
      </c>
      <c r="L195" s="45">
        <f t="shared" si="12"/>
        <v>1273413</v>
      </c>
      <c r="M195" s="45">
        <v>4182</v>
      </c>
      <c r="N195" s="45">
        <v>1277595</v>
      </c>
      <c r="O195" s="6"/>
    </row>
    <row r="196" spans="1:15" x14ac:dyDescent="0.2">
      <c r="A196" s="40" t="s">
        <v>66</v>
      </c>
      <c r="B196" s="3">
        <v>510</v>
      </c>
      <c r="C196" s="2" t="s">
        <v>271</v>
      </c>
      <c r="D196" s="2" t="s">
        <v>38</v>
      </c>
      <c r="E196" s="41">
        <v>18</v>
      </c>
      <c r="F196" s="2" t="s">
        <v>275</v>
      </c>
      <c r="G196" s="43">
        <v>4</v>
      </c>
      <c r="H196" s="3" t="s">
        <v>65</v>
      </c>
      <c r="I196" s="43">
        <v>18.5</v>
      </c>
      <c r="J196" s="45">
        <v>18000</v>
      </c>
      <c r="K196" s="45">
        <v>22333</v>
      </c>
      <c r="L196" s="45">
        <f t="shared" si="12"/>
        <v>509361</v>
      </c>
      <c r="M196" s="45">
        <v>1673</v>
      </c>
      <c r="N196" s="45">
        <v>511034</v>
      </c>
      <c r="O196" s="6"/>
    </row>
    <row r="197" spans="1:15" x14ac:dyDescent="0.2">
      <c r="A197" s="40" t="s">
        <v>276</v>
      </c>
      <c r="B197" s="3">
        <v>510</v>
      </c>
      <c r="C197" s="2" t="s">
        <v>271</v>
      </c>
      <c r="D197" s="2" t="s">
        <v>38</v>
      </c>
      <c r="E197" s="41">
        <v>46</v>
      </c>
      <c r="F197" s="2" t="s">
        <v>277</v>
      </c>
      <c r="G197" s="43">
        <v>4</v>
      </c>
      <c r="H197" s="3" t="s">
        <v>65</v>
      </c>
      <c r="I197" s="43">
        <v>18.5</v>
      </c>
      <c r="J197" s="45">
        <v>46000</v>
      </c>
      <c r="K197" s="45">
        <v>57074</v>
      </c>
      <c r="L197" s="45">
        <f t="shared" si="12"/>
        <v>1301718</v>
      </c>
      <c r="M197" s="45">
        <v>4275</v>
      </c>
      <c r="N197" s="45">
        <v>1305993</v>
      </c>
      <c r="O197" s="6"/>
    </row>
    <row r="198" spans="1:15" x14ac:dyDescent="0.2">
      <c r="A198" s="40" t="s">
        <v>276</v>
      </c>
      <c r="B198" s="3">
        <v>510</v>
      </c>
      <c r="C198" s="2" t="s">
        <v>271</v>
      </c>
      <c r="D198" s="2" t="s">
        <v>38</v>
      </c>
      <c r="E198" s="41">
        <v>113</v>
      </c>
      <c r="F198" s="2" t="s">
        <v>278</v>
      </c>
      <c r="G198" s="43">
        <v>4</v>
      </c>
      <c r="H198" s="3" t="s">
        <v>65</v>
      </c>
      <c r="I198" s="43">
        <v>18.5</v>
      </c>
      <c r="J198" s="45">
        <v>113000</v>
      </c>
      <c r="K198" s="45">
        <v>140203</v>
      </c>
      <c r="L198" s="45">
        <f t="shared" si="12"/>
        <v>3197686</v>
      </c>
      <c r="M198" s="45">
        <v>10502</v>
      </c>
      <c r="N198" s="45">
        <v>3208188</v>
      </c>
      <c r="O198" s="6"/>
    </row>
    <row r="199" spans="1:15" x14ac:dyDescent="0.2">
      <c r="A199" s="234" t="s">
        <v>734</v>
      </c>
      <c r="B199" s="198">
        <v>511</v>
      </c>
      <c r="C199" s="198" t="s">
        <v>643</v>
      </c>
      <c r="D199" s="197" t="s">
        <v>229</v>
      </c>
      <c r="E199" s="235">
        <v>17160000</v>
      </c>
      <c r="F199" s="197" t="s">
        <v>792</v>
      </c>
      <c r="G199" s="237">
        <v>7</v>
      </c>
      <c r="H199" s="197" t="s">
        <v>176</v>
      </c>
      <c r="I199" s="237">
        <v>6</v>
      </c>
      <c r="J199" s="239">
        <v>17160000000</v>
      </c>
      <c r="K199" s="239">
        <v>0</v>
      </c>
      <c r="L199" s="239">
        <f>ROUND((K199/1000),0)</f>
        <v>0</v>
      </c>
      <c r="M199" s="239"/>
      <c r="N199" s="239"/>
      <c r="O199" s="201"/>
    </row>
    <row r="200" spans="1:15" x14ac:dyDescent="0.2">
      <c r="A200" s="234" t="s">
        <v>734</v>
      </c>
      <c r="B200" s="198">
        <v>511</v>
      </c>
      <c r="C200" s="198" t="s">
        <v>643</v>
      </c>
      <c r="D200" s="197" t="s">
        <v>229</v>
      </c>
      <c r="E200" s="235">
        <v>3450000</v>
      </c>
      <c r="F200" s="197" t="s">
        <v>793</v>
      </c>
      <c r="G200" s="237">
        <v>7.7</v>
      </c>
      <c r="H200" s="197" t="s">
        <v>176</v>
      </c>
      <c r="I200" s="237">
        <v>6</v>
      </c>
      <c r="J200" s="239">
        <v>3450000000</v>
      </c>
      <c r="K200" s="239">
        <v>0</v>
      </c>
      <c r="L200" s="239">
        <f>ROUND((K200/1000),0)</f>
        <v>0</v>
      </c>
      <c r="M200" s="239"/>
      <c r="N200" s="239"/>
      <c r="O200" s="201"/>
    </row>
    <row r="201" spans="1:15" x14ac:dyDescent="0.2">
      <c r="A201" s="234" t="s">
        <v>791</v>
      </c>
      <c r="B201" s="198">
        <v>511</v>
      </c>
      <c r="C201" s="198" t="s">
        <v>643</v>
      </c>
      <c r="D201" s="197" t="s">
        <v>229</v>
      </c>
      <c r="E201" s="235">
        <v>3596000</v>
      </c>
      <c r="F201" s="197" t="s">
        <v>794</v>
      </c>
      <c r="G201" s="237">
        <v>10</v>
      </c>
      <c r="H201" s="197" t="s">
        <v>176</v>
      </c>
      <c r="I201" s="237">
        <v>6.25</v>
      </c>
      <c r="J201" s="239">
        <v>3596000000</v>
      </c>
      <c r="K201" s="239">
        <v>0</v>
      </c>
      <c r="L201" s="239">
        <f>ROUND((K201/1000),0)</f>
        <v>0</v>
      </c>
      <c r="M201" s="239"/>
      <c r="N201" s="239"/>
      <c r="O201" s="201"/>
    </row>
    <row r="202" spans="1:15" x14ac:dyDescent="0.2">
      <c r="A202" s="40"/>
      <c r="B202" s="3"/>
      <c r="C202" s="3"/>
      <c r="D202" s="2"/>
      <c r="E202" s="41"/>
      <c r="F202" s="2"/>
      <c r="G202" s="43"/>
      <c r="H202" s="2"/>
      <c r="I202" s="43"/>
      <c r="J202" s="45"/>
      <c r="K202" s="45"/>
      <c r="L202" s="45"/>
      <c r="M202" s="45"/>
      <c r="N202" s="45"/>
      <c r="O202" s="6"/>
    </row>
    <row r="203" spans="1:15" x14ac:dyDescent="0.2">
      <c r="A203" s="40" t="s">
        <v>279</v>
      </c>
      <c r="B203" s="3">
        <v>514</v>
      </c>
      <c r="C203" s="3" t="s">
        <v>280</v>
      </c>
      <c r="D203" s="2" t="s">
        <v>281</v>
      </c>
      <c r="E203" s="41">
        <v>65000</v>
      </c>
      <c r="F203" s="2" t="s">
        <v>282</v>
      </c>
      <c r="G203" s="43">
        <v>7.61</v>
      </c>
      <c r="H203" s="2" t="s">
        <v>283</v>
      </c>
      <c r="I203" s="43">
        <v>14.5</v>
      </c>
      <c r="J203" s="45">
        <v>65000000</v>
      </c>
      <c r="K203" s="45">
        <v>65000000</v>
      </c>
      <c r="L203" s="45">
        <f>ROUND((K203*$G$8/1000),0)</f>
        <v>30643600</v>
      </c>
      <c r="M203" s="45">
        <v>994893</v>
      </c>
      <c r="N203" s="45">
        <v>31638493</v>
      </c>
      <c r="O203" s="6"/>
    </row>
    <row r="204" spans="1:15" x14ac:dyDescent="0.2">
      <c r="A204" s="40" t="s">
        <v>284</v>
      </c>
      <c r="B204" s="3">
        <v>514</v>
      </c>
      <c r="C204" s="3" t="s">
        <v>280</v>
      </c>
      <c r="D204" s="2" t="s">
        <v>281</v>
      </c>
      <c r="E204" s="41">
        <v>1</v>
      </c>
      <c r="F204" s="2" t="s">
        <v>285</v>
      </c>
      <c r="G204" s="43">
        <v>7.75</v>
      </c>
      <c r="H204" s="2" t="s">
        <v>283</v>
      </c>
      <c r="I204" s="43">
        <v>15</v>
      </c>
      <c r="J204" s="239">
        <v>1000</v>
      </c>
      <c r="K204" s="239">
        <v>1462.55</v>
      </c>
      <c r="L204" s="239">
        <f>ROUND((K204*$G$8/1000),0)</f>
        <v>690</v>
      </c>
      <c r="M204" s="239">
        <v>23</v>
      </c>
      <c r="N204" s="239">
        <v>713</v>
      </c>
      <c r="O204" s="201"/>
    </row>
    <row r="205" spans="1:15" x14ac:dyDescent="0.2">
      <c r="A205" s="234" t="s">
        <v>305</v>
      </c>
      <c r="B205" s="198">
        <v>519</v>
      </c>
      <c r="C205" s="198" t="s">
        <v>646</v>
      </c>
      <c r="D205" s="197" t="s">
        <v>229</v>
      </c>
      <c r="E205" s="235">
        <v>34000000</v>
      </c>
      <c r="F205" s="197" t="s">
        <v>358</v>
      </c>
      <c r="G205" s="237">
        <v>6.5</v>
      </c>
      <c r="H205" s="197" t="s">
        <v>176</v>
      </c>
      <c r="I205" s="237">
        <v>7.25</v>
      </c>
      <c r="J205" s="239">
        <v>34000000000</v>
      </c>
      <c r="K205" s="239">
        <v>0</v>
      </c>
      <c r="L205" s="239">
        <f>ROUND((K205/1000),0)</f>
        <v>0</v>
      </c>
      <c r="M205" s="239"/>
      <c r="N205" s="239"/>
      <c r="O205" s="201"/>
    </row>
    <row r="206" spans="1:15" x14ac:dyDescent="0.2">
      <c r="A206" s="234" t="s">
        <v>305</v>
      </c>
      <c r="B206" s="198">
        <v>519</v>
      </c>
      <c r="C206" s="198" t="s">
        <v>646</v>
      </c>
      <c r="D206" s="197" t="s">
        <v>229</v>
      </c>
      <c r="E206" s="235">
        <v>6000000</v>
      </c>
      <c r="F206" s="197" t="s">
        <v>359</v>
      </c>
      <c r="G206" s="237">
        <v>0</v>
      </c>
      <c r="H206" s="197" t="s">
        <v>176</v>
      </c>
      <c r="I206" s="237">
        <v>7.5</v>
      </c>
      <c r="J206" s="239">
        <v>6000000000</v>
      </c>
      <c r="K206" s="239">
        <v>0</v>
      </c>
      <c r="L206" s="239">
        <f>ROUND((K206/1000),0)</f>
        <v>0</v>
      </c>
      <c r="M206" s="239"/>
      <c r="N206" s="239"/>
      <c r="O206" s="201"/>
    </row>
    <row r="207" spans="1:15" x14ac:dyDescent="0.2">
      <c r="A207" s="40" t="s">
        <v>279</v>
      </c>
      <c r="B207" s="3">
        <v>536</v>
      </c>
      <c r="C207" s="3" t="s">
        <v>286</v>
      </c>
      <c r="D207" s="2" t="s">
        <v>38</v>
      </c>
      <c r="E207" s="41">
        <v>302</v>
      </c>
      <c r="F207" s="2" t="s">
        <v>287</v>
      </c>
      <c r="G207" s="43">
        <v>3.7</v>
      </c>
      <c r="H207" s="2" t="s">
        <v>65</v>
      </c>
      <c r="I207" s="43">
        <v>19.5</v>
      </c>
      <c r="J207" s="45">
        <v>302000</v>
      </c>
      <c r="K207" s="45">
        <v>207170.55</v>
      </c>
      <c r="L207" s="45">
        <f>ROUND((K207*$C$8/1000),0)</f>
        <v>4725051</v>
      </c>
      <c r="M207" s="45">
        <v>43113</v>
      </c>
      <c r="N207" s="45">
        <v>4768164</v>
      </c>
      <c r="O207" s="6"/>
    </row>
    <row r="208" spans="1:15" x14ac:dyDescent="0.2">
      <c r="A208" s="40" t="s">
        <v>284</v>
      </c>
      <c r="B208" s="3">
        <v>536</v>
      </c>
      <c r="C208" s="3" t="s">
        <v>286</v>
      </c>
      <c r="D208" s="2" t="s">
        <v>38</v>
      </c>
      <c r="E208" s="41">
        <v>19</v>
      </c>
      <c r="F208" s="2" t="s">
        <v>288</v>
      </c>
      <c r="G208" s="43">
        <v>4</v>
      </c>
      <c r="H208" s="2" t="s">
        <v>65</v>
      </c>
      <c r="I208" s="43">
        <v>19.5</v>
      </c>
      <c r="J208" s="45">
        <v>19000</v>
      </c>
      <c r="K208" s="45">
        <v>17895.39</v>
      </c>
      <c r="L208" s="45">
        <f>ROUND((K208*$C$8/1000),0)</f>
        <v>408150</v>
      </c>
      <c r="M208" s="45">
        <v>4022</v>
      </c>
      <c r="N208" s="45">
        <v>412172</v>
      </c>
      <c r="O208" s="6"/>
    </row>
    <row r="209" spans="1:15" x14ac:dyDescent="0.2">
      <c r="A209" s="40" t="s">
        <v>284</v>
      </c>
      <c r="B209" s="3">
        <v>536</v>
      </c>
      <c r="C209" s="3" t="s">
        <v>286</v>
      </c>
      <c r="D209" s="2" t="s">
        <v>38</v>
      </c>
      <c r="E209" s="41">
        <v>17</v>
      </c>
      <c r="F209" s="2" t="s">
        <v>289</v>
      </c>
      <c r="G209" s="43">
        <v>4.7</v>
      </c>
      <c r="H209" s="2" t="s">
        <v>65</v>
      </c>
      <c r="I209" s="43">
        <v>19.5</v>
      </c>
      <c r="J209" s="45">
        <v>17000</v>
      </c>
      <c r="K209" s="45">
        <v>20903.02</v>
      </c>
      <c r="L209" s="45">
        <f>ROUND((K209*$C$8/1000),0)</f>
        <v>476746</v>
      </c>
      <c r="M209" s="45">
        <v>5506</v>
      </c>
      <c r="N209" s="45">
        <v>482252</v>
      </c>
      <c r="O209" s="6"/>
    </row>
    <row r="210" spans="1:15" x14ac:dyDescent="0.2">
      <c r="A210" s="40" t="s">
        <v>284</v>
      </c>
      <c r="B210" s="3">
        <v>536</v>
      </c>
      <c r="C210" s="3" t="s">
        <v>286</v>
      </c>
      <c r="D210" s="2" t="s">
        <v>38</v>
      </c>
      <c r="E210" s="41">
        <v>11.5</v>
      </c>
      <c r="F210" s="2" t="s">
        <v>290</v>
      </c>
      <c r="G210" s="43">
        <v>5.5</v>
      </c>
      <c r="H210" s="2" t="s">
        <v>65</v>
      </c>
      <c r="I210" s="43">
        <v>19.5</v>
      </c>
      <c r="J210" s="45">
        <v>11500</v>
      </c>
      <c r="K210" s="45">
        <v>14633.02</v>
      </c>
      <c r="L210" s="45">
        <f>ROUND((K210*$C$8/1000),0)</f>
        <v>333743</v>
      </c>
      <c r="M210" s="45">
        <v>4497</v>
      </c>
      <c r="N210" s="45">
        <v>338240</v>
      </c>
      <c r="O210" s="6"/>
    </row>
    <row r="211" spans="1:15" x14ac:dyDescent="0.2">
      <c r="A211" s="40" t="s">
        <v>291</v>
      </c>
      <c r="B211" s="3">
        <v>536</v>
      </c>
      <c r="C211" s="3" t="s">
        <v>286</v>
      </c>
      <c r="D211" s="2" t="s">
        <v>38</v>
      </c>
      <c r="E211" s="41">
        <v>20</v>
      </c>
      <c r="F211" s="2" t="s">
        <v>292</v>
      </c>
      <c r="G211" s="43">
        <v>7.5</v>
      </c>
      <c r="H211" s="2" t="s">
        <v>65</v>
      </c>
      <c r="I211" s="43">
        <v>19.5</v>
      </c>
      <c r="J211" s="45">
        <v>20000</v>
      </c>
      <c r="K211" s="45">
        <v>27692.89</v>
      </c>
      <c r="L211" s="45">
        <f>ROUND((K211*$C$8/1000),0)</f>
        <v>631607</v>
      </c>
      <c r="M211" s="45">
        <v>11523</v>
      </c>
      <c r="N211" s="45">
        <v>643130</v>
      </c>
      <c r="O211" s="6"/>
    </row>
    <row r="212" spans="1:15" x14ac:dyDescent="0.2">
      <c r="A212" s="40"/>
      <c r="B212" s="3"/>
      <c r="C212" s="3"/>
      <c r="D212" s="2"/>
      <c r="E212" s="41"/>
      <c r="F212" s="2"/>
      <c r="G212" s="43"/>
      <c r="H212" s="2"/>
      <c r="I212" s="43"/>
      <c r="J212" s="45"/>
      <c r="K212" s="45"/>
      <c r="L212" s="45"/>
      <c r="M212" s="45"/>
      <c r="N212" s="45"/>
      <c r="O212" s="6"/>
    </row>
    <row r="213" spans="1:15" x14ac:dyDescent="0.2">
      <c r="A213" s="40" t="s">
        <v>69</v>
      </c>
      <c r="B213" s="3">
        <v>557</v>
      </c>
      <c r="C213" s="3" t="s">
        <v>293</v>
      </c>
      <c r="D213" s="2" t="s">
        <v>38</v>
      </c>
      <c r="E213" s="41">
        <v>120.8</v>
      </c>
      <c r="F213" s="2" t="s">
        <v>294</v>
      </c>
      <c r="G213" s="43">
        <v>4.2</v>
      </c>
      <c r="H213" s="2" t="s">
        <v>57</v>
      </c>
      <c r="I213" s="43">
        <v>9.75</v>
      </c>
      <c r="J213" s="45">
        <v>120800</v>
      </c>
      <c r="K213" s="45">
        <v>0</v>
      </c>
      <c r="L213" s="45">
        <f>ROUND((K213*$C$8/1000),0)</f>
        <v>0</v>
      </c>
      <c r="M213" s="45"/>
      <c r="N213" s="45"/>
      <c r="O213" s="6"/>
    </row>
    <row r="214" spans="1:15" x14ac:dyDescent="0.2">
      <c r="A214" s="40" t="s">
        <v>295</v>
      </c>
      <c r="B214" s="3">
        <v>557</v>
      </c>
      <c r="C214" s="3" t="s">
        <v>293</v>
      </c>
      <c r="D214" s="2" t="s">
        <v>38</v>
      </c>
      <c r="E214" s="41">
        <v>41.9</v>
      </c>
      <c r="F214" s="2" t="s">
        <v>296</v>
      </c>
      <c r="G214" s="43">
        <v>5</v>
      </c>
      <c r="H214" s="2" t="s">
        <v>57</v>
      </c>
      <c r="I214" s="43">
        <v>19.5</v>
      </c>
      <c r="J214" s="45"/>
      <c r="K214" s="45"/>
      <c r="L214" s="45"/>
      <c r="M214" s="45"/>
      <c r="N214" s="45"/>
      <c r="O214" s="6"/>
    </row>
    <row r="215" spans="1:15" x14ac:dyDescent="0.2">
      <c r="A215" s="40" t="s">
        <v>295</v>
      </c>
      <c r="B215" s="3">
        <v>557</v>
      </c>
      <c r="C215" s="3" t="s">
        <v>293</v>
      </c>
      <c r="D215" s="2" t="s">
        <v>38</v>
      </c>
      <c r="E215" s="41">
        <v>11</v>
      </c>
      <c r="F215" s="2" t="s">
        <v>297</v>
      </c>
      <c r="G215" s="43">
        <v>5</v>
      </c>
      <c r="H215" s="2" t="s">
        <v>57</v>
      </c>
      <c r="I215" s="43">
        <v>19.75</v>
      </c>
      <c r="J215" s="45"/>
      <c r="K215" s="45"/>
      <c r="L215" s="45"/>
      <c r="M215" s="45"/>
      <c r="N215" s="45"/>
      <c r="O215" s="6"/>
    </row>
    <row r="216" spans="1:15" x14ac:dyDescent="0.2">
      <c r="A216" s="40" t="s">
        <v>295</v>
      </c>
      <c r="B216" s="3">
        <v>557</v>
      </c>
      <c r="C216" s="3" t="s">
        <v>293</v>
      </c>
      <c r="D216" s="2" t="s">
        <v>38</v>
      </c>
      <c r="E216" s="41">
        <v>64</v>
      </c>
      <c r="F216" s="2" t="s">
        <v>298</v>
      </c>
      <c r="G216" s="43">
        <v>3</v>
      </c>
      <c r="H216" s="2" t="s">
        <v>57</v>
      </c>
      <c r="I216" s="43">
        <v>20</v>
      </c>
      <c r="J216" s="45"/>
      <c r="K216" s="45"/>
      <c r="L216" s="45"/>
      <c r="M216" s="45"/>
      <c r="N216" s="45"/>
      <c r="O216" s="6"/>
    </row>
    <row r="217" spans="1:15" x14ac:dyDescent="0.2">
      <c r="A217" s="40" t="s">
        <v>305</v>
      </c>
      <c r="B217" s="3">
        <v>571</v>
      </c>
      <c r="C217" s="3" t="s">
        <v>655</v>
      </c>
      <c r="D217" s="2" t="s">
        <v>229</v>
      </c>
      <c r="E217" s="41">
        <v>90000000</v>
      </c>
      <c r="F217" s="2" t="s">
        <v>717</v>
      </c>
      <c r="G217" s="43">
        <v>5</v>
      </c>
      <c r="H217" s="2" t="s">
        <v>176</v>
      </c>
      <c r="I217" s="43">
        <v>6.5</v>
      </c>
      <c r="J217" s="45">
        <v>90000000000</v>
      </c>
      <c r="K217" s="45">
        <v>90000000000</v>
      </c>
      <c r="L217" s="45">
        <f>ROUND((K217/1000),0)</f>
        <v>90000000</v>
      </c>
      <c r="M217" s="45">
        <v>748604</v>
      </c>
      <c r="N217" s="45">
        <v>90748604</v>
      </c>
      <c r="O217" s="6"/>
    </row>
    <row r="218" spans="1:15" x14ac:dyDescent="0.2">
      <c r="A218" s="40" t="s">
        <v>305</v>
      </c>
      <c r="B218" s="3">
        <v>571</v>
      </c>
      <c r="C218" s="3" t="s">
        <v>655</v>
      </c>
      <c r="D218" s="2" t="s">
        <v>229</v>
      </c>
      <c r="E218" s="41">
        <v>21495000</v>
      </c>
      <c r="F218" s="2" t="s">
        <v>718</v>
      </c>
      <c r="G218" s="43">
        <v>0</v>
      </c>
      <c r="H218" s="2" t="s">
        <v>176</v>
      </c>
      <c r="I218" s="43">
        <v>6.75</v>
      </c>
      <c r="J218" s="45">
        <v>21495000000</v>
      </c>
      <c r="K218" s="45">
        <v>21495000000</v>
      </c>
      <c r="L218" s="45">
        <f>ROUND((K218/1000),0)</f>
        <v>21495000</v>
      </c>
      <c r="M218" s="45">
        <v>0</v>
      </c>
      <c r="N218" s="45">
        <v>21495000</v>
      </c>
      <c r="O218" s="6"/>
    </row>
    <row r="219" spans="1:15" x14ac:dyDescent="0.2">
      <c r="A219" s="40" t="s">
        <v>305</v>
      </c>
      <c r="B219" s="3">
        <v>571</v>
      </c>
      <c r="C219" s="3" t="s">
        <v>655</v>
      </c>
      <c r="D219" s="2" t="s">
        <v>229</v>
      </c>
      <c r="E219" s="41">
        <v>3500000</v>
      </c>
      <c r="F219" s="2" t="s">
        <v>719</v>
      </c>
      <c r="G219" s="43">
        <v>0</v>
      </c>
      <c r="H219" s="2" t="s">
        <v>176</v>
      </c>
      <c r="I219" s="43">
        <v>6.75</v>
      </c>
      <c r="J219" s="45">
        <v>3500000000</v>
      </c>
      <c r="K219" s="45">
        <v>3500000000</v>
      </c>
      <c r="L219" s="45">
        <f>ROUND((K219/1000),0)</f>
        <v>3500000</v>
      </c>
      <c r="M219" s="45">
        <v>0</v>
      </c>
      <c r="N219" s="45">
        <v>3500000</v>
      </c>
      <c r="O219" s="6"/>
    </row>
    <row r="220" spans="1:15" x14ac:dyDescent="0.2">
      <c r="A220" s="40" t="s">
        <v>305</v>
      </c>
      <c r="B220" s="3">
        <v>571</v>
      </c>
      <c r="C220" s="3" t="s">
        <v>655</v>
      </c>
      <c r="D220" s="2" t="s">
        <v>229</v>
      </c>
      <c r="E220" s="41">
        <v>5000</v>
      </c>
      <c r="F220" s="2" t="s">
        <v>720</v>
      </c>
      <c r="G220" s="43">
        <v>0</v>
      </c>
      <c r="H220" s="2" t="s">
        <v>176</v>
      </c>
      <c r="I220" s="43">
        <v>6.75</v>
      </c>
      <c r="J220" s="45">
        <v>5000000</v>
      </c>
      <c r="K220" s="45">
        <v>5000000</v>
      </c>
      <c r="L220" s="45">
        <f>ROUND((K220/1000),0)</f>
        <v>5000</v>
      </c>
      <c r="M220" s="45">
        <v>0</v>
      </c>
      <c r="N220" s="45">
        <v>5000</v>
      </c>
      <c r="O220" s="6"/>
    </row>
    <row r="221" spans="1:15" x14ac:dyDescent="0.2">
      <c r="A221" s="40"/>
      <c r="B221" s="3"/>
      <c r="C221" s="3"/>
      <c r="D221" s="2"/>
      <c r="E221" s="41"/>
      <c r="F221" s="2"/>
      <c r="G221" s="43"/>
      <c r="H221" s="2"/>
      <c r="I221" s="43"/>
      <c r="J221" s="39"/>
      <c r="K221" s="45"/>
      <c r="L221" s="45"/>
      <c r="M221" s="45"/>
      <c r="N221" s="45"/>
      <c r="O221" s="6"/>
    </row>
    <row r="222" spans="1:15" x14ac:dyDescent="0.2">
      <c r="A222" s="40" t="s">
        <v>270</v>
      </c>
      <c r="B222" s="3">
        <v>582</v>
      </c>
      <c r="C222" s="3" t="s">
        <v>299</v>
      </c>
      <c r="D222" s="2" t="s">
        <v>38</v>
      </c>
      <c r="E222" s="41">
        <v>750</v>
      </c>
      <c r="F222" s="2" t="s">
        <v>287</v>
      </c>
      <c r="G222" s="43">
        <v>4.5</v>
      </c>
      <c r="H222" s="2" t="s">
        <v>65</v>
      </c>
      <c r="I222" s="43">
        <v>18.5</v>
      </c>
      <c r="J222" s="45">
        <v>750000</v>
      </c>
      <c r="K222" s="45">
        <v>570870</v>
      </c>
      <c r="L222" s="45">
        <f t="shared" ref="L222:L227" si="13">ROUND((K222*$C$8/1000),0)</f>
        <v>13020140</v>
      </c>
      <c r="M222" s="45">
        <v>48025</v>
      </c>
      <c r="N222" s="45">
        <v>13068165</v>
      </c>
      <c r="O222" s="6"/>
    </row>
    <row r="223" spans="1:15" x14ac:dyDescent="0.2">
      <c r="A223" s="40" t="s">
        <v>276</v>
      </c>
      <c r="B223" s="3">
        <v>582</v>
      </c>
      <c r="C223" s="3" t="s">
        <v>299</v>
      </c>
      <c r="D223" s="2" t="s">
        <v>38</v>
      </c>
      <c r="E223" s="41">
        <v>45</v>
      </c>
      <c r="F223" s="2" t="s">
        <v>288</v>
      </c>
      <c r="G223" s="43">
        <v>4.5</v>
      </c>
      <c r="H223" s="2" t="s">
        <v>65</v>
      </c>
      <c r="I223" s="43">
        <v>18.5</v>
      </c>
      <c r="J223" s="45">
        <v>45000</v>
      </c>
      <c r="K223" s="45">
        <v>34343</v>
      </c>
      <c r="L223" s="45">
        <f t="shared" si="13"/>
        <v>783279</v>
      </c>
      <c r="M223" s="45">
        <v>2889</v>
      </c>
      <c r="N223" s="45">
        <v>786168</v>
      </c>
      <c r="O223" s="6"/>
    </row>
    <row r="224" spans="1:15" x14ac:dyDescent="0.2">
      <c r="A224" s="40" t="s">
        <v>276</v>
      </c>
      <c r="B224" s="3">
        <v>582</v>
      </c>
      <c r="C224" s="3" t="s">
        <v>299</v>
      </c>
      <c r="D224" s="2" t="s">
        <v>38</v>
      </c>
      <c r="E224" s="41">
        <v>19</v>
      </c>
      <c r="F224" s="2" t="s">
        <v>289</v>
      </c>
      <c r="G224" s="43">
        <v>4.5</v>
      </c>
      <c r="H224" s="2" t="s">
        <v>65</v>
      </c>
      <c r="I224" s="43">
        <v>18.5</v>
      </c>
      <c r="J224" s="45">
        <v>19000</v>
      </c>
      <c r="K224" s="45">
        <v>22410</v>
      </c>
      <c r="L224" s="45">
        <f t="shared" si="13"/>
        <v>511117</v>
      </c>
      <c r="M224" s="45">
        <v>1885</v>
      </c>
      <c r="N224" s="45">
        <v>513002</v>
      </c>
      <c r="O224" s="6"/>
    </row>
    <row r="225" spans="1:15" x14ac:dyDescent="0.2">
      <c r="A225" s="40" t="s">
        <v>276</v>
      </c>
      <c r="B225" s="3">
        <v>582</v>
      </c>
      <c r="C225" s="3" t="s">
        <v>299</v>
      </c>
      <c r="D225" s="2" t="s">
        <v>38</v>
      </c>
      <c r="E225" s="41">
        <v>9</v>
      </c>
      <c r="F225" s="2" t="s">
        <v>290</v>
      </c>
      <c r="G225" s="43">
        <v>4.5</v>
      </c>
      <c r="H225" s="2" t="s">
        <v>65</v>
      </c>
      <c r="I225" s="43">
        <v>18.5</v>
      </c>
      <c r="J225" s="45">
        <v>9000</v>
      </c>
      <c r="K225" s="45">
        <v>10615</v>
      </c>
      <c r="L225" s="45">
        <f t="shared" si="13"/>
        <v>242102</v>
      </c>
      <c r="M225" s="45">
        <v>893</v>
      </c>
      <c r="N225" s="45">
        <v>242995</v>
      </c>
      <c r="O225" s="6"/>
    </row>
    <row r="226" spans="1:15" x14ac:dyDescent="0.2">
      <c r="A226" s="40" t="s">
        <v>276</v>
      </c>
      <c r="B226" s="3">
        <v>582</v>
      </c>
      <c r="C226" s="3" t="s">
        <v>299</v>
      </c>
      <c r="D226" s="2" t="s">
        <v>38</v>
      </c>
      <c r="E226" s="41">
        <v>24.6</v>
      </c>
      <c r="F226" s="2" t="s">
        <v>292</v>
      </c>
      <c r="G226" s="43">
        <v>4.5</v>
      </c>
      <c r="H226" s="2" t="s">
        <v>65</v>
      </c>
      <c r="I226" s="43">
        <v>18.5</v>
      </c>
      <c r="J226" s="45">
        <v>24600</v>
      </c>
      <c r="K226" s="45">
        <v>29015</v>
      </c>
      <c r="L226" s="45">
        <f t="shared" si="13"/>
        <v>661761</v>
      </c>
      <c r="M226" s="45">
        <v>2441</v>
      </c>
      <c r="N226" s="45">
        <v>664202</v>
      </c>
      <c r="O226" s="6"/>
    </row>
    <row r="227" spans="1:15" x14ac:dyDescent="0.2">
      <c r="A227" s="40" t="s">
        <v>276</v>
      </c>
      <c r="B227" s="3">
        <v>582</v>
      </c>
      <c r="C227" s="3" t="s">
        <v>299</v>
      </c>
      <c r="D227" s="2" t="s">
        <v>38</v>
      </c>
      <c r="E227" s="41">
        <v>112.4</v>
      </c>
      <c r="F227" s="2" t="s">
        <v>300</v>
      </c>
      <c r="G227" s="43">
        <v>4.5</v>
      </c>
      <c r="H227" s="2" t="s">
        <v>65</v>
      </c>
      <c r="I227" s="43">
        <v>18.5</v>
      </c>
      <c r="J227" s="45">
        <v>112400</v>
      </c>
      <c r="K227" s="45">
        <v>132572</v>
      </c>
      <c r="L227" s="45">
        <f t="shared" si="13"/>
        <v>3023641</v>
      </c>
      <c r="M227" s="45">
        <v>11152</v>
      </c>
      <c r="N227" s="45">
        <v>3034793</v>
      </c>
      <c r="O227" s="6"/>
    </row>
    <row r="228" spans="1:15" x14ac:dyDescent="0.2">
      <c r="A228" s="40"/>
      <c r="B228" s="3"/>
      <c r="C228" s="3"/>
      <c r="D228" s="2"/>
      <c r="E228" s="41"/>
      <c r="F228" s="2"/>
      <c r="G228" s="43"/>
      <c r="H228" s="2"/>
      <c r="I228" s="43"/>
      <c r="J228" s="39"/>
      <c r="K228" s="45"/>
      <c r="L228" s="45"/>
      <c r="M228" s="45"/>
      <c r="N228" s="45"/>
      <c r="O228" s="6"/>
    </row>
    <row r="229" spans="1:15" x14ac:dyDescent="0.2">
      <c r="A229" s="40" t="s">
        <v>279</v>
      </c>
      <c r="B229" s="3">
        <v>607</v>
      </c>
      <c r="C229" s="3" t="s">
        <v>301</v>
      </c>
      <c r="D229" s="2" t="s">
        <v>229</v>
      </c>
      <c r="E229" s="41">
        <v>52800000</v>
      </c>
      <c r="F229" s="2" t="s">
        <v>302</v>
      </c>
      <c r="G229" s="43">
        <v>7.5</v>
      </c>
      <c r="H229" s="2" t="s">
        <v>176</v>
      </c>
      <c r="I229" s="43">
        <v>9.75</v>
      </c>
      <c r="J229" s="45">
        <v>52800000000</v>
      </c>
      <c r="K229" s="45">
        <v>52800000000</v>
      </c>
      <c r="L229" s="45">
        <f>ROUND((K229/1000),0)</f>
        <v>52800000</v>
      </c>
      <c r="M229" s="45">
        <v>963315</v>
      </c>
      <c r="N229" s="45">
        <v>53763315</v>
      </c>
      <c r="O229" s="6"/>
    </row>
    <row r="230" spans="1:15" x14ac:dyDescent="0.2">
      <c r="A230" s="40" t="s">
        <v>279</v>
      </c>
      <c r="B230" s="3">
        <v>607</v>
      </c>
      <c r="C230" s="3" t="s">
        <v>301</v>
      </c>
      <c r="D230" s="2" t="s">
        <v>229</v>
      </c>
      <c r="E230" s="41">
        <v>2700000</v>
      </c>
      <c r="F230" s="2" t="s">
        <v>303</v>
      </c>
      <c r="G230" s="43">
        <v>9</v>
      </c>
      <c r="H230" s="2" t="s">
        <v>176</v>
      </c>
      <c r="I230" s="43">
        <v>9.75</v>
      </c>
      <c r="J230" s="45">
        <v>2700000000</v>
      </c>
      <c r="K230" s="45">
        <v>2700000000</v>
      </c>
      <c r="L230" s="45">
        <f>ROUND((K230/1000),0)</f>
        <v>2700000</v>
      </c>
      <c r="M230" s="45">
        <v>58801</v>
      </c>
      <c r="N230" s="45">
        <v>2758801</v>
      </c>
      <c r="O230" s="6"/>
    </row>
    <row r="231" spans="1:15" x14ac:dyDescent="0.2">
      <c r="A231" s="40" t="s">
        <v>279</v>
      </c>
      <c r="B231" s="3">
        <v>607</v>
      </c>
      <c r="C231" s="3" t="s">
        <v>301</v>
      </c>
      <c r="D231" s="2" t="s">
        <v>229</v>
      </c>
      <c r="E231" s="41">
        <v>4500000</v>
      </c>
      <c r="F231" s="2" t="s">
        <v>304</v>
      </c>
      <c r="G231" s="43">
        <v>0</v>
      </c>
      <c r="H231" s="2" t="s">
        <v>176</v>
      </c>
      <c r="I231" s="43">
        <v>10</v>
      </c>
      <c r="J231" s="45">
        <v>4500000000</v>
      </c>
      <c r="K231" s="45">
        <v>4500000000</v>
      </c>
      <c r="L231" s="45">
        <f>ROUND((K231/1000),0)</f>
        <v>4500000</v>
      </c>
      <c r="M231" s="45">
        <v>0</v>
      </c>
      <c r="N231" s="45">
        <v>4500000</v>
      </c>
      <c r="O231" s="6"/>
    </row>
    <row r="232" spans="1:15" x14ac:dyDescent="0.2">
      <c r="A232" s="40"/>
      <c r="B232" s="3"/>
      <c r="C232" s="3"/>
      <c r="D232" s="2"/>
      <c r="E232" s="41"/>
      <c r="F232" s="2"/>
      <c r="G232" s="43"/>
      <c r="H232" s="2"/>
      <c r="I232" s="43"/>
      <c r="J232" s="39"/>
      <c r="K232" s="45"/>
      <c r="L232" s="45"/>
      <c r="M232" s="45"/>
      <c r="N232" s="45"/>
      <c r="O232" s="6"/>
    </row>
    <row r="233" spans="1:15" x14ac:dyDescent="0.2">
      <c r="A233" s="40" t="s">
        <v>305</v>
      </c>
      <c r="B233" s="3">
        <v>612</v>
      </c>
      <c r="C233" s="3" t="s">
        <v>306</v>
      </c>
      <c r="D233" s="2" t="s">
        <v>229</v>
      </c>
      <c r="E233" s="41">
        <v>34500000</v>
      </c>
      <c r="F233" s="2" t="s">
        <v>307</v>
      </c>
      <c r="G233" s="43">
        <v>6</v>
      </c>
      <c r="H233" s="2" t="s">
        <v>176</v>
      </c>
      <c r="I233" s="43">
        <v>7.25</v>
      </c>
      <c r="J233" s="45">
        <v>34500000000</v>
      </c>
      <c r="K233" s="45">
        <v>34500000000</v>
      </c>
      <c r="L233" s="45">
        <f>ROUND((K233/1000),0)</f>
        <v>34500000</v>
      </c>
      <c r="M233" s="45">
        <v>343122</v>
      </c>
      <c r="N233" s="45">
        <v>34843122</v>
      </c>
      <c r="O233" s="6"/>
    </row>
    <row r="234" spans="1:15" x14ac:dyDescent="0.2">
      <c r="A234" s="40" t="s">
        <v>305</v>
      </c>
      <c r="B234" s="3">
        <v>612</v>
      </c>
      <c r="C234" s="3" t="s">
        <v>306</v>
      </c>
      <c r="D234" s="2" t="s">
        <v>229</v>
      </c>
      <c r="E234" s="41">
        <v>10500000</v>
      </c>
      <c r="F234" s="2" t="s">
        <v>308</v>
      </c>
      <c r="G234" s="43">
        <v>0</v>
      </c>
      <c r="H234" s="2" t="s">
        <v>176</v>
      </c>
      <c r="I234" s="43">
        <v>7.5</v>
      </c>
      <c r="J234" s="45">
        <v>10500000000</v>
      </c>
      <c r="K234" s="45">
        <v>10500000000</v>
      </c>
      <c r="L234" s="45">
        <f>ROUND((K234/1000),0)</f>
        <v>10500000</v>
      </c>
      <c r="M234" s="45">
        <v>0</v>
      </c>
      <c r="N234" s="45">
        <v>10500000</v>
      </c>
      <c r="O234" s="6"/>
    </row>
    <row r="235" spans="1:15" x14ac:dyDescent="0.2">
      <c r="A235" s="40" t="s">
        <v>305</v>
      </c>
      <c r="B235" s="3">
        <v>614</v>
      </c>
      <c r="C235" s="3" t="s">
        <v>309</v>
      </c>
      <c r="D235" s="2" t="s">
        <v>229</v>
      </c>
      <c r="E235" s="41">
        <v>13500000</v>
      </c>
      <c r="F235" s="2" t="s">
        <v>310</v>
      </c>
      <c r="G235" s="43">
        <v>6.5</v>
      </c>
      <c r="H235" s="2" t="s">
        <v>176</v>
      </c>
      <c r="I235" s="43">
        <v>6.5</v>
      </c>
      <c r="J235" s="45">
        <v>13500000000</v>
      </c>
      <c r="K235" s="45">
        <v>13500000000</v>
      </c>
      <c r="L235" s="45">
        <f>ROUND((K235/1000),0)</f>
        <v>13500000</v>
      </c>
      <c r="M235" s="45">
        <v>71407</v>
      </c>
      <c r="N235" s="45">
        <v>13571407</v>
      </c>
      <c r="O235" s="6"/>
    </row>
    <row r="236" spans="1:15" x14ac:dyDescent="0.2">
      <c r="A236" s="40" t="s">
        <v>305</v>
      </c>
      <c r="B236" s="3">
        <v>614</v>
      </c>
      <c r="C236" s="3" t="s">
        <v>309</v>
      </c>
      <c r="D236" s="2" t="s">
        <v>229</v>
      </c>
      <c r="E236" s="41">
        <v>10500000</v>
      </c>
      <c r="F236" s="2" t="s">
        <v>311</v>
      </c>
      <c r="G236" s="43">
        <v>0</v>
      </c>
      <c r="H236" s="2" t="s">
        <v>176</v>
      </c>
      <c r="I236" s="43">
        <v>6.75</v>
      </c>
      <c r="J236" s="45">
        <v>10500000000</v>
      </c>
      <c r="K236" s="45">
        <v>7500000900</v>
      </c>
      <c r="L236" s="45">
        <f>ROUND((K236/1000),0)</f>
        <v>7500001</v>
      </c>
      <c r="M236" s="45">
        <v>0</v>
      </c>
      <c r="N236" s="45">
        <v>7500001</v>
      </c>
      <c r="O236" s="6"/>
    </row>
    <row r="237" spans="1:15" x14ac:dyDescent="0.2">
      <c r="A237" s="40"/>
      <c r="B237" s="3"/>
      <c r="C237" s="3"/>
      <c r="D237" s="2"/>
      <c r="E237" s="41"/>
      <c r="F237" s="2"/>
      <c r="G237" s="43"/>
      <c r="H237" s="2"/>
      <c r="I237" s="43"/>
      <c r="J237" s="45"/>
      <c r="K237" s="45"/>
      <c r="L237" s="45"/>
      <c r="M237" s="45"/>
      <c r="N237" s="45"/>
      <c r="O237" s="6"/>
    </row>
    <row r="238" spans="1:15" x14ac:dyDescent="0.2">
      <c r="A238" s="40" t="s">
        <v>312</v>
      </c>
      <c r="B238" s="3">
        <v>626</v>
      </c>
      <c r="C238" s="3" t="s">
        <v>313</v>
      </c>
      <c r="D238" s="2" t="s">
        <v>281</v>
      </c>
      <c r="E238" s="41">
        <v>100000</v>
      </c>
      <c r="F238" s="2" t="s">
        <v>314</v>
      </c>
      <c r="G238" s="43">
        <v>0</v>
      </c>
      <c r="H238" s="2" t="s">
        <v>315</v>
      </c>
      <c r="I238" s="43">
        <v>0.5</v>
      </c>
      <c r="J238" s="45"/>
      <c r="K238" s="45"/>
      <c r="L238" s="45"/>
      <c r="M238" s="45"/>
      <c r="N238" s="45"/>
      <c r="O238" s="6"/>
    </row>
    <row r="239" spans="1:15" x14ac:dyDescent="0.2">
      <c r="A239" s="40" t="s">
        <v>312</v>
      </c>
      <c r="B239" s="3">
        <v>626</v>
      </c>
      <c r="C239" s="3" t="s">
        <v>313</v>
      </c>
      <c r="D239" s="2" t="s">
        <v>281</v>
      </c>
      <c r="E239" s="41">
        <v>100000</v>
      </c>
      <c r="F239" s="2" t="s">
        <v>316</v>
      </c>
      <c r="G239" s="43">
        <v>0</v>
      </c>
      <c r="H239" s="2" t="s">
        <v>315</v>
      </c>
      <c r="I239" s="43">
        <v>0.25</v>
      </c>
      <c r="J239" s="45"/>
      <c r="K239" s="45"/>
      <c r="L239" s="45"/>
      <c r="M239" s="45"/>
      <c r="N239" s="45"/>
      <c r="O239" s="6"/>
    </row>
    <row r="240" spans="1:15" x14ac:dyDescent="0.2">
      <c r="A240" s="40" t="s">
        <v>305</v>
      </c>
      <c r="B240" s="3">
        <v>628</v>
      </c>
      <c r="C240" s="3" t="s">
        <v>317</v>
      </c>
      <c r="D240" s="2" t="s">
        <v>229</v>
      </c>
      <c r="E240" s="41">
        <v>33500000</v>
      </c>
      <c r="F240" s="2" t="s">
        <v>318</v>
      </c>
      <c r="G240" s="43">
        <v>6.5</v>
      </c>
      <c r="H240" s="2" t="s">
        <v>176</v>
      </c>
      <c r="I240" s="43">
        <v>7.25</v>
      </c>
      <c r="J240" s="45">
        <v>33500000000</v>
      </c>
      <c r="K240" s="45">
        <v>33500000000</v>
      </c>
      <c r="L240" s="45">
        <f>ROUND((K240/1000),0)</f>
        <v>33500000</v>
      </c>
      <c r="M240" s="45">
        <v>360296</v>
      </c>
      <c r="N240" s="45">
        <v>33860296</v>
      </c>
      <c r="O240" s="6"/>
    </row>
    <row r="241" spans="1:15" x14ac:dyDescent="0.2">
      <c r="A241" s="40" t="s">
        <v>305</v>
      </c>
      <c r="B241" s="3">
        <v>628</v>
      </c>
      <c r="C241" s="3" t="s">
        <v>317</v>
      </c>
      <c r="D241" s="2" t="s">
        <v>229</v>
      </c>
      <c r="E241" s="41">
        <v>6500000</v>
      </c>
      <c r="F241" s="2" t="s">
        <v>319</v>
      </c>
      <c r="G241" s="43">
        <v>0</v>
      </c>
      <c r="H241" s="2" t="s">
        <v>176</v>
      </c>
      <c r="I241" s="43">
        <v>7.5</v>
      </c>
      <c r="J241" s="45">
        <v>6500000000</v>
      </c>
      <c r="K241" s="45">
        <v>6500000000</v>
      </c>
      <c r="L241" s="45">
        <f>ROUND((K241/1000),0)</f>
        <v>6500000</v>
      </c>
      <c r="M241" s="45">
        <v>0</v>
      </c>
      <c r="N241" s="45">
        <v>6500000</v>
      </c>
      <c r="O241" s="6"/>
    </row>
    <row r="242" spans="1:15" x14ac:dyDescent="0.2">
      <c r="A242" s="40" t="s">
        <v>305</v>
      </c>
      <c r="B242" s="3">
        <v>631</v>
      </c>
      <c r="C242" s="3" t="s">
        <v>320</v>
      </c>
      <c r="D242" s="2" t="s">
        <v>229</v>
      </c>
      <c r="E242" s="41">
        <v>25000000</v>
      </c>
      <c r="F242" s="2" t="s">
        <v>321</v>
      </c>
      <c r="G242" s="43">
        <v>6.5</v>
      </c>
      <c r="H242" s="2" t="s">
        <v>176</v>
      </c>
      <c r="I242" s="43">
        <v>6</v>
      </c>
      <c r="J242" s="45">
        <v>25000000000</v>
      </c>
      <c r="K242" s="45">
        <v>25000000000</v>
      </c>
      <c r="L242" s="45">
        <f>ROUND((K242/1000),0)</f>
        <v>25000000</v>
      </c>
      <c r="M242" s="45">
        <v>268878</v>
      </c>
      <c r="N242" s="45">
        <v>25268878</v>
      </c>
      <c r="O242" s="6"/>
    </row>
    <row r="243" spans="1:15" x14ac:dyDescent="0.2">
      <c r="A243" s="40" t="s">
        <v>322</v>
      </c>
      <c r="B243" s="3">
        <v>631</v>
      </c>
      <c r="C243" s="3" t="s">
        <v>320</v>
      </c>
      <c r="D243" s="2" t="s">
        <v>229</v>
      </c>
      <c r="E243" s="41">
        <v>3500000</v>
      </c>
      <c r="F243" s="2" t="s">
        <v>323</v>
      </c>
      <c r="G243" s="43">
        <v>7</v>
      </c>
      <c r="H243" s="2" t="s">
        <v>176</v>
      </c>
      <c r="I243" s="43">
        <v>6</v>
      </c>
      <c r="J243" s="45"/>
      <c r="K243" s="45"/>
      <c r="L243" s="45"/>
      <c r="M243" s="45"/>
      <c r="N243" s="45"/>
      <c r="O243" s="6"/>
    </row>
    <row r="244" spans="1:15" x14ac:dyDescent="0.2">
      <c r="A244" s="40" t="s">
        <v>305</v>
      </c>
      <c r="B244" s="3">
        <v>631</v>
      </c>
      <c r="C244" s="3" t="s">
        <v>320</v>
      </c>
      <c r="D244" s="2" t="s">
        <v>229</v>
      </c>
      <c r="E244" s="41">
        <v>10000</v>
      </c>
      <c r="F244" s="2" t="s">
        <v>324</v>
      </c>
      <c r="G244" s="43">
        <v>0</v>
      </c>
      <c r="H244" s="2" t="s">
        <v>176</v>
      </c>
      <c r="I244" s="43">
        <v>6.25</v>
      </c>
      <c r="J244" s="45">
        <v>10000000</v>
      </c>
      <c r="K244" s="45">
        <v>10000000</v>
      </c>
      <c r="L244" s="45">
        <f>ROUND((K244/1000),0)</f>
        <v>10000</v>
      </c>
      <c r="M244" s="45">
        <v>0</v>
      </c>
      <c r="N244" s="45">
        <v>10000</v>
      </c>
      <c r="O244" s="6"/>
    </row>
    <row r="245" spans="1:15" x14ac:dyDescent="0.2">
      <c r="A245" s="40"/>
      <c r="B245" s="3"/>
      <c r="C245" s="3"/>
      <c r="D245" s="2"/>
      <c r="E245" s="41"/>
      <c r="F245" s="2"/>
      <c r="G245" s="43"/>
      <c r="H245" s="2"/>
      <c r="I245" s="43"/>
      <c r="J245" s="45"/>
      <c r="K245" s="45"/>
      <c r="L245" s="45"/>
      <c r="M245" s="45"/>
      <c r="N245" s="45"/>
      <c r="O245" s="6"/>
    </row>
    <row r="246" spans="1:15" x14ac:dyDescent="0.2">
      <c r="A246" s="40" t="s">
        <v>769</v>
      </c>
      <c r="B246" s="3">
        <v>634</v>
      </c>
      <c r="C246" s="3" t="s">
        <v>671</v>
      </c>
      <c r="D246" s="2" t="s">
        <v>281</v>
      </c>
      <c r="E246" s="41">
        <v>50000</v>
      </c>
      <c r="F246" s="2" t="s">
        <v>770</v>
      </c>
      <c r="G246" s="43">
        <v>0</v>
      </c>
      <c r="H246" s="2" t="s">
        <v>315</v>
      </c>
      <c r="I246" s="43">
        <v>8.4931506849315067E-2</v>
      </c>
      <c r="J246" s="45"/>
      <c r="K246" s="45"/>
      <c r="L246" s="45"/>
      <c r="M246" s="45"/>
      <c r="N246" s="45"/>
      <c r="O246" s="6"/>
    </row>
    <row r="247" spans="1:15" x14ac:dyDescent="0.2">
      <c r="A247" s="40" t="s">
        <v>769</v>
      </c>
      <c r="B247" s="3">
        <v>634</v>
      </c>
      <c r="C247" s="3" t="s">
        <v>671</v>
      </c>
      <c r="D247" s="2" t="s">
        <v>281</v>
      </c>
      <c r="E247" s="41">
        <v>50000</v>
      </c>
      <c r="F247" s="2" t="s">
        <v>771</v>
      </c>
      <c r="G247" s="43">
        <v>0</v>
      </c>
      <c r="H247" s="2" t="s">
        <v>315</v>
      </c>
      <c r="I247" s="43">
        <v>0.24931506849315069</v>
      </c>
      <c r="J247" s="45"/>
      <c r="K247" s="45"/>
      <c r="L247" s="45"/>
      <c r="M247" s="45"/>
      <c r="N247" s="45"/>
      <c r="O247" s="6"/>
    </row>
    <row r="248" spans="1:15" x14ac:dyDescent="0.2">
      <c r="A248" s="40" t="s">
        <v>769</v>
      </c>
      <c r="B248" s="3">
        <v>634</v>
      </c>
      <c r="C248" s="3" t="s">
        <v>671</v>
      </c>
      <c r="D248" s="2" t="s">
        <v>281</v>
      </c>
      <c r="E248" s="41">
        <v>50000</v>
      </c>
      <c r="F248" s="2" t="s">
        <v>772</v>
      </c>
      <c r="G248" s="43">
        <v>0</v>
      </c>
      <c r="H248" s="2" t="s">
        <v>315</v>
      </c>
      <c r="I248" s="43">
        <v>0.49589041095890413</v>
      </c>
      <c r="J248" s="7"/>
      <c r="K248" s="7"/>
      <c r="L248" s="7"/>
      <c r="M248" s="7"/>
      <c r="N248" s="7"/>
      <c r="O248" s="6"/>
    </row>
    <row r="249" spans="1:15" x14ac:dyDescent="0.2">
      <c r="A249" s="40" t="s">
        <v>769</v>
      </c>
      <c r="B249" s="3">
        <v>634</v>
      </c>
      <c r="C249" s="3" t="s">
        <v>671</v>
      </c>
      <c r="D249" s="2" t="s">
        <v>281</v>
      </c>
      <c r="E249" s="41">
        <v>50000</v>
      </c>
      <c r="F249" s="2" t="s">
        <v>773</v>
      </c>
      <c r="G249" s="43">
        <v>0</v>
      </c>
      <c r="H249" s="2" t="s">
        <v>315</v>
      </c>
      <c r="I249" s="43">
        <v>0.989041095890411</v>
      </c>
      <c r="J249" s="7"/>
      <c r="K249" s="7"/>
      <c r="L249" s="7"/>
      <c r="M249" s="7"/>
      <c r="N249" s="7"/>
      <c r="O249" s="6"/>
    </row>
    <row r="250" spans="1:15" x14ac:dyDescent="0.2">
      <c r="A250" s="40" t="s">
        <v>769</v>
      </c>
      <c r="B250" s="3">
        <v>634</v>
      </c>
      <c r="C250" s="3" t="s">
        <v>671</v>
      </c>
      <c r="D250" s="2" t="s">
        <v>229</v>
      </c>
      <c r="E250" s="41">
        <v>25000000</v>
      </c>
      <c r="F250" s="2" t="s">
        <v>774</v>
      </c>
      <c r="G250" s="43">
        <v>0</v>
      </c>
      <c r="H250" s="2" t="s">
        <v>315</v>
      </c>
      <c r="I250" s="43">
        <v>8.4931506849315067E-2</v>
      </c>
      <c r="J250" s="7"/>
      <c r="K250" s="7"/>
      <c r="L250" s="7"/>
      <c r="M250" s="7"/>
      <c r="N250" s="7"/>
      <c r="O250" s="6"/>
    </row>
    <row r="251" spans="1:15" x14ac:dyDescent="0.2">
      <c r="A251" s="40" t="s">
        <v>769</v>
      </c>
      <c r="B251" s="3">
        <v>634</v>
      </c>
      <c r="C251" s="3" t="s">
        <v>671</v>
      </c>
      <c r="D251" s="2" t="s">
        <v>229</v>
      </c>
      <c r="E251" s="41">
        <v>25000000</v>
      </c>
      <c r="F251" s="2" t="s">
        <v>775</v>
      </c>
      <c r="G251" s="43">
        <v>0</v>
      </c>
      <c r="H251" s="2" t="s">
        <v>315</v>
      </c>
      <c r="I251" s="43">
        <v>0.24931506849315069</v>
      </c>
      <c r="J251" s="45"/>
      <c r="K251" s="45"/>
      <c r="L251" s="45"/>
      <c r="M251" s="45"/>
      <c r="N251" s="45"/>
      <c r="O251" s="6"/>
    </row>
    <row r="252" spans="1:15" x14ac:dyDescent="0.2">
      <c r="A252" s="40" t="s">
        <v>769</v>
      </c>
      <c r="B252" s="3">
        <v>634</v>
      </c>
      <c r="C252" s="3" t="s">
        <v>671</v>
      </c>
      <c r="D252" s="2" t="s">
        <v>229</v>
      </c>
      <c r="E252" s="41">
        <v>25000000</v>
      </c>
      <c r="F252" s="2" t="s">
        <v>776</v>
      </c>
      <c r="G252" s="43">
        <v>0</v>
      </c>
      <c r="H252" s="2" t="s">
        <v>315</v>
      </c>
      <c r="I252" s="43">
        <v>0.49589041095890413</v>
      </c>
      <c r="J252" s="45"/>
      <c r="K252" s="45"/>
      <c r="L252" s="45"/>
      <c r="M252" s="45"/>
      <c r="N252" s="45"/>
      <c r="O252" s="6"/>
    </row>
    <row r="253" spans="1:15" x14ac:dyDescent="0.2">
      <c r="A253" s="40" t="s">
        <v>769</v>
      </c>
      <c r="B253" s="3">
        <v>634</v>
      </c>
      <c r="C253" s="3" t="s">
        <v>671</v>
      </c>
      <c r="D253" s="2" t="s">
        <v>229</v>
      </c>
      <c r="E253" s="41">
        <v>25000000</v>
      </c>
      <c r="F253" s="2" t="s">
        <v>777</v>
      </c>
      <c r="G253" s="43">
        <v>0</v>
      </c>
      <c r="H253" s="2" t="s">
        <v>315</v>
      </c>
      <c r="I253" s="43">
        <v>0.989041095890411</v>
      </c>
      <c r="J253" s="7"/>
      <c r="K253" s="7"/>
      <c r="L253" s="7"/>
      <c r="M253" s="7"/>
      <c r="N253" s="7"/>
      <c r="O253" s="6"/>
    </row>
    <row r="254" spans="1:15" x14ac:dyDescent="0.2">
      <c r="A254" s="40" t="s">
        <v>769</v>
      </c>
      <c r="B254" s="3">
        <v>634</v>
      </c>
      <c r="C254" s="3" t="s">
        <v>671</v>
      </c>
      <c r="D254" s="2" t="s">
        <v>229</v>
      </c>
      <c r="E254" s="41">
        <v>25000000</v>
      </c>
      <c r="F254" s="2" t="s">
        <v>778</v>
      </c>
      <c r="G254" s="43">
        <v>0</v>
      </c>
      <c r="H254" s="2" t="s">
        <v>315</v>
      </c>
      <c r="I254" s="43">
        <v>0.24931506849315069</v>
      </c>
      <c r="J254" s="7"/>
      <c r="K254" s="7"/>
      <c r="L254" s="7"/>
      <c r="M254" s="7"/>
      <c r="N254" s="7"/>
      <c r="O254" s="6"/>
    </row>
    <row r="255" spans="1:15" x14ac:dyDescent="0.2">
      <c r="A255" s="40" t="s">
        <v>769</v>
      </c>
      <c r="B255" s="3">
        <v>634</v>
      </c>
      <c r="C255" s="3" t="s">
        <v>671</v>
      </c>
      <c r="D255" s="2" t="s">
        <v>229</v>
      </c>
      <c r="E255" s="41">
        <v>25000000</v>
      </c>
      <c r="F255" s="2" t="s">
        <v>779</v>
      </c>
      <c r="G255" s="43">
        <v>0</v>
      </c>
      <c r="H255" s="2" t="s">
        <v>315</v>
      </c>
      <c r="I255" s="43">
        <v>0.49589041095890413</v>
      </c>
      <c r="J255" s="7"/>
      <c r="K255" s="7"/>
      <c r="L255" s="7"/>
      <c r="M255" s="7"/>
      <c r="N255" s="7"/>
      <c r="O255" s="6"/>
    </row>
    <row r="256" spans="1:15" x14ac:dyDescent="0.2">
      <c r="A256" s="40" t="s">
        <v>769</v>
      </c>
      <c r="B256" s="3">
        <v>634</v>
      </c>
      <c r="C256" s="3" t="s">
        <v>671</v>
      </c>
      <c r="D256" s="2" t="s">
        <v>229</v>
      </c>
      <c r="E256" s="41">
        <v>25000000</v>
      </c>
      <c r="F256" s="2" t="s">
        <v>780</v>
      </c>
      <c r="G256" s="43">
        <v>0</v>
      </c>
      <c r="H256" s="2" t="s">
        <v>315</v>
      </c>
      <c r="I256" s="43">
        <v>0.989041095890411</v>
      </c>
      <c r="J256" s="7"/>
      <c r="K256" s="7"/>
      <c r="L256" s="7"/>
      <c r="M256" s="7"/>
      <c r="N256" s="7"/>
      <c r="O256" s="6"/>
    </row>
    <row r="257" spans="1:15" x14ac:dyDescent="0.2">
      <c r="A257" s="40" t="s">
        <v>769</v>
      </c>
      <c r="B257" s="3">
        <v>634</v>
      </c>
      <c r="C257" s="3" t="s">
        <v>671</v>
      </c>
      <c r="D257" s="2" t="s">
        <v>281</v>
      </c>
      <c r="E257" s="41">
        <v>50000</v>
      </c>
      <c r="F257" s="2" t="s">
        <v>781</v>
      </c>
      <c r="G257" s="43">
        <v>0</v>
      </c>
      <c r="H257" s="2" t="s">
        <v>315</v>
      </c>
      <c r="I257" s="43">
        <v>0.24931506849315069</v>
      </c>
      <c r="J257" s="45"/>
      <c r="K257" s="45"/>
      <c r="L257" s="45"/>
      <c r="M257" s="45"/>
      <c r="N257" s="45"/>
      <c r="O257" s="6"/>
    </row>
    <row r="258" spans="1:15" x14ac:dyDescent="0.2">
      <c r="A258" s="40" t="s">
        <v>769</v>
      </c>
      <c r="B258" s="3">
        <v>634</v>
      </c>
      <c r="C258" s="3" t="s">
        <v>671</v>
      </c>
      <c r="D258" s="2" t="s">
        <v>281</v>
      </c>
      <c r="E258" s="41">
        <v>50000</v>
      </c>
      <c r="F258" s="2" t="s">
        <v>782</v>
      </c>
      <c r="G258" s="43">
        <v>0</v>
      </c>
      <c r="H258" s="2" t="s">
        <v>315</v>
      </c>
      <c r="I258" s="43">
        <v>0.49589041095890413</v>
      </c>
      <c r="J258" s="45"/>
      <c r="K258" s="45"/>
      <c r="L258" s="45"/>
      <c r="M258" s="45"/>
      <c r="N258" s="45"/>
      <c r="O258" s="6"/>
    </row>
    <row r="259" spans="1:15" x14ac:dyDescent="0.2">
      <c r="A259" s="40" t="s">
        <v>279</v>
      </c>
      <c r="B259" s="3">
        <v>634</v>
      </c>
      <c r="C259" s="3" t="s">
        <v>671</v>
      </c>
      <c r="D259" s="2" t="s">
        <v>281</v>
      </c>
      <c r="E259" s="41">
        <v>50000</v>
      </c>
      <c r="F259" s="2" t="s">
        <v>783</v>
      </c>
      <c r="G259" s="43">
        <v>0</v>
      </c>
      <c r="H259" s="2" t="s">
        <v>315</v>
      </c>
      <c r="I259" s="43">
        <v>0.989041095890411</v>
      </c>
      <c r="J259" s="45">
        <v>25440000</v>
      </c>
      <c r="K259" s="45">
        <v>0</v>
      </c>
      <c r="L259" s="45">
        <f>ROUND((K259*$G$8/1000),0)</f>
        <v>0</v>
      </c>
      <c r="M259" s="45"/>
      <c r="N259" s="45"/>
      <c r="O259" s="6"/>
    </row>
    <row r="260" spans="1:15" x14ac:dyDescent="0.2">
      <c r="A260" s="40"/>
      <c r="B260" s="3"/>
      <c r="C260" s="3"/>
      <c r="D260" s="2"/>
      <c r="E260" s="41"/>
      <c r="F260" s="2"/>
      <c r="G260" s="43"/>
      <c r="H260" s="2"/>
      <c r="I260" s="43"/>
      <c r="J260" s="45"/>
      <c r="K260" s="45"/>
      <c r="L260" s="45"/>
      <c r="M260" s="45"/>
      <c r="N260" s="45"/>
      <c r="O260" s="6"/>
    </row>
    <row r="261" spans="1:15" x14ac:dyDescent="0.2">
      <c r="A261" s="40" t="s">
        <v>322</v>
      </c>
      <c r="B261" s="3">
        <v>657</v>
      </c>
      <c r="C261" s="3" t="s">
        <v>325</v>
      </c>
      <c r="D261" s="2" t="s">
        <v>229</v>
      </c>
      <c r="E261" s="41">
        <v>26100000</v>
      </c>
      <c r="F261" s="2" t="s">
        <v>326</v>
      </c>
      <c r="G261" s="43">
        <v>7.5</v>
      </c>
      <c r="H261" s="2" t="s">
        <v>176</v>
      </c>
      <c r="I261" s="43">
        <v>6.5</v>
      </c>
      <c r="J261" s="45"/>
      <c r="K261" s="45"/>
      <c r="L261" s="45"/>
      <c r="M261" s="45"/>
      <c r="N261" s="45"/>
      <c r="O261" s="6"/>
    </row>
    <row r="262" spans="1:15" x14ac:dyDescent="0.2">
      <c r="A262" s="40" t="s">
        <v>322</v>
      </c>
      <c r="B262" s="3">
        <v>657</v>
      </c>
      <c r="C262" s="3" t="s">
        <v>325</v>
      </c>
      <c r="D262" s="2" t="s">
        <v>229</v>
      </c>
      <c r="E262" s="41">
        <v>18900000</v>
      </c>
      <c r="F262" s="2" t="s">
        <v>327</v>
      </c>
      <c r="G262" s="43">
        <v>0</v>
      </c>
      <c r="H262" s="2" t="s">
        <v>176</v>
      </c>
      <c r="I262" s="43">
        <v>6.75</v>
      </c>
      <c r="J262" s="45"/>
      <c r="K262" s="45"/>
      <c r="L262" s="45"/>
      <c r="M262" s="45"/>
      <c r="N262" s="45"/>
      <c r="O262" s="6"/>
    </row>
    <row r="263" spans="1:15" x14ac:dyDescent="0.2">
      <c r="A263" s="40" t="s">
        <v>279</v>
      </c>
      <c r="B263" s="3">
        <v>658</v>
      </c>
      <c r="C263" s="65" t="s">
        <v>328</v>
      </c>
      <c r="D263" s="2" t="s">
        <v>229</v>
      </c>
      <c r="E263" s="41">
        <v>10000000</v>
      </c>
      <c r="F263" s="2" t="s">
        <v>329</v>
      </c>
      <c r="G263" s="43">
        <v>7</v>
      </c>
      <c r="H263" s="2" t="s">
        <v>176</v>
      </c>
      <c r="I263" s="43">
        <v>5</v>
      </c>
      <c r="J263" s="45">
        <v>10000000000</v>
      </c>
      <c r="K263" s="45">
        <v>10000000000</v>
      </c>
      <c r="L263" s="45">
        <f>ROUND((K263/1000),0)</f>
        <v>10000000</v>
      </c>
      <c r="M263" s="45">
        <v>58757</v>
      </c>
      <c r="N263" s="45">
        <v>10058757</v>
      </c>
      <c r="O263" s="6"/>
    </row>
    <row r="264" spans="1:15" x14ac:dyDescent="0.2">
      <c r="A264" s="40" t="s">
        <v>284</v>
      </c>
      <c r="B264" s="3">
        <v>658</v>
      </c>
      <c r="C264" s="65" t="s">
        <v>328</v>
      </c>
      <c r="D264" s="2" t="s">
        <v>229</v>
      </c>
      <c r="E264" s="41">
        <v>50</v>
      </c>
      <c r="F264" s="2" t="s">
        <v>330</v>
      </c>
      <c r="G264" s="43">
        <v>8.5</v>
      </c>
      <c r="H264" s="2" t="s">
        <v>176</v>
      </c>
      <c r="I264" s="43">
        <v>5.25</v>
      </c>
      <c r="J264" s="45">
        <v>50000</v>
      </c>
      <c r="K264" s="45">
        <v>57672</v>
      </c>
      <c r="L264" s="45">
        <f>ROUND((K264/1000),0)</f>
        <v>58</v>
      </c>
      <c r="M264" s="45">
        <v>0</v>
      </c>
      <c r="N264" s="45">
        <v>58</v>
      </c>
      <c r="O264" s="6"/>
    </row>
    <row r="265" spans="1:15" x14ac:dyDescent="0.2">
      <c r="A265" s="40"/>
      <c r="B265" s="3"/>
      <c r="C265" s="65"/>
      <c r="D265" s="2"/>
      <c r="E265" s="41"/>
      <c r="F265" s="2"/>
      <c r="G265" s="43"/>
      <c r="H265" s="2"/>
      <c r="I265" s="43"/>
      <c r="J265" s="45"/>
      <c r="K265" s="45"/>
      <c r="L265" s="45"/>
      <c r="M265" s="45"/>
      <c r="N265" s="45"/>
      <c r="O265" s="6"/>
    </row>
    <row r="266" spans="1:15" x14ac:dyDescent="0.2">
      <c r="A266" s="40" t="s">
        <v>331</v>
      </c>
      <c r="B266" s="3">
        <v>693</v>
      </c>
      <c r="C266" s="65" t="s">
        <v>332</v>
      </c>
      <c r="D266" s="2" t="s">
        <v>281</v>
      </c>
      <c r="E266" s="41">
        <v>50000</v>
      </c>
      <c r="F266" s="2" t="s">
        <v>51</v>
      </c>
      <c r="G266" s="43">
        <v>0</v>
      </c>
      <c r="H266" s="2" t="s">
        <v>315</v>
      </c>
      <c r="I266" s="43">
        <v>8.3333333333333329E-2</v>
      </c>
      <c r="J266" s="45"/>
      <c r="K266" s="45"/>
      <c r="L266" s="45"/>
      <c r="M266" s="45"/>
      <c r="N266" s="45"/>
      <c r="O266" s="6"/>
    </row>
    <row r="267" spans="1:15" x14ac:dyDescent="0.2">
      <c r="A267" s="40" t="s">
        <v>331</v>
      </c>
      <c r="B267" s="3">
        <v>693</v>
      </c>
      <c r="C267" s="65" t="s">
        <v>332</v>
      </c>
      <c r="D267" s="2" t="s">
        <v>281</v>
      </c>
      <c r="E267" s="41">
        <v>50000</v>
      </c>
      <c r="F267" s="2" t="s">
        <v>52</v>
      </c>
      <c r="G267" s="43">
        <v>0</v>
      </c>
      <c r="H267" s="2" t="s">
        <v>315</v>
      </c>
      <c r="I267" s="43">
        <v>0.25</v>
      </c>
      <c r="J267" s="45"/>
      <c r="K267" s="45"/>
      <c r="L267" s="45"/>
      <c r="M267" s="45"/>
      <c r="N267" s="45"/>
      <c r="O267" s="6"/>
    </row>
    <row r="268" spans="1:15" x14ac:dyDescent="0.2">
      <c r="A268" s="40" t="s">
        <v>331</v>
      </c>
      <c r="B268" s="3">
        <v>693</v>
      </c>
      <c r="C268" s="65" t="s">
        <v>332</v>
      </c>
      <c r="D268" s="2" t="s">
        <v>281</v>
      </c>
      <c r="E268" s="41">
        <v>50000</v>
      </c>
      <c r="F268" s="2" t="s">
        <v>333</v>
      </c>
      <c r="G268" s="43">
        <v>0</v>
      </c>
      <c r="H268" s="2" t="s">
        <v>315</v>
      </c>
      <c r="I268" s="43">
        <v>0.5</v>
      </c>
      <c r="J268" s="45"/>
      <c r="K268" s="45"/>
      <c r="L268" s="45"/>
      <c r="M268" s="45"/>
      <c r="N268" s="45"/>
      <c r="O268" s="6"/>
    </row>
    <row r="269" spans="1:15" x14ac:dyDescent="0.2">
      <c r="A269" s="40" t="s">
        <v>331</v>
      </c>
      <c r="B269" s="3">
        <v>693</v>
      </c>
      <c r="C269" s="65" t="s">
        <v>332</v>
      </c>
      <c r="D269" s="2" t="s">
        <v>281</v>
      </c>
      <c r="E269" s="41">
        <v>50000</v>
      </c>
      <c r="F269" s="2" t="s">
        <v>334</v>
      </c>
      <c r="G269" s="43">
        <v>0</v>
      </c>
      <c r="H269" s="2" t="s">
        <v>315</v>
      </c>
      <c r="I269" s="43">
        <v>1</v>
      </c>
      <c r="J269" s="45"/>
      <c r="K269" s="45"/>
      <c r="L269" s="45"/>
      <c r="M269" s="45"/>
      <c r="N269" s="45"/>
      <c r="O269" s="6"/>
    </row>
    <row r="270" spans="1:15" x14ac:dyDescent="0.2">
      <c r="A270" s="40" t="s">
        <v>331</v>
      </c>
      <c r="B270" s="3">
        <v>693</v>
      </c>
      <c r="C270" s="65" t="s">
        <v>332</v>
      </c>
      <c r="D270" s="2" t="s">
        <v>281</v>
      </c>
      <c r="E270" s="41">
        <v>50000</v>
      </c>
      <c r="F270" s="2" t="s">
        <v>335</v>
      </c>
      <c r="G270" s="43">
        <v>0</v>
      </c>
      <c r="H270" s="2" t="s">
        <v>315</v>
      </c>
      <c r="I270" s="43">
        <v>1.5</v>
      </c>
      <c r="J270" s="45"/>
      <c r="K270" s="45"/>
      <c r="L270" s="45"/>
      <c r="M270" s="45"/>
      <c r="N270" s="45"/>
      <c r="O270" s="6"/>
    </row>
    <row r="271" spans="1:15" x14ac:dyDescent="0.2">
      <c r="A271" s="40" t="s">
        <v>331</v>
      </c>
      <c r="B271" s="3">
        <v>693</v>
      </c>
      <c r="C271" s="65" t="s">
        <v>332</v>
      </c>
      <c r="D271" s="2" t="s">
        <v>229</v>
      </c>
      <c r="E271" s="41">
        <v>25000000</v>
      </c>
      <c r="F271" s="2" t="s">
        <v>54</v>
      </c>
      <c r="G271" s="43">
        <v>0</v>
      </c>
      <c r="H271" s="2" t="s">
        <v>315</v>
      </c>
      <c r="I271" s="43">
        <v>8.3333333333333329E-2</v>
      </c>
      <c r="J271" s="45"/>
      <c r="K271" s="45"/>
      <c r="L271" s="45"/>
      <c r="M271" s="45"/>
      <c r="N271" s="45"/>
      <c r="O271" s="6"/>
    </row>
    <row r="272" spans="1:15" x14ac:dyDescent="0.2">
      <c r="A272" s="40" t="s">
        <v>331</v>
      </c>
      <c r="B272" s="3">
        <v>693</v>
      </c>
      <c r="C272" s="65" t="s">
        <v>332</v>
      </c>
      <c r="D272" s="2" t="s">
        <v>229</v>
      </c>
      <c r="E272" s="41">
        <v>25000000</v>
      </c>
      <c r="F272" s="2" t="s">
        <v>336</v>
      </c>
      <c r="G272" s="43">
        <v>0</v>
      </c>
      <c r="H272" s="2" t="s">
        <v>315</v>
      </c>
      <c r="I272" s="43">
        <v>0.25</v>
      </c>
      <c r="J272" s="45"/>
      <c r="K272" s="45"/>
      <c r="L272" s="45"/>
      <c r="M272" s="45"/>
      <c r="N272" s="45"/>
      <c r="O272" s="6"/>
    </row>
    <row r="273" spans="1:15" x14ac:dyDescent="0.2">
      <c r="A273" s="40" t="s">
        <v>331</v>
      </c>
      <c r="B273" s="3">
        <v>693</v>
      </c>
      <c r="C273" s="65" t="s">
        <v>332</v>
      </c>
      <c r="D273" s="2" t="s">
        <v>229</v>
      </c>
      <c r="E273" s="41">
        <v>25000000</v>
      </c>
      <c r="F273" s="2" t="s">
        <v>337</v>
      </c>
      <c r="G273" s="43">
        <v>0</v>
      </c>
      <c r="H273" s="2" t="s">
        <v>315</v>
      </c>
      <c r="I273" s="43">
        <v>0.5</v>
      </c>
      <c r="J273" s="45"/>
      <c r="K273" s="45"/>
      <c r="L273" s="45"/>
      <c r="M273" s="45"/>
      <c r="N273" s="45"/>
      <c r="O273" s="6"/>
    </row>
    <row r="274" spans="1:15" x14ac:dyDescent="0.2">
      <c r="A274" s="40" t="s">
        <v>331</v>
      </c>
      <c r="B274" s="3">
        <v>693</v>
      </c>
      <c r="C274" s="65" t="s">
        <v>332</v>
      </c>
      <c r="D274" s="2" t="s">
        <v>229</v>
      </c>
      <c r="E274" s="41">
        <v>25000000</v>
      </c>
      <c r="F274" s="2" t="s">
        <v>338</v>
      </c>
      <c r="G274" s="43">
        <v>0</v>
      </c>
      <c r="H274" s="2" t="s">
        <v>315</v>
      </c>
      <c r="I274" s="43">
        <v>1</v>
      </c>
      <c r="J274" s="45"/>
      <c r="K274" s="45"/>
      <c r="L274" s="45"/>
      <c r="M274" s="45"/>
      <c r="N274" s="45"/>
      <c r="O274" s="6"/>
    </row>
    <row r="275" spans="1:15" x14ac:dyDescent="0.2">
      <c r="A275" s="40" t="s">
        <v>331</v>
      </c>
      <c r="B275" s="3">
        <v>693</v>
      </c>
      <c r="C275" s="65" t="s">
        <v>332</v>
      </c>
      <c r="D275" s="2" t="s">
        <v>229</v>
      </c>
      <c r="E275" s="41">
        <v>25000000</v>
      </c>
      <c r="F275" s="2" t="s">
        <v>339</v>
      </c>
      <c r="G275" s="43">
        <v>0</v>
      </c>
      <c r="H275" s="2" t="s">
        <v>315</v>
      </c>
      <c r="I275" s="43">
        <v>1.5</v>
      </c>
      <c r="J275" s="45"/>
      <c r="K275" s="45"/>
      <c r="L275" s="45"/>
      <c r="M275" s="45"/>
      <c r="N275" s="45"/>
      <c r="O275" s="6"/>
    </row>
    <row r="276" spans="1:15" x14ac:dyDescent="0.2">
      <c r="A276" s="40" t="s">
        <v>331</v>
      </c>
      <c r="B276" s="3">
        <v>693</v>
      </c>
      <c r="C276" s="65" t="s">
        <v>332</v>
      </c>
      <c r="D276" s="2" t="s">
        <v>229</v>
      </c>
      <c r="E276" s="41">
        <v>25000000</v>
      </c>
      <c r="F276" s="2" t="s">
        <v>340</v>
      </c>
      <c r="G276" s="43">
        <v>0</v>
      </c>
      <c r="H276" s="2" t="s">
        <v>315</v>
      </c>
      <c r="I276" s="43">
        <v>0.25</v>
      </c>
      <c r="J276" s="45"/>
      <c r="K276" s="45"/>
      <c r="L276" s="45"/>
      <c r="M276" s="45"/>
      <c r="N276" s="45"/>
      <c r="O276" s="6"/>
    </row>
    <row r="277" spans="1:15" x14ac:dyDescent="0.2">
      <c r="A277" s="40" t="s">
        <v>331</v>
      </c>
      <c r="B277" s="3">
        <v>693</v>
      </c>
      <c r="C277" s="65" t="s">
        <v>332</v>
      </c>
      <c r="D277" s="2" t="s">
        <v>229</v>
      </c>
      <c r="E277" s="41">
        <v>25000000</v>
      </c>
      <c r="F277" s="2" t="s">
        <v>341</v>
      </c>
      <c r="G277" s="43">
        <v>0</v>
      </c>
      <c r="H277" s="2" t="s">
        <v>315</v>
      </c>
      <c r="I277" s="43">
        <v>0.5</v>
      </c>
      <c r="J277" s="45"/>
      <c r="K277" s="45"/>
      <c r="L277" s="45"/>
      <c r="M277" s="45"/>
      <c r="N277" s="45"/>
      <c r="O277" s="6"/>
    </row>
    <row r="278" spans="1:15" x14ac:dyDescent="0.2">
      <c r="A278" s="40" t="s">
        <v>331</v>
      </c>
      <c r="B278" s="3">
        <v>693</v>
      </c>
      <c r="C278" s="65" t="s">
        <v>332</v>
      </c>
      <c r="D278" s="2" t="s">
        <v>229</v>
      </c>
      <c r="E278" s="41">
        <v>25000000</v>
      </c>
      <c r="F278" s="2" t="s">
        <v>342</v>
      </c>
      <c r="G278" s="43">
        <v>0</v>
      </c>
      <c r="H278" s="2" t="s">
        <v>315</v>
      </c>
      <c r="I278" s="43">
        <v>1</v>
      </c>
      <c r="J278" s="45"/>
      <c r="K278" s="45"/>
      <c r="L278" s="45"/>
      <c r="M278" s="45"/>
      <c r="N278" s="45"/>
      <c r="O278" s="6"/>
    </row>
    <row r="279" spans="1:15" x14ac:dyDescent="0.2">
      <c r="A279" s="40" t="s">
        <v>331</v>
      </c>
      <c r="B279" s="3">
        <v>693</v>
      </c>
      <c r="C279" s="65" t="s">
        <v>332</v>
      </c>
      <c r="D279" s="2" t="s">
        <v>229</v>
      </c>
      <c r="E279" s="41">
        <v>25000000</v>
      </c>
      <c r="F279" s="2" t="s">
        <v>343</v>
      </c>
      <c r="G279" s="43">
        <v>0</v>
      </c>
      <c r="H279" s="2" t="s">
        <v>315</v>
      </c>
      <c r="I279" s="43">
        <v>1.5</v>
      </c>
      <c r="J279" s="45"/>
      <c r="K279" s="45"/>
      <c r="L279" s="45"/>
      <c r="M279" s="45"/>
      <c r="N279" s="45"/>
      <c r="O279" s="6"/>
    </row>
    <row r="280" spans="1:15" x14ac:dyDescent="0.2">
      <c r="A280" s="40" t="s">
        <v>331</v>
      </c>
      <c r="B280" s="3">
        <v>693</v>
      </c>
      <c r="C280" s="65" t="s">
        <v>332</v>
      </c>
      <c r="D280" s="2" t="s">
        <v>38</v>
      </c>
      <c r="E280" s="41">
        <v>1100</v>
      </c>
      <c r="F280" s="2" t="s">
        <v>344</v>
      </c>
      <c r="G280" s="43">
        <v>0</v>
      </c>
      <c r="H280" s="2" t="s">
        <v>315</v>
      </c>
      <c r="I280" s="43">
        <v>0.25</v>
      </c>
      <c r="J280" s="45"/>
      <c r="K280" s="45"/>
      <c r="L280" s="45"/>
      <c r="M280" s="45"/>
      <c r="N280" s="45"/>
      <c r="O280" s="6"/>
    </row>
    <row r="281" spans="1:15" x14ac:dyDescent="0.2">
      <c r="A281" s="40" t="s">
        <v>331</v>
      </c>
      <c r="B281" s="3">
        <v>693</v>
      </c>
      <c r="C281" s="65" t="s">
        <v>332</v>
      </c>
      <c r="D281" s="2" t="s">
        <v>38</v>
      </c>
      <c r="E281" s="41">
        <v>1100</v>
      </c>
      <c r="F281" s="2" t="s">
        <v>345</v>
      </c>
      <c r="G281" s="43">
        <v>0</v>
      </c>
      <c r="H281" s="2" t="s">
        <v>315</v>
      </c>
      <c r="I281" s="43">
        <v>0.5</v>
      </c>
      <c r="J281" s="45"/>
      <c r="K281" s="45"/>
      <c r="L281" s="45"/>
      <c r="M281" s="45"/>
      <c r="N281" s="45"/>
      <c r="O281" s="6"/>
    </row>
    <row r="282" spans="1:15" x14ac:dyDescent="0.2">
      <c r="A282" s="40" t="s">
        <v>331</v>
      </c>
      <c r="B282" s="3">
        <v>693</v>
      </c>
      <c r="C282" s="65" t="s">
        <v>332</v>
      </c>
      <c r="D282" s="2" t="s">
        <v>38</v>
      </c>
      <c r="E282" s="41">
        <v>1100</v>
      </c>
      <c r="F282" s="2" t="s">
        <v>346</v>
      </c>
      <c r="G282" s="43">
        <v>0</v>
      </c>
      <c r="H282" s="2" t="s">
        <v>315</v>
      </c>
      <c r="I282" s="43">
        <v>1</v>
      </c>
      <c r="J282" s="45"/>
      <c r="K282" s="45"/>
      <c r="L282" s="45"/>
      <c r="M282" s="45"/>
      <c r="N282" s="45"/>
      <c r="O282" s="6"/>
    </row>
    <row r="283" spans="1:15" x14ac:dyDescent="0.2">
      <c r="A283" s="40" t="s">
        <v>331</v>
      </c>
      <c r="B283" s="3">
        <v>693</v>
      </c>
      <c r="C283" s="65" t="s">
        <v>332</v>
      </c>
      <c r="D283" s="2" t="s">
        <v>38</v>
      </c>
      <c r="E283" s="41">
        <v>1100</v>
      </c>
      <c r="F283" s="2" t="s">
        <v>347</v>
      </c>
      <c r="G283" s="43">
        <v>0</v>
      </c>
      <c r="H283" s="2" t="s">
        <v>315</v>
      </c>
      <c r="I283" s="43">
        <v>1.5</v>
      </c>
      <c r="J283" s="45"/>
      <c r="K283" s="45"/>
      <c r="L283" s="45"/>
      <c r="M283" s="45"/>
      <c r="N283" s="45"/>
      <c r="O283" s="6"/>
    </row>
    <row r="284" spans="1:15" x14ac:dyDescent="0.2">
      <c r="A284" s="40" t="s">
        <v>331</v>
      </c>
      <c r="B284" s="3">
        <v>693</v>
      </c>
      <c r="C284" s="65" t="s">
        <v>332</v>
      </c>
      <c r="D284" s="2" t="s">
        <v>281</v>
      </c>
      <c r="E284" s="41">
        <v>50000</v>
      </c>
      <c r="F284" s="2" t="s">
        <v>348</v>
      </c>
      <c r="G284" s="43">
        <v>0</v>
      </c>
      <c r="H284" s="2" t="s">
        <v>315</v>
      </c>
      <c r="I284" s="43">
        <v>0.25</v>
      </c>
      <c r="J284" s="45"/>
      <c r="K284" s="45"/>
      <c r="L284" s="45"/>
      <c r="M284" s="45"/>
      <c r="N284" s="45"/>
      <c r="O284" s="6"/>
    </row>
    <row r="285" spans="1:15" x14ac:dyDescent="0.2">
      <c r="A285" s="40" t="s">
        <v>331</v>
      </c>
      <c r="B285" s="3">
        <v>693</v>
      </c>
      <c r="C285" s="65" t="s">
        <v>332</v>
      </c>
      <c r="D285" s="2" t="s">
        <v>281</v>
      </c>
      <c r="E285" s="41">
        <v>50000</v>
      </c>
      <c r="F285" s="2" t="s">
        <v>349</v>
      </c>
      <c r="G285" s="43">
        <v>0</v>
      </c>
      <c r="H285" s="2" t="s">
        <v>315</v>
      </c>
      <c r="I285" s="43">
        <v>0.5</v>
      </c>
      <c r="J285" s="45"/>
      <c r="K285" s="45"/>
      <c r="L285" s="45"/>
      <c r="M285" s="45"/>
      <c r="N285" s="45"/>
      <c r="O285" s="6"/>
    </row>
    <row r="286" spans="1:15" x14ac:dyDescent="0.2">
      <c r="A286" s="40" t="s">
        <v>331</v>
      </c>
      <c r="B286" s="3">
        <v>693</v>
      </c>
      <c r="C286" s="65" t="s">
        <v>332</v>
      </c>
      <c r="D286" s="2" t="s">
        <v>281</v>
      </c>
      <c r="E286" s="41">
        <v>50000</v>
      </c>
      <c r="F286" s="2" t="s">
        <v>350</v>
      </c>
      <c r="G286" s="43">
        <v>0</v>
      </c>
      <c r="H286" s="2" t="s">
        <v>315</v>
      </c>
      <c r="I286" s="43">
        <v>1</v>
      </c>
      <c r="J286" s="45"/>
      <c r="K286" s="45"/>
      <c r="L286" s="45"/>
      <c r="M286" s="45"/>
      <c r="N286" s="45"/>
      <c r="O286" s="6"/>
    </row>
    <row r="287" spans="1:15" x14ac:dyDescent="0.2">
      <c r="A287" s="40" t="s">
        <v>331</v>
      </c>
      <c r="B287" s="3">
        <v>693</v>
      </c>
      <c r="C287" s="65" t="s">
        <v>332</v>
      </c>
      <c r="D287" s="2" t="s">
        <v>281</v>
      </c>
      <c r="E287" s="41">
        <v>50000</v>
      </c>
      <c r="F287" s="2" t="s">
        <v>351</v>
      </c>
      <c r="G287" s="43">
        <v>0</v>
      </c>
      <c r="H287" s="2" t="s">
        <v>315</v>
      </c>
      <c r="I287" s="43">
        <v>1.5</v>
      </c>
      <c r="J287" s="45"/>
      <c r="K287" s="45"/>
      <c r="L287" s="45"/>
      <c r="M287" s="45"/>
      <c r="N287" s="45"/>
      <c r="O287" s="6"/>
    </row>
    <row r="288" spans="1:15" x14ac:dyDescent="0.2">
      <c r="A288" s="40" t="s">
        <v>331</v>
      </c>
      <c r="B288" s="3">
        <v>693</v>
      </c>
      <c r="C288" s="65" t="s">
        <v>332</v>
      </c>
      <c r="D288" s="2" t="s">
        <v>38</v>
      </c>
      <c r="E288" s="41">
        <v>1100</v>
      </c>
      <c r="F288" s="2" t="s">
        <v>352</v>
      </c>
      <c r="G288" s="43">
        <v>0</v>
      </c>
      <c r="H288" s="2" t="s">
        <v>315</v>
      </c>
      <c r="I288" s="43">
        <v>0.25</v>
      </c>
      <c r="J288" s="45"/>
      <c r="K288" s="45"/>
      <c r="L288" s="45"/>
      <c r="M288" s="45"/>
      <c r="N288" s="45"/>
      <c r="O288" s="6"/>
    </row>
    <row r="289" spans="1:15" x14ac:dyDescent="0.2">
      <c r="A289" s="40" t="s">
        <v>331</v>
      </c>
      <c r="B289" s="3">
        <v>693</v>
      </c>
      <c r="C289" s="65" t="s">
        <v>332</v>
      </c>
      <c r="D289" s="2" t="s">
        <v>38</v>
      </c>
      <c r="E289" s="41">
        <v>1100</v>
      </c>
      <c r="F289" s="2" t="s">
        <v>353</v>
      </c>
      <c r="G289" s="43">
        <v>0</v>
      </c>
      <c r="H289" s="2" t="s">
        <v>315</v>
      </c>
      <c r="I289" s="43">
        <v>0.5</v>
      </c>
      <c r="J289" s="45"/>
      <c r="K289" s="45"/>
      <c r="L289" s="45"/>
      <c r="M289" s="45"/>
      <c r="N289" s="45"/>
      <c r="O289" s="6"/>
    </row>
    <row r="290" spans="1:15" x14ac:dyDescent="0.2">
      <c r="A290" s="40" t="s">
        <v>331</v>
      </c>
      <c r="B290" s="3">
        <v>693</v>
      </c>
      <c r="C290" s="65" t="s">
        <v>332</v>
      </c>
      <c r="D290" s="2" t="s">
        <v>38</v>
      </c>
      <c r="E290" s="41">
        <v>1100</v>
      </c>
      <c r="F290" s="2" t="s">
        <v>354</v>
      </c>
      <c r="G290" s="43">
        <v>0</v>
      </c>
      <c r="H290" s="2" t="s">
        <v>315</v>
      </c>
      <c r="I290" s="43">
        <v>1</v>
      </c>
      <c r="J290" s="45"/>
      <c r="K290" s="45"/>
      <c r="L290" s="45"/>
      <c r="M290" s="45"/>
      <c r="N290" s="45"/>
      <c r="O290" s="6"/>
    </row>
    <row r="291" spans="1:15" x14ac:dyDescent="0.2">
      <c r="A291" s="40" t="s">
        <v>331</v>
      </c>
      <c r="B291" s="3">
        <v>693</v>
      </c>
      <c r="C291" s="65" t="s">
        <v>332</v>
      </c>
      <c r="D291" s="2" t="s">
        <v>38</v>
      </c>
      <c r="E291" s="41">
        <v>1100</v>
      </c>
      <c r="F291" s="2" t="s">
        <v>355</v>
      </c>
      <c r="G291" s="43">
        <v>0</v>
      </c>
      <c r="H291" s="2" t="s">
        <v>315</v>
      </c>
      <c r="I291" s="43">
        <v>1.5</v>
      </c>
      <c r="J291" s="45"/>
      <c r="K291" s="45"/>
      <c r="L291" s="45"/>
      <c r="M291" s="45"/>
      <c r="N291" s="45"/>
      <c r="O291" s="6"/>
    </row>
    <row r="292" spans="1:15" x14ac:dyDescent="0.2">
      <c r="A292" s="40" t="s">
        <v>331</v>
      </c>
      <c r="B292" s="3">
        <v>693</v>
      </c>
      <c r="C292" s="65" t="s">
        <v>332</v>
      </c>
      <c r="D292" s="2" t="s">
        <v>38</v>
      </c>
      <c r="E292" s="60">
        <v>1E-3</v>
      </c>
      <c r="F292" s="2" t="s">
        <v>356</v>
      </c>
      <c r="G292" s="43">
        <v>0</v>
      </c>
      <c r="H292" s="2" t="s">
        <v>315</v>
      </c>
      <c r="I292" s="43">
        <v>1.5027777777777778</v>
      </c>
      <c r="J292" s="45"/>
      <c r="K292" s="45"/>
      <c r="L292" s="45"/>
      <c r="M292" s="45"/>
      <c r="N292" s="45"/>
      <c r="O292" s="6"/>
    </row>
    <row r="293" spans="1:15" x14ac:dyDescent="0.2">
      <c r="A293" s="40"/>
      <c r="B293" s="3"/>
      <c r="C293" s="65"/>
      <c r="D293" s="2"/>
      <c r="E293" s="41"/>
      <c r="F293" s="2"/>
      <c r="G293" s="43"/>
      <c r="H293" s="2"/>
      <c r="I293" s="43"/>
      <c r="J293" s="45"/>
      <c r="K293" s="45"/>
      <c r="L293" s="45"/>
      <c r="M293" s="45"/>
      <c r="N293" s="45"/>
      <c r="O293" s="6"/>
    </row>
    <row r="294" spans="1:15" x14ac:dyDescent="0.2">
      <c r="A294" s="234" t="s">
        <v>279</v>
      </c>
      <c r="B294" s="198">
        <v>707</v>
      </c>
      <c r="C294" s="259" t="s">
        <v>357</v>
      </c>
      <c r="D294" s="197" t="s">
        <v>38</v>
      </c>
      <c r="E294" s="235">
        <v>1267</v>
      </c>
      <c r="F294" s="197" t="s">
        <v>358</v>
      </c>
      <c r="G294" s="237">
        <v>4.5407200000000003</v>
      </c>
      <c r="H294" s="197" t="s">
        <v>176</v>
      </c>
      <c r="I294" s="237">
        <v>6</v>
      </c>
      <c r="J294" s="239">
        <v>1267000</v>
      </c>
      <c r="K294" s="239">
        <v>1076933.28</v>
      </c>
      <c r="L294" s="239">
        <f>ROUND((K294*$C$8/1000),0)</f>
        <v>24562199</v>
      </c>
      <c r="M294" s="239">
        <v>142511</v>
      </c>
      <c r="N294" s="239">
        <v>24704710</v>
      </c>
      <c r="O294" s="201"/>
    </row>
    <row r="295" spans="1:15" x14ac:dyDescent="0.2">
      <c r="A295" s="234" t="s">
        <v>279</v>
      </c>
      <c r="B295" s="198">
        <v>707</v>
      </c>
      <c r="C295" s="259" t="s">
        <v>357</v>
      </c>
      <c r="D295" s="197" t="s">
        <v>38</v>
      </c>
      <c r="E295" s="254">
        <v>1E-3</v>
      </c>
      <c r="F295" s="197" t="s">
        <v>359</v>
      </c>
      <c r="G295" s="237">
        <v>0</v>
      </c>
      <c r="H295" s="197" t="s">
        <v>176</v>
      </c>
      <c r="I295" s="237">
        <v>6</v>
      </c>
      <c r="J295" s="239">
        <v>1</v>
      </c>
      <c r="K295" s="239">
        <v>1</v>
      </c>
      <c r="L295" s="239">
        <f>ROUND((K295*$C$8/1000),0)</f>
        <v>23</v>
      </c>
      <c r="M295" s="239">
        <v>0</v>
      </c>
      <c r="N295" s="239">
        <v>23</v>
      </c>
      <c r="O295" s="201"/>
    </row>
    <row r="296" spans="1:15" x14ac:dyDescent="0.2">
      <c r="A296" s="40"/>
      <c r="B296" s="3"/>
      <c r="C296" s="65"/>
      <c r="D296" s="2"/>
      <c r="E296" s="60"/>
      <c r="F296" s="2"/>
      <c r="G296" s="43"/>
      <c r="H296" s="2"/>
      <c r="I296" s="43"/>
      <c r="J296" s="45"/>
      <c r="K296" s="45"/>
      <c r="L296" s="45"/>
      <c r="M296" s="45"/>
      <c r="N296" s="45"/>
      <c r="O296" s="6"/>
    </row>
    <row r="297" spans="1:15" x14ac:dyDescent="0.2">
      <c r="A297" s="40" t="s">
        <v>331</v>
      </c>
      <c r="B297" s="3">
        <v>734</v>
      </c>
      <c r="C297" s="65" t="s">
        <v>360</v>
      </c>
      <c r="D297" s="2" t="s">
        <v>38</v>
      </c>
      <c r="E297" s="60">
        <v>1200</v>
      </c>
      <c r="F297" s="2" t="s">
        <v>51</v>
      </c>
      <c r="G297" s="43">
        <v>0</v>
      </c>
      <c r="H297" s="2" t="s">
        <v>315</v>
      </c>
      <c r="I297" s="43">
        <v>1</v>
      </c>
      <c r="J297" s="45"/>
      <c r="K297" s="45"/>
      <c r="L297" s="45"/>
      <c r="M297" s="45"/>
      <c r="N297" s="45"/>
      <c r="O297" s="6"/>
    </row>
    <row r="298" spans="1:15" x14ac:dyDescent="0.2">
      <c r="A298" s="40" t="s">
        <v>331</v>
      </c>
      <c r="B298" s="3">
        <v>734</v>
      </c>
      <c r="C298" s="65" t="s">
        <v>360</v>
      </c>
      <c r="D298" s="2" t="s">
        <v>38</v>
      </c>
      <c r="E298" s="60">
        <v>1200</v>
      </c>
      <c r="F298" s="2" t="s">
        <v>52</v>
      </c>
      <c r="G298" s="43">
        <v>0</v>
      </c>
      <c r="H298" s="2" t="s">
        <v>315</v>
      </c>
      <c r="I298" s="43">
        <v>1.5013698630136987</v>
      </c>
      <c r="J298" s="45"/>
      <c r="K298" s="45"/>
      <c r="L298" s="45"/>
      <c r="M298" s="45"/>
      <c r="N298" s="45"/>
      <c r="O298" s="6"/>
    </row>
    <row r="299" spans="1:15" x14ac:dyDescent="0.2">
      <c r="A299" s="40" t="s">
        <v>331</v>
      </c>
      <c r="B299" s="3">
        <v>734</v>
      </c>
      <c r="C299" s="65" t="s">
        <v>360</v>
      </c>
      <c r="D299" s="2" t="s">
        <v>38</v>
      </c>
      <c r="E299" s="60">
        <v>1200</v>
      </c>
      <c r="F299" s="2" t="s">
        <v>333</v>
      </c>
      <c r="G299" s="43">
        <v>0</v>
      </c>
      <c r="H299" s="2" t="s">
        <v>315</v>
      </c>
      <c r="I299" s="43">
        <v>2</v>
      </c>
      <c r="J299" s="45"/>
      <c r="K299" s="45"/>
      <c r="L299" s="45"/>
      <c r="M299" s="45"/>
      <c r="N299" s="45"/>
      <c r="O299" s="6"/>
    </row>
    <row r="300" spans="1:15" x14ac:dyDescent="0.2">
      <c r="A300" s="40" t="s">
        <v>331</v>
      </c>
      <c r="B300" s="3">
        <v>734</v>
      </c>
      <c r="C300" s="65" t="s">
        <v>360</v>
      </c>
      <c r="D300" s="2" t="s">
        <v>38</v>
      </c>
      <c r="E300" s="60">
        <v>1200</v>
      </c>
      <c r="F300" s="2" t="s">
        <v>334</v>
      </c>
      <c r="G300" s="43">
        <v>0</v>
      </c>
      <c r="H300" s="2" t="s">
        <v>315</v>
      </c>
      <c r="I300" s="43">
        <v>2.5013698630136987</v>
      </c>
      <c r="J300" s="45"/>
      <c r="K300" s="45"/>
      <c r="L300" s="45"/>
      <c r="M300" s="45"/>
      <c r="N300" s="45"/>
      <c r="O300" s="6"/>
    </row>
    <row r="301" spans="1:15" x14ac:dyDescent="0.2">
      <c r="A301" s="40" t="s">
        <v>331</v>
      </c>
      <c r="B301" s="3">
        <v>734</v>
      </c>
      <c r="C301" s="65" t="s">
        <v>360</v>
      </c>
      <c r="D301" s="2" t="s">
        <v>38</v>
      </c>
      <c r="E301" s="60">
        <v>1200</v>
      </c>
      <c r="F301" s="2" t="s">
        <v>335</v>
      </c>
      <c r="G301" s="43">
        <v>0</v>
      </c>
      <c r="H301" s="2" t="s">
        <v>315</v>
      </c>
      <c r="I301" s="43">
        <v>3</v>
      </c>
      <c r="J301" s="45"/>
      <c r="K301" s="45"/>
      <c r="L301" s="45"/>
      <c r="M301" s="45"/>
      <c r="N301" s="45"/>
      <c r="O301" s="6"/>
    </row>
    <row r="302" spans="1:15" x14ac:dyDescent="0.2">
      <c r="A302" s="40" t="s">
        <v>331</v>
      </c>
      <c r="B302" s="3">
        <v>734</v>
      </c>
      <c r="C302" s="65" t="s">
        <v>360</v>
      </c>
      <c r="D302" s="2" t="s">
        <v>38</v>
      </c>
      <c r="E302" s="60">
        <v>1200</v>
      </c>
      <c r="F302" s="2" t="s">
        <v>361</v>
      </c>
      <c r="G302" s="43">
        <v>0</v>
      </c>
      <c r="H302" s="2" t="s">
        <v>315</v>
      </c>
      <c r="I302" s="43">
        <v>3.5013698630136987</v>
      </c>
      <c r="J302" s="45"/>
      <c r="K302" s="45"/>
      <c r="L302" s="45"/>
      <c r="M302" s="45"/>
      <c r="N302" s="45"/>
      <c r="O302" s="6"/>
    </row>
    <row r="303" spans="1:15" x14ac:dyDescent="0.2">
      <c r="A303" s="40" t="s">
        <v>331</v>
      </c>
      <c r="B303" s="3">
        <v>734</v>
      </c>
      <c r="C303" s="65" t="s">
        <v>360</v>
      </c>
      <c r="D303" s="2" t="s">
        <v>38</v>
      </c>
      <c r="E303" s="60">
        <v>1200</v>
      </c>
      <c r="F303" s="2" t="s">
        <v>362</v>
      </c>
      <c r="G303" s="43">
        <v>0</v>
      </c>
      <c r="H303" s="2" t="s">
        <v>315</v>
      </c>
      <c r="I303" s="43">
        <v>4</v>
      </c>
      <c r="J303" s="45"/>
      <c r="K303" s="45"/>
      <c r="L303" s="45"/>
      <c r="M303" s="45"/>
      <c r="N303" s="45"/>
      <c r="O303" s="6"/>
    </row>
    <row r="304" spans="1:15" x14ac:dyDescent="0.2">
      <c r="A304" s="40" t="s">
        <v>331</v>
      </c>
      <c r="B304" s="3">
        <v>734</v>
      </c>
      <c r="C304" s="65" t="s">
        <v>360</v>
      </c>
      <c r="D304" s="2" t="s">
        <v>38</v>
      </c>
      <c r="E304" s="60">
        <v>1200</v>
      </c>
      <c r="F304" s="2" t="s">
        <v>363</v>
      </c>
      <c r="G304" s="43">
        <v>0</v>
      </c>
      <c r="H304" s="2" t="s">
        <v>315</v>
      </c>
      <c r="I304" s="43">
        <v>4.5013698630136982</v>
      </c>
      <c r="J304" s="45"/>
      <c r="K304" s="45"/>
      <c r="L304" s="45"/>
      <c r="M304" s="45"/>
      <c r="N304" s="45"/>
      <c r="O304" s="6"/>
    </row>
    <row r="305" spans="1:15" x14ac:dyDescent="0.2">
      <c r="A305" s="40" t="s">
        <v>331</v>
      </c>
      <c r="B305" s="3">
        <v>734</v>
      </c>
      <c r="C305" s="65" t="s">
        <v>360</v>
      </c>
      <c r="D305" s="2" t="s">
        <v>38</v>
      </c>
      <c r="E305" s="60">
        <v>1200</v>
      </c>
      <c r="F305" s="2" t="s">
        <v>364</v>
      </c>
      <c r="G305" s="43">
        <v>0</v>
      </c>
      <c r="H305" s="2" t="s">
        <v>315</v>
      </c>
      <c r="I305" s="43">
        <v>5</v>
      </c>
      <c r="J305" s="45"/>
      <c r="K305" s="45"/>
      <c r="L305" s="45"/>
      <c r="M305" s="45"/>
      <c r="N305" s="45"/>
      <c r="O305" s="6"/>
    </row>
    <row r="306" spans="1:15" x14ac:dyDescent="0.2">
      <c r="A306" s="40" t="s">
        <v>331</v>
      </c>
      <c r="B306" s="3">
        <v>734</v>
      </c>
      <c r="C306" s="65" t="s">
        <v>360</v>
      </c>
      <c r="D306" s="2" t="s">
        <v>229</v>
      </c>
      <c r="E306" s="60">
        <v>30000000</v>
      </c>
      <c r="F306" s="2" t="s">
        <v>54</v>
      </c>
      <c r="G306" s="43">
        <v>0</v>
      </c>
      <c r="H306" s="2" t="s">
        <v>315</v>
      </c>
      <c r="I306" s="43">
        <v>1</v>
      </c>
      <c r="J306" s="45"/>
      <c r="K306" s="45"/>
      <c r="L306" s="45"/>
      <c r="M306" s="45"/>
      <c r="N306" s="45"/>
      <c r="O306" s="6"/>
    </row>
    <row r="307" spans="1:15" x14ac:dyDescent="0.2">
      <c r="A307" s="40" t="s">
        <v>331</v>
      </c>
      <c r="B307" s="3">
        <v>734</v>
      </c>
      <c r="C307" s="65" t="s">
        <v>360</v>
      </c>
      <c r="D307" s="2" t="s">
        <v>229</v>
      </c>
      <c r="E307" s="60">
        <v>30000000</v>
      </c>
      <c r="F307" s="2" t="s">
        <v>336</v>
      </c>
      <c r="G307" s="43">
        <v>0</v>
      </c>
      <c r="H307" s="2" t="s">
        <v>315</v>
      </c>
      <c r="I307" s="43">
        <v>1.5013698630136987</v>
      </c>
      <c r="J307" s="45"/>
      <c r="K307" s="45"/>
      <c r="L307" s="45"/>
      <c r="M307" s="45"/>
      <c r="N307" s="45"/>
      <c r="O307" s="6"/>
    </row>
    <row r="308" spans="1:15" x14ac:dyDescent="0.2">
      <c r="A308" s="40" t="s">
        <v>331</v>
      </c>
      <c r="B308" s="3">
        <v>734</v>
      </c>
      <c r="C308" s="65" t="s">
        <v>360</v>
      </c>
      <c r="D308" s="2" t="s">
        <v>229</v>
      </c>
      <c r="E308" s="60">
        <v>30000000</v>
      </c>
      <c r="F308" s="2" t="s">
        <v>337</v>
      </c>
      <c r="G308" s="43">
        <v>0</v>
      </c>
      <c r="H308" s="2" t="s">
        <v>315</v>
      </c>
      <c r="I308" s="43">
        <v>2</v>
      </c>
      <c r="J308" s="45"/>
      <c r="K308" s="45"/>
      <c r="L308" s="45"/>
      <c r="M308" s="45"/>
      <c r="N308" s="45"/>
      <c r="O308" s="6"/>
    </row>
    <row r="309" spans="1:15" x14ac:dyDescent="0.2">
      <c r="A309" s="40" t="s">
        <v>331</v>
      </c>
      <c r="B309" s="3">
        <v>734</v>
      </c>
      <c r="C309" s="65" t="s">
        <v>360</v>
      </c>
      <c r="D309" s="2" t="s">
        <v>229</v>
      </c>
      <c r="E309" s="60">
        <v>30000000</v>
      </c>
      <c r="F309" s="2" t="s">
        <v>338</v>
      </c>
      <c r="G309" s="43">
        <v>0</v>
      </c>
      <c r="H309" s="2" t="s">
        <v>315</v>
      </c>
      <c r="I309" s="43">
        <v>2.5013698630136987</v>
      </c>
      <c r="J309" s="45"/>
      <c r="K309" s="45"/>
      <c r="L309" s="45"/>
      <c r="M309" s="45"/>
      <c r="N309" s="45"/>
      <c r="O309" s="6"/>
    </row>
    <row r="310" spans="1:15" x14ac:dyDescent="0.2">
      <c r="A310" s="40" t="s">
        <v>331</v>
      </c>
      <c r="B310" s="3">
        <v>734</v>
      </c>
      <c r="C310" s="65" t="s">
        <v>360</v>
      </c>
      <c r="D310" s="2" t="s">
        <v>229</v>
      </c>
      <c r="E310" s="60">
        <v>30000000</v>
      </c>
      <c r="F310" s="2" t="s">
        <v>339</v>
      </c>
      <c r="G310" s="43">
        <v>0</v>
      </c>
      <c r="H310" s="2" t="s">
        <v>315</v>
      </c>
      <c r="I310" s="43">
        <v>3</v>
      </c>
      <c r="J310" s="45"/>
      <c r="K310" s="45"/>
      <c r="L310" s="45"/>
      <c r="M310" s="45"/>
      <c r="N310" s="45"/>
      <c r="O310" s="6"/>
    </row>
    <row r="311" spans="1:15" x14ac:dyDescent="0.2">
      <c r="A311" s="40" t="s">
        <v>331</v>
      </c>
      <c r="B311" s="3">
        <v>734</v>
      </c>
      <c r="C311" s="65" t="s">
        <v>360</v>
      </c>
      <c r="D311" s="2" t="s">
        <v>229</v>
      </c>
      <c r="E311" s="60">
        <v>30000000</v>
      </c>
      <c r="F311" s="2" t="s">
        <v>365</v>
      </c>
      <c r="G311" s="43">
        <v>0</v>
      </c>
      <c r="H311" s="2" t="s">
        <v>315</v>
      </c>
      <c r="I311" s="43">
        <v>3.5013698630136987</v>
      </c>
      <c r="J311" s="45"/>
      <c r="K311" s="45"/>
      <c r="L311" s="45"/>
      <c r="M311" s="45"/>
      <c r="N311" s="45"/>
      <c r="O311" s="6"/>
    </row>
    <row r="312" spans="1:15" x14ac:dyDescent="0.2">
      <c r="A312" s="40" t="s">
        <v>331</v>
      </c>
      <c r="B312" s="3">
        <v>734</v>
      </c>
      <c r="C312" s="65" t="s">
        <v>360</v>
      </c>
      <c r="D312" s="2" t="s">
        <v>229</v>
      </c>
      <c r="E312" s="60">
        <v>30000000</v>
      </c>
      <c r="F312" s="2" t="s">
        <v>366</v>
      </c>
      <c r="G312" s="43">
        <v>0</v>
      </c>
      <c r="H312" s="2" t="s">
        <v>315</v>
      </c>
      <c r="I312" s="43">
        <v>4</v>
      </c>
      <c r="J312" s="45"/>
      <c r="K312" s="45"/>
      <c r="L312" s="45"/>
      <c r="M312" s="45"/>
      <c r="N312" s="45"/>
      <c r="O312" s="6"/>
    </row>
    <row r="313" spans="1:15" x14ac:dyDescent="0.2">
      <c r="A313" s="40" t="s">
        <v>331</v>
      </c>
      <c r="B313" s="3">
        <v>734</v>
      </c>
      <c r="C313" s="65" t="s">
        <v>360</v>
      </c>
      <c r="D313" s="2" t="s">
        <v>229</v>
      </c>
      <c r="E313" s="60">
        <v>30000000</v>
      </c>
      <c r="F313" s="2" t="s">
        <v>367</v>
      </c>
      <c r="G313" s="43">
        <v>0</v>
      </c>
      <c r="H313" s="2" t="s">
        <v>315</v>
      </c>
      <c r="I313" s="43">
        <v>4.5013698630136982</v>
      </c>
      <c r="J313" s="45"/>
      <c r="K313" s="45"/>
      <c r="L313" s="45"/>
      <c r="M313" s="45"/>
      <c r="N313" s="45"/>
      <c r="O313" s="6"/>
    </row>
    <row r="314" spans="1:15" x14ac:dyDescent="0.2">
      <c r="A314" s="40" t="s">
        <v>331</v>
      </c>
      <c r="B314" s="3">
        <v>734</v>
      </c>
      <c r="C314" s="65" t="s">
        <v>360</v>
      </c>
      <c r="D314" s="2" t="s">
        <v>229</v>
      </c>
      <c r="E314" s="60">
        <v>30000000</v>
      </c>
      <c r="F314" s="2" t="s">
        <v>368</v>
      </c>
      <c r="G314" s="43">
        <v>0</v>
      </c>
      <c r="H314" s="2" t="s">
        <v>315</v>
      </c>
      <c r="I314" s="43">
        <v>5</v>
      </c>
      <c r="J314" s="45"/>
      <c r="K314" s="45"/>
      <c r="L314" s="45"/>
      <c r="M314" s="45"/>
      <c r="N314" s="45"/>
      <c r="O314" s="6"/>
    </row>
    <row r="315" spans="1:15" x14ac:dyDescent="0.2">
      <c r="A315" s="40" t="s">
        <v>331</v>
      </c>
      <c r="B315" s="3">
        <v>734</v>
      </c>
      <c r="C315" s="65" t="s">
        <v>360</v>
      </c>
      <c r="D315" s="2" t="s">
        <v>38</v>
      </c>
      <c r="E315" s="60">
        <v>2625</v>
      </c>
      <c r="F315" s="2" t="s">
        <v>340</v>
      </c>
      <c r="G315" s="43">
        <v>4</v>
      </c>
      <c r="H315" s="2" t="s">
        <v>283</v>
      </c>
      <c r="I315" s="43">
        <v>4</v>
      </c>
      <c r="J315" s="45"/>
      <c r="K315" s="45"/>
      <c r="L315" s="45"/>
      <c r="M315" s="45"/>
      <c r="N315" s="45"/>
      <c r="O315" s="6"/>
    </row>
    <row r="316" spans="1:15" x14ac:dyDescent="0.2">
      <c r="A316" s="40" t="s">
        <v>331</v>
      </c>
      <c r="B316" s="3">
        <v>734</v>
      </c>
      <c r="C316" s="65" t="s">
        <v>360</v>
      </c>
      <c r="D316" s="2" t="s">
        <v>229</v>
      </c>
      <c r="E316" s="60">
        <v>59500000</v>
      </c>
      <c r="F316" s="2" t="s">
        <v>341</v>
      </c>
      <c r="G316" s="43">
        <v>6.75</v>
      </c>
      <c r="H316" s="2" t="s">
        <v>283</v>
      </c>
      <c r="I316" s="43">
        <v>4</v>
      </c>
      <c r="J316" s="45"/>
      <c r="K316" s="45"/>
      <c r="L316" s="45"/>
      <c r="M316" s="45"/>
      <c r="N316" s="45"/>
      <c r="O316" s="6"/>
    </row>
    <row r="317" spans="1:15" x14ac:dyDescent="0.2">
      <c r="A317" s="40" t="s">
        <v>331</v>
      </c>
      <c r="B317" s="3">
        <v>734</v>
      </c>
      <c r="C317" s="65" t="s">
        <v>360</v>
      </c>
      <c r="D317" s="2" t="s">
        <v>38</v>
      </c>
      <c r="E317" s="60">
        <f>100/1000</f>
        <v>0.1</v>
      </c>
      <c r="F317" s="2" t="s">
        <v>369</v>
      </c>
      <c r="G317" s="43">
        <v>0</v>
      </c>
      <c r="H317" s="2" t="s">
        <v>315</v>
      </c>
      <c r="I317" s="43">
        <v>5.0027397260273974</v>
      </c>
      <c r="J317" s="45"/>
      <c r="K317" s="45"/>
      <c r="L317" s="45"/>
      <c r="M317" s="45"/>
      <c r="N317" s="45"/>
      <c r="O317" s="6"/>
    </row>
    <row r="318" spans="1:15" x14ac:dyDescent="0.2">
      <c r="A318" s="40"/>
      <c r="B318" s="3"/>
      <c r="C318" s="65"/>
      <c r="D318" s="2"/>
      <c r="E318" s="60"/>
      <c r="F318" s="2"/>
      <c r="G318" s="43"/>
      <c r="H318" s="2"/>
      <c r="I318" s="43"/>
      <c r="J318" s="45"/>
      <c r="K318" s="45"/>
      <c r="L318" s="45"/>
      <c r="M318" s="45"/>
      <c r="N318" s="45"/>
      <c r="O318" s="6"/>
    </row>
    <row r="319" spans="1:15" x14ac:dyDescent="0.2">
      <c r="A319" s="234"/>
      <c r="B319" s="198"/>
      <c r="C319" s="198"/>
      <c r="D319" s="197"/>
      <c r="E319" s="235"/>
      <c r="F319" s="197"/>
      <c r="G319" s="237"/>
      <c r="H319" s="197"/>
      <c r="I319" s="237"/>
      <c r="J319" s="233"/>
      <c r="K319" s="239"/>
      <c r="L319" s="239"/>
      <c r="M319" s="239"/>
      <c r="N319" s="239"/>
      <c r="O319" s="201"/>
    </row>
    <row r="320" spans="1:15" ht="18.75" customHeight="1" x14ac:dyDescent="0.2">
      <c r="A320" s="260" t="s">
        <v>370</v>
      </c>
      <c r="B320" s="261"/>
      <c r="C320" s="261"/>
      <c r="D320" s="262"/>
      <c r="E320" s="263"/>
      <c r="F320" s="262"/>
      <c r="G320" s="262"/>
      <c r="H320" s="262" t="s">
        <v>3</v>
      </c>
      <c r="I320" s="264"/>
      <c r="J320" s="265"/>
      <c r="K320" s="266"/>
      <c r="L320" s="267">
        <f>SUM(L10:L319)</f>
        <v>793038161</v>
      </c>
      <c r="M320" s="267">
        <f>SUM(M10:M319)</f>
        <v>11247432</v>
      </c>
      <c r="N320" s="267">
        <f>SUM(N10:N319)</f>
        <v>804285593</v>
      </c>
      <c r="O320" s="565"/>
    </row>
    <row r="321" spans="1:15" ht="10.5" customHeight="1" x14ac:dyDescent="0.2">
      <c r="A321" s="268"/>
      <c r="B321" s="192"/>
      <c r="C321" s="192"/>
      <c r="D321" s="194"/>
      <c r="E321" s="269"/>
      <c r="F321" s="194"/>
      <c r="G321" s="270"/>
      <c r="H321" s="271"/>
      <c r="I321" s="272"/>
      <c r="J321" s="273"/>
      <c r="K321" s="274"/>
      <c r="L321" s="274"/>
      <c r="M321" s="274"/>
      <c r="N321" s="274"/>
      <c r="O321" s="566"/>
    </row>
    <row r="322" spans="1:15" x14ac:dyDescent="0.2">
      <c r="A322" s="83" t="s">
        <v>795</v>
      </c>
      <c r="B322" s="83"/>
      <c r="C322" s="83" t="s">
        <v>796</v>
      </c>
      <c r="D322" s="6"/>
      <c r="E322" s="9"/>
      <c r="F322" s="6"/>
      <c r="G322" s="84"/>
      <c r="H322" s="79"/>
      <c r="I322" s="80"/>
      <c r="J322" s="81"/>
      <c r="K322" s="7"/>
      <c r="L322" s="7"/>
      <c r="M322" s="7"/>
    </row>
    <row r="323" spans="1:15" x14ac:dyDescent="0.2">
      <c r="A323" s="83" t="s">
        <v>373</v>
      </c>
      <c r="B323" s="3"/>
      <c r="C323" s="3"/>
      <c r="D323" s="6"/>
      <c r="E323" s="9"/>
      <c r="F323" s="6"/>
      <c r="G323" s="6"/>
      <c r="H323" s="7"/>
      <c r="I323" s="6"/>
      <c r="J323" s="7"/>
      <c r="K323" s="7"/>
      <c r="L323" s="7"/>
      <c r="M323" s="7"/>
      <c r="N323" s="202"/>
      <c r="O323" s="201"/>
    </row>
    <row r="324" spans="1:15" x14ac:dyDescent="0.2">
      <c r="A324" s="83" t="s">
        <v>374</v>
      </c>
      <c r="B324" s="3"/>
      <c r="C324" s="3"/>
      <c r="D324" s="6"/>
      <c r="E324" s="9"/>
      <c r="F324" s="6"/>
      <c r="G324" s="6"/>
      <c r="H324" s="6"/>
      <c r="I324" s="6"/>
      <c r="J324" s="7"/>
      <c r="K324" s="7"/>
      <c r="L324" s="7"/>
      <c r="M324" s="7"/>
    </row>
    <row r="325" spans="1:15" x14ac:dyDescent="0.2">
      <c r="A325" s="83" t="s">
        <v>375</v>
      </c>
      <c r="B325" s="3"/>
      <c r="C325" s="3"/>
      <c r="D325" s="6"/>
      <c r="E325" s="9"/>
      <c r="F325" s="6"/>
      <c r="G325" s="6"/>
      <c r="H325" s="6"/>
      <c r="I325" s="6"/>
      <c r="J325" s="7"/>
      <c r="K325" s="7"/>
      <c r="L325" s="7"/>
      <c r="M325" s="7"/>
    </row>
    <row r="326" spans="1:15" x14ac:dyDescent="0.2">
      <c r="A326" s="83" t="s">
        <v>376</v>
      </c>
      <c r="B326" s="3"/>
      <c r="C326" s="3"/>
      <c r="D326" s="6"/>
      <c r="E326" s="9"/>
      <c r="F326" s="6"/>
      <c r="G326" s="6"/>
      <c r="H326" s="6"/>
      <c r="I326" s="6"/>
      <c r="J326" s="7"/>
      <c r="K326" s="7"/>
      <c r="L326" s="7"/>
      <c r="M326" s="7"/>
    </row>
    <row r="327" spans="1:15" x14ac:dyDescent="0.2">
      <c r="A327" s="83" t="s">
        <v>377</v>
      </c>
      <c r="B327" s="3"/>
      <c r="C327" s="3"/>
      <c r="D327" s="6"/>
      <c r="E327" s="9"/>
      <c r="F327" s="6"/>
      <c r="G327" s="6"/>
      <c r="H327" s="6"/>
      <c r="I327" s="6"/>
      <c r="J327" s="7"/>
      <c r="K327" s="7"/>
      <c r="L327" s="7"/>
      <c r="M327" s="7"/>
    </row>
    <row r="328" spans="1:15" x14ac:dyDescent="0.2">
      <c r="A328" s="85" t="s">
        <v>378</v>
      </c>
      <c r="B328" s="85"/>
      <c r="C328" s="3"/>
      <c r="D328" s="6"/>
      <c r="E328" s="9"/>
      <c r="F328" s="6"/>
      <c r="G328" s="6"/>
      <c r="H328" s="6"/>
      <c r="I328" s="6"/>
      <c r="J328" s="7"/>
      <c r="K328" s="7"/>
      <c r="L328" s="7"/>
      <c r="M328" s="7"/>
    </row>
    <row r="329" spans="1:15" x14ac:dyDescent="0.2">
      <c r="A329" s="85" t="s">
        <v>379</v>
      </c>
      <c r="B329" s="3"/>
      <c r="C329" s="3"/>
      <c r="D329" s="6"/>
      <c r="E329" s="9"/>
      <c r="F329" s="6"/>
      <c r="G329" s="6"/>
      <c r="H329" s="6"/>
      <c r="I329" s="6"/>
      <c r="J329" s="7"/>
      <c r="K329" s="7"/>
      <c r="L329" s="7"/>
      <c r="M329" s="7"/>
    </row>
    <row r="330" spans="1:15" x14ac:dyDescent="0.2">
      <c r="A330" s="85" t="s">
        <v>380</v>
      </c>
      <c r="B330" s="3"/>
      <c r="C330" s="3"/>
      <c r="D330" s="6"/>
      <c r="E330" s="9"/>
      <c r="F330" s="6"/>
      <c r="G330" s="6"/>
      <c r="H330" s="6"/>
      <c r="I330" s="6"/>
      <c r="J330" s="7"/>
      <c r="K330" s="7"/>
      <c r="L330" s="7"/>
      <c r="M330" s="7"/>
    </row>
    <row r="331" spans="1:15" x14ac:dyDescent="0.2">
      <c r="A331" s="85" t="s">
        <v>381</v>
      </c>
      <c r="B331" s="3"/>
      <c r="C331" s="3"/>
      <c r="D331" s="6"/>
      <c r="E331" s="9"/>
      <c r="F331" s="6"/>
      <c r="G331" s="6"/>
      <c r="H331" s="6"/>
      <c r="I331" s="6"/>
      <c r="J331" s="7"/>
      <c r="K331" s="7"/>
      <c r="L331" s="7"/>
      <c r="M331" s="7"/>
    </row>
    <row r="332" spans="1:15" x14ac:dyDescent="0.2">
      <c r="A332" s="40" t="s">
        <v>382</v>
      </c>
      <c r="B332" s="40" t="s">
        <v>383</v>
      </c>
      <c r="C332" s="3"/>
      <c r="D332" s="6"/>
      <c r="E332" s="9"/>
      <c r="F332" s="6"/>
      <c r="G332" s="40" t="s">
        <v>384</v>
      </c>
      <c r="H332" s="6"/>
      <c r="I332" s="6"/>
      <c r="J332" s="7"/>
      <c r="K332" s="7"/>
      <c r="L332" s="7"/>
      <c r="M332" s="7"/>
    </row>
    <row r="333" spans="1:15" x14ac:dyDescent="0.2">
      <c r="A333" s="40" t="s">
        <v>385</v>
      </c>
      <c r="B333" s="40" t="s">
        <v>386</v>
      </c>
      <c r="C333" s="3"/>
      <c r="D333" s="6"/>
      <c r="E333" s="9"/>
      <c r="F333" s="6"/>
      <c r="G333" s="40" t="s">
        <v>387</v>
      </c>
      <c r="H333" s="6"/>
      <c r="I333" s="6"/>
      <c r="J333" s="7"/>
      <c r="K333" s="7"/>
      <c r="L333" s="7"/>
      <c r="M333" s="7"/>
    </row>
    <row r="334" spans="1:15" x14ac:dyDescent="0.2">
      <c r="A334" s="6"/>
      <c r="B334" s="3"/>
      <c r="C334" s="3"/>
      <c r="D334" s="6"/>
      <c r="E334" s="9"/>
      <c r="F334" s="6"/>
      <c r="G334" s="6"/>
      <c r="H334" s="6"/>
      <c r="I334" s="7"/>
      <c r="J334" s="7"/>
      <c r="K334" s="7"/>
      <c r="L334" s="7"/>
      <c r="M334" s="7"/>
    </row>
    <row r="335" spans="1:15" ht="12" x14ac:dyDescent="0.2">
      <c r="A335" s="608" t="s">
        <v>388</v>
      </c>
      <c r="B335" s="110"/>
      <c r="C335" s="127"/>
      <c r="D335" s="609"/>
      <c r="E335" s="609"/>
      <c r="F335" s="127"/>
      <c r="G335" s="6"/>
      <c r="H335" s="6"/>
    </row>
    <row r="336" spans="1:15" ht="12" x14ac:dyDescent="0.2">
      <c r="A336" s="610" t="s">
        <v>389</v>
      </c>
      <c r="B336" s="110"/>
      <c r="C336" s="127"/>
      <c r="D336" s="609"/>
      <c r="E336" s="609"/>
      <c r="F336" s="127"/>
      <c r="G336" s="6"/>
      <c r="H336" s="6"/>
    </row>
    <row r="337" spans="1:8" ht="12" x14ac:dyDescent="0.2">
      <c r="A337" s="611" t="s">
        <v>766</v>
      </c>
      <c r="B337" s="110"/>
      <c r="C337" s="127"/>
      <c r="D337" s="609"/>
      <c r="E337" s="609"/>
      <c r="F337" s="127"/>
      <c r="G337" s="6"/>
      <c r="H337" s="6"/>
    </row>
    <row r="338" spans="1:8" ht="12" x14ac:dyDescent="0.2">
      <c r="A338" s="612"/>
      <c r="B338" s="104"/>
      <c r="C338" s="612"/>
      <c r="D338" s="613"/>
      <c r="E338" s="613"/>
      <c r="F338" s="612"/>
      <c r="G338" s="6"/>
      <c r="H338" s="6"/>
    </row>
    <row r="339" spans="1:8" ht="12" x14ac:dyDescent="0.2">
      <c r="A339" s="87"/>
      <c r="B339" s="88"/>
      <c r="C339" s="89"/>
      <c r="D339" s="90" t="s">
        <v>390</v>
      </c>
      <c r="E339" s="91"/>
      <c r="F339" s="92" t="s">
        <v>391</v>
      </c>
      <c r="G339" s="6"/>
      <c r="H339" s="6"/>
    </row>
    <row r="340" spans="1:8" ht="12" x14ac:dyDescent="0.2">
      <c r="A340" s="93" t="s">
        <v>4</v>
      </c>
      <c r="B340" s="94" t="s">
        <v>5</v>
      </c>
      <c r="C340" s="95"/>
      <c r="D340" s="96" t="s">
        <v>392</v>
      </c>
      <c r="E340" s="96" t="s">
        <v>393</v>
      </c>
      <c r="F340" s="97" t="s">
        <v>394</v>
      </c>
      <c r="G340" s="6"/>
      <c r="H340" s="6"/>
    </row>
    <row r="341" spans="1:8" ht="12" x14ac:dyDescent="0.2">
      <c r="A341" s="93" t="s">
        <v>395</v>
      </c>
      <c r="B341" s="94" t="s">
        <v>396</v>
      </c>
      <c r="C341" s="94" t="s">
        <v>7</v>
      </c>
      <c r="D341" s="96" t="s">
        <v>397</v>
      </c>
      <c r="E341" s="96" t="s">
        <v>398</v>
      </c>
      <c r="F341" s="97" t="s">
        <v>399</v>
      </c>
      <c r="G341" s="6"/>
      <c r="H341" s="6"/>
    </row>
    <row r="342" spans="1:8" ht="12" x14ac:dyDescent="0.2">
      <c r="A342" s="98"/>
      <c r="B342" s="99"/>
      <c r="C342" s="100"/>
      <c r="D342" s="101" t="s">
        <v>35</v>
      </c>
      <c r="E342" s="101" t="s">
        <v>35</v>
      </c>
      <c r="F342" s="102" t="s">
        <v>35</v>
      </c>
      <c r="G342" s="6"/>
      <c r="H342" s="6"/>
    </row>
    <row r="343" spans="1:8" ht="12" x14ac:dyDescent="0.2">
      <c r="A343" s="612"/>
      <c r="B343" s="614"/>
      <c r="C343" s="614"/>
      <c r="D343" s="613"/>
      <c r="E343" s="613"/>
      <c r="F343" s="612"/>
      <c r="G343" s="6"/>
      <c r="H343" s="6"/>
    </row>
    <row r="344" spans="1:8" ht="12" x14ac:dyDescent="0.2">
      <c r="A344" s="470" t="s">
        <v>36</v>
      </c>
      <c r="B344" s="467">
        <v>193</v>
      </c>
      <c r="C344" s="615" t="s">
        <v>41</v>
      </c>
      <c r="D344" s="616">
        <v>186196</v>
      </c>
      <c r="E344" s="616">
        <v>57968</v>
      </c>
      <c r="F344" s="617"/>
      <c r="G344" s="6"/>
      <c r="H344" s="6"/>
    </row>
    <row r="345" spans="1:8" ht="12" x14ac:dyDescent="0.2">
      <c r="A345" s="470" t="s">
        <v>36</v>
      </c>
      <c r="B345" s="467">
        <v>199</v>
      </c>
      <c r="C345" s="615" t="s">
        <v>44</v>
      </c>
      <c r="D345" s="616">
        <v>166347</v>
      </c>
      <c r="E345" s="616">
        <v>64191</v>
      </c>
      <c r="F345" s="617"/>
      <c r="G345" s="6"/>
      <c r="H345" s="6"/>
    </row>
    <row r="346" spans="1:8" ht="12" x14ac:dyDescent="0.2">
      <c r="A346" s="470" t="s">
        <v>36</v>
      </c>
      <c r="B346" s="467">
        <v>202</v>
      </c>
      <c r="C346" s="615" t="s">
        <v>48</v>
      </c>
      <c r="D346" s="616">
        <v>260903</v>
      </c>
      <c r="E346" s="616">
        <v>115197</v>
      </c>
      <c r="F346" s="617"/>
      <c r="G346" s="6"/>
      <c r="H346" s="6"/>
    </row>
    <row r="347" spans="1:8" ht="12" x14ac:dyDescent="0.2">
      <c r="A347" s="470" t="s">
        <v>401</v>
      </c>
      <c r="B347" s="467">
        <v>211</v>
      </c>
      <c r="C347" s="467" t="s">
        <v>51</v>
      </c>
      <c r="D347" s="618">
        <v>54838</v>
      </c>
      <c r="E347" s="618">
        <v>32243</v>
      </c>
      <c r="F347" s="617"/>
      <c r="G347" s="6"/>
      <c r="H347" s="6"/>
    </row>
    <row r="348" spans="1:8" ht="12" x14ac:dyDescent="0.2">
      <c r="A348" s="470" t="s">
        <v>401</v>
      </c>
      <c r="B348" s="467">
        <v>211</v>
      </c>
      <c r="C348" s="467" t="s">
        <v>52</v>
      </c>
      <c r="D348" s="618">
        <v>23594</v>
      </c>
      <c r="E348" s="618">
        <v>13878</v>
      </c>
      <c r="F348" s="617"/>
      <c r="G348" s="6"/>
      <c r="H348" s="6"/>
    </row>
    <row r="349" spans="1:8" ht="12" x14ac:dyDescent="0.2">
      <c r="A349" s="470" t="s">
        <v>401</v>
      </c>
      <c r="B349" s="467">
        <v>221</v>
      </c>
      <c r="C349" s="467" t="s">
        <v>56</v>
      </c>
      <c r="D349" s="618">
        <v>47695</v>
      </c>
      <c r="E349" s="618">
        <v>78373</v>
      </c>
      <c r="F349" s="617"/>
      <c r="G349" s="6"/>
      <c r="H349" s="6"/>
    </row>
    <row r="350" spans="1:8" ht="12" x14ac:dyDescent="0.2">
      <c r="A350" s="470" t="s">
        <v>401</v>
      </c>
      <c r="B350" s="467">
        <v>221</v>
      </c>
      <c r="C350" s="467" t="s">
        <v>58</v>
      </c>
      <c r="D350" s="618">
        <v>6112</v>
      </c>
      <c r="E350" s="618">
        <v>10047</v>
      </c>
      <c r="F350" s="617"/>
      <c r="G350" s="6"/>
      <c r="H350" s="6"/>
    </row>
    <row r="351" spans="1:8" ht="12" x14ac:dyDescent="0.2">
      <c r="A351" s="470" t="s">
        <v>62</v>
      </c>
      <c r="B351" s="467">
        <v>228</v>
      </c>
      <c r="C351" s="467" t="s">
        <v>43</v>
      </c>
      <c r="D351" s="619">
        <v>174861</v>
      </c>
      <c r="E351" s="619">
        <v>149092</v>
      </c>
      <c r="F351" s="617"/>
      <c r="G351" s="6"/>
      <c r="H351" s="6"/>
    </row>
    <row r="352" spans="1:8" ht="12" x14ac:dyDescent="0.2">
      <c r="A352" s="470" t="s">
        <v>49</v>
      </c>
      <c r="B352" s="467">
        <v>245</v>
      </c>
      <c r="C352" s="467" t="s">
        <v>75</v>
      </c>
      <c r="D352" s="618">
        <v>113389</v>
      </c>
      <c r="E352" s="618">
        <v>81296</v>
      </c>
      <c r="F352" s="617"/>
      <c r="G352" s="6"/>
      <c r="H352" s="6"/>
    </row>
    <row r="353" spans="1:8" ht="12" x14ac:dyDescent="0.2">
      <c r="A353" s="470" t="s">
        <v>49</v>
      </c>
      <c r="B353" s="467">
        <v>245</v>
      </c>
      <c r="C353" s="467" t="s">
        <v>76</v>
      </c>
      <c r="D353" s="618">
        <v>13757</v>
      </c>
      <c r="E353" s="618">
        <v>9865</v>
      </c>
      <c r="F353" s="617"/>
      <c r="G353" s="6"/>
      <c r="H353" s="6"/>
    </row>
    <row r="354" spans="1:8" ht="12" x14ac:dyDescent="0.2">
      <c r="A354" s="470" t="s">
        <v>305</v>
      </c>
      <c r="B354" s="467">
        <v>262</v>
      </c>
      <c r="C354" s="467" t="s">
        <v>713</v>
      </c>
      <c r="D354" s="616">
        <v>28095</v>
      </c>
      <c r="E354" s="616">
        <v>5515</v>
      </c>
      <c r="F354" s="617"/>
      <c r="G354" s="6"/>
      <c r="H354" s="6"/>
    </row>
    <row r="355" spans="1:8" ht="12" x14ac:dyDescent="0.2">
      <c r="A355" s="470" t="s">
        <v>305</v>
      </c>
      <c r="B355" s="467">
        <v>262</v>
      </c>
      <c r="C355" s="467" t="s">
        <v>714</v>
      </c>
      <c r="D355" s="616">
        <v>5619</v>
      </c>
      <c r="E355" s="616">
        <v>1103</v>
      </c>
      <c r="F355" s="617"/>
      <c r="G355" s="6"/>
      <c r="H355" s="6"/>
    </row>
    <row r="356" spans="1:8" ht="12" x14ac:dyDescent="0.2">
      <c r="A356" s="470" t="s">
        <v>62</v>
      </c>
      <c r="B356" s="467">
        <v>270</v>
      </c>
      <c r="C356" s="467" t="s">
        <v>46</v>
      </c>
      <c r="D356" s="616">
        <v>277077</v>
      </c>
      <c r="E356" s="616">
        <v>151167</v>
      </c>
      <c r="F356" s="617"/>
      <c r="G356" s="6"/>
      <c r="H356" s="6"/>
    </row>
    <row r="357" spans="1:8" ht="12" x14ac:dyDescent="0.2">
      <c r="A357" s="470" t="s">
        <v>62</v>
      </c>
      <c r="B357" s="466">
        <v>319</v>
      </c>
      <c r="C357" s="467" t="s">
        <v>71</v>
      </c>
      <c r="D357" s="616">
        <v>337868</v>
      </c>
      <c r="E357" s="616">
        <v>168491</v>
      </c>
      <c r="F357" s="617"/>
      <c r="G357" s="6"/>
      <c r="H357" s="6"/>
    </row>
    <row r="358" spans="1:8" ht="12" x14ac:dyDescent="0.2">
      <c r="A358" s="470" t="s">
        <v>204</v>
      </c>
      <c r="B358" s="466">
        <v>322</v>
      </c>
      <c r="C358" s="467" t="s">
        <v>115</v>
      </c>
      <c r="D358" s="616">
        <v>380556</v>
      </c>
      <c r="E358" s="616">
        <v>183193</v>
      </c>
      <c r="F358" s="617"/>
      <c r="G358" s="6"/>
      <c r="H358" s="6"/>
    </row>
    <row r="359" spans="1:8" ht="12" x14ac:dyDescent="0.2">
      <c r="A359" s="470" t="s">
        <v>204</v>
      </c>
      <c r="B359" s="466">
        <v>322</v>
      </c>
      <c r="C359" s="467" t="s">
        <v>116</v>
      </c>
      <c r="D359" s="616">
        <v>106125</v>
      </c>
      <c r="E359" s="616">
        <v>45798</v>
      </c>
      <c r="F359" s="617"/>
      <c r="G359" s="6"/>
      <c r="H359" s="6"/>
    </row>
    <row r="360" spans="1:8" ht="12" x14ac:dyDescent="0.2">
      <c r="A360" s="470" t="s">
        <v>204</v>
      </c>
      <c r="B360" s="466">
        <v>322</v>
      </c>
      <c r="C360" s="467" t="s">
        <v>118</v>
      </c>
      <c r="D360" s="616">
        <v>95656</v>
      </c>
      <c r="E360" s="616">
        <v>138543</v>
      </c>
      <c r="F360" s="617"/>
      <c r="G360" s="6"/>
      <c r="H360" s="6"/>
    </row>
    <row r="361" spans="1:8" ht="12" x14ac:dyDescent="0.2">
      <c r="A361" s="470" t="s">
        <v>121</v>
      </c>
      <c r="B361" s="466">
        <v>337</v>
      </c>
      <c r="C361" s="467" t="s">
        <v>127</v>
      </c>
      <c r="D361" s="616">
        <v>290015</v>
      </c>
      <c r="E361" s="616">
        <v>74911</v>
      </c>
      <c r="F361" s="617"/>
      <c r="G361" s="6"/>
      <c r="H361" s="6"/>
    </row>
    <row r="362" spans="1:8" ht="12" x14ac:dyDescent="0.2">
      <c r="A362" s="470" t="s">
        <v>62</v>
      </c>
      <c r="B362" s="466">
        <v>341</v>
      </c>
      <c r="C362" s="467" t="s">
        <v>97</v>
      </c>
      <c r="D362" s="616">
        <v>97359</v>
      </c>
      <c r="E362" s="616">
        <v>36677</v>
      </c>
      <c r="F362" s="617"/>
      <c r="G362" s="6"/>
      <c r="H362" s="6"/>
    </row>
    <row r="363" spans="1:8" ht="12" x14ac:dyDescent="0.2">
      <c r="A363" s="470" t="s">
        <v>84</v>
      </c>
      <c r="B363" s="466">
        <v>351</v>
      </c>
      <c r="C363" s="467" t="s">
        <v>138</v>
      </c>
      <c r="D363" s="616">
        <v>115584</v>
      </c>
      <c r="E363" s="616">
        <v>71511</v>
      </c>
      <c r="F363" s="617"/>
      <c r="G363" s="6"/>
      <c r="H363" s="6"/>
    </row>
    <row r="364" spans="1:8" ht="12" x14ac:dyDescent="0.2">
      <c r="A364" s="470" t="s">
        <v>84</v>
      </c>
      <c r="B364" s="466">
        <v>351</v>
      </c>
      <c r="C364" s="467" t="s">
        <v>139</v>
      </c>
      <c r="D364" s="616">
        <v>44788</v>
      </c>
      <c r="E364" s="616">
        <v>27711</v>
      </c>
      <c r="F364" s="617"/>
      <c r="G364" s="6"/>
      <c r="H364" s="6"/>
    </row>
    <row r="365" spans="1:8" ht="12" x14ac:dyDescent="0.2">
      <c r="A365" s="470" t="s">
        <v>84</v>
      </c>
      <c r="B365" s="466">
        <v>351</v>
      </c>
      <c r="C365" s="467" t="s">
        <v>142</v>
      </c>
      <c r="D365" s="616">
        <v>2329</v>
      </c>
      <c r="E365" s="616">
        <v>35930</v>
      </c>
      <c r="F365" s="617"/>
      <c r="G365" s="6"/>
      <c r="H365" s="6"/>
    </row>
    <row r="366" spans="1:8" ht="12" x14ac:dyDescent="0.2">
      <c r="A366" s="470" t="s">
        <v>84</v>
      </c>
      <c r="B366" s="466">
        <v>351</v>
      </c>
      <c r="C366" s="467" t="s">
        <v>148</v>
      </c>
      <c r="D366" s="616">
        <v>345542</v>
      </c>
      <c r="E366" s="616">
        <v>133408</v>
      </c>
      <c r="F366" s="617"/>
      <c r="G366" s="6"/>
      <c r="H366" s="6"/>
    </row>
    <row r="367" spans="1:8" ht="12" x14ac:dyDescent="0.2">
      <c r="A367" s="470" t="s">
        <v>84</v>
      </c>
      <c r="B367" s="466">
        <v>351</v>
      </c>
      <c r="C367" s="467" t="s">
        <v>149</v>
      </c>
      <c r="D367" s="616">
        <v>74292</v>
      </c>
      <c r="E367" s="616">
        <v>28683</v>
      </c>
      <c r="F367" s="617"/>
      <c r="G367" s="6"/>
      <c r="H367" s="6"/>
    </row>
    <row r="368" spans="1:8" ht="12" x14ac:dyDescent="0.2">
      <c r="A368" s="470" t="s">
        <v>84</v>
      </c>
      <c r="B368" s="466">
        <v>351</v>
      </c>
      <c r="C368" s="467" t="s">
        <v>151</v>
      </c>
      <c r="D368" s="616">
        <v>4293</v>
      </c>
      <c r="E368" s="616">
        <v>48313</v>
      </c>
      <c r="F368" s="617"/>
      <c r="G368" s="6"/>
      <c r="H368" s="6"/>
    </row>
    <row r="369" spans="1:8" ht="12" x14ac:dyDescent="0.2">
      <c r="A369" s="470" t="s">
        <v>84</v>
      </c>
      <c r="B369" s="466">
        <v>351</v>
      </c>
      <c r="C369" s="467" t="s">
        <v>158</v>
      </c>
      <c r="D369" s="616">
        <v>180373</v>
      </c>
      <c r="E369" s="616">
        <v>86259</v>
      </c>
      <c r="F369" s="617"/>
      <c r="G369" s="6"/>
      <c r="H369" s="6"/>
    </row>
    <row r="370" spans="1:8" ht="12" x14ac:dyDescent="0.2">
      <c r="A370" s="470" t="s">
        <v>84</v>
      </c>
      <c r="B370" s="466">
        <v>351</v>
      </c>
      <c r="C370" s="467" t="s">
        <v>159</v>
      </c>
      <c r="D370" s="616">
        <v>45537</v>
      </c>
      <c r="E370" s="616">
        <v>21777</v>
      </c>
      <c r="F370" s="617"/>
      <c r="G370" s="6"/>
      <c r="H370" s="6"/>
    </row>
    <row r="371" spans="1:8" ht="12" x14ac:dyDescent="0.2">
      <c r="A371" s="470" t="s">
        <v>84</v>
      </c>
      <c r="B371" s="466">
        <v>351</v>
      </c>
      <c r="C371" s="467" t="s">
        <v>160</v>
      </c>
      <c r="D371" s="616">
        <v>2068</v>
      </c>
      <c r="E371" s="616">
        <v>14670</v>
      </c>
      <c r="F371" s="617"/>
      <c r="G371" s="6"/>
      <c r="H371" s="6"/>
    </row>
    <row r="372" spans="1:8" ht="12" x14ac:dyDescent="0.2">
      <c r="A372" s="470" t="s">
        <v>204</v>
      </c>
      <c r="B372" s="466">
        <v>351</v>
      </c>
      <c r="C372" s="467" t="s">
        <v>168</v>
      </c>
      <c r="D372" s="616">
        <v>133926</v>
      </c>
      <c r="E372" s="616">
        <v>69067</v>
      </c>
      <c r="F372" s="617"/>
      <c r="G372" s="6"/>
      <c r="H372" s="6"/>
    </row>
    <row r="373" spans="1:8" ht="12" x14ac:dyDescent="0.2">
      <c r="A373" s="470" t="s">
        <v>204</v>
      </c>
      <c r="B373" s="466">
        <v>351</v>
      </c>
      <c r="C373" s="467" t="s">
        <v>170</v>
      </c>
      <c r="D373" s="616">
        <v>34225</v>
      </c>
      <c r="E373" s="616">
        <v>17651</v>
      </c>
      <c r="F373" s="617"/>
      <c r="G373" s="6"/>
      <c r="H373" s="6"/>
    </row>
    <row r="374" spans="1:8" ht="12" x14ac:dyDescent="0.2">
      <c r="A374" s="470" t="s">
        <v>204</v>
      </c>
      <c r="B374" s="466">
        <v>351</v>
      </c>
      <c r="C374" s="467" t="s">
        <v>172</v>
      </c>
      <c r="D374" s="616">
        <v>2047</v>
      </c>
      <c r="E374" s="616">
        <v>9909</v>
      </c>
      <c r="F374" s="127"/>
      <c r="G374" s="6"/>
      <c r="H374" s="6"/>
    </row>
    <row r="375" spans="1:8" ht="12" x14ac:dyDescent="0.2">
      <c r="A375" s="470" t="s">
        <v>84</v>
      </c>
      <c r="B375" s="466">
        <v>363</v>
      </c>
      <c r="C375" s="467" t="s">
        <v>175</v>
      </c>
      <c r="D375" s="616">
        <v>43613</v>
      </c>
      <c r="E375" s="616">
        <v>21880</v>
      </c>
      <c r="F375" s="127"/>
      <c r="G375" s="6"/>
      <c r="H375" s="6"/>
    </row>
    <row r="376" spans="1:8" ht="12" x14ac:dyDescent="0.2">
      <c r="A376" s="470" t="s">
        <v>84</v>
      </c>
      <c r="B376" s="466">
        <v>363</v>
      </c>
      <c r="C376" s="467" t="s">
        <v>177</v>
      </c>
      <c r="D376" s="616">
        <v>10467</v>
      </c>
      <c r="E376" s="616">
        <v>5251</v>
      </c>
      <c r="F376" s="127"/>
      <c r="G376" s="6"/>
      <c r="H376" s="6"/>
    </row>
    <row r="377" spans="1:8" ht="12" x14ac:dyDescent="0.2">
      <c r="A377" s="470" t="s">
        <v>62</v>
      </c>
      <c r="B377" s="466">
        <v>367</v>
      </c>
      <c r="C377" s="467" t="s">
        <v>51</v>
      </c>
      <c r="D377" s="616">
        <v>116464</v>
      </c>
      <c r="E377" s="616">
        <v>47838</v>
      </c>
      <c r="F377" s="127"/>
      <c r="G377" s="6"/>
      <c r="H377" s="6"/>
    </row>
    <row r="378" spans="1:8" ht="12" x14ac:dyDescent="0.2">
      <c r="A378" s="470" t="s">
        <v>62</v>
      </c>
      <c r="B378" s="466">
        <v>367</v>
      </c>
      <c r="C378" s="467" t="s">
        <v>723</v>
      </c>
      <c r="D378" s="616">
        <v>115986</v>
      </c>
      <c r="E378" s="616">
        <v>104499</v>
      </c>
      <c r="F378" s="127"/>
      <c r="G378" s="6"/>
      <c r="H378" s="6"/>
    </row>
    <row r="379" spans="1:8" ht="12" x14ac:dyDescent="0.2">
      <c r="A379" s="470" t="s">
        <v>402</v>
      </c>
      <c r="B379" s="466">
        <v>383</v>
      </c>
      <c r="C379" s="467" t="s">
        <v>91</v>
      </c>
      <c r="D379" s="616">
        <v>55284</v>
      </c>
      <c r="E379" s="616">
        <v>35292</v>
      </c>
      <c r="F379" s="127"/>
      <c r="G379" s="6"/>
      <c r="H379" s="6"/>
    </row>
    <row r="380" spans="1:8" ht="12" x14ac:dyDescent="0.2">
      <c r="A380" s="470" t="s">
        <v>62</v>
      </c>
      <c r="B380" s="466">
        <v>420</v>
      </c>
      <c r="C380" s="467" t="s">
        <v>193</v>
      </c>
      <c r="D380" s="616">
        <v>307461</v>
      </c>
      <c r="E380" s="616">
        <v>47092</v>
      </c>
      <c r="F380" s="127"/>
      <c r="G380" s="6"/>
      <c r="H380" s="6"/>
    </row>
    <row r="381" spans="1:8" ht="12" x14ac:dyDescent="0.2">
      <c r="A381" s="470" t="s">
        <v>62</v>
      </c>
      <c r="B381" s="466">
        <v>420</v>
      </c>
      <c r="C381" s="467" t="s">
        <v>194</v>
      </c>
      <c r="D381" s="616">
        <v>23505</v>
      </c>
      <c r="E381" s="616">
        <v>16356</v>
      </c>
      <c r="F381" s="127"/>
      <c r="G381" s="6"/>
      <c r="H381" s="6"/>
    </row>
    <row r="382" spans="1:8" ht="12" x14ac:dyDescent="0.2">
      <c r="A382" s="470" t="s">
        <v>69</v>
      </c>
      <c r="B382" s="466">
        <v>449</v>
      </c>
      <c r="C382" s="467" t="s">
        <v>193</v>
      </c>
      <c r="D382" s="616">
        <v>129175</v>
      </c>
      <c r="E382" s="616">
        <v>5647</v>
      </c>
      <c r="F382" s="127"/>
      <c r="G382" s="6"/>
      <c r="H382" s="6"/>
    </row>
    <row r="383" spans="1:8" ht="12" x14ac:dyDescent="0.2">
      <c r="A383" s="470" t="s">
        <v>121</v>
      </c>
      <c r="B383" s="466">
        <v>486</v>
      </c>
      <c r="C383" s="467" t="s">
        <v>97</v>
      </c>
      <c r="D383" s="616">
        <v>496279</v>
      </c>
      <c r="E383" s="616">
        <v>69188</v>
      </c>
      <c r="F383" s="127"/>
      <c r="G383" s="6"/>
      <c r="H383" s="6"/>
    </row>
    <row r="384" spans="1:8" ht="12" x14ac:dyDescent="0.2">
      <c r="A384" s="470" t="s">
        <v>121</v>
      </c>
      <c r="B384" s="466">
        <v>486</v>
      </c>
      <c r="C384" s="467" t="s">
        <v>191</v>
      </c>
      <c r="D384" s="616">
        <v>92623</v>
      </c>
      <c r="E384" s="616">
        <v>69367</v>
      </c>
      <c r="F384" s="127"/>
      <c r="G384" s="6"/>
      <c r="H384" s="6"/>
    </row>
    <row r="385" spans="1:8" ht="12" x14ac:dyDescent="0.2">
      <c r="A385" s="470" t="s">
        <v>62</v>
      </c>
      <c r="B385" s="466">
        <v>495</v>
      </c>
      <c r="C385" s="467" t="s">
        <v>238</v>
      </c>
      <c r="D385" s="616">
        <v>408563</v>
      </c>
      <c r="E385" s="616">
        <v>79941</v>
      </c>
      <c r="F385" s="127"/>
      <c r="G385" s="6"/>
      <c r="H385" s="6"/>
    </row>
    <row r="386" spans="1:8" ht="12" x14ac:dyDescent="0.2">
      <c r="A386" s="470" t="s">
        <v>62</v>
      </c>
      <c r="B386" s="466">
        <v>495</v>
      </c>
      <c r="C386" s="467" t="s">
        <v>239</v>
      </c>
      <c r="D386" s="616"/>
      <c r="E386" s="616">
        <v>14971</v>
      </c>
      <c r="F386" s="127"/>
      <c r="G386" s="6"/>
      <c r="H386" s="6"/>
    </row>
    <row r="387" spans="1:8" ht="12" x14ac:dyDescent="0.2">
      <c r="A387" s="470" t="s">
        <v>62</v>
      </c>
      <c r="B387" s="466">
        <v>495</v>
      </c>
      <c r="C387" s="467" t="s">
        <v>240</v>
      </c>
      <c r="D387" s="616"/>
      <c r="E387" s="616">
        <v>9626</v>
      </c>
      <c r="F387" s="127"/>
      <c r="G387" s="6"/>
      <c r="H387" s="6"/>
    </row>
    <row r="388" spans="1:8" ht="12" x14ac:dyDescent="0.2">
      <c r="A388" s="470" t="s">
        <v>62</v>
      </c>
      <c r="B388" s="466">
        <v>495</v>
      </c>
      <c r="C388" s="467" t="s">
        <v>241</v>
      </c>
      <c r="D388" s="616"/>
      <c r="E388" s="616">
        <v>8618</v>
      </c>
      <c r="F388" s="127"/>
      <c r="G388" s="6"/>
      <c r="H388" s="6"/>
    </row>
    <row r="389" spans="1:8" ht="12" x14ac:dyDescent="0.2">
      <c r="A389" s="470" t="s">
        <v>62</v>
      </c>
      <c r="B389" s="466">
        <v>495</v>
      </c>
      <c r="C389" s="620" t="s">
        <v>243</v>
      </c>
      <c r="D389" s="616"/>
      <c r="E389" s="616">
        <v>11219</v>
      </c>
      <c r="F389" s="127"/>
      <c r="G389" s="6"/>
      <c r="H389" s="6"/>
    </row>
    <row r="390" spans="1:8" ht="12" x14ac:dyDescent="0.2">
      <c r="A390" s="470" t="s">
        <v>62</v>
      </c>
      <c r="B390" s="466">
        <v>495</v>
      </c>
      <c r="C390" s="467" t="s">
        <v>52</v>
      </c>
      <c r="D390" s="616">
        <v>359329</v>
      </c>
      <c r="E390" s="616">
        <v>71285</v>
      </c>
      <c r="F390" s="127"/>
      <c r="G390" s="6"/>
      <c r="H390" s="6"/>
    </row>
    <row r="391" spans="1:8" ht="12" x14ac:dyDescent="0.2">
      <c r="A391" s="470" t="s">
        <v>62</v>
      </c>
      <c r="B391" s="466">
        <v>495</v>
      </c>
      <c r="C391" s="467" t="s">
        <v>336</v>
      </c>
      <c r="D391" s="616"/>
      <c r="E391" s="616">
        <v>15774</v>
      </c>
      <c r="F391" s="127"/>
      <c r="G391" s="6"/>
      <c r="H391" s="6"/>
    </row>
    <row r="392" spans="1:8" ht="12" x14ac:dyDescent="0.2">
      <c r="A392" s="470" t="s">
        <v>62</v>
      </c>
      <c r="B392" s="466">
        <v>495</v>
      </c>
      <c r="C392" s="467" t="s">
        <v>341</v>
      </c>
      <c r="D392" s="616"/>
      <c r="E392" s="616">
        <v>5994</v>
      </c>
      <c r="F392" s="127"/>
      <c r="G392" s="6"/>
      <c r="H392" s="6"/>
    </row>
    <row r="393" spans="1:8" ht="12" x14ac:dyDescent="0.2">
      <c r="A393" s="470" t="s">
        <v>62</v>
      </c>
      <c r="B393" s="466">
        <v>495</v>
      </c>
      <c r="C393" s="467" t="s">
        <v>345</v>
      </c>
      <c r="D393" s="616"/>
      <c r="E393" s="616">
        <v>3188</v>
      </c>
      <c r="F393" s="127"/>
      <c r="G393" s="6"/>
      <c r="H393" s="6"/>
    </row>
    <row r="394" spans="1:8" ht="12" x14ac:dyDescent="0.2">
      <c r="A394" s="470" t="s">
        <v>62</v>
      </c>
      <c r="B394" s="466">
        <v>495</v>
      </c>
      <c r="C394" s="467" t="s">
        <v>349</v>
      </c>
      <c r="D394" s="616"/>
      <c r="E394" s="616">
        <v>7149</v>
      </c>
      <c r="F394" s="127"/>
      <c r="G394" s="6"/>
      <c r="H394" s="6"/>
    </row>
    <row r="395" spans="1:8" ht="12" x14ac:dyDescent="0.2">
      <c r="A395" s="470" t="s">
        <v>270</v>
      </c>
      <c r="B395" s="466">
        <v>495</v>
      </c>
      <c r="C395" s="467" t="s">
        <v>333</v>
      </c>
      <c r="D395" s="616">
        <v>325736</v>
      </c>
      <c r="E395" s="616">
        <v>79061</v>
      </c>
      <c r="F395" s="127"/>
      <c r="G395" s="6"/>
      <c r="H395" s="6"/>
    </row>
    <row r="396" spans="1:8" ht="12" x14ac:dyDescent="0.2">
      <c r="A396" s="470" t="s">
        <v>270</v>
      </c>
      <c r="B396" s="466">
        <v>495</v>
      </c>
      <c r="C396" s="467" t="s">
        <v>337</v>
      </c>
      <c r="D396" s="616"/>
      <c r="E396" s="616">
        <v>11252</v>
      </c>
      <c r="F396" s="127"/>
      <c r="G396" s="6"/>
      <c r="H396" s="6"/>
    </row>
    <row r="397" spans="1:8" ht="12" x14ac:dyDescent="0.2">
      <c r="A397" s="470" t="s">
        <v>270</v>
      </c>
      <c r="B397" s="466">
        <v>495</v>
      </c>
      <c r="C397" s="467" t="s">
        <v>342</v>
      </c>
      <c r="D397" s="616"/>
      <c r="E397" s="616">
        <v>3626</v>
      </c>
      <c r="F397" s="127"/>
      <c r="G397" s="6"/>
      <c r="H397" s="6"/>
    </row>
    <row r="398" spans="1:8" ht="12" x14ac:dyDescent="0.2">
      <c r="A398" s="470" t="s">
        <v>270</v>
      </c>
      <c r="B398" s="466">
        <v>495</v>
      </c>
      <c r="C398" s="467" t="s">
        <v>346</v>
      </c>
      <c r="D398" s="616"/>
      <c r="E398" s="616">
        <v>1907</v>
      </c>
      <c r="F398" s="127"/>
      <c r="G398" s="6"/>
      <c r="H398" s="6"/>
    </row>
    <row r="399" spans="1:8" ht="12" x14ac:dyDescent="0.2">
      <c r="A399" s="470" t="s">
        <v>270</v>
      </c>
      <c r="B399" s="466">
        <v>495</v>
      </c>
      <c r="C399" s="467" t="s">
        <v>350</v>
      </c>
      <c r="D399" s="616"/>
      <c r="E399" s="616">
        <v>2860</v>
      </c>
      <c r="F399" s="127"/>
      <c r="G399" s="6"/>
      <c r="H399" s="6"/>
    </row>
    <row r="400" spans="1:8" ht="12" x14ac:dyDescent="0.2">
      <c r="A400" s="470" t="s">
        <v>270</v>
      </c>
      <c r="B400" s="466">
        <v>510</v>
      </c>
      <c r="C400" s="467" t="s">
        <v>272</v>
      </c>
      <c r="D400" s="616">
        <v>468060</v>
      </c>
      <c r="E400" s="616">
        <v>121274</v>
      </c>
      <c r="F400" s="127"/>
      <c r="G400" s="6"/>
      <c r="H400" s="6"/>
    </row>
    <row r="401" spans="1:14" ht="12" x14ac:dyDescent="0.2">
      <c r="A401" s="470" t="s">
        <v>270</v>
      </c>
      <c r="B401" s="466">
        <v>510</v>
      </c>
      <c r="C401" s="467" t="s">
        <v>273</v>
      </c>
      <c r="D401" s="616">
        <v>92583</v>
      </c>
      <c r="E401" s="616">
        <v>20046</v>
      </c>
      <c r="F401" s="127"/>
      <c r="G401" s="6"/>
      <c r="H401" s="6"/>
    </row>
    <row r="402" spans="1:14" ht="12" x14ac:dyDescent="0.2">
      <c r="A402" s="470" t="s">
        <v>270</v>
      </c>
      <c r="B402" s="466">
        <v>582</v>
      </c>
      <c r="C402" s="467" t="s">
        <v>287</v>
      </c>
      <c r="D402" s="616">
        <v>396454</v>
      </c>
      <c r="E402" s="616">
        <v>148457</v>
      </c>
      <c r="F402" s="127"/>
      <c r="G402" s="6"/>
      <c r="H402" s="6"/>
    </row>
    <row r="403" spans="1:14" ht="12" x14ac:dyDescent="0.2">
      <c r="A403" s="470" t="s">
        <v>270</v>
      </c>
      <c r="B403" s="466">
        <v>582</v>
      </c>
      <c r="C403" s="467" t="s">
        <v>288</v>
      </c>
      <c r="D403" s="616">
        <v>32972</v>
      </c>
      <c r="E403" s="616">
        <v>9031</v>
      </c>
      <c r="F403" s="127"/>
      <c r="G403" s="6"/>
      <c r="H403" s="6"/>
    </row>
    <row r="404" spans="1:14" ht="12" x14ac:dyDescent="0.2">
      <c r="A404" s="470" t="s">
        <v>305</v>
      </c>
      <c r="B404" s="466">
        <v>614</v>
      </c>
      <c r="C404" s="467" t="s">
        <v>310</v>
      </c>
      <c r="D404" s="616">
        <v>0</v>
      </c>
      <c r="E404" s="616">
        <v>214221</v>
      </c>
      <c r="F404" s="127"/>
      <c r="G404" s="6"/>
      <c r="H404" s="6"/>
    </row>
    <row r="405" spans="1:14" ht="12" x14ac:dyDescent="0.2">
      <c r="A405" s="470" t="s">
        <v>279</v>
      </c>
      <c r="B405" s="466">
        <v>658</v>
      </c>
      <c r="C405" s="467" t="s">
        <v>329</v>
      </c>
      <c r="D405" s="616">
        <v>0</v>
      </c>
      <c r="E405" s="616">
        <v>170585</v>
      </c>
      <c r="F405" s="127"/>
      <c r="G405" s="6"/>
      <c r="H405" s="6"/>
    </row>
    <row r="406" spans="1:14" ht="12" x14ac:dyDescent="0.2">
      <c r="A406" s="127"/>
      <c r="B406" s="621"/>
      <c r="C406" s="621"/>
      <c r="D406" s="622"/>
      <c r="E406" s="622"/>
      <c r="F406" s="127"/>
      <c r="G406" s="6"/>
      <c r="H406" s="6"/>
    </row>
    <row r="407" spans="1:14" ht="12" x14ac:dyDescent="0.2">
      <c r="A407" s="623" t="s">
        <v>403</v>
      </c>
      <c r="B407" s="624"/>
      <c r="C407" s="623"/>
      <c r="D407" s="625">
        <v>7125620</v>
      </c>
      <c r="E407" s="625">
        <v>3414932</v>
      </c>
      <c r="F407" s="623"/>
      <c r="G407" s="6"/>
      <c r="H407" s="6"/>
    </row>
    <row r="408" spans="1:14" x14ac:dyDescent="0.2">
      <c r="A408" s="6"/>
      <c r="B408" s="3"/>
      <c r="C408" s="6"/>
      <c r="D408" s="7"/>
      <c r="E408" s="7"/>
      <c r="F408" s="6"/>
      <c r="G408" s="6"/>
      <c r="H408" s="6"/>
    </row>
    <row r="409" spans="1:14" x14ac:dyDescent="0.2">
      <c r="A409" s="536" t="s">
        <v>404</v>
      </c>
      <c r="B409" s="537"/>
      <c r="C409" s="537"/>
      <c r="D409" s="76"/>
      <c r="E409" s="76"/>
      <c r="F409" s="538"/>
      <c r="G409" s="538"/>
      <c r="H409" s="76"/>
      <c r="I409" s="76"/>
      <c r="J409" s="76"/>
      <c r="K409" s="76"/>
      <c r="L409" s="539"/>
      <c r="M409" s="6"/>
      <c r="N409" s="6"/>
    </row>
    <row r="410" spans="1:14" x14ac:dyDescent="0.2">
      <c r="A410" s="540" t="s">
        <v>389</v>
      </c>
      <c r="B410" s="537"/>
      <c r="C410" s="537"/>
      <c r="D410" s="76"/>
      <c r="E410" s="76"/>
      <c r="F410" s="538"/>
      <c r="G410" s="538"/>
      <c r="H410" s="76"/>
      <c r="I410" s="76"/>
      <c r="J410" s="76"/>
      <c r="K410" s="76"/>
      <c r="L410" s="539"/>
      <c r="M410" s="6"/>
      <c r="N410" s="6"/>
    </row>
    <row r="411" spans="1:14" x14ac:dyDescent="0.2">
      <c r="A411" s="593" t="s">
        <v>766</v>
      </c>
      <c r="B411" s="76"/>
      <c r="C411" s="76"/>
      <c r="D411" s="76"/>
      <c r="E411" s="76"/>
      <c r="F411" s="538"/>
      <c r="G411" s="538"/>
      <c r="H411" s="76"/>
      <c r="I411" s="76"/>
      <c r="J411" s="76"/>
      <c r="K411" s="76"/>
      <c r="L411" s="539"/>
      <c r="M411" s="6"/>
      <c r="N411" s="6"/>
    </row>
    <row r="412" spans="1:14" x14ac:dyDescent="0.2">
      <c r="A412" s="414"/>
      <c r="B412" s="414"/>
      <c r="C412" s="414"/>
      <c r="D412" s="414"/>
      <c r="E412" s="414"/>
      <c r="F412" s="541"/>
      <c r="G412" s="541"/>
      <c r="H412" s="414"/>
      <c r="I412" s="414"/>
      <c r="J412" s="414"/>
      <c r="K412" s="414"/>
      <c r="L412" s="539"/>
      <c r="M412" s="6"/>
      <c r="N412" s="6"/>
    </row>
    <row r="413" spans="1:14" ht="12.75" x14ac:dyDescent="0.2">
      <c r="A413" s="131"/>
      <c r="B413" s="132" t="s">
        <v>405</v>
      </c>
      <c r="C413" s="132"/>
      <c r="D413" s="132"/>
      <c r="E413" s="133"/>
      <c r="F413" s="132" t="s">
        <v>406</v>
      </c>
      <c r="G413" s="132" t="s">
        <v>407</v>
      </c>
      <c r="H413" s="132" t="s">
        <v>408</v>
      </c>
      <c r="I413" s="132" t="s">
        <v>14</v>
      </c>
      <c r="J413" s="132" t="s">
        <v>408</v>
      </c>
      <c r="K413" s="132" t="s">
        <v>409</v>
      </c>
      <c r="L413" s="132" t="s">
        <v>410</v>
      </c>
      <c r="M413" s="6"/>
      <c r="N413" s="6"/>
    </row>
    <row r="414" spans="1:14" ht="12.75" x14ac:dyDescent="0.2">
      <c r="A414" s="134" t="s">
        <v>411</v>
      </c>
      <c r="B414" s="135" t="s">
        <v>412</v>
      </c>
      <c r="C414" s="135" t="s">
        <v>413</v>
      </c>
      <c r="D414" s="135" t="s">
        <v>5</v>
      </c>
      <c r="E414" s="135" t="s">
        <v>7</v>
      </c>
      <c r="F414" s="135" t="s">
        <v>15</v>
      </c>
      <c r="G414" s="135" t="s">
        <v>414</v>
      </c>
      <c r="H414" s="135" t="s">
        <v>415</v>
      </c>
      <c r="I414" s="135" t="s">
        <v>416</v>
      </c>
      <c r="J414" s="135" t="s">
        <v>417</v>
      </c>
      <c r="K414" s="135" t="s">
        <v>418</v>
      </c>
      <c r="L414" s="135" t="s">
        <v>419</v>
      </c>
      <c r="M414" s="6"/>
      <c r="N414" s="6"/>
    </row>
    <row r="415" spans="1:14" ht="12.75" x14ac:dyDescent="0.2">
      <c r="A415" s="134" t="s">
        <v>395</v>
      </c>
      <c r="B415" s="135" t="s">
        <v>420</v>
      </c>
      <c r="C415" s="135" t="s">
        <v>421</v>
      </c>
      <c r="D415" s="135" t="s">
        <v>422</v>
      </c>
      <c r="E415" s="136"/>
      <c r="F415" s="135" t="s">
        <v>423</v>
      </c>
      <c r="G415" s="135" t="s">
        <v>424</v>
      </c>
      <c r="H415" s="135" t="s">
        <v>425</v>
      </c>
      <c r="I415" s="135" t="s">
        <v>426</v>
      </c>
      <c r="J415" s="135" t="s">
        <v>22</v>
      </c>
      <c r="K415" s="137" t="s">
        <v>22</v>
      </c>
      <c r="L415" s="137" t="s">
        <v>427</v>
      </c>
      <c r="M415" s="6"/>
      <c r="N415" s="6"/>
    </row>
    <row r="416" spans="1:14" ht="12.75" x14ac:dyDescent="0.2">
      <c r="A416" s="138"/>
      <c r="B416" s="139" t="s">
        <v>428</v>
      </c>
      <c r="C416" s="139"/>
      <c r="D416" s="139"/>
      <c r="E416" s="140"/>
      <c r="F416" s="141"/>
      <c r="G416" s="141"/>
      <c r="H416" s="139"/>
      <c r="I416" s="139" t="s">
        <v>35</v>
      </c>
      <c r="J416" s="139"/>
      <c r="K416" s="142"/>
      <c r="L416" s="142" t="s">
        <v>429</v>
      </c>
      <c r="M416" s="6"/>
      <c r="N416" s="6"/>
    </row>
    <row r="417" spans="1:14" ht="15" x14ac:dyDescent="0.25">
      <c r="A417" s="414"/>
      <c r="B417" s="414"/>
      <c r="C417" s="414"/>
      <c r="D417" s="414"/>
      <c r="E417" s="414"/>
      <c r="F417" s="541"/>
      <c r="G417" s="541"/>
      <c r="H417" s="414"/>
      <c r="I417" s="414"/>
      <c r="J417" s="414"/>
      <c r="K417" s="414"/>
      <c r="L417" s="362"/>
      <c r="M417" s="6"/>
      <c r="N417" s="6"/>
    </row>
    <row r="418" spans="1:14" ht="15" x14ac:dyDescent="0.25">
      <c r="A418" s="144" t="s">
        <v>797</v>
      </c>
      <c r="B418" s="362"/>
      <c r="C418" s="362"/>
      <c r="D418" s="3"/>
      <c r="E418" s="2"/>
      <c r="F418" s="542"/>
      <c r="G418" s="2"/>
      <c r="H418" s="543"/>
      <c r="I418" s="543"/>
      <c r="J418" s="543"/>
      <c r="K418" s="543"/>
      <c r="L418" s="362"/>
      <c r="M418" s="6"/>
      <c r="N418" s="6"/>
    </row>
    <row r="419" spans="1:14" ht="15" x14ac:dyDescent="0.25">
      <c r="A419" s="40"/>
      <c r="B419" s="40"/>
      <c r="C419" s="362"/>
      <c r="D419" s="3"/>
      <c r="E419" s="2"/>
      <c r="F419" s="542"/>
      <c r="G419" s="2"/>
      <c r="H419" s="543"/>
      <c r="I419" s="543"/>
      <c r="J419" s="543"/>
      <c r="K419" s="543"/>
      <c r="L419" s="362"/>
      <c r="M419" s="6"/>
      <c r="N419" s="6"/>
    </row>
    <row r="420" spans="1:14" x14ac:dyDescent="0.2">
      <c r="A420" s="544" t="s">
        <v>403</v>
      </c>
      <c r="B420" s="68"/>
      <c r="C420" s="68"/>
      <c r="D420" s="68"/>
      <c r="E420" s="68"/>
      <c r="F420" s="545"/>
      <c r="G420" s="545"/>
      <c r="H420" s="66"/>
      <c r="I420" s="70">
        <v>0</v>
      </c>
      <c r="J420" s="70">
        <v>0</v>
      </c>
      <c r="K420" s="70">
        <v>0</v>
      </c>
      <c r="L420" s="66"/>
      <c r="M420" s="6"/>
      <c r="N420" s="6"/>
    </row>
    <row r="421" spans="1:14" x14ac:dyDescent="0.2">
      <c r="A421" s="40"/>
      <c r="B421" s="76"/>
      <c r="C421" s="76"/>
      <c r="D421" s="3"/>
      <c r="E421" s="2"/>
      <c r="F421" s="542"/>
      <c r="G421" s="2"/>
      <c r="H421" s="543"/>
      <c r="I421" s="543"/>
      <c r="J421" s="543"/>
      <c r="K421" s="543"/>
      <c r="L421" s="539"/>
      <c r="M421" s="6"/>
      <c r="N421" s="6"/>
    </row>
    <row r="422" spans="1:14" x14ac:dyDescent="0.2">
      <c r="A422" s="546"/>
      <c r="B422" s="76"/>
      <c r="C422" s="76"/>
      <c r="D422" s="76"/>
      <c r="E422" s="76"/>
      <c r="F422" s="538"/>
      <c r="G422" s="538"/>
      <c r="H422" s="74"/>
      <c r="I422" s="74"/>
      <c r="J422" s="74"/>
      <c r="K422" s="74"/>
      <c r="L422" s="539"/>
      <c r="M422" s="6"/>
      <c r="N422" s="6"/>
    </row>
    <row r="423" spans="1:14" x14ac:dyDescent="0.2">
      <c r="A423" s="547" t="s">
        <v>431</v>
      </c>
      <c r="B423" s="76"/>
      <c r="C423" s="76"/>
      <c r="D423" s="76"/>
      <c r="E423" s="76"/>
      <c r="F423" s="538"/>
      <c r="G423" s="538"/>
      <c r="H423" s="548"/>
      <c r="I423" s="548"/>
      <c r="J423" s="548"/>
      <c r="K423" s="548"/>
      <c r="L423" s="539"/>
      <c r="M423" s="6"/>
      <c r="N423" s="6"/>
    </row>
    <row r="424" spans="1:14" x14ac:dyDescent="0.2">
      <c r="A424" s="549" t="s">
        <v>432</v>
      </c>
      <c r="B424" s="76"/>
      <c r="C424" s="76"/>
      <c r="D424" s="76"/>
      <c r="E424" s="550"/>
      <c r="F424" s="551"/>
      <c r="G424" s="552"/>
      <c r="H424" s="548"/>
      <c r="I424" s="548"/>
      <c r="J424" s="548"/>
      <c r="K424" s="548"/>
      <c r="L424" s="539"/>
      <c r="M424" s="6"/>
      <c r="N424" s="6"/>
    </row>
    <row r="425" spans="1:14" x14ac:dyDescent="0.2">
      <c r="A425" s="549" t="s">
        <v>433</v>
      </c>
      <c r="B425" s="76"/>
      <c r="C425" s="76"/>
      <c r="D425" s="76"/>
      <c r="E425" s="76"/>
      <c r="F425" s="538"/>
      <c r="G425" s="538"/>
      <c r="H425" s="76"/>
      <c r="I425" s="76"/>
      <c r="J425" s="76"/>
      <c r="K425" s="76"/>
      <c r="L425" s="539"/>
      <c r="M425" s="6"/>
      <c r="N425" s="6"/>
    </row>
    <row r="426" spans="1:14" x14ac:dyDescent="0.2">
      <c r="A426" s="553"/>
      <c r="B426" s="76"/>
      <c r="C426" s="76"/>
      <c r="D426" s="76"/>
      <c r="E426" s="76"/>
      <c r="F426" s="538"/>
      <c r="G426" s="538"/>
      <c r="H426" s="548"/>
      <c r="I426" s="548"/>
      <c r="J426" s="548"/>
      <c r="K426" s="548"/>
      <c r="L426" s="539"/>
      <c r="M426" s="6"/>
      <c r="N426" s="6"/>
    </row>
    <row r="427" spans="1:14" x14ac:dyDescent="0.2">
      <c r="A427" s="166" t="s">
        <v>434</v>
      </c>
      <c r="B427" s="167"/>
      <c r="C427" s="167"/>
      <c r="D427" s="167"/>
      <c r="E427" s="167"/>
      <c r="F427" s="168"/>
      <c r="G427" s="169"/>
      <c r="H427" s="548"/>
      <c r="I427" s="548"/>
      <c r="J427" s="548"/>
      <c r="K427" s="548"/>
      <c r="L427" s="539"/>
      <c r="M427" s="6"/>
      <c r="N427" s="6"/>
    </row>
    <row r="428" spans="1:14" ht="33.75" x14ac:dyDescent="0.2">
      <c r="A428" s="170" t="s">
        <v>435</v>
      </c>
      <c r="B428" s="171" t="s">
        <v>436</v>
      </c>
      <c r="C428" s="171" t="s">
        <v>437</v>
      </c>
      <c r="D428" s="172" t="s">
        <v>438</v>
      </c>
      <c r="E428" s="171" t="s">
        <v>439</v>
      </c>
      <c r="F428" s="173" t="s">
        <v>440</v>
      </c>
      <c r="G428" s="169"/>
      <c r="H428" s="548"/>
      <c r="I428" s="548"/>
      <c r="J428" s="548"/>
      <c r="K428" s="548"/>
      <c r="L428" s="539"/>
      <c r="M428" s="6"/>
      <c r="N428" s="6"/>
    </row>
    <row r="429" spans="1:14" ht="112.5" x14ac:dyDescent="0.2">
      <c r="A429" s="174">
        <v>193</v>
      </c>
      <c r="B429" s="175" t="s">
        <v>37</v>
      </c>
      <c r="C429" s="175" t="s">
        <v>441</v>
      </c>
      <c r="D429" s="175" t="s">
        <v>442</v>
      </c>
      <c r="E429" s="176" t="s">
        <v>443</v>
      </c>
      <c r="F429" s="177" t="s">
        <v>444</v>
      </c>
      <c r="G429" s="178"/>
      <c r="H429" s="548"/>
      <c r="I429" s="548"/>
      <c r="J429" s="548"/>
      <c r="K429" s="548"/>
      <c r="L429" s="539"/>
      <c r="M429" s="6"/>
      <c r="N429" s="6"/>
    </row>
    <row r="430" spans="1:14" ht="101.25" x14ac:dyDescent="0.2">
      <c r="A430" s="179">
        <v>199</v>
      </c>
      <c r="B430" s="180" t="s">
        <v>42</v>
      </c>
      <c r="C430" s="180" t="s">
        <v>441</v>
      </c>
      <c r="D430" s="180" t="s">
        <v>442</v>
      </c>
      <c r="E430" s="181" t="s">
        <v>443</v>
      </c>
      <c r="F430" s="182" t="s">
        <v>445</v>
      </c>
      <c r="G430" s="178"/>
      <c r="H430" s="548"/>
      <c r="I430" s="548"/>
      <c r="J430" s="548"/>
      <c r="K430" s="548"/>
      <c r="L430" s="539"/>
      <c r="M430" s="6"/>
      <c r="N430" s="6"/>
    </row>
    <row r="431" spans="1:14" ht="157.5" x14ac:dyDescent="0.2">
      <c r="A431" s="174">
        <v>202</v>
      </c>
      <c r="B431" s="175" t="s">
        <v>45</v>
      </c>
      <c r="C431" s="175" t="s">
        <v>441</v>
      </c>
      <c r="D431" s="175" t="s">
        <v>442</v>
      </c>
      <c r="E431" s="176" t="s">
        <v>446</v>
      </c>
      <c r="F431" s="177" t="s">
        <v>447</v>
      </c>
      <c r="G431" s="178"/>
      <c r="H431" s="548"/>
      <c r="I431" s="548"/>
      <c r="J431" s="548"/>
      <c r="K431" s="548"/>
      <c r="L431" s="539"/>
      <c r="M431" s="6"/>
      <c r="N431" s="6"/>
    </row>
    <row r="432" spans="1:14" ht="45" x14ac:dyDescent="0.2">
      <c r="A432" s="179">
        <v>211</v>
      </c>
      <c r="B432" s="180" t="s">
        <v>50</v>
      </c>
      <c r="C432" s="180" t="s">
        <v>448</v>
      </c>
      <c r="D432" s="180" t="s">
        <v>442</v>
      </c>
      <c r="E432" s="180" t="s">
        <v>449</v>
      </c>
      <c r="F432" s="180" t="s">
        <v>450</v>
      </c>
      <c r="G432" s="178"/>
      <c r="H432" s="548"/>
      <c r="I432" s="548"/>
      <c r="J432" s="548"/>
      <c r="K432" s="548"/>
      <c r="L432" s="539"/>
      <c r="M432" s="6"/>
      <c r="N432" s="6"/>
    </row>
    <row r="433" spans="1:7" ht="67.5" x14ac:dyDescent="0.2">
      <c r="A433" s="174">
        <v>221</v>
      </c>
      <c r="B433" s="175" t="s">
        <v>55</v>
      </c>
      <c r="C433" s="175" t="s">
        <v>448</v>
      </c>
      <c r="D433" s="175" t="s">
        <v>451</v>
      </c>
      <c r="E433" s="180" t="s">
        <v>452</v>
      </c>
      <c r="F433" s="180" t="s">
        <v>453</v>
      </c>
      <c r="G433" s="178"/>
    </row>
    <row r="434" spans="1:7" ht="45" x14ac:dyDescent="0.2">
      <c r="A434" s="179">
        <v>225</v>
      </c>
      <c r="B434" s="180" t="s">
        <v>63</v>
      </c>
      <c r="C434" s="180" t="s">
        <v>454</v>
      </c>
      <c r="D434" s="180" t="s">
        <v>455</v>
      </c>
      <c r="E434" s="180" t="s">
        <v>456</v>
      </c>
      <c r="F434" s="180" t="s">
        <v>457</v>
      </c>
      <c r="G434" s="178"/>
    </row>
    <row r="435" spans="1:7" ht="22.5" x14ac:dyDescent="0.2">
      <c r="A435" s="174">
        <v>226</v>
      </c>
      <c r="B435" s="175" t="s">
        <v>458</v>
      </c>
      <c r="C435" s="175" t="s">
        <v>448</v>
      </c>
      <c r="D435" s="175" t="s">
        <v>442</v>
      </c>
      <c r="E435" s="175" t="s">
        <v>459</v>
      </c>
      <c r="F435" s="175" t="s">
        <v>460</v>
      </c>
      <c r="G435" s="178"/>
    </row>
    <row r="436" spans="1:7" ht="22.5" x14ac:dyDescent="0.2">
      <c r="A436" s="179">
        <v>228</v>
      </c>
      <c r="B436" s="180" t="s">
        <v>68</v>
      </c>
      <c r="C436" s="180" t="s">
        <v>454</v>
      </c>
      <c r="D436" s="180" t="s">
        <v>455</v>
      </c>
      <c r="E436" s="180" t="s">
        <v>461</v>
      </c>
      <c r="F436" s="180" t="s">
        <v>461</v>
      </c>
      <c r="G436" s="178"/>
    </row>
    <row r="437" spans="1:7" ht="33.75" x14ac:dyDescent="0.2">
      <c r="A437" s="174">
        <v>233</v>
      </c>
      <c r="B437" s="175" t="s">
        <v>462</v>
      </c>
      <c r="C437" s="175" t="s">
        <v>448</v>
      </c>
      <c r="D437" s="175" t="s">
        <v>463</v>
      </c>
      <c r="E437" s="180" t="s">
        <v>464</v>
      </c>
      <c r="F437" s="180" t="s">
        <v>465</v>
      </c>
      <c r="G437" s="178"/>
    </row>
    <row r="438" spans="1:7" ht="67.5" x14ac:dyDescent="0.2">
      <c r="A438" s="179">
        <v>236</v>
      </c>
      <c r="B438" s="180" t="s">
        <v>70</v>
      </c>
      <c r="C438" s="180" t="s">
        <v>441</v>
      </c>
      <c r="D438" s="180" t="s">
        <v>455</v>
      </c>
      <c r="E438" s="180" t="s">
        <v>466</v>
      </c>
      <c r="F438" s="180" t="s">
        <v>467</v>
      </c>
      <c r="G438" s="178"/>
    </row>
    <row r="439" spans="1:7" ht="33.75" x14ac:dyDescent="0.2">
      <c r="A439" s="174">
        <v>239</v>
      </c>
      <c r="B439" s="175" t="s">
        <v>468</v>
      </c>
      <c r="C439" s="175" t="s">
        <v>469</v>
      </c>
      <c r="D439" s="175" t="s">
        <v>442</v>
      </c>
      <c r="E439" s="175" t="s">
        <v>470</v>
      </c>
      <c r="F439" s="175" t="s">
        <v>470</v>
      </c>
      <c r="G439" s="178"/>
    </row>
    <row r="440" spans="1:7" ht="22.5" x14ac:dyDescent="0.2">
      <c r="A440" s="179">
        <v>243</v>
      </c>
      <c r="B440" s="180" t="s">
        <v>471</v>
      </c>
      <c r="C440" s="180" t="s">
        <v>469</v>
      </c>
      <c r="D440" s="180" t="s">
        <v>442</v>
      </c>
      <c r="E440" s="180" t="s">
        <v>472</v>
      </c>
      <c r="F440" s="180" t="s">
        <v>472</v>
      </c>
      <c r="G440" s="178"/>
    </row>
    <row r="441" spans="1:7" ht="90" x14ac:dyDescent="0.2">
      <c r="A441" s="174">
        <v>245</v>
      </c>
      <c r="B441" s="175" t="s">
        <v>74</v>
      </c>
      <c r="C441" s="175" t="s">
        <v>448</v>
      </c>
      <c r="D441" s="175" t="s">
        <v>451</v>
      </c>
      <c r="E441" s="180" t="s">
        <v>473</v>
      </c>
      <c r="F441" s="180" t="s">
        <v>474</v>
      </c>
      <c r="G441" s="178"/>
    </row>
    <row r="442" spans="1:7" ht="90" x14ac:dyDescent="0.2">
      <c r="A442" s="179">
        <v>247</v>
      </c>
      <c r="B442" s="180" t="s">
        <v>79</v>
      </c>
      <c r="C442" s="180" t="s">
        <v>448</v>
      </c>
      <c r="D442" s="180" t="s">
        <v>451</v>
      </c>
      <c r="E442" s="180" t="s">
        <v>475</v>
      </c>
      <c r="F442" s="180" t="s">
        <v>476</v>
      </c>
      <c r="G442" s="178"/>
    </row>
    <row r="443" spans="1:7" ht="22.5" x14ac:dyDescent="0.2">
      <c r="A443" s="174">
        <v>262</v>
      </c>
      <c r="B443" s="175" t="s">
        <v>477</v>
      </c>
      <c r="C443" s="175" t="s">
        <v>478</v>
      </c>
      <c r="D443" s="175" t="s">
        <v>442</v>
      </c>
      <c r="E443" s="175" t="s">
        <v>479</v>
      </c>
      <c r="F443" s="175" t="s">
        <v>479</v>
      </c>
      <c r="G443" s="178"/>
    </row>
    <row r="444" spans="1:7" ht="78.75" x14ac:dyDescent="0.2">
      <c r="A444" s="179">
        <v>265</v>
      </c>
      <c r="B444" s="180" t="s">
        <v>480</v>
      </c>
      <c r="C444" s="180" t="s">
        <v>481</v>
      </c>
      <c r="D444" s="180" t="s">
        <v>451</v>
      </c>
      <c r="E444" s="180" t="s">
        <v>482</v>
      </c>
      <c r="F444" s="180" t="s">
        <v>483</v>
      </c>
      <c r="G444" s="178"/>
    </row>
    <row r="445" spans="1:7" ht="22.5" x14ac:dyDescent="0.2">
      <c r="A445" s="174">
        <v>270</v>
      </c>
      <c r="B445" s="175" t="s">
        <v>83</v>
      </c>
      <c r="C445" s="175" t="s">
        <v>454</v>
      </c>
      <c r="D445" s="175" t="s">
        <v>455</v>
      </c>
      <c r="E445" s="175" t="s">
        <v>461</v>
      </c>
      <c r="F445" s="175" t="s">
        <v>461</v>
      </c>
      <c r="G445" s="178"/>
    </row>
    <row r="446" spans="1:7" ht="90" x14ac:dyDescent="0.2">
      <c r="A446" s="179">
        <v>271</v>
      </c>
      <c r="B446" s="180" t="s">
        <v>85</v>
      </c>
      <c r="C446" s="180" t="s">
        <v>484</v>
      </c>
      <c r="D446" s="180" t="s">
        <v>451</v>
      </c>
      <c r="E446" s="180" t="s">
        <v>485</v>
      </c>
      <c r="F446" s="180" t="s">
        <v>486</v>
      </c>
      <c r="G446" s="178"/>
    </row>
    <row r="447" spans="1:7" ht="33.75" x14ac:dyDescent="0.2">
      <c r="A447" s="174">
        <v>278</v>
      </c>
      <c r="B447" s="175" t="s">
        <v>487</v>
      </c>
      <c r="C447" s="175" t="s">
        <v>488</v>
      </c>
      <c r="D447" s="175" t="s">
        <v>442</v>
      </c>
      <c r="E447" s="175" t="s">
        <v>489</v>
      </c>
      <c r="F447" s="175" t="s">
        <v>489</v>
      </c>
      <c r="G447" s="178"/>
    </row>
    <row r="448" spans="1:7" ht="33.75" x14ac:dyDescent="0.2">
      <c r="A448" s="179">
        <v>280</v>
      </c>
      <c r="B448" s="180" t="s">
        <v>490</v>
      </c>
      <c r="C448" s="180" t="s">
        <v>448</v>
      </c>
      <c r="D448" s="180" t="s">
        <v>491</v>
      </c>
      <c r="E448" s="180" t="s">
        <v>492</v>
      </c>
      <c r="F448" s="180" t="s">
        <v>493</v>
      </c>
      <c r="G448" s="178"/>
    </row>
    <row r="449" spans="1:7" ht="90" x14ac:dyDescent="0.2">
      <c r="A449" s="174">
        <v>282</v>
      </c>
      <c r="B449" s="175" t="s">
        <v>90</v>
      </c>
      <c r="C449" s="175" t="s">
        <v>484</v>
      </c>
      <c r="D449" s="175" t="s">
        <v>451</v>
      </c>
      <c r="E449" s="180" t="s">
        <v>494</v>
      </c>
      <c r="F449" s="180" t="s">
        <v>495</v>
      </c>
      <c r="G449" s="178"/>
    </row>
    <row r="450" spans="1:7" ht="67.5" x14ac:dyDescent="0.2">
      <c r="A450" s="179">
        <v>283</v>
      </c>
      <c r="B450" s="180" t="s">
        <v>96</v>
      </c>
      <c r="C450" s="180" t="s">
        <v>441</v>
      </c>
      <c r="D450" s="180" t="s">
        <v>455</v>
      </c>
      <c r="E450" s="180" t="s">
        <v>496</v>
      </c>
      <c r="F450" s="183" t="s">
        <v>497</v>
      </c>
      <c r="G450" s="178"/>
    </row>
    <row r="451" spans="1:7" ht="12.75" x14ac:dyDescent="0.2">
      <c r="A451" s="174">
        <v>290</v>
      </c>
      <c r="B451" s="175" t="s">
        <v>498</v>
      </c>
      <c r="C451" s="175" t="s">
        <v>484</v>
      </c>
      <c r="D451" s="175" t="s">
        <v>499</v>
      </c>
      <c r="E451" s="175"/>
      <c r="F451" s="175" t="s">
        <v>500</v>
      </c>
      <c r="G451" s="178"/>
    </row>
    <row r="452" spans="1:7" ht="101.25" x14ac:dyDescent="0.2">
      <c r="A452" s="179">
        <v>294</v>
      </c>
      <c r="B452" s="180" t="s">
        <v>100</v>
      </c>
      <c r="C452" s="180" t="s">
        <v>448</v>
      </c>
      <c r="D452" s="180" t="s">
        <v>451</v>
      </c>
      <c r="E452" s="181" t="s">
        <v>501</v>
      </c>
      <c r="F452" s="181" t="s">
        <v>502</v>
      </c>
      <c r="G452" s="178"/>
    </row>
    <row r="453" spans="1:7" ht="33.75" x14ac:dyDescent="0.2">
      <c r="A453" s="174">
        <v>295</v>
      </c>
      <c r="B453" s="175" t="s">
        <v>503</v>
      </c>
      <c r="C453" s="175" t="s">
        <v>484</v>
      </c>
      <c r="D453" s="175" t="s">
        <v>504</v>
      </c>
      <c r="E453" s="175" t="s">
        <v>505</v>
      </c>
      <c r="F453" s="175" t="s">
        <v>505</v>
      </c>
      <c r="G453" s="178"/>
    </row>
    <row r="454" spans="1:7" ht="12.75" x14ac:dyDescent="0.2">
      <c r="A454" s="179">
        <v>299</v>
      </c>
      <c r="B454" s="180" t="s">
        <v>506</v>
      </c>
      <c r="C454" s="180" t="s">
        <v>484</v>
      </c>
      <c r="D454" s="180" t="s">
        <v>499</v>
      </c>
      <c r="E454" s="180"/>
      <c r="F454" s="180" t="s">
        <v>500</v>
      </c>
      <c r="G454" s="178"/>
    </row>
    <row r="455" spans="1:7" ht="45" x14ac:dyDescent="0.2">
      <c r="A455" s="174">
        <v>300</v>
      </c>
      <c r="B455" s="175" t="s">
        <v>105</v>
      </c>
      <c r="C455" s="175" t="s">
        <v>481</v>
      </c>
      <c r="D455" s="175" t="s">
        <v>455</v>
      </c>
      <c r="E455" s="175" t="s">
        <v>507</v>
      </c>
      <c r="F455" s="175" t="s">
        <v>508</v>
      </c>
      <c r="G455" s="178"/>
    </row>
    <row r="456" spans="1:7" ht="33.75" x14ac:dyDescent="0.2">
      <c r="A456" s="179">
        <v>304</v>
      </c>
      <c r="B456" s="180" t="s">
        <v>509</v>
      </c>
      <c r="C456" s="180" t="s">
        <v>478</v>
      </c>
      <c r="D456" s="180" t="s">
        <v>510</v>
      </c>
      <c r="E456" s="180" t="s">
        <v>511</v>
      </c>
      <c r="F456" s="180" t="s">
        <v>512</v>
      </c>
      <c r="G456" s="178"/>
    </row>
    <row r="457" spans="1:7" ht="33.75" x14ac:dyDescent="0.2">
      <c r="A457" s="179" t="s">
        <v>513</v>
      </c>
      <c r="B457" s="180" t="s">
        <v>514</v>
      </c>
      <c r="C457" s="180" t="s">
        <v>448</v>
      </c>
      <c r="D457" s="180" t="s">
        <v>515</v>
      </c>
      <c r="E457" s="180" t="s">
        <v>516</v>
      </c>
      <c r="F457" s="180" t="s">
        <v>517</v>
      </c>
      <c r="G457" s="178"/>
    </row>
    <row r="458" spans="1:7" ht="45" x14ac:dyDescent="0.2">
      <c r="A458" s="174">
        <v>311</v>
      </c>
      <c r="B458" s="175" t="s">
        <v>518</v>
      </c>
      <c r="C458" s="175" t="s">
        <v>478</v>
      </c>
      <c r="D458" s="175" t="s">
        <v>519</v>
      </c>
      <c r="E458" s="175" t="s">
        <v>520</v>
      </c>
      <c r="F458" s="175" t="s">
        <v>521</v>
      </c>
      <c r="G458" s="178"/>
    </row>
    <row r="459" spans="1:7" ht="22.5" x14ac:dyDescent="0.2">
      <c r="A459" s="179">
        <v>312</v>
      </c>
      <c r="B459" s="180" t="s">
        <v>522</v>
      </c>
      <c r="C459" s="180" t="s">
        <v>523</v>
      </c>
      <c r="D459" s="180" t="s">
        <v>442</v>
      </c>
      <c r="E459" s="180" t="s">
        <v>524</v>
      </c>
      <c r="F459" s="180" t="s">
        <v>524</v>
      </c>
      <c r="G459" s="178"/>
    </row>
    <row r="460" spans="1:7" ht="78.75" x14ac:dyDescent="0.2">
      <c r="A460" s="174">
        <v>313</v>
      </c>
      <c r="B460" s="175" t="s">
        <v>525</v>
      </c>
      <c r="C460" s="175" t="s">
        <v>526</v>
      </c>
      <c r="D460" s="175" t="s">
        <v>527</v>
      </c>
      <c r="E460" s="180" t="s">
        <v>528</v>
      </c>
      <c r="F460" s="175" t="s">
        <v>529</v>
      </c>
      <c r="G460" s="178"/>
    </row>
    <row r="461" spans="1:7" ht="33.75" x14ac:dyDescent="0.2">
      <c r="A461" s="179">
        <v>315</v>
      </c>
      <c r="B461" s="180" t="s">
        <v>530</v>
      </c>
      <c r="C461" s="180" t="s">
        <v>531</v>
      </c>
      <c r="D461" s="180" t="s">
        <v>532</v>
      </c>
      <c r="E461" s="180"/>
      <c r="F461" s="180" t="s">
        <v>500</v>
      </c>
      <c r="G461" s="178"/>
    </row>
    <row r="462" spans="1:7" ht="12.75" x14ac:dyDescent="0.2">
      <c r="A462" s="174">
        <v>316</v>
      </c>
      <c r="B462" s="175" t="s">
        <v>530</v>
      </c>
      <c r="C462" s="175" t="s">
        <v>484</v>
      </c>
      <c r="D462" s="175" t="s">
        <v>499</v>
      </c>
      <c r="E462" s="175"/>
      <c r="F462" s="175" t="s">
        <v>500</v>
      </c>
      <c r="G462" s="178"/>
    </row>
    <row r="463" spans="1:7" ht="22.5" x14ac:dyDescent="0.2">
      <c r="A463" s="179">
        <v>319</v>
      </c>
      <c r="B463" s="180" t="s">
        <v>110</v>
      </c>
      <c r="C463" s="180" t="s">
        <v>454</v>
      </c>
      <c r="D463" s="180" t="s">
        <v>455</v>
      </c>
      <c r="E463" s="180" t="s">
        <v>461</v>
      </c>
      <c r="F463" s="180" t="s">
        <v>461</v>
      </c>
      <c r="G463" s="178"/>
    </row>
    <row r="464" spans="1:7" ht="78.75" x14ac:dyDescent="0.2">
      <c r="A464" s="174">
        <v>322</v>
      </c>
      <c r="B464" s="175" t="s">
        <v>112</v>
      </c>
      <c r="C464" s="175" t="s">
        <v>484</v>
      </c>
      <c r="D464" s="175" t="s">
        <v>451</v>
      </c>
      <c r="E464" s="180" t="s">
        <v>533</v>
      </c>
      <c r="F464" s="180" t="s">
        <v>474</v>
      </c>
      <c r="G464" s="178"/>
    </row>
    <row r="465" spans="1:7" ht="45" x14ac:dyDescent="0.2">
      <c r="A465" s="179">
        <v>323</v>
      </c>
      <c r="B465" s="180" t="s">
        <v>534</v>
      </c>
      <c r="C465" s="180" t="s">
        <v>523</v>
      </c>
      <c r="D465" s="180" t="s">
        <v>535</v>
      </c>
      <c r="E465" s="180" t="s">
        <v>536</v>
      </c>
      <c r="F465" s="180" t="s">
        <v>537</v>
      </c>
      <c r="G465" s="178"/>
    </row>
    <row r="466" spans="1:7" ht="22.5" x14ac:dyDescent="0.2">
      <c r="A466" s="184">
        <v>330</v>
      </c>
      <c r="B466" s="185" t="s">
        <v>538</v>
      </c>
      <c r="C466" s="185" t="s">
        <v>481</v>
      </c>
      <c r="D466" s="185" t="s">
        <v>539</v>
      </c>
      <c r="E466" s="185" t="s">
        <v>540</v>
      </c>
      <c r="F466" s="185" t="s">
        <v>540</v>
      </c>
      <c r="G466" s="186"/>
    </row>
    <row r="467" spans="1:7" ht="33.75" x14ac:dyDescent="0.2">
      <c r="A467" s="187">
        <v>331</v>
      </c>
      <c r="B467" s="183" t="s">
        <v>541</v>
      </c>
      <c r="C467" s="183" t="s">
        <v>531</v>
      </c>
      <c r="D467" s="183" t="s">
        <v>542</v>
      </c>
      <c r="E467" s="183" t="s">
        <v>543</v>
      </c>
      <c r="F467" s="183" t="s">
        <v>544</v>
      </c>
      <c r="G467" s="186"/>
    </row>
    <row r="468" spans="1:7" ht="45" x14ac:dyDescent="0.2">
      <c r="A468" s="187">
        <v>332</v>
      </c>
      <c r="B468" s="183" t="s">
        <v>541</v>
      </c>
      <c r="C468" s="183" t="s">
        <v>545</v>
      </c>
      <c r="D468" s="183" t="s">
        <v>546</v>
      </c>
      <c r="E468" s="183" t="s">
        <v>547</v>
      </c>
      <c r="F468" s="183" t="s">
        <v>548</v>
      </c>
      <c r="G468" s="186"/>
    </row>
    <row r="469" spans="1:7" ht="33.75" x14ac:dyDescent="0.2">
      <c r="A469" s="184" t="s">
        <v>549</v>
      </c>
      <c r="B469" s="185" t="s">
        <v>550</v>
      </c>
      <c r="C469" s="185" t="s">
        <v>448</v>
      </c>
      <c r="D469" s="185" t="s">
        <v>515</v>
      </c>
      <c r="E469" s="185" t="s">
        <v>516</v>
      </c>
      <c r="F469" s="185" t="s">
        <v>517</v>
      </c>
      <c r="G469" s="186"/>
    </row>
    <row r="470" spans="1:7" ht="22.5" x14ac:dyDescent="0.2">
      <c r="A470" s="187" t="s">
        <v>551</v>
      </c>
      <c r="B470" s="183" t="s">
        <v>122</v>
      </c>
      <c r="C470" s="183" t="s">
        <v>552</v>
      </c>
      <c r="D470" s="183" t="s">
        <v>455</v>
      </c>
      <c r="E470" s="183" t="s">
        <v>553</v>
      </c>
      <c r="F470" s="183" t="s">
        <v>553</v>
      </c>
      <c r="G470" s="186"/>
    </row>
    <row r="471" spans="1:7" ht="22.5" x14ac:dyDescent="0.2">
      <c r="A471" s="184">
        <v>338</v>
      </c>
      <c r="B471" s="185" t="s">
        <v>554</v>
      </c>
      <c r="C471" s="185" t="s">
        <v>478</v>
      </c>
      <c r="D471" s="185" t="s">
        <v>442</v>
      </c>
      <c r="E471" s="183" t="s">
        <v>555</v>
      </c>
      <c r="F471" s="183" t="s">
        <v>555</v>
      </c>
      <c r="G471" s="186"/>
    </row>
    <row r="472" spans="1:7" ht="56.25" x14ac:dyDescent="0.2">
      <c r="A472" s="187">
        <v>341</v>
      </c>
      <c r="B472" s="183" t="s">
        <v>133</v>
      </c>
      <c r="C472" s="183" t="s">
        <v>454</v>
      </c>
      <c r="D472" s="183" t="s">
        <v>442</v>
      </c>
      <c r="E472" s="183" t="s">
        <v>556</v>
      </c>
      <c r="F472" s="183" t="s">
        <v>556</v>
      </c>
      <c r="G472" s="186"/>
    </row>
    <row r="473" spans="1:7" ht="33.75" x14ac:dyDescent="0.2">
      <c r="A473" s="184">
        <v>342</v>
      </c>
      <c r="B473" s="185" t="s">
        <v>557</v>
      </c>
      <c r="C473" s="185" t="s">
        <v>484</v>
      </c>
      <c r="D473" s="185" t="s">
        <v>558</v>
      </c>
      <c r="E473" s="183" t="s">
        <v>505</v>
      </c>
      <c r="F473" s="185" t="s">
        <v>505</v>
      </c>
      <c r="G473" s="186"/>
    </row>
    <row r="474" spans="1:7" ht="45" x14ac:dyDescent="0.2">
      <c r="A474" s="187">
        <v>346</v>
      </c>
      <c r="B474" s="183" t="s">
        <v>559</v>
      </c>
      <c r="C474" s="183" t="s">
        <v>478</v>
      </c>
      <c r="D474" s="183" t="s">
        <v>519</v>
      </c>
      <c r="E474" s="183" t="s">
        <v>560</v>
      </c>
      <c r="F474" s="183" t="s">
        <v>521</v>
      </c>
      <c r="G474" s="186"/>
    </row>
    <row r="475" spans="1:7" ht="45" x14ac:dyDescent="0.2">
      <c r="A475" s="184" t="s">
        <v>561</v>
      </c>
      <c r="B475" s="185" t="s">
        <v>137</v>
      </c>
      <c r="C475" s="185" t="s">
        <v>484</v>
      </c>
      <c r="D475" s="183" t="s">
        <v>451</v>
      </c>
      <c r="E475" s="183" t="s">
        <v>562</v>
      </c>
      <c r="F475" s="183" t="s">
        <v>562</v>
      </c>
      <c r="G475" s="186"/>
    </row>
    <row r="476" spans="1:7" ht="45" x14ac:dyDescent="0.2">
      <c r="A476" s="187">
        <v>354</v>
      </c>
      <c r="B476" s="183" t="s">
        <v>563</v>
      </c>
      <c r="C476" s="183" t="s">
        <v>531</v>
      </c>
      <c r="D476" s="183" t="s">
        <v>564</v>
      </c>
      <c r="E476" s="183" t="s">
        <v>565</v>
      </c>
      <c r="F476" s="183" t="s">
        <v>565</v>
      </c>
      <c r="G476" s="186"/>
    </row>
    <row r="477" spans="1:7" ht="22.5" x14ac:dyDescent="0.2">
      <c r="A477" s="184">
        <v>361</v>
      </c>
      <c r="B477" s="185" t="s">
        <v>566</v>
      </c>
      <c r="C477" s="185" t="s">
        <v>523</v>
      </c>
      <c r="D477" s="185" t="s">
        <v>442</v>
      </c>
      <c r="E477" s="185" t="s">
        <v>524</v>
      </c>
      <c r="F477" s="185" t="s">
        <v>524</v>
      </c>
      <c r="G477" s="186"/>
    </row>
    <row r="478" spans="1:7" ht="33.75" x14ac:dyDescent="0.2">
      <c r="A478" s="187">
        <v>362</v>
      </c>
      <c r="B478" s="183" t="s">
        <v>567</v>
      </c>
      <c r="C478" s="183" t="s">
        <v>448</v>
      </c>
      <c r="D478" s="183" t="s">
        <v>442</v>
      </c>
      <c r="E478" s="183" t="s">
        <v>489</v>
      </c>
      <c r="F478" s="183" t="s">
        <v>489</v>
      </c>
      <c r="G478" s="186"/>
    </row>
    <row r="479" spans="1:7" ht="45" x14ac:dyDescent="0.2">
      <c r="A479" s="184">
        <v>363</v>
      </c>
      <c r="B479" s="185" t="s">
        <v>174</v>
      </c>
      <c r="C479" s="185" t="s">
        <v>484</v>
      </c>
      <c r="D479" s="185" t="s">
        <v>568</v>
      </c>
      <c r="E479" s="183" t="s">
        <v>569</v>
      </c>
      <c r="F479" s="183" t="s">
        <v>569</v>
      </c>
      <c r="G479" s="186"/>
    </row>
    <row r="480" spans="1:7" ht="78.75" x14ac:dyDescent="0.2">
      <c r="A480" s="187" t="s">
        <v>570</v>
      </c>
      <c r="B480" s="183" t="s">
        <v>145</v>
      </c>
      <c r="C480" s="183" t="s">
        <v>484</v>
      </c>
      <c r="D480" s="183" t="s">
        <v>451</v>
      </c>
      <c r="E480" s="183" t="s">
        <v>571</v>
      </c>
      <c r="F480" s="183" t="s">
        <v>474</v>
      </c>
      <c r="G480" s="186"/>
    </row>
    <row r="481" spans="1:7" ht="22.5" x14ac:dyDescent="0.2">
      <c r="A481" s="184">
        <v>365</v>
      </c>
      <c r="B481" s="185" t="s">
        <v>572</v>
      </c>
      <c r="C481" s="185" t="s">
        <v>523</v>
      </c>
      <c r="D481" s="185" t="s">
        <v>573</v>
      </c>
      <c r="E481" s="183" t="s">
        <v>574</v>
      </c>
      <c r="F481" s="183" t="s">
        <v>574</v>
      </c>
      <c r="G481" s="186"/>
    </row>
    <row r="482" spans="1:7" ht="22.5" x14ac:dyDescent="0.2">
      <c r="A482" s="187">
        <v>367</v>
      </c>
      <c r="B482" s="183" t="s">
        <v>179</v>
      </c>
      <c r="C482" s="183" t="s">
        <v>454</v>
      </c>
      <c r="D482" s="183" t="s">
        <v>455</v>
      </c>
      <c r="E482" s="183" t="s">
        <v>461</v>
      </c>
      <c r="F482" s="183" t="s">
        <v>461</v>
      </c>
      <c r="G482" s="186"/>
    </row>
    <row r="483" spans="1:7" ht="56.25" x14ac:dyDescent="0.2">
      <c r="A483" s="184">
        <v>368</v>
      </c>
      <c r="B483" s="185" t="s">
        <v>575</v>
      </c>
      <c r="C483" s="185" t="s">
        <v>478</v>
      </c>
      <c r="D483" s="185" t="s">
        <v>576</v>
      </c>
      <c r="E483" s="183" t="s">
        <v>577</v>
      </c>
      <c r="F483" s="183" t="s">
        <v>578</v>
      </c>
      <c r="G483" s="186"/>
    </row>
    <row r="484" spans="1:7" ht="33.75" x14ac:dyDescent="0.2">
      <c r="A484" s="187">
        <v>369</v>
      </c>
      <c r="B484" s="183" t="s">
        <v>579</v>
      </c>
      <c r="C484" s="183" t="s">
        <v>523</v>
      </c>
      <c r="D484" s="183" t="s">
        <v>504</v>
      </c>
      <c r="E484" s="183" t="s">
        <v>505</v>
      </c>
      <c r="F484" s="183" t="s">
        <v>505</v>
      </c>
      <c r="G484" s="186"/>
    </row>
    <row r="485" spans="1:7" ht="45" x14ac:dyDescent="0.2">
      <c r="A485" s="187">
        <v>373</v>
      </c>
      <c r="B485" s="183" t="s">
        <v>580</v>
      </c>
      <c r="C485" s="183" t="s">
        <v>481</v>
      </c>
      <c r="D485" s="183" t="s">
        <v>581</v>
      </c>
      <c r="E485" s="183" t="s">
        <v>582</v>
      </c>
      <c r="F485" s="183" t="s">
        <v>583</v>
      </c>
      <c r="G485" s="186"/>
    </row>
    <row r="486" spans="1:7" ht="12.75" x14ac:dyDescent="0.2">
      <c r="A486" s="187">
        <v>379</v>
      </c>
      <c r="B486" s="183" t="s">
        <v>584</v>
      </c>
      <c r="C486" s="183" t="s">
        <v>484</v>
      </c>
      <c r="D486" s="183" t="s">
        <v>585</v>
      </c>
      <c r="E486" s="183"/>
      <c r="F486" s="183" t="s">
        <v>586</v>
      </c>
      <c r="G486" s="186"/>
    </row>
    <row r="487" spans="1:7" ht="67.5" x14ac:dyDescent="0.2">
      <c r="A487" s="187" t="s">
        <v>587</v>
      </c>
      <c r="B487" s="183" t="s">
        <v>126</v>
      </c>
      <c r="C487" s="183" t="s">
        <v>552</v>
      </c>
      <c r="D487" s="183" t="s">
        <v>451</v>
      </c>
      <c r="E487" s="183" t="s">
        <v>588</v>
      </c>
      <c r="F487" s="183" t="s">
        <v>588</v>
      </c>
      <c r="G487" s="186"/>
    </row>
    <row r="488" spans="1:7" ht="67.5" x14ac:dyDescent="0.2">
      <c r="A488" s="187" t="s">
        <v>589</v>
      </c>
      <c r="B488" s="183" t="s">
        <v>154</v>
      </c>
      <c r="C488" s="183" t="s">
        <v>484</v>
      </c>
      <c r="D488" s="183" t="s">
        <v>455</v>
      </c>
      <c r="E488" s="183" t="s">
        <v>590</v>
      </c>
      <c r="F488" s="183" t="s">
        <v>562</v>
      </c>
      <c r="G488" s="186"/>
    </row>
    <row r="489" spans="1:7" ht="56.25" x14ac:dyDescent="0.2">
      <c r="A489" s="187">
        <v>383</v>
      </c>
      <c r="B489" s="183" t="s">
        <v>591</v>
      </c>
      <c r="C489" s="183" t="s">
        <v>545</v>
      </c>
      <c r="D489" s="183" t="s">
        <v>451</v>
      </c>
      <c r="E489" s="183" t="s">
        <v>592</v>
      </c>
      <c r="F489" s="183" t="s">
        <v>593</v>
      </c>
      <c r="G489" s="186"/>
    </row>
    <row r="490" spans="1:7" ht="78.75" x14ac:dyDescent="0.2">
      <c r="A490" s="187">
        <v>392</v>
      </c>
      <c r="B490" s="183" t="s">
        <v>186</v>
      </c>
      <c r="C490" s="183" t="s">
        <v>441</v>
      </c>
      <c r="D490" s="183" t="s">
        <v>451</v>
      </c>
      <c r="E490" s="183" t="s">
        <v>594</v>
      </c>
      <c r="F490" s="183" t="s">
        <v>595</v>
      </c>
      <c r="G490" s="186"/>
    </row>
    <row r="491" spans="1:7" ht="33.75" x14ac:dyDescent="0.2">
      <c r="A491" s="187">
        <v>393</v>
      </c>
      <c r="B491" s="183" t="s">
        <v>596</v>
      </c>
      <c r="C491" s="183" t="s">
        <v>484</v>
      </c>
      <c r="D491" s="183" t="s">
        <v>558</v>
      </c>
      <c r="E491" s="183" t="s">
        <v>505</v>
      </c>
      <c r="F491" s="183" t="s">
        <v>505</v>
      </c>
      <c r="G491" s="186"/>
    </row>
    <row r="492" spans="1:7" ht="33.75" x14ac:dyDescent="0.2">
      <c r="A492" s="187">
        <v>396</v>
      </c>
      <c r="B492" s="183" t="s">
        <v>597</v>
      </c>
      <c r="C492" s="183" t="s">
        <v>523</v>
      </c>
      <c r="D492" s="183" t="s">
        <v>598</v>
      </c>
      <c r="E492" s="183" t="s">
        <v>599</v>
      </c>
      <c r="F492" s="183" t="s">
        <v>599</v>
      </c>
      <c r="G492" s="186"/>
    </row>
    <row r="493" spans="1:7" ht="90" x14ac:dyDescent="0.2">
      <c r="A493" s="187" t="s">
        <v>600</v>
      </c>
      <c r="B493" s="183" t="s">
        <v>164</v>
      </c>
      <c r="C493" s="183" t="s">
        <v>484</v>
      </c>
      <c r="D493" s="183" t="s">
        <v>455</v>
      </c>
      <c r="E493" s="183" t="s">
        <v>601</v>
      </c>
      <c r="F493" s="183" t="s">
        <v>562</v>
      </c>
      <c r="G493" s="186"/>
    </row>
    <row r="494" spans="1:7" ht="45" x14ac:dyDescent="0.2">
      <c r="A494" s="187">
        <v>405</v>
      </c>
      <c r="B494" s="188">
        <v>38393</v>
      </c>
      <c r="C494" s="183" t="s">
        <v>484</v>
      </c>
      <c r="D494" s="183" t="s">
        <v>442</v>
      </c>
      <c r="E494" s="183" t="s">
        <v>602</v>
      </c>
      <c r="F494" s="183" t="s">
        <v>602</v>
      </c>
      <c r="G494" s="186"/>
    </row>
    <row r="495" spans="1:7" ht="33.75" x14ac:dyDescent="0.2">
      <c r="A495" s="184">
        <v>410</v>
      </c>
      <c r="B495" s="189">
        <v>38454</v>
      </c>
      <c r="C495" s="190" t="s">
        <v>484</v>
      </c>
      <c r="D495" s="190" t="s">
        <v>558</v>
      </c>
      <c r="E495" s="190" t="s">
        <v>505</v>
      </c>
      <c r="F495" s="190" t="s">
        <v>505</v>
      </c>
      <c r="G495" s="186"/>
    </row>
    <row r="496" spans="1:7" ht="45" x14ac:dyDescent="0.2">
      <c r="A496" s="187">
        <v>412</v>
      </c>
      <c r="B496" s="188">
        <v>38470</v>
      </c>
      <c r="C496" s="183" t="s">
        <v>478</v>
      </c>
      <c r="D496" s="183" t="s">
        <v>603</v>
      </c>
      <c r="E496" s="183" t="s">
        <v>604</v>
      </c>
      <c r="F496" s="183" t="s">
        <v>604</v>
      </c>
      <c r="G496" s="186"/>
    </row>
    <row r="497" spans="1:7" ht="33.75" x14ac:dyDescent="0.2">
      <c r="A497" s="187">
        <v>414</v>
      </c>
      <c r="B497" s="188">
        <v>38498</v>
      </c>
      <c r="C497" s="183" t="s">
        <v>523</v>
      </c>
      <c r="D497" s="183" t="s">
        <v>605</v>
      </c>
      <c r="E497" s="183" t="s">
        <v>606</v>
      </c>
      <c r="F497" s="183" t="s">
        <v>606</v>
      </c>
      <c r="G497" s="186"/>
    </row>
    <row r="498" spans="1:7" ht="22.5" x14ac:dyDescent="0.2">
      <c r="A498" s="187">
        <v>420</v>
      </c>
      <c r="B498" s="188">
        <v>38526</v>
      </c>
      <c r="C498" s="183" t="s">
        <v>454</v>
      </c>
      <c r="D498" s="183" t="s">
        <v>442</v>
      </c>
      <c r="E498" s="183" t="s">
        <v>461</v>
      </c>
      <c r="F498" s="183" t="s">
        <v>461</v>
      </c>
      <c r="G498" s="186"/>
    </row>
    <row r="499" spans="1:7" ht="33.75" x14ac:dyDescent="0.2">
      <c r="A499" s="187">
        <v>424</v>
      </c>
      <c r="B499" s="188">
        <v>38553</v>
      </c>
      <c r="C499" s="188" t="s">
        <v>448</v>
      </c>
      <c r="D499" s="185" t="s">
        <v>515</v>
      </c>
      <c r="E499" s="185" t="s">
        <v>516</v>
      </c>
      <c r="F499" s="185" t="s">
        <v>517</v>
      </c>
      <c r="G499" s="186"/>
    </row>
    <row r="500" spans="1:7" ht="22.5" x14ac:dyDescent="0.2">
      <c r="A500" s="187" t="s">
        <v>607</v>
      </c>
      <c r="B500" s="188">
        <v>38559</v>
      </c>
      <c r="C500" s="183" t="s">
        <v>552</v>
      </c>
      <c r="D500" s="183" t="s">
        <v>455</v>
      </c>
      <c r="E500" s="183" t="s">
        <v>608</v>
      </c>
      <c r="F500" s="183" t="s">
        <v>608</v>
      </c>
      <c r="G500" s="186"/>
    </row>
    <row r="501" spans="1:7" ht="33.75" x14ac:dyDescent="0.2">
      <c r="A501" s="187">
        <v>430</v>
      </c>
      <c r="B501" s="188">
        <v>38576</v>
      </c>
      <c r="C501" s="188" t="s">
        <v>448</v>
      </c>
      <c r="D501" s="183" t="s">
        <v>609</v>
      </c>
      <c r="E501" s="183" t="s">
        <v>610</v>
      </c>
      <c r="F501" s="183" t="s">
        <v>517</v>
      </c>
      <c r="G501" s="186"/>
    </row>
    <row r="502" spans="1:7" ht="45" x14ac:dyDescent="0.2">
      <c r="A502" s="187">
        <v>436</v>
      </c>
      <c r="B502" s="188">
        <v>38638</v>
      </c>
      <c r="C502" s="183" t="s">
        <v>523</v>
      </c>
      <c r="D502" s="183" t="s">
        <v>535</v>
      </c>
      <c r="E502" s="183" t="s">
        <v>536</v>
      </c>
      <c r="F502" s="183" t="s">
        <v>537</v>
      </c>
      <c r="G502" s="186"/>
    </row>
    <row r="503" spans="1:7" ht="67.5" x14ac:dyDescent="0.2">
      <c r="A503" s="187" t="s">
        <v>611</v>
      </c>
      <c r="B503" s="188">
        <v>38649</v>
      </c>
      <c r="C503" s="183" t="s">
        <v>484</v>
      </c>
      <c r="D503" s="183" t="s">
        <v>455</v>
      </c>
      <c r="E503" s="183" t="s">
        <v>612</v>
      </c>
      <c r="F503" s="183" t="s">
        <v>562</v>
      </c>
      <c r="G503" s="186"/>
    </row>
    <row r="504" spans="1:7" ht="33.75" x14ac:dyDescent="0.2">
      <c r="A504" s="187">
        <v>441</v>
      </c>
      <c r="B504" s="188">
        <v>38673</v>
      </c>
      <c r="C504" s="183" t="s">
        <v>523</v>
      </c>
      <c r="D504" s="190" t="s">
        <v>558</v>
      </c>
      <c r="E504" s="190" t="s">
        <v>505</v>
      </c>
      <c r="F504" s="190" t="s">
        <v>505</v>
      </c>
      <c r="G504" s="186"/>
    </row>
    <row r="505" spans="1:7" ht="33.75" x14ac:dyDescent="0.2">
      <c r="A505" s="187">
        <v>442</v>
      </c>
      <c r="B505" s="188">
        <v>38677</v>
      </c>
      <c r="C505" s="183" t="s">
        <v>478</v>
      </c>
      <c r="D505" s="183" t="s">
        <v>613</v>
      </c>
      <c r="E505" s="183" t="s">
        <v>614</v>
      </c>
      <c r="F505" s="183" t="s">
        <v>614</v>
      </c>
      <c r="G505" s="186"/>
    </row>
    <row r="506" spans="1:7" ht="348.75" x14ac:dyDescent="0.2">
      <c r="A506" s="187">
        <v>449</v>
      </c>
      <c r="B506" s="188">
        <v>38716</v>
      </c>
      <c r="C506" s="183" t="s">
        <v>441</v>
      </c>
      <c r="D506" s="183" t="s">
        <v>451</v>
      </c>
      <c r="E506" s="191" t="s">
        <v>615</v>
      </c>
      <c r="F506" s="183" t="s">
        <v>616</v>
      </c>
      <c r="G506" s="186"/>
    </row>
    <row r="507" spans="1:7" ht="45" x14ac:dyDescent="0.2">
      <c r="A507" s="187" t="s">
        <v>617</v>
      </c>
      <c r="B507" s="188">
        <v>38734</v>
      </c>
      <c r="C507" s="183" t="s">
        <v>478</v>
      </c>
      <c r="D507" s="183" t="s">
        <v>519</v>
      </c>
      <c r="E507" s="183" t="s">
        <v>560</v>
      </c>
      <c r="F507" s="183" t="s">
        <v>521</v>
      </c>
      <c r="G507" s="186"/>
    </row>
    <row r="508" spans="1:7" ht="22.5" x14ac:dyDescent="0.2">
      <c r="A508" s="187">
        <v>455</v>
      </c>
      <c r="B508" s="188">
        <v>38769</v>
      </c>
      <c r="C508" s="183" t="s">
        <v>618</v>
      </c>
      <c r="D508" s="183" t="s">
        <v>619</v>
      </c>
      <c r="E508" s="183" t="s">
        <v>620</v>
      </c>
      <c r="F508" s="183" t="s">
        <v>620</v>
      </c>
      <c r="G508" s="186"/>
    </row>
    <row r="509" spans="1:7" ht="33.75" x14ac:dyDescent="0.2">
      <c r="A509" s="187">
        <v>458</v>
      </c>
      <c r="B509" s="188">
        <v>38792</v>
      </c>
      <c r="C509" s="190" t="s">
        <v>621</v>
      </c>
      <c r="D509" s="183" t="s">
        <v>558</v>
      </c>
      <c r="E509" s="190" t="s">
        <v>505</v>
      </c>
      <c r="F509" s="190" t="s">
        <v>505</v>
      </c>
      <c r="G509" s="186"/>
    </row>
    <row r="510" spans="1:7" ht="22.5" x14ac:dyDescent="0.2">
      <c r="A510" s="187">
        <v>460</v>
      </c>
      <c r="B510" s="188">
        <v>38812</v>
      </c>
      <c r="C510" s="183" t="s">
        <v>454</v>
      </c>
      <c r="D510" s="183" t="s">
        <v>455</v>
      </c>
      <c r="E510" s="183" t="s">
        <v>553</v>
      </c>
      <c r="F510" s="183" t="s">
        <v>553</v>
      </c>
      <c r="G510" s="186"/>
    </row>
    <row r="511" spans="1:7" ht="112.5" x14ac:dyDescent="0.2">
      <c r="A511" s="187">
        <v>462</v>
      </c>
      <c r="B511" s="188">
        <v>38818</v>
      </c>
      <c r="C511" s="183" t="s">
        <v>478</v>
      </c>
      <c r="D511" s="183" t="s">
        <v>622</v>
      </c>
      <c r="E511" s="183" t="s">
        <v>623</v>
      </c>
      <c r="F511" s="183" t="s">
        <v>624</v>
      </c>
      <c r="G511" s="186"/>
    </row>
    <row r="512" spans="1:7" ht="33.75" x14ac:dyDescent="0.2">
      <c r="A512" s="187">
        <v>471</v>
      </c>
      <c r="B512" s="188">
        <v>38960</v>
      </c>
      <c r="C512" s="183" t="s">
        <v>478</v>
      </c>
      <c r="D512" s="183" t="s">
        <v>625</v>
      </c>
      <c r="E512" s="183" t="s">
        <v>626</v>
      </c>
      <c r="F512" s="183" t="s">
        <v>626</v>
      </c>
      <c r="G512" s="186"/>
    </row>
    <row r="513" spans="1:7" ht="33.75" x14ac:dyDescent="0.2">
      <c r="A513" s="187">
        <v>472</v>
      </c>
      <c r="B513" s="188">
        <v>38973</v>
      </c>
      <c r="C513" s="183" t="s">
        <v>552</v>
      </c>
      <c r="D513" s="185" t="s">
        <v>504</v>
      </c>
      <c r="E513" s="185" t="s">
        <v>505</v>
      </c>
      <c r="F513" s="185" t="s">
        <v>505</v>
      </c>
      <c r="G513" s="186"/>
    </row>
    <row r="514" spans="1:7" ht="22.5" x14ac:dyDescent="0.2">
      <c r="A514" s="187">
        <v>473</v>
      </c>
      <c r="B514" s="188">
        <v>38986</v>
      </c>
      <c r="C514" s="183" t="s">
        <v>478</v>
      </c>
      <c r="D514" s="183" t="s">
        <v>627</v>
      </c>
      <c r="E514" s="183" t="s">
        <v>628</v>
      </c>
      <c r="F514" s="183" t="s">
        <v>628</v>
      </c>
      <c r="G514" s="186"/>
    </row>
    <row r="515" spans="1:7" ht="33.75" x14ac:dyDescent="0.2">
      <c r="A515" s="187">
        <v>486</v>
      </c>
      <c r="B515" s="188" t="s">
        <v>231</v>
      </c>
      <c r="C515" s="183" t="s">
        <v>552</v>
      </c>
      <c r="D515" s="183" t="s">
        <v>455</v>
      </c>
      <c r="E515" s="183" t="s">
        <v>629</v>
      </c>
      <c r="F515" s="183" t="s">
        <v>629</v>
      </c>
      <c r="G515" s="186"/>
    </row>
    <row r="516" spans="1:7" ht="67.5" x14ac:dyDescent="0.2">
      <c r="A516" s="187" t="s">
        <v>630</v>
      </c>
      <c r="B516" s="188" t="s">
        <v>216</v>
      </c>
      <c r="C516" s="183" t="s">
        <v>484</v>
      </c>
      <c r="D516" s="183" t="s">
        <v>455</v>
      </c>
      <c r="E516" s="183" t="s">
        <v>612</v>
      </c>
      <c r="F516" s="183" t="s">
        <v>562</v>
      </c>
      <c r="G516" s="186"/>
    </row>
    <row r="517" spans="1:7" ht="56.25" x14ac:dyDescent="0.2">
      <c r="A517" s="187" t="s">
        <v>631</v>
      </c>
      <c r="B517" s="188" t="s">
        <v>632</v>
      </c>
      <c r="C517" s="183" t="s">
        <v>478</v>
      </c>
      <c r="D517" s="183" t="s">
        <v>576</v>
      </c>
      <c r="E517" s="183" t="s">
        <v>577</v>
      </c>
      <c r="F517" s="183" t="s">
        <v>578</v>
      </c>
      <c r="G517" s="186"/>
    </row>
    <row r="518" spans="1:7" ht="22.5" x14ac:dyDescent="0.2">
      <c r="A518" s="187" t="s">
        <v>633</v>
      </c>
      <c r="B518" s="188" t="s">
        <v>237</v>
      </c>
      <c r="C518" s="183" t="s">
        <v>454</v>
      </c>
      <c r="D518" s="183" t="s">
        <v>455</v>
      </c>
      <c r="E518" s="183" t="s">
        <v>553</v>
      </c>
      <c r="F518" s="183" t="s">
        <v>553</v>
      </c>
      <c r="G518" s="186"/>
    </row>
    <row r="519" spans="1:7" ht="101.25" x14ac:dyDescent="0.2">
      <c r="A519" s="187">
        <v>496</v>
      </c>
      <c r="B519" s="188" t="s">
        <v>634</v>
      </c>
      <c r="C519" s="183" t="s">
        <v>478</v>
      </c>
      <c r="D519" s="183" t="s">
        <v>635</v>
      </c>
      <c r="E519" s="183" t="s">
        <v>636</v>
      </c>
      <c r="F519" s="183" t="s">
        <v>637</v>
      </c>
      <c r="G519" s="186"/>
    </row>
    <row r="520" spans="1:7" ht="45" x14ac:dyDescent="0.2">
      <c r="A520" s="187" t="s">
        <v>638</v>
      </c>
      <c r="B520" s="188" t="s">
        <v>639</v>
      </c>
      <c r="C520" s="183" t="s">
        <v>478</v>
      </c>
      <c r="D520" s="183" t="s">
        <v>640</v>
      </c>
      <c r="E520" s="180" t="s">
        <v>520</v>
      </c>
      <c r="F520" s="183" t="s">
        <v>521</v>
      </c>
      <c r="G520" s="186"/>
    </row>
    <row r="521" spans="1:7" ht="45" x14ac:dyDescent="0.2">
      <c r="A521" s="187">
        <v>501</v>
      </c>
      <c r="B521" s="188" t="s">
        <v>265</v>
      </c>
      <c r="C521" s="183" t="s">
        <v>441</v>
      </c>
      <c r="D521" s="183" t="s">
        <v>451</v>
      </c>
      <c r="E521" s="183" t="s">
        <v>641</v>
      </c>
      <c r="F521" s="183" t="s">
        <v>616</v>
      </c>
      <c r="G521" s="186"/>
    </row>
    <row r="522" spans="1:7" ht="56.25" x14ac:dyDescent="0.2">
      <c r="A522" s="187" t="s">
        <v>642</v>
      </c>
      <c r="B522" s="188" t="s">
        <v>639</v>
      </c>
      <c r="C522" s="183" t="s">
        <v>478</v>
      </c>
      <c r="D522" s="183" t="s">
        <v>576</v>
      </c>
      <c r="E522" s="183" t="s">
        <v>577</v>
      </c>
      <c r="F522" s="183" t="s">
        <v>578</v>
      </c>
      <c r="G522" s="186"/>
    </row>
    <row r="523" spans="1:7" ht="22.5" x14ac:dyDescent="0.2">
      <c r="A523" s="187">
        <v>510</v>
      </c>
      <c r="B523" s="188" t="s">
        <v>271</v>
      </c>
      <c r="C523" s="183" t="s">
        <v>454</v>
      </c>
      <c r="D523" s="183" t="s">
        <v>455</v>
      </c>
      <c r="E523" s="183" t="s">
        <v>461</v>
      </c>
      <c r="F523" s="183" t="s">
        <v>461</v>
      </c>
      <c r="G523" s="186"/>
    </row>
    <row r="524" spans="1:7" ht="45" x14ac:dyDescent="0.2">
      <c r="A524" s="187">
        <v>511</v>
      </c>
      <c r="B524" s="188" t="s">
        <v>643</v>
      </c>
      <c r="C524" s="183" t="s">
        <v>523</v>
      </c>
      <c r="D524" s="183" t="s">
        <v>535</v>
      </c>
      <c r="E524" s="183" t="s">
        <v>536</v>
      </c>
      <c r="F524" s="183" t="s">
        <v>537</v>
      </c>
      <c r="G524" s="186"/>
    </row>
    <row r="525" spans="1:7" ht="33.75" x14ac:dyDescent="0.2">
      <c r="A525" s="187">
        <v>514</v>
      </c>
      <c r="B525" s="188" t="s">
        <v>280</v>
      </c>
      <c r="C525" s="183" t="s">
        <v>523</v>
      </c>
      <c r="D525" s="183" t="s">
        <v>644</v>
      </c>
      <c r="E525" s="183"/>
      <c r="F525" s="183" t="s">
        <v>279</v>
      </c>
      <c r="G525" s="186"/>
    </row>
    <row r="526" spans="1:7" ht="22.5" x14ac:dyDescent="0.2">
      <c r="A526" s="187" t="s">
        <v>645</v>
      </c>
      <c r="B526" s="188" t="s">
        <v>246</v>
      </c>
      <c r="C526" s="183" t="s">
        <v>454</v>
      </c>
      <c r="D526" s="183" t="s">
        <v>455</v>
      </c>
      <c r="E526" s="183" t="s">
        <v>608</v>
      </c>
      <c r="F526" s="183" t="s">
        <v>608</v>
      </c>
      <c r="G526" s="186"/>
    </row>
    <row r="527" spans="1:7" ht="33.75" x14ac:dyDescent="0.2">
      <c r="A527" s="187">
        <v>519</v>
      </c>
      <c r="B527" s="188" t="s">
        <v>646</v>
      </c>
      <c r="C527" s="183" t="s">
        <v>478</v>
      </c>
      <c r="D527" s="183" t="s">
        <v>605</v>
      </c>
      <c r="E527" s="183" t="s">
        <v>606</v>
      </c>
      <c r="F527" s="183" t="s">
        <v>606</v>
      </c>
      <c r="G527" s="186"/>
    </row>
    <row r="528" spans="1:7" ht="33.75" x14ac:dyDescent="0.2">
      <c r="A528" s="187">
        <v>523</v>
      </c>
      <c r="B528" s="188" t="s">
        <v>234</v>
      </c>
      <c r="C528" s="183" t="s">
        <v>552</v>
      </c>
      <c r="D528" s="183" t="s">
        <v>455</v>
      </c>
      <c r="E528" s="183" t="s">
        <v>629</v>
      </c>
      <c r="F528" s="183" t="s">
        <v>629</v>
      </c>
      <c r="G528" s="186"/>
    </row>
    <row r="529" spans="1:7" ht="101.25" x14ac:dyDescent="0.2">
      <c r="A529" s="187">
        <v>524</v>
      </c>
      <c r="B529" s="188" t="s">
        <v>647</v>
      </c>
      <c r="C529" s="183" t="s">
        <v>478</v>
      </c>
      <c r="D529" s="183" t="s">
        <v>635</v>
      </c>
      <c r="E529" s="183" t="s">
        <v>636</v>
      </c>
      <c r="F529" s="183" t="s">
        <v>637</v>
      </c>
      <c r="G529" s="186"/>
    </row>
    <row r="530" spans="1:7" ht="22.5" x14ac:dyDescent="0.2">
      <c r="A530" s="187">
        <v>536</v>
      </c>
      <c r="B530" s="188" t="s">
        <v>286</v>
      </c>
      <c r="C530" s="183" t="s">
        <v>523</v>
      </c>
      <c r="D530" s="183" t="s">
        <v>455</v>
      </c>
      <c r="E530" s="183" t="s">
        <v>648</v>
      </c>
      <c r="F530" s="183" t="s">
        <v>608</v>
      </c>
      <c r="G530" s="186"/>
    </row>
    <row r="531" spans="1:7" ht="146.25" x14ac:dyDescent="0.2">
      <c r="A531" s="187">
        <v>554</v>
      </c>
      <c r="B531" s="188" t="s">
        <v>649</v>
      </c>
      <c r="C531" s="183" t="s">
        <v>650</v>
      </c>
      <c r="D531" s="183" t="s">
        <v>651</v>
      </c>
      <c r="E531" s="183" t="s">
        <v>652</v>
      </c>
      <c r="F531" s="183" t="s">
        <v>305</v>
      </c>
      <c r="G531" s="186"/>
    </row>
    <row r="532" spans="1:7" ht="67.5" x14ac:dyDescent="0.2">
      <c r="A532" s="187">
        <v>557</v>
      </c>
      <c r="B532" s="188" t="s">
        <v>293</v>
      </c>
      <c r="C532" s="183" t="s">
        <v>441</v>
      </c>
      <c r="D532" s="183" t="s">
        <v>451</v>
      </c>
      <c r="E532" s="183" t="s">
        <v>653</v>
      </c>
      <c r="F532" s="183" t="s">
        <v>654</v>
      </c>
      <c r="G532" s="186"/>
    </row>
    <row r="533" spans="1:7" ht="22.5" x14ac:dyDescent="0.2">
      <c r="A533" s="187">
        <v>571</v>
      </c>
      <c r="B533" s="188" t="s">
        <v>655</v>
      </c>
      <c r="C533" s="183" t="s">
        <v>478</v>
      </c>
      <c r="D533" s="183" t="s">
        <v>656</v>
      </c>
      <c r="E533" s="183" t="s">
        <v>657</v>
      </c>
      <c r="F533" s="183" t="s">
        <v>657</v>
      </c>
      <c r="G533" s="186"/>
    </row>
    <row r="534" spans="1:7" ht="22.5" x14ac:dyDescent="0.2">
      <c r="A534" s="187">
        <v>582</v>
      </c>
      <c r="B534" s="188" t="s">
        <v>299</v>
      </c>
      <c r="C534" s="183" t="s">
        <v>454</v>
      </c>
      <c r="D534" s="183" t="s">
        <v>455</v>
      </c>
      <c r="E534" s="183" t="s">
        <v>461</v>
      </c>
      <c r="F534" s="183" t="s">
        <v>461</v>
      </c>
      <c r="G534" s="186"/>
    </row>
    <row r="535" spans="1:7" ht="22.5" x14ac:dyDescent="0.2">
      <c r="A535" s="187" t="s">
        <v>658</v>
      </c>
      <c r="B535" s="188" t="s">
        <v>257</v>
      </c>
      <c r="C535" s="183" t="s">
        <v>454</v>
      </c>
      <c r="D535" s="183" t="s">
        <v>455</v>
      </c>
      <c r="E535" s="183" t="s">
        <v>608</v>
      </c>
      <c r="F535" s="183" t="s">
        <v>608</v>
      </c>
      <c r="G535" s="186"/>
    </row>
    <row r="536" spans="1:7" ht="22.5" x14ac:dyDescent="0.2">
      <c r="A536" s="187">
        <v>602</v>
      </c>
      <c r="B536" s="188" t="s">
        <v>659</v>
      </c>
      <c r="C536" s="183" t="s">
        <v>478</v>
      </c>
      <c r="D536" s="183" t="s">
        <v>519</v>
      </c>
      <c r="E536" s="183" t="s">
        <v>660</v>
      </c>
      <c r="F536" s="183" t="s">
        <v>521</v>
      </c>
      <c r="G536" s="186"/>
    </row>
    <row r="537" spans="1:7" ht="22.5" x14ac:dyDescent="0.2">
      <c r="A537" s="187">
        <v>607</v>
      </c>
      <c r="B537" s="188" t="s">
        <v>301</v>
      </c>
      <c r="C537" s="183" t="s">
        <v>523</v>
      </c>
      <c r="D537" s="183" t="s">
        <v>661</v>
      </c>
      <c r="E537" s="183" t="s">
        <v>662</v>
      </c>
      <c r="F537" s="183" t="s">
        <v>662</v>
      </c>
      <c r="G537" s="186"/>
    </row>
    <row r="538" spans="1:7" ht="22.5" x14ac:dyDescent="0.2">
      <c r="A538" s="187">
        <v>612</v>
      </c>
      <c r="B538" s="188" t="s">
        <v>306</v>
      </c>
      <c r="C538" s="183" t="s">
        <v>478</v>
      </c>
      <c r="D538" s="183" t="s">
        <v>663</v>
      </c>
      <c r="E538" s="183" t="s">
        <v>614</v>
      </c>
      <c r="F538" s="183" t="s">
        <v>614</v>
      </c>
      <c r="G538" s="186"/>
    </row>
    <row r="539" spans="1:7" ht="123.75" x14ac:dyDescent="0.2">
      <c r="A539" s="187">
        <v>614</v>
      </c>
      <c r="B539" s="188" t="s">
        <v>309</v>
      </c>
      <c r="C539" s="183" t="s">
        <v>478</v>
      </c>
      <c r="D539" s="183" t="s">
        <v>664</v>
      </c>
      <c r="E539" s="183" t="s">
        <v>665</v>
      </c>
      <c r="F539" s="183" t="s">
        <v>578</v>
      </c>
      <c r="G539" s="186"/>
    </row>
    <row r="540" spans="1:7" ht="45" x14ac:dyDescent="0.2">
      <c r="A540" s="187">
        <v>626</v>
      </c>
      <c r="B540" s="188" t="s">
        <v>313</v>
      </c>
      <c r="C540" s="183" t="s">
        <v>448</v>
      </c>
      <c r="D540" s="183" t="s">
        <v>666</v>
      </c>
      <c r="E540" s="183" t="s">
        <v>667</v>
      </c>
      <c r="F540" s="183" t="s">
        <v>517</v>
      </c>
      <c r="G540" s="186"/>
    </row>
    <row r="541" spans="1:7" ht="22.5" x14ac:dyDescent="0.2">
      <c r="A541" s="187">
        <v>628</v>
      </c>
      <c r="B541" s="188" t="s">
        <v>317</v>
      </c>
      <c r="C541" s="183" t="s">
        <v>478</v>
      </c>
      <c r="D541" s="183" t="s">
        <v>668</v>
      </c>
      <c r="E541" s="183" t="s">
        <v>669</v>
      </c>
      <c r="F541" s="183" t="s">
        <v>669</v>
      </c>
      <c r="G541" s="186"/>
    </row>
    <row r="542" spans="1:7" ht="33.75" x14ac:dyDescent="0.2">
      <c r="A542" s="187">
        <v>631</v>
      </c>
      <c r="B542" s="188" t="s">
        <v>320</v>
      </c>
      <c r="C542" s="183" t="s">
        <v>478</v>
      </c>
      <c r="D542" s="183" t="s">
        <v>627</v>
      </c>
      <c r="E542" s="183" t="s">
        <v>670</v>
      </c>
      <c r="F542" s="183" t="s">
        <v>670</v>
      </c>
      <c r="G542" s="186"/>
    </row>
    <row r="543" spans="1:7" ht="33.75" x14ac:dyDescent="0.2">
      <c r="A543" s="187">
        <v>634</v>
      </c>
      <c r="B543" s="188" t="s">
        <v>671</v>
      </c>
      <c r="C543" s="183" t="s">
        <v>523</v>
      </c>
      <c r="D543" s="183" t="s">
        <v>672</v>
      </c>
      <c r="E543" s="183" t="s">
        <v>673</v>
      </c>
      <c r="F543" s="183" t="s">
        <v>279</v>
      </c>
      <c r="G543" s="186"/>
    </row>
    <row r="544" spans="1:7" ht="123.75" x14ac:dyDescent="0.2">
      <c r="A544" s="187">
        <v>657</v>
      </c>
      <c r="B544" s="188" t="s">
        <v>320</v>
      </c>
      <c r="C544" s="183" t="s">
        <v>478</v>
      </c>
      <c r="D544" s="183" t="s">
        <v>664</v>
      </c>
      <c r="E544" s="183" t="s">
        <v>665</v>
      </c>
      <c r="F544" s="183" t="s">
        <v>578</v>
      </c>
      <c r="G544" s="186"/>
    </row>
    <row r="545" spans="1:7" ht="22.5" x14ac:dyDescent="0.2">
      <c r="A545" s="187">
        <v>658</v>
      </c>
      <c r="B545" s="188" t="s">
        <v>328</v>
      </c>
      <c r="C545" s="183" t="s">
        <v>523</v>
      </c>
      <c r="D545" s="183" t="s">
        <v>573</v>
      </c>
      <c r="E545" s="183" t="s">
        <v>574</v>
      </c>
      <c r="F545" s="183" t="s">
        <v>574</v>
      </c>
      <c r="G545" s="186"/>
    </row>
    <row r="546" spans="1:7" ht="33.75" x14ac:dyDescent="0.2">
      <c r="A546" s="187">
        <v>693</v>
      </c>
      <c r="B546" s="188" t="s">
        <v>332</v>
      </c>
      <c r="C546" s="183" t="s">
        <v>484</v>
      </c>
      <c r="D546" s="183" t="s">
        <v>674</v>
      </c>
      <c r="E546" s="183" t="s">
        <v>675</v>
      </c>
      <c r="F546" s="183" t="s">
        <v>676</v>
      </c>
      <c r="G546" s="186"/>
    </row>
    <row r="547" spans="1:7" ht="67.5" x14ac:dyDescent="0.2">
      <c r="A547" s="187">
        <v>707</v>
      </c>
      <c r="B547" s="188" t="s">
        <v>677</v>
      </c>
      <c r="C547" s="183" t="s">
        <v>523</v>
      </c>
      <c r="D547" s="183" t="s">
        <v>678</v>
      </c>
      <c r="E547" s="183" t="s">
        <v>679</v>
      </c>
      <c r="F547" s="183" t="s">
        <v>679</v>
      </c>
      <c r="G547" s="186"/>
    </row>
    <row r="548" spans="1:7" ht="78.75" x14ac:dyDescent="0.2">
      <c r="A548" s="187">
        <v>734</v>
      </c>
      <c r="B548" s="188" t="s">
        <v>680</v>
      </c>
      <c r="C548" s="183" t="s">
        <v>484</v>
      </c>
      <c r="D548" s="183" t="s">
        <v>681</v>
      </c>
      <c r="E548" s="183" t="s">
        <v>675</v>
      </c>
      <c r="F548" s="183" t="s">
        <v>676</v>
      </c>
      <c r="G548" s="186"/>
    </row>
    <row r="549" spans="1:7" ht="12.75" x14ac:dyDescent="0.2">
      <c r="A549" s="184"/>
      <c r="B549" s="189"/>
      <c r="C549" s="185"/>
      <c r="D549" s="185"/>
      <c r="E549" s="185"/>
      <c r="F549" s="185"/>
      <c r="G549" s="186"/>
    </row>
    <row r="550" spans="1:7" ht="12.75" x14ac:dyDescent="0.2">
      <c r="A550" s="192" t="s">
        <v>682</v>
      </c>
      <c r="B550" s="193" t="s">
        <v>683</v>
      </c>
      <c r="C550" s="194"/>
      <c r="D550" s="194"/>
      <c r="E550" s="177"/>
      <c r="F550" s="194"/>
      <c r="G550" s="186"/>
    </row>
    <row r="551" spans="1:7" ht="12.75" x14ac:dyDescent="0.2">
      <c r="A551" s="192" t="s">
        <v>684</v>
      </c>
      <c r="B551" s="194" t="s">
        <v>455</v>
      </c>
      <c r="C551" s="194"/>
      <c r="D551" s="194"/>
      <c r="E551" s="185"/>
      <c r="F551" s="194"/>
      <c r="G551" s="186"/>
    </row>
    <row r="552" spans="1:7" ht="12.75" x14ac:dyDescent="0.2">
      <c r="A552" s="192" t="s">
        <v>685</v>
      </c>
      <c r="B552" s="193" t="s">
        <v>442</v>
      </c>
      <c r="C552" s="194"/>
      <c r="D552" s="194"/>
      <c r="E552" s="194"/>
      <c r="F552" s="194"/>
      <c r="G552" s="186"/>
    </row>
    <row r="553" spans="1:7" ht="12.75" x14ac:dyDescent="0.2">
      <c r="A553" s="192" t="s">
        <v>686</v>
      </c>
      <c r="B553" s="194" t="s">
        <v>687</v>
      </c>
      <c r="C553" s="194"/>
      <c r="D553" s="194"/>
      <c r="E553" s="194"/>
      <c r="F553" s="194"/>
      <c r="G553" s="186"/>
    </row>
    <row r="554" spans="1:7" ht="12.75" x14ac:dyDescent="0.2">
      <c r="A554" s="192" t="s">
        <v>688</v>
      </c>
      <c r="B554" s="194" t="s">
        <v>689</v>
      </c>
      <c r="C554" s="194"/>
      <c r="D554" s="194"/>
      <c r="E554" s="194"/>
      <c r="F554" s="194"/>
      <c r="G554" s="186"/>
    </row>
    <row r="555" spans="1:7" ht="12.75" x14ac:dyDescent="0.2">
      <c r="A555" s="192" t="s">
        <v>690</v>
      </c>
      <c r="B555" s="194" t="s">
        <v>691</v>
      </c>
      <c r="C555" s="194"/>
      <c r="D555" s="194"/>
      <c r="E555" s="194"/>
      <c r="F555" s="194"/>
      <c r="G555" s="186"/>
    </row>
    <row r="556" spans="1:7" ht="12.75" x14ac:dyDescent="0.2">
      <c r="A556" s="192" t="s">
        <v>692</v>
      </c>
      <c r="B556" s="194" t="s">
        <v>693</v>
      </c>
      <c r="C556" s="194"/>
      <c r="D556" s="194"/>
      <c r="E556" s="194"/>
      <c r="F556" s="194"/>
      <c r="G556" s="186"/>
    </row>
    <row r="557" spans="1:7" ht="12.75" x14ac:dyDescent="0.2">
      <c r="A557" s="192" t="s">
        <v>694</v>
      </c>
      <c r="B557" s="194" t="s">
        <v>695</v>
      </c>
      <c r="C557" s="194"/>
      <c r="D557" s="194"/>
      <c r="E557" s="194"/>
      <c r="F557" s="194"/>
      <c r="G557" s="186"/>
    </row>
    <row r="558" spans="1:7" ht="12.75" x14ac:dyDescent="0.2">
      <c r="A558" s="192" t="s">
        <v>696</v>
      </c>
      <c r="B558" s="194" t="s">
        <v>697</v>
      </c>
      <c r="C558" s="194"/>
      <c r="D558" s="194"/>
      <c r="E558" s="194"/>
      <c r="F558" s="194"/>
      <c r="G558" s="186"/>
    </row>
    <row r="559" spans="1:7" ht="12.75" x14ac:dyDescent="0.2">
      <c r="A559" s="192" t="s">
        <v>698</v>
      </c>
      <c r="B559" s="194" t="s">
        <v>699</v>
      </c>
      <c r="C559" s="194"/>
      <c r="D559" s="194"/>
      <c r="E559" s="194"/>
      <c r="F559" s="194"/>
      <c r="G559" s="186"/>
    </row>
    <row r="560" spans="1:7" ht="12.75" x14ac:dyDescent="0.2">
      <c r="A560" s="192"/>
      <c r="B560" s="194"/>
      <c r="C560" s="194"/>
      <c r="D560" s="194"/>
      <c r="E560" s="194"/>
      <c r="F560" s="194"/>
      <c r="G560" s="186"/>
    </row>
    <row r="561" spans="1:7" ht="12.75" x14ac:dyDescent="0.2">
      <c r="A561" s="640" t="s">
        <v>700</v>
      </c>
      <c r="B561" s="640"/>
      <c r="C561" s="640"/>
      <c r="D561" s="640"/>
      <c r="E561" s="640"/>
      <c r="F561" s="640"/>
      <c r="G561" s="186"/>
    </row>
    <row r="562" spans="1:7" ht="12.75" x14ac:dyDescent="0.2">
      <c r="A562" s="640"/>
      <c r="B562" s="640"/>
      <c r="C562" s="640"/>
      <c r="D562" s="640"/>
      <c r="E562" s="640"/>
      <c r="F562" s="640"/>
      <c r="G562" s="186"/>
    </row>
    <row r="563" spans="1:7" ht="12.75" x14ac:dyDescent="0.2">
      <c r="A563" s="640"/>
      <c r="B563" s="640"/>
      <c r="C563" s="640"/>
      <c r="D563" s="640"/>
      <c r="E563" s="640"/>
      <c r="F563" s="640"/>
      <c r="G563" s="186"/>
    </row>
    <row r="564" spans="1:7" ht="18" customHeight="1" x14ac:dyDescent="0.2">
      <c r="A564" s="640"/>
      <c r="B564" s="640"/>
      <c r="C564" s="640"/>
      <c r="D564" s="640"/>
      <c r="E564" s="640"/>
      <c r="F564" s="640"/>
      <c r="G564" s="186"/>
    </row>
    <row r="565" spans="1:7" ht="12.75" x14ac:dyDescent="0.2">
      <c r="A565" s="192"/>
      <c r="B565" s="192"/>
      <c r="C565" s="194"/>
      <c r="D565" s="194"/>
      <c r="E565" s="194"/>
      <c r="F565" s="194"/>
      <c r="G565" s="186"/>
    </row>
    <row r="566" spans="1:7" ht="12.75" x14ac:dyDescent="0.2">
      <c r="A566" s="192"/>
      <c r="B566" s="192"/>
      <c r="C566" s="194"/>
      <c r="D566" s="194"/>
      <c r="E566" s="194"/>
      <c r="F566" s="194"/>
      <c r="G566" s="186"/>
    </row>
    <row r="567" spans="1:7" ht="12.75" x14ac:dyDescent="0.2">
      <c r="A567" s="192"/>
      <c r="B567" s="192"/>
      <c r="C567" s="195"/>
      <c r="D567" s="194"/>
      <c r="E567" s="194"/>
      <c r="F567" s="194"/>
      <c r="G567" s="186"/>
    </row>
    <row r="568" spans="1:7" ht="12.75" x14ac:dyDescent="0.2">
      <c r="A568" s="192"/>
      <c r="B568" s="192"/>
      <c r="C568" s="194"/>
      <c r="D568" s="194"/>
      <c r="E568" s="194"/>
      <c r="F568" s="194"/>
      <c r="G568" s="186"/>
    </row>
    <row r="569" spans="1:7" ht="12.75" x14ac:dyDescent="0.2">
      <c r="A569" s="192"/>
      <c r="B569" s="192"/>
      <c r="C569" s="194"/>
      <c r="D569" s="194"/>
      <c r="E569" s="194"/>
      <c r="F569" s="194"/>
      <c r="G569" s="186"/>
    </row>
    <row r="570" spans="1:7" ht="12.75" x14ac:dyDescent="0.2">
      <c r="A570" s="192"/>
      <c r="B570" s="192"/>
      <c r="C570" s="194"/>
      <c r="D570" s="194"/>
      <c r="E570" s="194"/>
      <c r="F570" s="194"/>
      <c r="G570" s="186"/>
    </row>
  </sheetData>
  <mergeCells count="4">
    <mergeCell ref="D5:E5"/>
    <mergeCell ref="J5:K5"/>
    <mergeCell ref="D7:E7"/>
    <mergeCell ref="A561:F564"/>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4"/>
  <sheetViews>
    <sheetView workbookViewId="0">
      <selection activeCell="A2" sqref="A2"/>
    </sheetView>
  </sheetViews>
  <sheetFormatPr baseColWidth="10" defaultColWidth="11.7109375" defaultRowHeight="11.25" x14ac:dyDescent="0.2"/>
  <cols>
    <col min="1" max="1" width="37.28515625" style="328" customWidth="1"/>
    <col min="2" max="2" width="14" style="325" customWidth="1"/>
    <col min="3" max="3" width="9.85546875" style="325" bestFit="1" customWidth="1"/>
    <col min="4" max="4" width="18.7109375" style="328" bestFit="1" customWidth="1"/>
    <col min="5" max="5" width="17.28515625" style="331" customWidth="1"/>
    <col min="6" max="6" width="16.28515625" style="328" customWidth="1"/>
    <col min="7" max="7" width="9.5703125" style="328" bestFit="1" customWidth="1"/>
    <col min="8" max="8" width="9.85546875" style="328" bestFit="1" customWidth="1"/>
    <col min="9" max="9" width="13.7109375" style="328" bestFit="1" customWidth="1"/>
    <col min="10" max="10" width="15" style="329" bestFit="1" customWidth="1"/>
    <col min="11" max="11" width="13.7109375" style="329" bestFit="1" customWidth="1"/>
    <col min="12" max="12" width="16.7109375" style="329" bestFit="1" customWidth="1"/>
    <col min="13" max="14" width="16.140625" style="329" bestFit="1" customWidth="1"/>
    <col min="15" max="256" width="11.7109375" style="6"/>
    <col min="257" max="257" width="37.28515625" style="6" customWidth="1"/>
    <col min="258" max="258" width="14" style="6" customWidth="1"/>
    <col min="259" max="259" width="9.85546875" style="6" bestFit="1" customWidth="1"/>
    <col min="260" max="260" width="5.7109375" style="6" customWidth="1"/>
    <col min="261" max="261" width="13.85546875" style="6" bestFit="1" customWidth="1"/>
    <col min="262" max="262" width="7.7109375" style="6" bestFit="1" customWidth="1"/>
    <col min="263" max="263" width="9.5703125" style="6" bestFit="1" customWidth="1"/>
    <col min="264" max="264" width="9.85546875" style="6" bestFit="1" customWidth="1"/>
    <col min="265" max="265" width="13.7109375" style="6" bestFit="1" customWidth="1"/>
    <col min="266" max="266" width="15" style="6" bestFit="1" customWidth="1"/>
    <col min="267" max="267" width="13.7109375" style="6" bestFit="1" customWidth="1"/>
    <col min="268" max="268" width="16.7109375" style="6" bestFit="1" customWidth="1"/>
    <col min="269" max="270" width="16.140625" style="6" bestFit="1" customWidth="1"/>
    <col min="271" max="512" width="11.7109375" style="6"/>
    <col min="513" max="513" width="37.28515625" style="6" customWidth="1"/>
    <col min="514" max="514" width="14" style="6" customWidth="1"/>
    <col min="515" max="515" width="9.85546875" style="6" bestFit="1" customWidth="1"/>
    <col min="516" max="516" width="5.7109375" style="6" customWidth="1"/>
    <col min="517" max="517" width="13.85546875" style="6" bestFit="1" customWidth="1"/>
    <col min="518" max="518" width="7.7109375" style="6" bestFit="1" customWidth="1"/>
    <col min="519" max="519" width="9.5703125" style="6" bestFit="1" customWidth="1"/>
    <col min="520" max="520" width="9.85546875" style="6" bestFit="1" customWidth="1"/>
    <col min="521" max="521" width="13.7109375" style="6" bestFit="1" customWidth="1"/>
    <col min="522" max="522" width="15" style="6" bestFit="1" customWidth="1"/>
    <col min="523" max="523" width="13.7109375" style="6" bestFit="1" customWidth="1"/>
    <col min="524" max="524" width="16.7109375" style="6" bestFit="1" customWidth="1"/>
    <col min="525" max="526" width="16.140625" style="6" bestFit="1" customWidth="1"/>
    <col min="527" max="768" width="11.7109375" style="6"/>
    <col min="769" max="769" width="37.28515625" style="6" customWidth="1"/>
    <col min="770" max="770" width="14" style="6" customWidth="1"/>
    <col min="771" max="771" width="9.85546875" style="6" bestFit="1" customWidth="1"/>
    <col min="772" max="772" width="5.7109375" style="6" customWidth="1"/>
    <col min="773" max="773" width="13.85546875" style="6" bestFit="1" customWidth="1"/>
    <col min="774" max="774" width="7.7109375" style="6" bestFit="1" customWidth="1"/>
    <col min="775" max="775" width="9.5703125" style="6" bestFit="1" customWidth="1"/>
    <col min="776" max="776" width="9.85546875" style="6" bestFit="1" customWidth="1"/>
    <col min="777" max="777" width="13.7109375" style="6" bestFit="1" customWidth="1"/>
    <col min="778" max="778" width="15" style="6" bestFit="1" customWidth="1"/>
    <col min="779" max="779" width="13.7109375" style="6" bestFit="1" customWidth="1"/>
    <col min="780" max="780" width="16.7109375" style="6" bestFit="1" customWidth="1"/>
    <col min="781" max="782" width="16.140625" style="6" bestFit="1" customWidth="1"/>
    <col min="783" max="1024" width="11.7109375" style="6"/>
    <col min="1025" max="1025" width="37.28515625" style="6" customWidth="1"/>
    <col min="1026" max="1026" width="14" style="6" customWidth="1"/>
    <col min="1027" max="1027" width="9.85546875" style="6" bestFit="1" customWidth="1"/>
    <col min="1028" max="1028" width="5.7109375" style="6" customWidth="1"/>
    <col min="1029" max="1029" width="13.85546875" style="6" bestFit="1" customWidth="1"/>
    <col min="1030" max="1030" width="7.7109375" style="6" bestFit="1" customWidth="1"/>
    <col min="1031" max="1031" width="9.5703125" style="6" bestFit="1" customWidth="1"/>
    <col min="1032" max="1032" width="9.85546875" style="6" bestFit="1" customWidth="1"/>
    <col min="1033" max="1033" width="13.7109375" style="6" bestFit="1" customWidth="1"/>
    <col min="1034" max="1034" width="15" style="6" bestFit="1" customWidth="1"/>
    <col min="1035" max="1035" width="13.7109375" style="6" bestFit="1" customWidth="1"/>
    <col min="1036" max="1036" width="16.7109375" style="6" bestFit="1" customWidth="1"/>
    <col min="1037" max="1038" width="16.140625" style="6" bestFit="1" customWidth="1"/>
    <col min="1039" max="1280" width="11.7109375" style="6"/>
    <col min="1281" max="1281" width="37.28515625" style="6" customWidth="1"/>
    <col min="1282" max="1282" width="14" style="6" customWidth="1"/>
    <col min="1283" max="1283" width="9.85546875" style="6" bestFit="1" customWidth="1"/>
    <col min="1284" max="1284" width="5.7109375" style="6" customWidth="1"/>
    <col min="1285" max="1285" width="13.85546875" style="6" bestFit="1" customWidth="1"/>
    <col min="1286" max="1286" width="7.7109375" style="6" bestFit="1" customWidth="1"/>
    <col min="1287" max="1287" width="9.5703125" style="6" bestFit="1" customWidth="1"/>
    <col min="1288" max="1288" width="9.85546875" style="6" bestFit="1" customWidth="1"/>
    <col min="1289" max="1289" width="13.7109375" style="6" bestFit="1" customWidth="1"/>
    <col min="1290" max="1290" width="15" style="6" bestFit="1" customWidth="1"/>
    <col min="1291" max="1291" width="13.7109375" style="6" bestFit="1" customWidth="1"/>
    <col min="1292" max="1292" width="16.7109375" style="6" bestFit="1" customWidth="1"/>
    <col min="1293" max="1294" width="16.140625" style="6" bestFit="1" customWidth="1"/>
    <col min="1295" max="1536" width="11.7109375" style="6"/>
    <col min="1537" max="1537" width="37.28515625" style="6" customWidth="1"/>
    <col min="1538" max="1538" width="14" style="6" customWidth="1"/>
    <col min="1539" max="1539" width="9.85546875" style="6" bestFit="1" customWidth="1"/>
    <col min="1540" max="1540" width="5.7109375" style="6" customWidth="1"/>
    <col min="1541" max="1541" width="13.85546875" style="6" bestFit="1" customWidth="1"/>
    <col min="1542" max="1542" width="7.7109375" style="6" bestFit="1" customWidth="1"/>
    <col min="1543" max="1543" width="9.5703125" style="6" bestFit="1" customWidth="1"/>
    <col min="1544" max="1544" width="9.85546875" style="6" bestFit="1" customWidth="1"/>
    <col min="1545" max="1545" width="13.7109375" style="6" bestFit="1" customWidth="1"/>
    <col min="1546" max="1546" width="15" style="6" bestFit="1" customWidth="1"/>
    <col min="1547" max="1547" width="13.7109375" style="6" bestFit="1" customWidth="1"/>
    <col min="1548" max="1548" width="16.7109375" style="6" bestFit="1" customWidth="1"/>
    <col min="1549" max="1550" width="16.140625" style="6" bestFit="1" customWidth="1"/>
    <col min="1551" max="1792" width="11.7109375" style="6"/>
    <col min="1793" max="1793" width="37.28515625" style="6" customWidth="1"/>
    <col min="1794" max="1794" width="14" style="6" customWidth="1"/>
    <col min="1795" max="1795" width="9.85546875" style="6" bestFit="1" customWidth="1"/>
    <col min="1796" max="1796" width="5.7109375" style="6" customWidth="1"/>
    <col min="1797" max="1797" width="13.85546875" style="6" bestFit="1" customWidth="1"/>
    <col min="1798" max="1798" width="7.7109375" style="6" bestFit="1" customWidth="1"/>
    <col min="1799" max="1799" width="9.5703125" style="6" bestFit="1" customWidth="1"/>
    <col min="1800" max="1800" width="9.85546875" style="6" bestFit="1" customWidth="1"/>
    <col min="1801" max="1801" width="13.7109375" style="6" bestFit="1" customWidth="1"/>
    <col min="1802" max="1802" width="15" style="6" bestFit="1" customWidth="1"/>
    <col min="1803" max="1803" width="13.7109375" style="6" bestFit="1" customWidth="1"/>
    <col min="1804" max="1804" width="16.7109375" style="6" bestFit="1" customWidth="1"/>
    <col min="1805" max="1806" width="16.140625" style="6" bestFit="1" customWidth="1"/>
    <col min="1807" max="2048" width="11.7109375" style="6"/>
    <col min="2049" max="2049" width="37.28515625" style="6" customWidth="1"/>
    <col min="2050" max="2050" width="14" style="6" customWidth="1"/>
    <col min="2051" max="2051" width="9.85546875" style="6" bestFit="1" customWidth="1"/>
    <col min="2052" max="2052" width="5.7109375" style="6" customWidth="1"/>
    <col min="2053" max="2053" width="13.85546875" style="6" bestFit="1" customWidth="1"/>
    <col min="2054" max="2054" width="7.7109375" style="6" bestFit="1" customWidth="1"/>
    <col min="2055" max="2055" width="9.5703125" style="6" bestFit="1" customWidth="1"/>
    <col min="2056" max="2056" width="9.85546875" style="6" bestFit="1" customWidth="1"/>
    <col min="2057" max="2057" width="13.7109375" style="6" bestFit="1" customWidth="1"/>
    <col min="2058" max="2058" width="15" style="6" bestFit="1" customWidth="1"/>
    <col min="2059" max="2059" width="13.7109375" style="6" bestFit="1" customWidth="1"/>
    <col min="2060" max="2060" width="16.7109375" style="6" bestFit="1" customWidth="1"/>
    <col min="2061" max="2062" width="16.140625" style="6" bestFit="1" customWidth="1"/>
    <col min="2063" max="2304" width="11.7109375" style="6"/>
    <col min="2305" max="2305" width="37.28515625" style="6" customWidth="1"/>
    <col min="2306" max="2306" width="14" style="6" customWidth="1"/>
    <col min="2307" max="2307" width="9.85546875" style="6" bestFit="1" customWidth="1"/>
    <col min="2308" max="2308" width="5.7109375" style="6" customWidth="1"/>
    <col min="2309" max="2309" width="13.85546875" style="6" bestFit="1" customWidth="1"/>
    <col min="2310" max="2310" width="7.7109375" style="6" bestFit="1" customWidth="1"/>
    <col min="2311" max="2311" width="9.5703125" style="6" bestFit="1" customWidth="1"/>
    <col min="2312" max="2312" width="9.85546875" style="6" bestFit="1" customWidth="1"/>
    <col min="2313" max="2313" width="13.7109375" style="6" bestFit="1" customWidth="1"/>
    <col min="2314" max="2314" width="15" style="6" bestFit="1" customWidth="1"/>
    <col min="2315" max="2315" width="13.7109375" style="6" bestFit="1" customWidth="1"/>
    <col min="2316" max="2316" width="16.7109375" style="6" bestFit="1" customWidth="1"/>
    <col min="2317" max="2318" width="16.140625" style="6" bestFit="1" customWidth="1"/>
    <col min="2319" max="2560" width="11.7109375" style="6"/>
    <col min="2561" max="2561" width="37.28515625" style="6" customWidth="1"/>
    <col min="2562" max="2562" width="14" style="6" customWidth="1"/>
    <col min="2563" max="2563" width="9.85546875" style="6" bestFit="1" customWidth="1"/>
    <col min="2564" max="2564" width="5.7109375" style="6" customWidth="1"/>
    <col min="2565" max="2565" width="13.85546875" style="6" bestFit="1" customWidth="1"/>
    <col min="2566" max="2566" width="7.7109375" style="6" bestFit="1" customWidth="1"/>
    <col min="2567" max="2567" width="9.5703125" style="6" bestFit="1" customWidth="1"/>
    <col min="2568" max="2568" width="9.85546875" style="6" bestFit="1" customWidth="1"/>
    <col min="2569" max="2569" width="13.7109375" style="6" bestFit="1" customWidth="1"/>
    <col min="2570" max="2570" width="15" style="6" bestFit="1" customWidth="1"/>
    <col min="2571" max="2571" width="13.7109375" style="6" bestFit="1" customWidth="1"/>
    <col min="2572" max="2572" width="16.7109375" style="6" bestFit="1" customWidth="1"/>
    <col min="2573" max="2574" width="16.140625" style="6" bestFit="1" customWidth="1"/>
    <col min="2575" max="2816" width="11.7109375" style="6"/>
    <col min="2817" max="2817" width="37.28515625" style="6" customWidth="1"/>
    <col min="2818" max="2818" width="14" style="6" customWidth="1"/>
    <col min="2819" max="2819" width="9.85546875" style="6" bestFit="1" customWidth="1"/>
    <col min="2820" max="2820" width="5.7109375" style="6" customWidth="1"/>
    <col min="2821" max="2821" width="13.85546875" style="6" bestFit="1" customWidth="1"/>
    <col min="2822" max="2822" width="7.7109375" style="6" bestFit="1" customWidth="1"/>
    <col min="2823" max="2823" width="9.5703125" style="6" bestFit="1" customWidth="1"/>
    <col min="2824" max="2824" width="9.85546875" style="6" bestFit="1" customWidth="1"/>
    <col min="2825" max="2825" width="13.7109375" style="6" bestFit="1" customWidth="1"/>
    <col min="2826" max="2826" width="15" style="6" bestFit="1" customWidth="1"/>
    <col min="2827" max="2827" width="13.7109375" style="6" bestFit="1" customWidth="1"/>
    <col min="2828" max="2828" width="16.7109375" style="6" bestFit="1" customWidth="1"/>
    <col min="2829" max="2830" width="16.140625" style="6" bestFit="1" customWidth="1"/>
    <col min="2831" max="3072" width="11.7109375" style="6"/>
    <col min="3073" max="3073" width="37.28515625" style="6" customWidth="1"/>
    <col min="3074" max="3074" width="14" style="6" customWidth="1"/>
    <col min="3075" max="3075" width="9.85546875" style="6" bestFit="1" customWidth="1"/>
    <col min="3076" max="3076" width="5.7109375" style="6" customWidth="1"/>
    <col min="3077" max="3077" width="13.85546875" style="6" bestFit="1" customWidth="1"/>
    <col min="3078" max="3078" width="7.7109375" style="6" bestFit="1" customWidth="1"/>
    <col min="3079" max="3079" width="9.5703125" style="6" bestFit="1" customWidth="1"/>
    <col min="3080" max="3080" width="9.85546875" style="6" bestFit="1" customWidth="1"/>
    <col min="3081" max="3081" width="13.7109375" style="6" bestFit="1" customWidth="1"/>
    <col min="3082" max="3082" width="15" style="6" bestFit="1" customWidth="1"/>
    <col min="3083" max="3083" width="13.7109375" style="6" bestFit="1" customWidth="1"/>
    <col min="3084" max="3084" width="16.7109375" style="6" bestFit="1" customWidth="1"/>
    <col min="3085" max="3086" width="16.140625" style="6" bestFit="1" customWidth="1"/>
    <col min="3087" max="3328" width="11.7109375" style="6"/>
    <col min="3329" max="3329" width="37.28515625" style="6" customWidth="1"/>
    <col min="3330" max="3330" width="14" style="6" customWidth="1"/>
    <col min="3331" max="3331" width="9.85546875" style="6" bestFit="1" customWidth="1"/>
    <col min="3332" max="3332" width="5.7109375" style="6" customWidth="1"/>
    <col min="3333" max="3333" width="13.85546875" style="6" bestFit="1" customWidth="1"/>
    <col min="3334" max="3334" width="7.7109375" style="6" bestFit="1" customWidth="1"/>
    <col min="3335" max="3335" width="9.5703125" style="6" bestFit="1" customWidth="1"/>
    <col min="3336" max="3336" width="9.85546875" style="6" bestFit="1" customWidth="1"/>
    <col min="3337" max="3337" width="13.7109375" style="6" bestFit="1" customWidth="1"/>
    <col min="3338" max="3338" width="15" style="6" bestFit="1" customWidth="1"/>
    <col min="3339" max="3339" width="13.7109375" style="6" bestFit="1" customWidth="1"/>
    <col min="3340" max="3340" width="16.7109375" style="6" bestFit="1" customWidth="1"/>
    <col min="3341" max="3342" width="16.140625" style="6" bestFit="1" customWidth="1"/>
    <col min="3343" max="3584" width="11.7109375" style="6"/>
    <col min="3585" max="3585" width="37.28515625" style="6" customWidth="1"/>
    <col min="3586" max="3586" width="14" style="6" customWidth="1"/>
    <col min="3587" max="3587" width="9.85546875" style="6" bestFit="1" customWidth="1"/>
    <col min="3588" max="3588" width="5.7109375" style="6" customWidth="1"/>
    <col min="3589" max="3589" width="13.85546875" style="6" bestFit="1" customWidth="1"/>
    <col min="3590" max="3590" width="7.7109375" style="6" bestFit="1" customWidth="1"/>
    <col min="3591" max="3591" width="9.5703125" style="6" bestFit="1" customWidth="1"/>
    <col min="3592" max="3592" width="9.85546875" style="6" bestFit="1" customWidth="1"/>
    <col min="3593" max="3593" width="13.7109375" style="6" bestFit="1" customWidth="1"/>
    <col min="3594" max="3594" width="15" style="6" bestFit="1" customWidth="1"/>
    <col min="3595" max="3595" width="13.7109375" style="6" bestFit="1" customWidth="1"/>
    <col min="3596" max="3596" width="16.7109375" style="6" bestFit="1" customWidth="1"/>
    <col min="3597" max="3598" width="16.140625" style="6" bestFit="1" customWidth="1"/>
    <col min="3599" max="3840" width="11.7109375" style="6"/>
    <col min="3841" max="3841" width="37.28515625" style="6" customWidth="1"/>
    <col min="3842" max="3842" width="14" style="6" customWidth="1"/>
    <col min="3843" max="3843" width="9.85546875" style="6" bestFit="1" customWidth="1"/>
    <col min="3844" max="3844" width="5.7109375" style="6" customWidth="1"/>
    <col min="3845" max="3845" width="13.85546875" style="6" bestFit="1" customWidth="1"/>
    <col min="3846" max="3846" width="7.7109375" style="6" bestFit="1" customWidth="1"/>
    <col min="3847" max="3847" width="9.5703125" style="6" bestFit="1" customWidth="1"/>
    <col min="3848" max="3848" width="9.85546875" style="6" bestFit="1" customWidth="1"/>
    <col min="3849" max="3849" width="13.7109375" style="6" bestFit="1" customWidth="1"/>
    <col min="3850" max="3850" width="15" style="6" bestFit="1" customWidth="1"/>
    <col min="3851" max="3851" width="13.7109375" style="6" bestFit="1" customWidth="1"/>
    <col min="3852" max="3852" width="16.7109375" style="6" bestFit="1" customWidth="1"/>
    <col min="3853" max="3854" width="16.140625" style="6" bestFit="1" customWidth="1"/>
    <col min="3855" max="4096" width="11.7109375" style="6"/>
    <col min="4097" max="4097" width="37.28515625" style="6" customWidth="1"/>
    <col min="4098" max="4098" width="14" style="6" customWidth="1"/>
    <col min="4099" max="4099" width="9.85546875" style="6" bestFit="1" customWidth="1"/>
    <col min="4100" max="4100" width="5.7109375" style="6" customWidth="1"/>
    <col min="4101" max="4101" width="13.85546875" style="6" bestFit="1" customWidth="1"/>
    <col min="4102" max="4102" width="7.7109375" style="6" bestFit="1" customWidth="1"/>
    <col min="4103" max="4103" width="9.5703125" style="6" bestFit="1" customWidth="1"/>
    <col min="4104" max="4104" width="9.85546875" style="6" bestFit="1" customWidth="1"/>
    <col min="4105" max="4105" width="13.7109375" style="6" bestFit="1" customWidth="1"/>
    <col min="4106" max="4106" width="15" style="6" bestFit="1" customWidth="1"/>
    <col min="4107" max="4107" width="13.7109375" style="6" bestFit="1" customWidth="1"/>
    <col min="4108" max="4108" width="16.7109375" style="6" bestFit="1" customWidth="1"/>
    <col min="4109" max="4110" width="16.140625" style="6" bestFit="1" customWidth="1"/>
    <col min="4111" max="4352" width="11.7109375" style="6"/>
    <col min="4353" max="4353" width="37.28515625" style="6" customWidth="1"/>
    <col min="4354" max="4354" width="14" style="6" customWidth="1"/>
    <col min="4355" max="4355" width="9.85546875" style="6" bestFit="1" customWidth="1"/>
    <col min="4356" max="4356" width="5.7109375" style="6" customWidth="1"/>
    <col min="4357" max="4357" width="13.85546875" style="6" bestFit="1" customWidth="1"/>
    <col min="4358" max="4358" width="7.7109375" style="6" bestFit="1" customWidth="1"/>
    <col min="4359" max="4359" width="9.5703125" style="6" bestFit="1" customWidth="1"/>
    <col min="4360" max="4360" width="9.85546875" style="6" bestFit="1" customWidth="1"/>
    <col min="4361" max="4361" width="13.7109375" style="6" bestFit="1" customWidth="1"/>
    <col min="4362" max="4362" width="15" style="6" bestFit="1" customWidth="1"/>
    <col min="4363" max="4363" width="13.7109375" style="6" bestFit="1" customWidth="1"/>
    <col min="4364" max="4364" width="16.7109375" style="6" bestFit="1" customWidth="1"/>
    <col min="4365" max="4366" width="16.140625" style="6" bestFit="1" customWidth="1"/>
    <col min="4367" max="4608" width="11.7109375" style="6"/>
    <col min="4609" max="4609" width="37.28515625" style="6" customWidth="1"/>
    <col min="4610" max="4610" width="14" style="6" customWidth="1"/>
    <col min="4611" max="4611" width="9.85546875" style="6" bestFit="1" customWidth="1"/>
    <col min="4612" max="4612" width="5.7109375" style="6" customWidth="1"/>
    <col min="4613" max="4613" width="13.85546875" style="6" bestFit="1" customWidth="1"/>
    <col min="4614" max="4614" width="7.7109375" style="6" bestFit="1" customWidth="1"/>
    <col min="4615" max="4615" width="9.5703125" style="6" bestFit="1" customWidth="1"/>
    <col min="4616" max="4616" width="9.85546875" style="6" bestFit="1" customWidth="1"/>
    <col min="4617" max="4617" width="13.7109375" style="6" bestFit="1" customWidth="1"/>
    <col min="4618" max="4618" width="15" style="6" bestFit="1" customWidth="1"/>
    <col min="4619" max="4619" width="13.7109375" style="6" bestFit="1" customWidth="1"/>
    <col min="4620" max="4620" width="16.7109375" style="6" bestFit="1" customWidth="1"/>
    <col min="4621" max="4622" width="16.140625" style="6" bestFit="1" customWidth="1"/>
    <col min="4623" max="4864" width="11.7109375" style="6"/>
    <col min="4865" max="4865" width="37.28515625" style="6" customWidth="1"/>
    <col min="4866" max="4866" width="14" style="6" customWidth="1"/>
    <col min="4867" max="4867" width="9.85546875" style="6" bestFit="1" customWidth="1"/>
    <col min="4868" max="4868" width="5.7109375" style="6" customWidth="1"/>
    <col min="4869" max="4869" width="13.85546875" style="6" bestFit="1" customWidth="1"/>
    <col min="4870" max="4870" width="7.7109375" style="6" bestFit="1" customWidth="1"/>
    <col min="4871" max="4871" width="9.5703125" style="6" bestFit="1" customWidth="1"/>
    <col min="4872" max="4872" width="9.85546875" style="6" bestFit="1" customWidth="1"/>
    <col min="4873" max="4873" width="13.7109375" style="6" bestFit="1" customWidth="1"/>
    <col min="4874" max="4874" width="15" style="6" bestFit="1" customWidth="1"/>
    <col min="4875" max="4875" width="13.7109375" style="6" bestFit="1" customWidth="1"/>
    <col min="4876" max="4876" width="16.7109375" style="6" bestFit="1" customWidth="1"/>
    <col min="4877" max="4878" width="16.140625" style="6" bestFit="1" customWidth="1"/>
    <col min="4879" max="5120" width="11.7109375" style="6"/>
    <col min="5121" max="5121" width="37.28515625" style="6" customWidth="1"/>
    <col min="5122" max="5122" width="14" style="6" customWidth="1"/>
    <col min="5123" max="5123" width="9.85546875" style="6" bestFit="1" customWidth="1"/>
    <col min="5124" max="5124" width="5.7109375" style="6" customWidth="1"/>
    <col min="5125" max="5125" width="13.85546875" style="6" bestFit="1" customWidth="1"/>
    <col min="5126" max="5126" width="7.7109375" style="6" bestFit="1" customWidth="1"/>
    <col min="5127" max="5127" width="9.5703125" style="6" bestFit="1" customWidth="1"/>
    <col min="5128" max="5128" width="9.85546875" style="6" bestFit="1" customWidth="1"/>
    <col min="5129" max="5129" width="13.7109375" style="6" bestFit="1" customWidth="1"/>
    <col min="5130" max="5130" width="15" style="6" bestFit="1" customWidth="1"/>
    <col min="5131" max="5131" width="13.7109375" style="6" bestFit="1" customWidth="1"/>
    <col min="5132" max="5132" width="16.7109375" style="6" bestFit="1" customWidth="1"/>
    <col min="5133" max="5134" width="16.140625" style="6" bestFit="1" customWidth="1"/>
    <col min="5135" max="5376" width="11.7109375" style="6"/>
    <col min="5377" max="5377" width="37.28515625" style="6" customWidth="1"/>
    <col min="5378" max="5378" width="14" style="6" customWidth="1"/>
    <col min="5379" max="5379" width="9.85546875" style="6" bestFit="1" customWidth="1"/>
    <col min="5380" max="5380" width="5.7109375" style="6" customWidth="1"/>
    <col min="5381" max="5381" width="13.85546875" style="6" bestFit="1" customWidth="1"/>
    <col min="5382" max="5382" width="7.7109375" style="6" bestFit="1" customWidth="1"/>
    <col min="5383" max="5383" width="9.5703125" style="6" bestFit="1" customWidth="1"/>
    <col min="5384" max="5384" width="9.85546875" style="6" bestFit="1" customWidth="1"/>
    <col min="5385" max="5385" width="13.7109375" style="6" bestFit="1" customWidth="1"/>
    <col min="5386" max="5386" width="15" style="6" bestFit="1" customWidth="1"/>
    <col min="5387" max="5387" width="13.7109375" style="6" bestFit="1" customWidth="1"/>
    <col min="5388" max="5388" width="16.7109375" style="6" bestFit="1" customWidth="1"/>
    <col min="5389" max="5390" width="16.140625" style="6" bestFit="1" customWidth="1"/>
    <col min="5391" max="5632" width="11.7109375" style="6"/>
    <col min="5633" max="5633" width="37.28515625" style="6" customWidth="1"/>
    <col min="5634" max="5634" width="14" style="6" customWidth="1"/>
    <col min="5635" max="5635" width="9.85546875" style="6" bestFit="1" customWidth="1"/>
    <col min="5636" max="5636" width="5.7109375" style="6" customWidth="1"/>
    <col min="5637" max="5637" width="13.85546875" style="6" bestFit="1" customWidth="1"/>
    <col min="5638" max="5638" width="7.7109375" style="6" bestFit="1" customWidth="1"/>
    <col min="5639" max="5639" width="9.5703125" style="6" bestFit="1" customWidth="1"/>
    <col min="5640" max="5640" width="9.85546875" style="6" bestFit="1" customWidth="1"/>
    <col min="5641" max="5641" width="13.7109375" style="6" bestFit="1" customWidth="1"/>
    <col min="5642" max="5642" width="15" style="6" bestFit="1" customWidth="1"/>
    <col min="5643" max="5643" width="13.7109375" style="6" bestFit="1" customWidth="1"/>
    <col min="5644" max="5644" width="16.7109375" style="6" bestFit="1" customWidth="1"/>
    <col min="5645" max="5646" width="16.140625" style="6" bestFit="1" customWidth="1"/>
    <col min="5647" max="5888" width="11.7109375" style="6"/>
    <col min="5889" max="5889" width="37.28515625" style="6" customWidth="1"/>
    <col min="5890" max="5890" width="14" style="6" customWidth="1"/>
    <col min="5891" max="5891" width="9.85546875" style="6" bestFit="1" customWidth="1"/>
    <col min="5892" max="5892" width="5.7109375" style="6" customWidth="1"/>
    <col min="5893" max="5893" width="13.85546875" style="6" bestFit="1" customWidth="1"/>
    <col min="5894" max="5894" width="7.7109375" style="6" bestFit="1" customWidth="1"/>
    <col min="5895" max="5895" width="9.5703125" style="6" bestFit="1" customWidth="1"/>
    <col min="5896" max="5896" width="9.85546875" style="6" bestFit="1" customWidth="1"/>
    <col min="5897" max="5897" width="13.7109375" style="6" bestFit="1" customWidth="1"/>
    <col min="5898" max="5898" width="15" style="6" bestFit="1" customWidth="1"/>
    <col min="5899" max="5899" width="13.7109375" style="6" bestFit="1" customWidth="1"/>
    <col min="5900" max="5900" width="16.7109375" style="6" bestFit="1" customWidth="1"/>
    <col min="5901" max="5902" width="16.140625" style="6" bestFit="1" customWidth="1"/>
    <col min="5903" max="6144" width="11.7109375" style="6"/>
    <col min="6145" max="6145" width="37.28515625" style="6" customWidth="1"/>
    <col min="6146" max="6146" width="14" style="6" customWidth="1"/>
    <col min="6147" max="6147" width="9.85546875" style="6" bestFit="1" customWidth="1"/>
    <col min="6148" max="6148" width="5.7109375" style="6" customWidth="1"/>
    <col min="6149" max="6149" width="13.85546875" style="6" bestFit="1" customWidth="1"/>
    <col min="6150" max="6150" width="7.7109375" style="6" bestFit="1" customWidth="1"/>
    <col min="6151" max="6151" width="9.5703125" style="6" bestFit="1" customWidth="1"/>
    <col min="6152" max="6152" width="9.85546875" style="6" bestFit="1" customWidth="1"/>
    <col min="6153" max="6153" width="13.7109375" style="6" bestFit="1" customWidth="1"/>
    <col min="6154" max="6154" width="15" style="6" bestFit="1" customWidth="1"/>
    <col min="6155" max="6155" width="13.7109375" style="6" bestFit="1" customWidth="1"/>
    <col min="6156" max="6156" width="16.7109375" style="6" bestFit="1" customWidth="1"/>
    <col min="6157" max="6158" width="16.140625" style="6" bestFit="1" customWidth="1"/>
    <col min="6159" max="6400" width="11.7109375" style="6"/>
    <col min="6401" max="6401" width="37.28515625" style="6" customWidth="1"/>
    <col min="6402" max="6402" width="14" style="6" customWidth="1"/>
    <col min="6403" max="6403" width="9.85546875" style="6" bestFit="1" customWidth="1"/>
    <col min="6404" max="6404" width="5.7109375" style="6" customWidth="1"/>
    <col min="6405" max="6405" width="13.85546875" style="6" bestFit="1" customWidth="1"/>
    <col min="6406" max="6406" width="7.7109375" style="6" bestFit="1" customWidth="1"/>
    <col min="6407" max="6407" width="9.5703125" style="6" bestFit="1" customWidth="1"/>
    <col min="6408" max="6408" width="9.85546875" style="6" bestFit="1" customWidth="1"/>
    <col min="6409" max="6409" width="13.7109375" style="6" bestFit="1" customWidth="1"/>
    <col min="6410" max="6410" width="15" style="6" bestFit="1" customWidth="1"/>
    <col min="6411" max="6411" width="13.7109375" style="6" bestFit="1" customWidth="1"/>
    <col min="6412" max="6412" width="16.7109375" style="6" bestFit="1" customWidth="1"/>
    <col min="6413" max="6414" width="16.140625" style="6" bestFit="1" customWidth="1"/>
    <col min="6415" max="6656" width="11.7109375" style="6"/>
    <col min="6657" max="6657" width="37.28515625" style="6" customWidth="1"/>
    <col min="6658" max="6658" width="14" style="6" customWidth="1"/>
    <col min="6659" max="6659" width="9.85546875" style="6" bestFit="1" customWidth="1"/>
    <col min="6660" max="6660" width="5.7109375" style="6" customWidth="1"/>
    <col min="6661" max="6661" width="13.85546875" style="6" bestFit="1" customWidth="1"/>
    <col min="6662" max="6662" width="7.7109375" style="6" bestFit="1" customWidth="1"/>
    <col min="6663" max="6663" width="9.5703125" style="6" bestFit="1" customWidth="1"/>
    <col min="6664" max="6664" width="9.85546875" style="6" bestFit="1" customWidth="1"/>
    <col min="6665" max="6665" width="13.7109375" style="6" bestFit="1" customWidth="1"/>
    <col min="6666" max="6666" width="15" style="6" bestFit="1" customWidth="1"/>
    <col min="6667" max="6667" width="13.7109375" style="6" bestFit="1" customWidth="1"/>
    <col min="6668" max="6668" width="16.7109375" style="6" bestFit="1" customWidth="1"/>
    <col min="6669" max="6670" width="16.140625" style="6" bestFit="1" customWidth="1"/>
    <col min="6671" max="6912" width="11.7109375" style="6"/>
    <col min="6913" max="6913" width="37.28515625" style="6" customWidth="1"/>
    <col min="6914" max="6914" width="14" style="6" customWidth="1"/>
    <col min="6915" max="6915" width="9.85546875" style="6" bestFit="1" customWidth="1"/>
    <col min="6916" max="6916" width="5.7109375" style="6" customWidth="1"/>
    <col min="6917" max="6917" width="13.85546875" style="6" bestFit="1" customWidth="1"/>
    <col min="6918" max="6918" width="7.7109375" style="6" bestFit="1" customWidth="1"/>
    <col min="6919" max="6919" width="9.5703125" style="6" bestFit="1" customWidth="1"/>
    <col min="6920" max="6920" width="9.85546875" style="6" bestFit="1" customWidth="1"/>
    <col min="6921" max="6921" width="13.7109375" style="6" bestFit="1" customWidth="1"/>
    <col min="6922" max="6922" width="15" style="6" bestFit="1" customWidth="1"/>
    <col min="6923" max="6923" width="13.7109375" style="6" bestFit="1" customWidth="1"/>
    <col min="6924" max="6924" width="16.7109375" style="6" bestFit="1" customWidth="1"/>
    <col min="6925" max="6926" width="16.140625" style="6" bestFit="1" customWidth="1"/>
    <col min="6927" max="7168" width="11.7109375" style="6"/>
    <col min="7169" max="7169" width="37.28515625" style="6" customWidth="1"/>
    <col min="7170" max="7170" width="14" style="6" customWidth="1"/>
    <col min="7171" max="7171" width="9.85546875" style="6" bestFit="1" customWidth="1"/>
    <col min="7172" max="7172" width="5.7109375" style="6" customWidth="1"/>
    <col min="7173" max="7173" width="13.85546875" style="6" bestFit="1" customWidth="1"/>
    <col min="7174" max="7174" width="7.7109375" style="6" bestFit="1" customWidth="1"/>
    <col min="7175" max="7175" width="9.5703125" style="6" bestFit="1" customWidth="1"/>
    <col min="7176" max="7176" width="9.85546875" style="6" bestFit="1" customWidth="1"/>
    <col min="7177" max="7177" width="13.7109375" style="6" bestFit="1" customWidth="1"/>
    <col min="7178" max="7178" width="15" style="6" bestFit="1" customWidth="1"/>
    <col min="7179" max="7179" width="13.7109375" style="6" bestFit="1" customWidth="1"/>
    <col min="7180" max="7180" width="16.7109375" style="6" bestFit="1" customWidth="1"/>
    <col min="7181" max="7182" width="16.140625" style="6" bestFit="1" customWidth="1"/>
    <col min="7183" max="7424" width="11.7109375" style="6"/>
    <col min="7425" max="7425" width="37.28515625" style="6" customWidth="1"/>
    <col min="7426" max="7426" width="14" style="6" customWidth="1"/>
    <col min="7427" max="7427" width="9.85546875" style="6" bestFit="1" customWidth="1"/>
    <col min="7428" max="7428" width="5.7109375" style="6" customWidth="1"/>
    <col min="7429" max="7429" width="13.85546875" style="6" bestFit="1" customWidth="1"/>
    <col min="7430" max="7430" width="7.7109375" style="6" bestFit="1" customWidth="1"/>
    <col min="7431" max="7431" width="9.5703125" style="6" bestFit="1" customWidth="1"/>
    <col min="7432" max="7432" width="9.85546875" style="6" bestFit="1" customWidth="1"/>
    <col min="7433" max="7433" width="13.7109375" style="6" bestFit="1" customWidth="1"/>
    <col min="7434" max="7434" width="15" style="6" bestFit="1" customWidth="1"/>
    <col min="7435" max="7435" width="13.7109375" style="6" bestFit="1" customWidth="1"/>
    <col min="7436" max="7436" width="16.7109375" style="6" bestFit="1" customWidth="1"/>
    <col min="7437" max="7438" width="16.140625" style="6" bestFit="1" customWidth="1"/>
    <col min="7439" max="7680" width="11.7109375" style="6"/>
    <col min="7681" max="7681" width="37.28515625" style="6" customWidth="1"/>
    <col min="7682" max="7682" width="14" style="6" customWidth="1"/>
    <col min="7683" max="7683" width="9.85546875" style="6" bestFit="1" customWidth="1"/>
    <col min="7684" max="7684" width="5.7109375" style="6" customWidth="1"/>
    <col min="7685" max="7685" width="13.85546875" style="6" bestFit="1" customWidth="1"/>
    <col min="7686" max="7686" width="7.7109375" style="6" bestFit="1" customWidth="1"/>
    <col min="7687" max="7687" width="9.5703125" style="6" bestFit="1" customWidth="1"/>
    <col min="7688" max="7688" width="9.85546875" style="6" bestFit="1" customWidth="1"/>
    <col min="7689" max="7689" width="13.7109375" style="6" bestFit="1" customWidth="1"/>
    <col min="7690" max="7690" width="15" style="6" bestFit="1" customWidth="1"/>
    <col min="7691" max="7691" width="13.7109375" style="6" bestFit="1" customWidth="1"/>
    <col min="7692" max="7692" width="16.7109375" style="6" bestFit="1" customWidth="1"/>
    <col min="7693" max="7694" width="16.140625" style="6" bestFit="1" customWidth="1"/>
    <col min="7695" max="7936" width="11.7109375" style="6"/>
    <col min="7937" max="7937" width="37.28515625" style="6" customWidth="1"/>
    <col min="7938" max="7938" width="14" style="6" customWidth="1"/>
    <col min="7939" max="7939" width="9.85546875" style="6" bestFit="1" customWidth="1"/>
    <col min="7940" max="7940" width="5.7109375" style="6" customWidth="1"/>
    <col min="7941" max="7941" width="13.85546875" style="6" bestFit="1" customWidth="1"/>
    <col min="7942" max="7942" width="7.7109375" style="6" bestFit="1" customWidth="1"/>
    <col min="7943" max="7943" width="9.5703125" style="6" bestFit="1" customWidth="1"/>
    <col min="7944" max="7944" width="9.85546875" style="6" bestFit="1" customWidth="1"/>
    <col min="7945" max="7945" width="13.7109375" style="6" bestFit="1" customWidth="1"/>
    <col min="7946" max="7946" width="15" style="6" bestFit="1" customWidth="1"/>
    <col min="7947" max="7947" width="13.7109375" style="6" bestFit="1" customWidth="1"/>
    <col min="7948" max="7948" width="16.7109375" style="6" bestFit="1" customWidth="1"/>
    <col min="7949" max="7950" width="16.140625" style="6" bestFit="1" customWidth="1"/>
    <col min="7951" max="8192" width="11.7109375" style="6"/>
    <col min="8193" max="8193" width="37.28515625" style="6" customWidth="1"/>
    <col min="8194" max="8194" width="14" style="6" customWidth="1"/>
    <col min="8195" max="8195" width="9.85546875" style="6" bestFit="1" customWidth="1"/>
    <col min="8196" max="8196" width="5.7109375" style="6" customWidth="1"/>
    <col min="8197" max="8197" width="13.85546875" style="6" bestFit="1" customWidth="1"/>
    <col min="8198" max="8198" width="7.7109375" style="6" bestFit="1" customWidth="1"/>
    <col min="8199" max="8199" width="9.5703125" style="6" bestFit="1" customWidth="1"/>
    <col min="8200" max="8200" width="9.85546875" style="6" bestFit="1" customWidth="1"/>
    <col min="8201" max="8201" width="13.7109375" style="6" bestFit="1" customWidth="1"/>
    <col min="8202" max="8202" width="15" style="6" bestFit="1" customWidth="1"/>
    <col min="8203" max="8203" width="13.7109375" style="6" bestFit="1" customWidth="1"/>
    <col min="8204" max="8204" width="16.7109375" style="6" bestFit="1" customWidth="1"/>
    <col min="8205" max="8206" width="16.140625" style="6" bestFit="1" customWidth="1"/>
    <col min="8207" max="8448" width="11.7109375" style="6"/>
    <col min="8449" max="8449" width="37.28515625" style="6" customWidth="1"/>
    <col min="8450" max="8450" width="14" style="6" customWidth="1"/>
    <col min="8451" max="8451" width="9.85546875" style="6" bestFit="1" customWidth="1"/>
    <col min="8452" max="8452" width="5.7109375" style="6" customWidth="1"/>
    <col min="8453" max="8453" width="13.85546875" style="6" bestFit="1" customWidth="1"/>
    <col min="8454" max="8454" width="7.7109375" style="6" bestFit="1" customWidth="1"/>
    <col min="8455" max="8455" width="9.5703125" style="6" bestFit="1" customWidth="1"/>
    <col min="8456" max="8456" width="9.85546875" style="6" bestFit="1" customWidth="1"/>
    <col min="8457" max="8457" width="13.7109375" style="6" bestFit="1" customWidth="1"/>
    <col min="8458" max="8458" width="15" style="6" bestFit="1" customWidth="1"/>
    <col min="8459" max="8459" width="13.7109375" style="6" bestFit="1" customWidth="1"/>
    <col min="8460" max="8460" width="16.7109375" style="6" bestFit="1" customWidth="1"/>
    <col min="8461" max="8462" width="16.140625" style="6" bestFit="1" customWidth="1"/>
    <col min="8463" max="8704" width="11.7109375" style="6"/>
    <col min="8705" max="8705" width="37.28515625" style="6" customWidth="1"/>
    <col min="8706" max="8706" width="14" style="6" customWidth="1"/>
    <col min="8707" max="8707" width="9.85546875" style="6" bestFit="1" customWidth="1"/>
    <col min="8708" max="8708" width="5.7109375" style="6" customWidth="1"/>
    <col min="8709" max="8709" width="13.85546875" style="6" bestFit="1" customWidth="1"/>
    <col min="8710" max="8710" width="7.7109375" style="6" bestFit="1" customWidth="1"/>
    <col min="8711" max="8711" width="9.5703125" style="6" bestFit="1" customWidth="1"/>
    <col min="8712" max="8712" width="9.85546875" style="6" bestFit="1" customWidth="1"/>
    <col min="8713" max="8713" width="13.7109375" style="6" bestFit="1" customWidth="1"/>
    <col min="8714" max="8714" width="15" style="6" bestFit="1" customWidth="1"/>
    <col min="8715" max="8715" width="13.7109375" style="6" bestFit="1" customWidth="1"/>
    <col min="8716" max="8716" width="16.7109375" style="6" bestFit="1" customWidth="1"/>
    <col min="8717" max="8718" width="16.140625" style="6" bestFit="1" customWidth="1"/>
    <col min="8719" max="8960" width="11.7109375" style="6"/>
    <col min="8961" max="8961" width="37.28515625" style="6" customWidth="1"/>
    <col min="8962" max="8962" width="14" style="6" customWidth="1"/>
    <col min="8963" max="8963" width="9.85546875" style="6" bestFit="1" customWidth="1"/>
    <col min="8964" max="8964" width="5.7109375" style="6" customWidth="1"/>
    <col min="8965" max="8965" width="13.85546875" style="6" bestFit="1" customWidth="1"/>
    <col min="8966" max="8966" width="7.7109375" style="6" bestFit="1" customWidth="1"/>
    <col min="8967" max="8967" width="9.5703125" style="6" bestFit="1" customWidth="1"/>
    <col min="8968" max="8968" width="9.85546875" style="6" bestFit="1" customWidth="1"/>
    <col min="8969" max="8969" width="13.7109375" style="6" bestFit="1" customWidth="1"/>
    <col min="8970" max="8970" width="15" style="6" bestFit="1" customWidth="1"/>
    <col min="8971" max="8971" width="13.7109375" style="6" bestFit="1" customWidth="1"/>
    <col min="8972" max="8972" width="16.7109375" style="6" bestFit="1" customWidth="1"/>
    <col min="8973" max="8974" width="16.140625" style="6" bestFit="1" customWidth="1"/>
    <col min="8975" max="9216" width="11.7109375" style="6"/>
    <col min="9217" max="9217" width="37.28515625" style="6" customWidth="1"/>
    <col min="9218" max="9218" width="14" style="6" customWidth="1"/>
    <col min="9219" max="9219" width="9.85546875" style="6" bestFit="1" customWidth="1"/>
    <col min="9220" max="9220" width="5.7109375" style="6" customWidth="1"/>
    <col min="9221" max="9221" width="13.85546875" style="6" bestFit="1" customWidth="1"/>
    <col min="9222" max="9222" width="7.7109375" style="6" bestFit="1" customWidth="1"/>
    <col min="9223" max="9223" width="9.5703125" style="6" bestFit="1" customWidth="1"/>
    <col min="9224" max="9224" width="9.85546875" style="6" bestFit="1" customWidth="1"/>
    <col min="9225" max="9225" width="13.7109375" style="6" bestFit="1" customWidth="1"/>
    <col min="9226" max="9226" width="15" style="6" bestFit="1" customWidth="1"/>
    <col min="9227" max="9227" width="13.7109375" style="6" bestFit="1" customWidth="1"/>
    <col min="9228" max="9228" width="16.7109375" style="6" bestFit="1" customWidth="1"/>
    <col min="9229" max="9230" width="16.140625" style="6" bestFit="1" customWidth="1"/>
    <col min="9231" max="9472" width="11.7109375" style="6"/>
    <col min="9473" max="9473" width="37.28515625" style="6" customWidth="1"/>
    <col min="9474" max="9474" width="14" style="6" customWidth="1"/>
    <col min="9475" max="9475" width="9.85546875" style="6" bestFit="1" customWidth="1"/>
    <col min="9476" max="9476" width="5.7109375" style="6" customWidth="1"/>
    <col min="9477" max="9477" width="13.85546875" style="6" bestFit="1" customWidth="1"/>
    <col min="9478" max="9478" width="7.7109375" style="6" bestFit="1" customWidth="1"/>
    <col min="9479" max="9479" width="9.5703125" style="6" bestFit="1" customWidth="1"/>
    <col min="9480" max="9480" width="9.85546875" style="6" bestFit="1" customWidth="1"/>
    <col min="9481" max="9481" width="13.7109375" style="6" bestFit="1" customWidth="1"/>
    <col min="9482" max="9482" width="15" style="6" bestFit="1" customWidth="1"/>
    <col min="9483" max="9483" width="13.7109375" style="6" bestFit="1" customWidth="1"/>
    <col min="9484" max="9484" width="16.7109375" style="6" bestFit="1" customWidth="1"/>
    <col min="9485" max="9486" width="16.140625" style="6" bestFit="1" customWidth="1"/>
    <col min="9487" max="9728" width="11.7109375" style="6"/>
    <col min="9729" max="9729" width="37.28515625" style="6" customWidth="1"/>
    <col min="9730" max="9730" width="14" style="6" customWidth="1"/>
    <col min="9731" max="9731" width="9.85546875" style="6" bestFit="1" customWidth="1"/>
    <col min="9732" max="9732" width="5.7109375" style="6" customWidth="1"/>
    <col min="9733" max="9733" width="13.85546875" style="6" bestFit="1" customWidth="1"/>
    <col min="9734" max="9734" width="7.7109375" style="6" bestFit="1" customWidth="1"/>
    <col min="9735" max="9735" width="9.5703125" style="6" bestFit="1" customWidth="1"/>
    <col min="9736" max="9736" width="9.85546875" style="6" bestFit="1" customWidth="1"/>
    <col min="9737" max="9737" width="13.7109375" style="6" bestFit="1" customWidth="1"/>
    <col min="9738" max="9738" width="15" style="6" bestFit="1" customWidth="1"/>
    <col min="9739" max="9739" width="13.7109375" style="6" bestFit="1" customWidth="1"/>
    <col min="9740" max="9740" width="16.7109375" style="6" bestFit="1" customWidth="1"/>
    <col min="9741" max="9742" width="16.140625" style="6" bestFit="1" customWidth="1"/>
    <col min="9743" max="9984" width="11.7109375" style="6"/>
    <col min="9985" max="9985" width="37.28515625" style="6" customWidth="1"/>
    <col min="9986" max="9986" width="14" style="6" customWidth="1"/>
    <col min="9987" max="9987" width="9.85546875" style="6" bestFit="1" customWidth="1"/>
    <col min="9988" max="9988" width="5.7109375" style="6" customWidth="1"/>
    <col min="9989" max="9989" width="13.85546875" style="6" bestFit="1" customWidth="1"/>
    <col min="9990" max="9990" width="7.7109375" style="6" bestFit="1" customWidth="1"/>
    <col min="9991" max="9991" width="9.5703125" style="6" bestFit="1" customWidth="1"/>
    <col min="9992" max="9992" width="9.85546875" style="6" bestFit="1" customWidth="1"/>
    <col min="9993" max="9993" width="13.7109375" style="6" bestFit="1" customWidth="1"/>
    <col min="9994" max="9994" width="15" style="6" bestFit="1" customWidth="1"/>
    <col min="9995" max="9995" width="13.7109375" style="6" bestFit="1" customWidth="1"/>
    <col min="9996" max="9996" width="16.7109375" style="6" bestFit="1" customWidth="1"/>
    <col min="9997" max="9998" width="16.140625" style="6" bestFit="1" customWidth="1"/>
    <col min="9999" max="10240" width="11.7109375" style="6"/>
    <col min="10241" max="10241" width="37.28515625" style="6" customWidth="1"/>
    <col min="10242" max="10242" width="14" style="6" customWidth="1"/>
    <col min="10243" max="10243" width="9.85546875" style="6" bestFit="1" customWidth="1"/>
    <col min="10244" max="10244" width="5.7109375" style="6" customWidth="1"/>
    <col min="10245" max="10245" width="13.85546875" style="6" bestFit="1" customWidth="1"/>
    <col min="10246" max="10246" width="7.7109375" style="6" bestFit="1" customWidth="1"/>
    <col min="10247" max="10247" width="9.5703125" style="6" bestFit="1" customWidth="1"/>
    <col min="10248" max="10248" width="9.85546875" style="6" bestFit="1" customWidth="1"/>
    <col min="10249" max="10249" width="13.7109375" style="6" bestFit="1" customWidth="1"/>
    <col min="10250" max="10250" width="15" style="6" bestFit="1" customWidth="1"/>
    <col min="10251" max="10251" width="13.7109375" style="6" bestFit="1" customWidth="1"/>
    <col min="10252" max="10252" width="16.7109375" style="6" bestFit="1" customWidth="1"/>
    <col min="10253" max="10254" width="16.140625" style="6" bestFit="1" customWidth="1"/>
    <col min="10255" max="10496" width="11.7109375" style="6"/>
    <col min="10497" max="10497" width="37.28515625" style="6" customWidth="1"/>
    <col min="10498" max="10498" width="14" style="6" customWidth="1"/>
    <col min="10499" max="10499" width="9.85546875" style="6" bestFit="1" customWidth="1"/>
    <col min="10500" max="10500" width="5.7109375" style="6" customWidth="1"/>
    <col min="10501" max="10501" width="13.85546875" style="6" bestFit="1" customWidth="1"/>
    <col min="10502" max="10502" width="7.7109375" style="6" bestFit="1" customWidth="1"/>
    <col min="10503" max="10503" width="9.5703125" style="6" bestFit="1" customWidth="1"/>
    <col min="10504" max="10504" width="9.85546875" style="6" bestFit="1" customWidth="1"/>
    <col min="10505" max="10505" width="13.7109375" style="6" bestFit="1" customWidth="1"/>
    <col min="10506" max="10506" width="15" style="6" bestFit="1" customWidth="1"/>
    <col min="10507" max="10507" width="13.7109375" style="6" bestFit="1" customWidth="1"/>
    <col min="10508" max="10508" width="16.7109375" style="6" bestFit="1" customWidth="1"/>
    <col min="10509" max="10510" width="16.140625" style="6" bestFit="1" customWidth="1"/>
    <col min="10511" max="10752" width="11.7109375" style="6"/>
    <col min="10753" max="10753" width="37.28515625" style="6" customWidth="1"/>
    <col min="10754" max="10754" width="14" style="6" customWidth="1"/>
    <col min="10755" max="10755" width="9.85546875" style="6" bestFit="1" customWidth="1"/>
    <col min="10756" max="10756" width="5.7109375" style="6" customWidth="1"/>
    <col min="10757" max="10757" width="13.85546875" style="6" bestFit="1" customWidth="1"/>
    <col min="10758" max="10758" width="7.7109375" style="6" bestFit="1" customWidth="1"/>
    <col min="10759" max="10759" width="9.5703125" style="6" bestFit="1" customWidth="1"/>
    <col min="10760" max="10760" width="9.85546875" style="6" bestFit="1" customWidth="1"/>
    <col min="10761" max="10761" width="13.7109375" style="6" bestFit="1" customWidth="1"/>
    <col min="10762" max="10762" width="15" style="6" bestFit="1" customWidth="1"/>
    <col min="10763" max="10763" width="13.7109375" style="6" bestFit="1" customWidth="1"/>
    <col min="10764" max="10764" width="16.7109375" style="6" bestFit="1" customWidth="1"/>
    <col min="10765" max="10766" width="16.140625" style="6" bestFit="1" customWidth="1"/>
    <col min="10767" max="11008" width="11.7109375" style="6"/>
    <col min="11009" max="11009" width="37.28515625" style="6" customWidth="1"/>
    <col min="11010" max="11010" width="14" style="6" customWidth="1"/>
    <col min="11011" max="11011" width="9.85546875" style="6" bestFit="1" customWidth="1"/>
    <col min="11012" max="11012" width="5.7109375" style="6" customWidth="1"/>
    <col min="11013" max="11013" width="13.85546875" style="6" bestFit="1" customWidth="1"/>
    <col min="11014" max="11014" width="7.7109375" style="6" bestFit="1" customWidth="1"/>
    <col min="11015" max="11015" width="9.5703125" style="6" bestFit="1" customWidth="1"/>
    <col min="11016" max="11016" width="9.85546875" style="6" bestFit="1" customWidth="1"/>
    <col min="11017" max="11017" width="13.7109375" style="6" bestFit="1" customWidth="1"/>
    <col min="11018" max="11018" width="15" style="6" bestFit="1" customWidth="1"/>
    <col min="11019" max="11019" width="13.7109375" style="6" bestFit="1" customWidth="1"/>
    <col min="11020" max="11020" width="16.7109375" style="6" bestFit="1" customWidth="1"/>
    <col min="11021" max="11022" width="16.140625" style="6" bestFit="1" customWidth="1"/>
    <col min="11023" max="11264" width="11.7109375" style="6"/>
    <col min="11265" max="11265" width="37.28515625" style="6" customWidth="1"/>
    <col min="11266" max="11266" width="14" style="6" customWidth="1"/>
    <col min="11267" max="11267" width="9.85546875" style="6" bestFit="1" customWidth="1"/>
    <col min="11268" max="11268" width="5.7109375" style="6" customWidth="1"/>
    <col min="11269" max="11269" width="13.85546875" style="6" bestFit="1" customWidth="1"/>
    <col min="11270" max="11270" width="7.7109375" style="6" bestFit="1" customWidth="1"/>
    <col min="11271" max="11271" width="9.5703125" style="6" bestFit="1" customWidth="1"/>
    <col min="11272" max="11272" width="9.85546875" style="6" bestFit="1" customWidth="1"/>
    <col min="11273" max="11273" width="13.7109375" style="6" bestFit="1" customWidth="1"/>
    <col min="11274" max="11274" width="15" style="6" bestFit="1" customWidth="1"/>
    <col min="11275" max="11275" width="13.7109375" style="6" bestFit="1" customWidth="1"/>
    <col min="11276" max="11276" width="16.7109375" style="6" bestFit="1" customWidth="1"/>
    <col min="11277" max="11278" width="16.140625" style="6" bestFit="1" customWidth="1"/>
    <col min="11279" max="11520" width="11.7109375" style="6"/>
    <col min="11521" max="11521" width="37.28515625" style="6" customWidth="1"/>
    <col min="11522" max="11522" width="14" style="6" customWidth="1"/>
    <col min="11523" max="11523" width="9.85546875" style="6" bestFit="1" customWidth="1"/>
    <col min="11524" max="11524" width="5.7109375" style="6" customWidth="1"/>
    <col min="11525" max="11525" width="13.85546875" style="6" bestFit="1" customWidth="1"/>
    <col min="11526" max="11526" width="7.7109375" style="6" bestFit="1" customWidth="1"/>
    <col min="11527" max="11527" width="9.5703125" style="6" bestFit="1" customWidth="1"/>
    <col min="11528" max="11528" width="9.85546875" style="6" bestFit="1" customWidth="1"/>
    <col min="11529" max="11529" width="13.7109375" style="6" bestFit="1" customWidth="1"/>
    <col min="11530" max="11530" width="15" style="6" bestFit="1" customWidth="1"/>
    <col min="11531" max="11531" width="13.7109375" style="6" bestFit="1" customWidth="1"/>
    <col min="11532" max="11532" width="16.7109375" style="6" bestFit="1" customWidth="1"/>
    <col min="11533" max="11534" width="16.140625" style="6" bestFit="1" customWidth="1"/>
    <col min="11535" max="11776" width="11.7109375" style="6"/>
    <col min="11777" max="11777" width="37.28515625" style="6" customWidth="1"/>
    <col min="11778" max="11778" width="14" style="6" customWidth="1"/>
    <col min="11779" max="11779" width="9.85546875" style="6" bestFit="1" customWidth="1"/>
    <col min="11780" max="11780" width="5.7109375" style="6" customWidth="1"/>
    <col min="11781" max="11781" width="13.85546875" style="6" bestFit="1" customWidth="1"/>
    <col min="11782" max="11782" width="7.7109375" style="6" bestFit="1" customWidth="1"/>
    <col min="11783" max="11783" width="9.5703125" style="6" bestFit="1" customWidth="1"/>
    <col min="11784" max="11784" width="9.85546875" style="6" bestFit="1" customWidth="1"/>
    <col min="11785" max="11785" width="13.7109375" style="6" bestFit="1" customWidth="1"/>
    <col min="11786" max="11786" width="15" style="6" bestFit="1" customWidth="1"/>
    <col min="11787" max="11787" width="13.7109375" style="6" bestFit="1" customWidth="1"/>
    <col min="11788" max="11788" width="16.7109375" style="6" bestFit="1" customWidth="1"/>
    <col min="11789" max="11790" width="16.140625" style="6" bestFit="1" customWidth="1"/>
    <col min="11791" max="12032" width="11.7109375" style="6"/>
    <col min="12033" max="12033" width="37.28515625" style="6" customWidth="1"/>
    <col min="12034" max="12034" width="14" style="6" customWidth="1"/>
    <col min="12035" max="12035" width="9.85546875" style="6" bestFit="1" customWidth="1"/>
    <col min="12036" max="12036" width="5.7109375" style="6" customWidth="1"/>
    <col min="12037" max="12037" width="13.85546875" style="6" bestFit="1" customWidth="1"/>
    <col min="12038" max="12038" width="7.7109375" style="6" bestFit="1" customWidth="1"/>
    <col min="12039" max="12039" width="9.5703125" style="6" bestFit="1" customWidth="1"/>
    <col min="12040" max="12040" width="9.85546875" style="6" bestFit="1" customWidth="1"/>
    <col min="12041" max="12041" width="13.7109375" style="6" bestFit="1" customWidth="1"/>
    <col min="12042" max="12042" width="15" style="6" bestFit="1" customWidth="1"/>
    <col min="12043" max="12043" width="13.7109375" style="6" bestFit="1" customWidth="1"/>
    <col min="12044" max="12044" width="16.7109375" style="6" bestFit="1" customWidth="1"/>
    <col min="12045" max="12046" width="16.140625" style="6" bestFit="1" customWidth="1"/>
    <col min="12047" max="12288" width="11.7109375" style="6"/>
    <col min="12289" max="12289" width="37.28515625" style="6" customWidth="1"/>
    <col min="12290" max="12290" width="14" style="6" customWidth="1"/>
    <col min="12291" max="12291" width="9.85546875" style="6" bestFit="1" customWidth="1"/>
    <col min="12292" max="12292" width="5.7109375" style="6" customWidth="1"/>
    <col min="12293" max="12293" width="13.85546875" style="6" bestFit="1" customWidth="1"/>
    <col min="12294" max="12294" width="7.7109375" style="6" bestFit="1" customWidth="1"/>
    <col min="12295" max="12295" width="9.5703125" style="6" bestFit="1" customWidth="1"/>
    <col min="12296" max="12296" width="9.85546875" style="6" bestFit="1" customWidth="1"/>
    <col min="12297" max="12297" width="13.7109375" style="6" bestFit="1" customWidth="1"/>
    <col min="12298" max="12298" width="15" style="6" bestFit="1" customWidth="1"/>
    <col min="12299" max="12299" width="13.7109375" style="6" bestFit="1" customWidth="1"/>
    <col min="12300" max="12300" width="16.7109375" style="6" bestFit="1" customWidth="1"/>
    <col min="12301" max="12302" width="16.140625" style="6" bestFit="1" customWidth="1"/>
    <col min="12303" max="12544" width="11.7109375" style="6"/>
    <col min="12545" max="12545" width="37.28515625" style="6" customWidth="1"/>
    <col min="12546" max="12546" width="14" style="6" customWidth="1"/>
    <col min="12547" max="12547" width="9.85546875" style="6" bestFit="1" customWidth="1"/>
    <col min="12548" max="12548" width="5.7109375" style="6" customWidth="1"/>
    <col min="12549" max="12549" width="13.85546875" style="6" bestFit="1" customWidth="1"/>
    <col min="12550" max="12550" width="7.7109375" style="6" bestFit="1" customWidth="1"/>
    <col min="12551" max="12551" width="9.5703125" style="6" bestFit="1" customWidth="1"/>
    <col min="12552" max="12552" width="9.85546875" style="6" bestFit="1" customWidth="1"/>
    <col min="12553" max="12553" width="13.7109375" style="6" bestFit="1" customWidth="1"/>
    <col min="12554" max="12554" width="15" style="6" bestFit="1" customWidth="1"/>
    <col min="12555" max="12555" width="13.7109375" style="6" bestFit="1" customWidth="1"/>
    <col min="12556" max="12556" width="16.7109375" style="6" bestFit="1" customWidth="1"/>
    <col min="12557" max="12558" width="16.140625" style="6" bestFit="1" customWidth="1"/>
    <col min="12559" max="12800" width="11.7109375" style="6"/>
    <col min="12801" max="12801" width="37.28515625" style="6" customWidth="1"/>
    <col min="12802" max="12802" width="14" style="6" customWidth="1"/>
    <col min="12803" max="12803" width="9.85546875" style="6" bestFit="1" customWidth="1"/>
    <col min="12804" max="12804" width="5.7109375" style="6" customWidth="1"/>
    <col min="12805" max="12805" width="13.85546875" style="6" bestFit="1" customWidth="1"/>
    <col min="12806" max="12806" width="7.7109375" style="6" bestFit="1" customWidth="1"/>
    <col min="12807" max="12807" width="9.5703125" style="6" bestFit="1" customWidth="1"/>
    <col min="12808" max="12808" width="9.85546875" style="6" bestFit="1" customWidth="1"/>
    <col min="12809" max="12809" width="13.7109375" style="6" bestFit="1" customWidth="1"/>
    <col min="12810" max="12810" width="15" style="6" bestFit="1" customWidth="1"/>
    <col min="12811" max="12811" width="13.7109375" style="6" bestFit="1" customWidth="1"/>
    <col min="12812" max="12812" width="16.7109375" style="6" bestFit="1" customWidth="1"/>
    <col min="12813" max="12814" width="16.140625" style="6" bestFit="1" customWidth="1"/>
    <col min="12815" max="13056" width="11.7109375" style="6"/>
    <col min="13057" max="13057" width="37.28515625" style="6" customWidth="1"/>
    <col min="13058" max="13058" width="14" style="6" customWidth="1"/>
    <col min="13059" max="13059" width="9.85546875" style="6" bestFit="1" customWidth="1"/>
    <col min="13060" max="13060" width="5.7109375" style="6" customWidth="1"/>
    <col min="13061" max="13061" width="13.85546875" style="6" bestFit="1" customWidth="1"/>
    <col min="13062" max="13062" width="7.7109375" style="6" bestFit="1" customWidth="1"/>
    <col min="13063" max="13063" width="9.5703125" style="6" bestFit="1" customWidth="1"/>
    <col min="13064" max="13064" width="9.85546875" style="6" bestFit="1" customWidth="1"/>
    <col min="13065" max="13065" width="13.7109375" style="6" bestFit="1" customWidth="1"/>
    <col min="13066" max="13066" width="15" style="6" bestFit="1" customWidth="1"/>
    <col min="13067" max="13067" width="13.7109375" style="6" bestFit="1" customWidth="1"/>
    <col min="13068" max="13068" width="16.7109375" style="6" bestFit="1" customWidth="1"/>
    <col min="13069" max="13070" width="16.140625" style="6" bestFit="1" customWidth="1"/>
    <col min="13071" max="13312" width="11.7109375" style="6"/>
    <col min="13313" max="13313" width="37.28515625" style="6" customWidth="1"/>
    <col min="13314" max="13314" width="14" style="6" customWidth="1"/>
    <col min="13315" max="13315" width="9.85546875" style="6" bestFit="1" customWidth="1"/>
    <col min="13316" max="13316" width="5.7109375" style="6" customWidth="1"/>
    <col min="13317" max="13317" width="13.85546875" style="6" bestFit="1" customWidth="1"/>
    <col min="13318" max="13318" width="7.7109375" style="6" bestFit="1" customWidth="1"/>
    <col min="13319" max="13319" width="9.5703125" style="6" bestFit="1" customWidth="1"/>
    <col min="13320" max="13320" width="9.85546875" style="6" bestFit="1" customWidth="1"/>
    <col min="13321" max="13321" width="13.7109375" style="6" bestFit="1" customWidth="1"/>
    <col min="13322" max="13322" width="15" style="6" bestFit="1" customWidth="1"/>
    <col min="13323" max="13323" width="13.7109375" style="6" bestFit="1" customWidth="1"/>
    <col min="13324" max="13324" width="16.7109375" style="6" bestFit="1" customWidth="1"/>
    <col min="13325" max="13326" width="16.140625" style="6" bestFit="1" customWidth="1"/>
    <col min="13327" max="13568" width="11.7109375" style="6"/>
    <col min="13569" max="13569" width="37.28515625" style="6" customWidth="1"/>
    <col min="13570" max="13570" width="14" style="6" customWidth="1"/>
    <col min="13571" max="13571" width="9.85546875" style="6" bestFit="1" customWidth="1"/>
    <col min="13572" max="13572" width="5.7109375" style="6" customWidth="1"/>
    <col min="13573" max="13573" width="13.85546875" style="6" bestFit="1" customWidth="1"/>
    <col min="13574" max="13574" width="7.7109375" style="6" bestFit="1" customWidth="1"/>
    <col min="13575" max="13575" width="9.5703125" style="6" bestFit="1" customWidth="1"/>
    <col min="13576" max="13576" width="9.85546875" style="6" bestFit="1" customWidth="1"/>
    <col min="13577" max="13577" width="13.7109375" style="6" bestFit="1" customWidth="1"/>
    <col min="13578" max="13578" width="15" style="6" bestFit="1" customWidth="1"/>
    <col min="13579" max="13579" width="13.7109375" style="6" bestFit="1" customWidth="1"/>
    <col min="13580" max="13580" width="16.7109375" style="6" bestFit="1" customWidth="1"/>
    <col min="13581" max="13582" width="16.140625" style="6" bestFit="1" customWidth="1"/>
    <col min="13583" max="13824" width="11.7109375" style="6"/>
    <col min="13825" max="13825" width="37.28515625" style="6" customWidth="1"/>
    <col min="13826" max="13826" width="14" style="6" customWidth="1"/>
    <col min="13827" max="13827" width="9.85546875" style="6" bestFit="1" customWidth="1"/>
    <col min="13828" max="13828" width="5.7109375" style="6" customWidth="1"/>
    <col min="13829" max="13829" width="13.85546875" style="6" bestFit="1" customWidth="1"/>
    <col min="13830" max="13830" width="7.7109375" style="6" bestFit="1" customWidth="1"/>
    <col min="13831" max="13831" width="9.5703125" style="6" bestFit="1" customWidth="1"/>
    <col min="13832" max="13832" width="9.85546875" style="6" bestFit="1" customWidth="1"/>
    <col min="13833" max="13833" width="13.7109375" style="6" bestFit="1" customWidth="1"/>
    <col min="13834" max="13834" width="15" style="6" bestFit="1" customWidth="1"/>
    <col min="13835" max="13835" width="13.7109375" style="6" bestFit="1" customWidth="1"/>
    <col min="13836" max="13836" width="16.7109375" style="6" bestFit="1" customWidth="1"/>
    <col min="13837" max="13838" width="16.140625" style="6" bestFit="1" customWidth="1"/>
    <col min="13839" max="14080" width="11.7109375" style="6"/>
    <col min="14081" max="14081" width="37.28515625" style="6" customWidth="1"/>
    <col min="14082" max="14082" width="14" style="6" customWidth="1"/>
    <col min="14083" max="14083" width="9.85546875" style="6" bestFit="1" customWidth="1"/>
    <col min="14084" max="14084" width="5.7109375" style="6" customWidth="1"/>
    <col min="14085" max="14085" width="13.85546875" style="6" bestFit="1" customWidth="1"/>
    <col min="14086" max="14086" width="7.7109375" style="6" bestFit="1" customWidth="1"/>
    <col min="14087" max="14087" width="9.5703125" style="6" bestFit="1" customWidth="1"/>
    <col min="14088" max="14088" width="9.85546875" style="6" bestFit="1" customWidth="1"/>
    <col min="14089" max="14089" width="13.7109375" style="6" bestFit="1" customWidth="1"/>
    <col min="14090" max="14090" width="15" style="6" bestFit="1" customWidth="1"/>
    <col min="14091" max="14091" width="13.7109375" style="6" bestFit="1" customWidth="1"/>
    <col min="14092" max="14092" width="16.7109375" style="6" bestFit="1" customWidth="1"/>
    <col min="14093" max="14094" width="16.140625" style="6" bestFit="1" customWidth="1"/>
    <col min="14095" max="14336" width="11.7109375" style="6"/>
    <col min="14337" max="14337" width="37.28515625" style="6" customWidth="1"/>
    <col min="14338" max="14338" width="14" style="6" customWidth="1"/>
    <col min="14339" max="14339" width="9.85546875" style="6" bestFit="1" customWidth="1"/>
    <col min="14340" max="14340" width="5.7109375" style="6" customWidth="1"/>
    <col min="14341" max="14341" width="13.85546875" style="6" bestFit="1" customWidth="1"/>
    <col min="14342" max="14342" width="7.7109375" style="6" bestFit="1" customWidth="1"/>
    <col min="14343" max="14343" width="9.5703125" style="6" bestFit="1" customWidth="1"/>
    <col min="14344" max="14344" width="9.85546875" style="6" bestFit="1" customWidth="1"/>
    <col min="14345" max="14345" width="13.7109375" style="6" bestFit="1" customWidth="1"/>
    <col min="14346" max="14346" width="15" style="6" bestFit="1" customWidth="1"/>
    <col min="14347" max="14347" width="13.7109375" style="6" bestFit="1" customWidth="1"/>
    <col min="14348" max="14348" width="16.7109375" style="6" bestFit="1" customWidth="1"/>
    <col min="14349" max="14350" width="16.140625" style="6" bestFit="1" customWidth="1"/>
    <col min="14351" max="14592" width="11.7109375" style="6"/>
    <col min="14593" max="14593" width="37.28515625" style="6" customWidth="1"/>
    <col min="14594" max="14594" width="14" style="6" customWidth="1"/>
    <col min="14595" max="14595" width="9.85546875" style="6" bestFit="1" customWidth="1"/>
    <col min="14596" max="14596" width="5.7109375" style="6" customWidth="1"/>
    <col min="14597" max="14597" width="13.85546875" style="6" bestFit="1" customWidth="1"/>
    <col min="14598" max="14598" width="7.7109375" style="6" bestFit="1" customWidth="1"/>
    <col min="14599" max="14599" width="9.5703125" style="6" bestFit="1" customWidth="1"/>
    <col min="14600" max="14600" width="9.85546875" style="6" bestFit="1" customWidth="1"/>
    <col min="14601" max="14601" width="13.7109375" style="6" bestFit="1" customWidth="1"/>
    <col min="14602" max="14602" width="15" style="6" bestFit="1" customWidth="1"/>
    <col min="14603" max="14603" width="13.7109375" style="6" bestFit="1" customWidth="1"/>
    <col min="14604" max="14604" width="16.7109375" style="6" bestFit="1" customWidth="1"/>
    <col min="14605" max="14606" width="16.140625" style="6" bestFit="1" customWidth="1"/>
    <col min="14607" max="14848" width="11.7109375" style="6"/>
    <col min="14849" max="14849" width="37.28515625" style="6" customWidth="1"/>
    <col min="14850" max="14850" width="14" style="6" customWidth="1"/>
    <col min="14851" max="14851" width="9.85546875" style="6" bestFit="1" customWidth="1"/>
    <col min="14852" max="14852" width="5.7109375" style="6" customWidth="1"/>
    <col min="14853" max="14853" width="13.85546875" style="6" bestFit="1" customWidth="1"/>
    <col min="14854" max="14854" width="7.7109375" style="6" bestFit="1" customWidth="1"/>
    <col min="14855" max="14855" width="9.5703125" style="6" bestFit="1" customWidth="1"/>
    <col min="14856" max="14856" width="9.85546875" style="6" bestFit="1" customWidth="1"/>
    <col min="14857" max="14857" width="13.7109375" style="6" bestFit="1" customWidth="1"/>
    <col min="14858" max="14858" width="15" style="6" bestFit="1" customWidth="1"/>
    <col min="14859" max="14859" width="13.7109375" style="6" bestFit="1" customWidth="1"/>
    <col min="14860" max="14860" width="16.7109375" style="6" bestFit="1" customWidth="1"/>
    <col min="14861" max="14862" width="16.140625" style="6" bestFit="1" customWidth="1"/>
    <col min="14863" max="15104" width="11.7109375" style="6"/>
    <col min="15105" max="15105" width="37.28515625" style="6" customWidth="1"/>
    <col min="15106" max="15106" width="14" style="6" customWidth="1"/>
    <col min="15107" max="15107" width="9.85546875" style="6" bestFit="1" customWidth="1"/>
    <col min="15108" max="15108" width="5.7109375" style="6" customWidth="1"/>
    <col min="15109" max="15109" width="13.85546875" style="6" bestFit="1" customWidth="1"/>
    <col min="15110" max="15110" width="7.7109375" style="6" bestFit="1" customWidth="1"/>
    <col min="15111" max="15111" width="9.5703125" style="6" bestFit="1" customWidth="1"/>
    <col min="15112" max="15112" width="9.85546875" style="6" bestFit="1" customWidth="1"/>
    <col min="15113" max="15113" width="13.7109375" style="6" bestFit="1" customWidth="1"/>
    <col min="15114" max="15114" width="15" style="6" bestFit="1" customWidth="1"/>
    <col min="15115" max="15115" width="13.7109375" style="6" bestFit="1" customWidth="1"/>
    <col min="15116" max="15116" width="16.7109375" style="6" bestFit="1" customWidth="1"/>
    <col min="15117" max="15118" width="16.140625" style="6" bestFit="1" customWidth="1"/>
    <col min="15119" max="15360" width="11.7109375" style="6"/>
    <col min="15361" max="15361" width="37.28515625" style="6" customWidth="1"/>
    <col min="15362" max="15362" width="14" style="6" customWidth="1"/>
    <col min="15363" max="15363" width="9.85546875" style="6" bestFit="1" customWidth="1"/>
    <col min="15364" max="15364" width="5.7109375" style="6" customWidth="1"/>
    <col min="15365" max="15365" width="13.85546875" style="6" bestFit="1" customWidth="1"/>
    <col min="15366" max="15366" width="7.7109375" style="6" bestFit="1" customWidth="1"/>
    <col min="15367" max="15367" width="9.5703125" style="6" bestFit="1" customWidth="1"/>
    <col min="15368" max="15368" width="9.85546875" style="6" bestFit="1" customWidth="1"/>
    <col min="15369" max="15369" width="13.7109375" style="6" bestFit="1" customWidth="1"/>
    <col min="15370" max="15370" width="15" style="6" bestFit="1" customWidth="1"/>
    <col min="15371" max="15371" width="13.7109375" style="6" bestFit="1" customWidth="1"/>
    <col min="15372" max="15372" width="16.7109375" style="6" bestFit="1" customWidth="1"/>
    <col min="15373" max="15374" width="16.140625" style="6" bestFit="1" customWidth="1"/>
    <col min="15375" max="15616" width="11.7109375" style="6"/>
    <col min="15617" max="15617" width="37.28515625" style="6" customWidth="1"/>
    <col min="15618" max="15618" width="14" style="6" customWidth="1"/>
    <col min="15619" max="15619" width="9.85546875" style="6" bestFit="1" customWidth="1"/>
    <col min="15620" max="15620" width="5.7109375" style="6" customWidth="1"/>
    <col min="15621" max="15621" width="13.85546875" style="6" bestFit="1" customWidth="1"/>
    <col min="15622" max="15622" width="7.7109375" style="6" bestFit="1" customWidth="1"/>
    <col min="15623" max="15623" width="9.5703125" style="6" bestFit="1" customWidth="1"/>
    <col min="15624" max="15624" width="9.85546875" style="6" bestFit="1" customWidth="1"/>
    <col min="15625" max="15625" width="13.7109375" style="6" bestFit="1" customWidth="1"/>
    <col min="15626" max="15626" width="15" style="6" bestFit="1" customWidth="1"/>
    <col min="15627" max="15627" width="13.7109375" style="6" bestFit="1" customWidth="1"/>
    <col min="15628" max="15628" width="16.7109375" style="6" bestFit="1" customWidth="1"/>
    <col min="15629" max="15630" width="16.140625" style="6" bestFit="1" customWidth="1"/>
    <col min="15631" max="15872" width="11.7109375" style="6"/>
    <col min="15873" max="15873" width="37.28515625" style="6" customWidth="1"/>
    <col min="15874" max="15874" width="14" style="6" customWidth="1"/>
    <col min="15875" max="15875" width="9.85546875" style="6" bestFit="1" customWidth="1"/>
    <col min="15876" max="15876" width="5.7109375" style="6" customWidth="1"/>
    <col min="15877" max="15877" width="13.85546875" style="6" bestFit="1" customWidth="1"/>
    <col min="15878" max="15878" width="7.7109375" style="6" bestFit="1" customWidth="1"/>
    <col min="15879" max="15879" width="9.5703125" style="6" bestFit="1" customWidth="1"/>
    <col min="15880" max="15880" width="9.85546875" style="6" bestFit="1" customWidth="1"/>
    <col min="15881" max="15881" width="13.7109375" style="6" bestFit="1" customWidth="1"/>
    <col min="15882" max="15882" width="15" style="6" bestFit="1" customWidth="1"/>
    <col min="15883" max="15883" width="13.7109375" style="6" bestFit="1" customWidth="1"/>
    <col min="15884" max="15884" width="16.7109375" style="6" bestFit="1" customWidth="1"/>
    <col min="15885" max="15886" width="16.140625" style="6" bestFit="1" customWidth="1"/>
    <col min="15887" max="16128" width="11.7109375" style="6"/>
    <col min="16129" max="16129" width="37.28515625" style="6" customWidth="1"/>
    <col min="16130" max="16130" width="14" style="6" customWidth="1"/>
    <col min="16131" max="16131" width="9.85546875" style="6" bestFit="1" customWidth="1"/>
    <col min="16132" max="16132" width="5.7109375" style="6" customWidth="1"/>
    <col min="16133" max="16133" width="13.85546875" style="6" bestFit="1" customWidth="1"/>
    <col min="16134" max="16134" width="7.7109375" style="6" bestFit="1" customWidth="1"/>
    <col min="16135" max="16135" width="9.5703125" style="6" bestFit="1" customWidth="1"/>
    <col min="16136" max="16136" width="9.85546875" style="6" bestFit="1" customWidth="1"/>
    <col min="16137" max="16137" width="13.7109375" style="6" bestFit="1" customWidth="1"/>
    <col min="16138" max="16138" width="15" style="6" bestFit="1" customWidth="1"/>
    <col min="16139" max="16139" width="13.7109375" style="6" bestFit="1" customWidth="1"/>
    <col min="16140" max="16140" width="16.7109375" style="6" bestFit="1" customWidth="1"/>
    <col min="16141" max="16142" width="16.140625" style="6" bestFit="1" customWidth="1"/>
    <col min="16143" max="16384" width="11.7109375" style="6"/>
  </cols>
  <sheetData>
    <row r="1" spans="1:14" ht="12.75" x14ac:dyDescent="0.2">
      <c r="A1" s="323" t="s">
        <v>0</v>
      </c>
      <c r="B1" s="324"/>
      <c r="D1" s="326"/>
      <c r="E1" s="327"/>
    </row>
    <row r="2" spans="1:14" ht="12.75" x14ac:dyDescent="0.2">
      <c r="A2" s="323" t="s">
        <v>1</v>
      </c>
      <c r="B2" s="324"/>
      <c r="D2" s="326"/>
      <c r="E2" s="327"/>
    </row>
    <row r="3" spans="1:14" ht="12.75" x14ac:dyDescent="0.2">
      <c r="A3" s="330" t="s">
        <v>707</v>
      </c>
      <c r="F3" s="328" t="s">
        <v>3</v>
      </c>
    </row>
    <row r="4" spans="1:14" x14ac:dyDescent="0.2">
      <c r="A4" s="332"/>
      <c r="B4" s="324"/>
      <c r="C4" s="324"/>
      <c r="D4" s="332"/>
      <c r="E4" s="333"/>
      <c r="F4" s="332" t="s">
        <v>3</v>
      </c>
      <c r="G4" s="332"/>
      <c r="H4" s="332"/>
      <c r="I4" s="332"/>
      <c r="J4" s="334"/>
      <c r="K4" s="334"/>
      <c r="L4" s="334"/>
      <c r="M4" s="334"/>
      <c r="N4" s="334"/>
    </row>
    <row r="5" spans="1:14" ht="12.75" customHeight="1" x14ac:dyDescent="0.2">
      <c r="A5" s="335" t="s">
        <v>4</v>
      </c>
      <c r="B5" s="336" t="s">
        <v>5</v>
      </c>
      <c r="C5" s="336"/>
      <c r="D5" s="648" t="s">
        <v>6</v>
      </c>
      <c r="E5" s="648"/>
      <c r="F5" s="337" t="s">
        <v>7</v>
      </c>
      <c r="G5" s="337" t="s">
        <v>8</v>
      </c>
      <c r="H5" s="337" t="s">
        <v>9</v>
      </c>
      <c r="I5" s="337" t="s">
        <v>10</v>
      </c>
      <c r="J5" s="647" t="s">
        <v>11</v>
      </c>
      <c r="K5" s="647"/>
      <c r="L5" s="338" t="s">
        <v>12</v>
      </c>
      <c r="M5" s="338" t="s">
        <v>13</v>
      </c>
      <c r="N5" s="339" t="s">
        <v>14</v>
      </c>
    </row>
    <row r="6" spans="1:14" ht="12.75" customHeight="1" x14ac:dyDescent="0.2">
      <c r="A6" s="340"/>
      <c r="B6" s="341"/>
      <c r="C6" s="341"/>
      <c r="D6" s="632" t="s">
        <v>25</v>
      </c>
      <c r="E6" s="342"/>
      <c r="F6" s="342"/>
      <c r="G6" s="341" t="s">
        <v>15</v>
      </c>
      <c r="H6" s="341" t="s">
        <v>16</v>
      </c>
      <c r="I6" s="343" t="s">
        <v>17</v>
      </c>
      <c r="J6" s="344" t="s">
        <v>18</v>
      </c>
      <c r="K6" s="344" t="s">
        <v>19</v>
      </c>
      <c r="L6" s="345" t="s">
        <v>20</v>
      </c>
      <c r="M6" s="345" t="s">
        <v>21</v>
      </c>
      <c r="N6" s="346" t="s">
        <v>22</v>
      </c>
    </row>
    <row r="7" spans="1:14" ht="12.75" customHeight="1" x14ac:dyDescent="0.2">
      <c r="A7" s="340"/>
      <c r="B7" s="341" t="s">
        <v>23</v>
      </c>
      <c r="C7" s="341" t="s">
        <v>24</v>
      </c>
      <c r="D7" s="347"/>
      <c r="E7" s="342"/>
      <c r="F7" s="342"/>
      <c r="G7" s="341" t="s">
        <v>26</v>
      </c>
      <c r="H7" s="341" t="s">
        <v>27</v>
      </c>
      <c r="I7" s="341" t="s">
        <v>28</v>
      </c>
      <c r="J7" s="344" t="s">
        <v>29</v>
      </c>
      <c r="K7" s="344" t="s">
        <v>30</v>
      </c>
      <c r="L7" s="345" t="s">
        <v>31</v>
      </c>
      <c r="M7" s="345" t="s">
        <v>32</v>
      </c>
      <c r="N7" s="348"/>
    </row>
    <row r="8" spans="1:14" x14ac:dyDescent="0.2">
      <c r="A8" s="349" t="s">
        <v>708</v>
      </c>
      <c r="B8" s="350"/>
      <c r="C8" s="351">
        <v>23186.81</v>
      </c>
      <c r="D8" s="352"/>
      <c r="E8" s="350"/>
      <c r="F8" s="350" t="s">
        <v>709</v>
      </c>
      <c r="G8" s="351">
        <v>507.64</v>
      </c>
      <c r="H8" s="353"/>
      <c r="I8" s="353"/>
      <c r="J8" s="354"/>
      <c r="K8" s="354"/>
      <c r="L8" s="355" t="s">
        <v>35</v>
      </c>
      <c r="M8" s="354" t="s">
        <v>22</v>
      </c>
      <c r="N8" s="356"/>
    </row>
    <row r="9" spans="1:14" x14ac:dyDescent="0.2">
      <c r="A9" s="332"/>
      <c r="B9" s="324"/>
      <c r="C9" s="357"/>
      <c r="D9" s="332"/>
      <c r="E9" s="333"/>
      <c r="F9" s="332"/>
      <c r="G9" s="324"/>
      <c r="H9" s="324"/>
      <c r="I9" s="324"/>
      <c r="J9" s="358"/>
      <c r="K9" s="334"/>
      <c r="L9" s="334"/>
      <c r="M9" s="334"/>
      <c r="N9" s="334"/>
    </row>
    <row r="10" spans="1:14" x14ac:dyDescent="0.2">
      <c r="A10" s="40" t="s">
        <v>36</v>
      </c>
      <c r="B10" s="2">
        <v>193</v>
      </c>
      <c r="C10" s="2" t="s">
        <v>37</v>
      </c>
      <c r="D10" s="2" t="s">
        <v>38</v>
      </c>
      <c r="E10" s="41">
        <v>163</v>
      </c>
      <c r="F10" s="42" t="s">
        <v>39</v>
      </c>
      <c r="G10" s="43">
        <v>6.5</v>
      </c>
      <c r="H10" s="2" t="s">
        <v>40</v>
      </c>
      <c r="I10" s="44">
        <v>11.5</v>
      </c>
      <c r="J10" s="45">
        <v>163000</v>
      </c>
      <c r="K10" s="45">
        <v>0</v>
      </c>
      <c r="L10" s="45">
        <f>ROUND((K10*$C$8/1000),0)</f>
        <v>0</v>
      </c>
      <c r="M10" s="45"/>
      <c r="N10" s="45"/>
    </row>
    <row r="11" spans="1:14" x14ac:dyDescent="0.2">
      <c r="A11" s="40" t="s">
        <v>36</v>
      </c>
      <c r="B11" s="2">
        <v>193</v>
      </c>
      <c r="C11" s="2" t="s">
        <v>37</v>
      </c>
      <c r="D11" s="2" t="s">
        <v>38</v>
      </c>
      <c r="E11" s="41">
        <v>139</v>
      </c>
      <c r="F11" s="42" t="s">
        <v>41</v>
      </c>
      <c r="G11" s="43">
        <v>6.3</v>
      </c>
      <c r="H11" s="2" t="s">
        <v>40</v>
      </c>
      <c r="I11" s="44">
        <v>24.5</v>
      </c>
      <c r="J11" s="45">
        <v>139000</v>
      </c>
      <c r="K11" s="45">
        <v>65357.47</v>
      </c>
      <c r="L11" s="45">
        <f>ROUND((K11*$C$8/1000),0)</f>
        <v>1515431</v>
      </c>
      <c r="M11" s="45">
        <v>31168</v>
      </c>
      <c r="N11" s="45">
        <v>1546599</v>
      </c>
    </row>
    <row r="12" spans="1:14" x14ac:dyDescent="0.2">
      <c r="A12" s="40" t="s">
        <v>36</v>
      </c>
      <c r="B12" s="2">
        <v>199</v>
      </c>
      <c r="C12" s="2" t="s">
        <v>42</v>
      </c>
      <c r="D12" s="2" t="s">
        <v>38</v>
      </c>
      <c r="E12" s="41">
        <v>168</v>
      </c>
      <c r="F12" s="42" t="s">
        <v>43</v>
      </c>
      <c r="G12" s="43">
        <v>6.5</v>
      </c>
      <c r="H12" s="2" t="s">
        <v>40</v>
      </c>
      <c r="I12" s="44">
        <v>11.5</v>
      </c>
      <c r="J12" s="45">
        <v>168000</v>
      </c>
      <c r="K12" s="45">
        <v>0</v>
      </c>
      <c r="L12" s="45">
        <f t="shared" ref="L12:L22" si="0">ROUND((K12*$C$8/1000),0)</f>
        <v>0</v>
      </c>
      <c r="M12" s="45"/>
      <c r="N12" s="45"/>
    </row>
    <row r="13" spans="1:14" x14ac:dyDescent="0.2">
      <c r="A13" s="40" t="s">
        <v>36</v>
      </c>
      <c r="B13" s="2">
        <v>199</v>
      </c>
      <c r="C13" s="2" t="s">
        <v>42</v>
      </c>
      <c r="D13" s="2" t="s">
        <v>38</v>
      </c>
      <c r="E13" s="41">
        <v>143</v>
      </c>
      <c r="F13" s="42" t="s">
        <v>44</v>
      </c>
      <c r="G13" s="43">
        <v>6.3</v>
      </c>
      <c r="H13" s="2" t="s">
        <v>40</v>
      </c>
      <c r="I13" s="44">
        <v>24.5</v>
      </c>
      <c r="J13" s="45">
        <v>143000</v>
      </c>
      <c r="K13" s="45">
        <v>75920.03</v>
      </c>
      <c r="L13" s="45">
        <f t="shared" si="0"/>
        <v>1760343</v>
      </c>
      <c r="M13" s="45">
        <v>36205</v>
      </c>
      <c r="N13" s="45">
        <v>1796548</v>
      </c>
    </row>
    <row r="14" spans="1:14" x14ac:dyDescent="0.2">
      <c r="A14" s="40" t="s">
        <v>36</v>
      </c>
      <c r="B14" s="2">
        <v>202</v>
      </c>
      <c r="C14" s="2" t="s">
        <v>45</v>
      </c>
      <c r="D14" s="2" t="s">
        <v>38</v>
      </c>
      <c r="E14" s="41">
        <v>230</v>
      </c>
      <c r="F14" s="42" t="s">
        <v>46</v>
      </c>
      <c r="G14" s="43">
        <v>7.4</v>
      </c>
      <c r="H14" s="2" t="s">
        <v>40</v>
      </c>
      <c r="I14" s="44">
        <v>5</v>
      </c>
      <c r="J14" s="45">
        <v>230000</v>
      </c>
      <c r="K14" s="45">
        <v>0</v>
      </c>
      <c r="L14" s="45">
        <f t="shared" si="0"/>
        <v>0</v>
      </c>
      <c r="M14" s="45"/>
      <c r="N14" s="45"/>
    </row>
    <row r="15" spans="1:14" x14ac:dyDescent="0.2">
      <c r="A15" s="40" t="s">
        <v>47</v>
      </c>
      <c r="B15" s="2">
        <v>202</v>
      </c>
      <c r="C15" s="2" t="s">
        <v>45</v>
      </c>
      <c r="D15" s="2" t="s">
        <v>38</v>
      </c>
      <c r="E15" s="41">
        <v>317</v>
      </c>
      <c r="F15" s="42" t="s">
        <v>48</v>
      </c>
      <c r="G15" s="43">
        <v>7.4</v>
      </c>
      <c r="H15" s="2" t="s">
        <v>40</v>
      </c>
      <c r="I15" s="44">
        <v>20</v>
      </c>
      <c r="J15" s="45">
        <v>317000</v>
      </c>
      <c r="K15" s="45">
        <v>116707.66</v>
      </c>
      <c r="L15" s="45">
        <f t="shared" si="0"/>
        <v>2706078</v>
      </c>
      <c r="M15" s="45">
        <v>65203</v>
      </c>
      <c r="N15" s="45">
        <v>2771281</v>
      </c>
    </row>
    <row r="16" spans="1:14" x14ac:dyDescent="0.2">
      <c r="A16" s="40" t="s">
        <v>49</v>
      </c>
      <c r="B16" s="2">
        <v>211</v>
      </c>
      <c r="C16" s="2" t="s">
        <v>50</v>
      </c>
      <c r="D16" s="2" t="s">
        <v>38</v>
      </c>
      <c r="E16" s="41">
        <v>290</v>
      </c>
      <c r="F16" s="2" t="s">
        <v>51</v>
      </c>
      <c r="G16" s="43">
        <v>6.9</v>
      </c>
      <c r="H16" s="2" t="s">
        <v>40</v>
      </c>
      <c r="I16" s="44">
        <v>20</v>
      </c>
      <c r="J16" s="45">
        <v>290000</v>
      </c>
      <c r="K16" s="359">
        <v>70101.440000000002</v>
      </c>
      <c r="L16" s="47">
        <f t="shared" si="0"/>
        <v>1625429</v>
      </c>
      <c r="M16" s="47">
        <v>3619</v>
      </c>
      <c r="N16" s="359">
        <v>1629048</v>
      </c>
    </row>
    <row r="17" spans="1:14" ht="12" customHeight="1" x14ac:dyDescent="0.2">
      <c r="A17" s="40" t="s">
        <v>49</v>
      </c>
      <c r="B17" s="2">
        <v>211</v>
      </c>
      <c r="C17" s="2" t="s">
        <v>50</v>
      </c>
      <c r="D17" s="2" t="s">
        <v>38</v>
      </c>
      <c r="E17" s="41">
        <v>128</v>
      </c>
      <c r="F17" s="2" t="s">
        <v>52</v>
      </c>
      <c r="G17" s="43">
        <v>6.9</v>
      </c>
      <c r="H17" s="2" t="s">
        <v>40</v>
      </c>
      <c r="I17" s="44">
        <v>20</v>
      </c>
      <c r="J17" s="45">
        <v>128000</v>
      </c>
      <c r="K17" s="359">
        <v>30668.400000000001</v>
      </c>
      <c r="L17" s="47">
        <f t="shared" si="0"/>
        <v>711102</v>
      </c>
      <c r="M17" s="47">
        <v>1583</v>
      </c>
      <c r="N17" s="359">
        <v>712685</v>
      </c>
    </row>
    <row r="18" spans="1:14" x14ac:dyDescent="0.2">
      <c r="A18" s="40" t="s">
        <v>53</v>
      </c>
      <c r="B18" s="2">
        <v>211</v>
      </c>
      <c r="C18" s="2" t="s">
        <v>50</v>
      </c>
      <c r="D18" s="2" t="s">
        <v>38</v>
      </c>
      <c r="E18" s="41">
        <v>22</v>
      </c>
      <c r="F18" s="2" t="s">
        <v>54</v>
      </c>
      <c r="G18" s="43">
        <v>6.9</v>
      </c>
      <c r="H18" s="2" t="s">
        <v>40</v>
      </c>
      <c r="I18" s="44">
        <v>20</v>
      </c>
      <c r="J18" s="45">
        <v>22000</v>
      </c>
      <c r="K18" s="359">
        <v>57739.44</v>
      </c>
      <c r="L18" s="47">
        <f t="shared" si="0"/>
        <v>1338793</v>
      </c>
      <c r="M18" s="47">
        <v>2981</v>
      </c>
      <c r="N18" s="359">
        <v>1341774</v>
      </c>
    </row>
    <row r="19" spans="1:14" x14ac:dyDescent="0.2">
      <c r="A19" s="242"/>
      <c r="B19" s="243"/>
      <c r="C19" s="243"/>
      <c r="D19" s="243"/>
      <c r="E19" s="244"/>
      <c r="F19" s="243"/>
      <c r="G19" s="245"/>
      <c r="H19" s="243"/>
      <c r="I19" s="246"/>
      <c r="J19" s="247"/>
      <c r="K19" s="53"/>
      <c r="L19" s="247"/>
      <c r="M19" s="247"/>
      <c r="N19" s="247"/>
    </row>
    <row r="20" spans="1:14" x14ac:dyDescent="0.2">
      <c r="A20" s="242" t="s">
        <v>49</v>
      </c>
      <c r="B20" s="243">
        <v>221</v>
      </c>
      <c r="C20" s="243" t="s">
        <v>55</v>
      </c>
      <c r="D20" s="243" t="s">
        <v>38</v>
      </c>
      <c r="E20" s="244">
        <v>330</v>
      </c>
      <c r="F20" s="243" t="s">
        <v>56</v>
      </c>
      <c r="G20" s="245">
        <v>7.4</v>
      </c>
      <c r="H20" s="243" t="s">
        <v>57</v>
      </c>
      <c r="I20" s="246">
        <v>20</v>
      </c>
      <c r="J20" s="247">
        <v>330000</v>
      </c>
      <c r="K20" s="360">
        <v>167144.91</v>
      </c>
      <c r="L20" s="247">
        <f>ROUND((K20*$C$8/1000),0)</f>
        <v>3875557</v>
      </c>
      <c r="M20" s="247">
        <v>9234</v>
      </c>
      <c r="N20" s="361">
        <v>3884791</v>
      </c>
    </row>
    <row r="21" spans="1:14" x14ac:dyDescent="0.2">
      <c r="A21" s="242" t="s">
        <v>49</v>
      </c>
      <c r="B21" s="243">
        <v>221</v>
      </c>
      <c r="C21" s="243" t="s">
        <v>55</v>
      </c>
      <c r="D21" s="243" t="s">
        <v>38</v>
      </c>
      <c r="E21" s="244">
        <v>43</v>
      </c>
      <c r="F21" s="243" t="s">
        <v>58</v>
      </c>
      <c r="G21" s="245">
        <v>7.4</v>
      </c>
      <c r="H21" s="243" t="s">
        <v>57</v>
      </c>
      <c r="I21" s="246">
        <v>20</v>
      </c>
      <c r="J21" s="247">
        <v>43000</v>
      </c>
      <c r="K21" s="360">
        <v>21684.240000000002</v>
      </c>
      <c r="L21" s="247">
        <f t="shared" si="0"/>
        <v>502788</v>
      </c>
      <c r="M21" s="250">
        <v>1198</v>
      </c>
      <c r="N21" s="361">
        <v>503986</v>
      </c>
    </row>
    <row r="22" spans="1:14" x14ac:dyDescent="0.2">
      <c r="A22" s="242" t="s">
        <v>49</v>
      </c>
      <c r="B22" s="243">
        <v>221</v>
      </c>
      <c r="C22" s="243" t="s">
        <v>55</v>
      </c>
      <c r="D22" s="243" t="s">
        <v>38</v>
      </c>
      <c r="E22" s="244">
        <v>240</v>
      </c>
      <c r="F22" s="243" t="s">
        <v>59</v>
      </c>
      <c r="G22" s="245">
        <v>7.4</v>
      </c>
      <c r="H22" s="243" t="s">
        <v>57</v>
      </c>
      <c r="I22" s="246">
        <v>12</v>
      </c>
      <c r="J22" s="247">
        <v>240000</v>
      </c>
      <c r="K22" s="360">
        <v>0</v>
      </c>
      <c r="L22" s="247">
        <f t="shared" si="0"/>
        <v>0</v>
      </c>
      <c r="M22" s="247"/>
      <c r="N22" s="361"/>
    </row>
    <row r="23" spans="1:14" x14ac:dyDescent="0.2">
      <c r="A23" s="242" t="s">
        <v>49</v>
      </c>
      <c r="B23" s="243">
        <v>221</v>
      </c>
      <c r="C23" s="243" t="s">
        <v>55</v>
      </c>
      <c r="D23" s="243" t="s">
        <v>38</v>
      </c>
      <c r="E23" s="244">
        <v>55</v>
      </c>
      <c r="F23" s="243" t="s">
        <v>60</v>
      </c>
      <c r="G23" s="245">
        <v>7.4</v>
      </c>
      <c r="H23" s="243" t="s">
        <v>57</v>
      </c>
      <c r="I23" s="246">
        <v>12</v>
      </c>
      <c r="J23" s="247">
        <v>55000</v>
      </c>
      <c r="K23" s="360">
        <v>0</v>
      </c>
      <c r="L23" s="247">
        <f>ROUND((K23*$C$8/1000),0)</f>
        <v>0</v>
      </c>
      <c r="M23" s="247"/>
      <c r="N23" s="361"/>
    </row>
    <row r="24" spans="1:14" x14ac:dyDescent="0.2">
      <c r="A24" s="242" t="s">
        <v>53</v>
      </c>
      <c r="B24" s="243">
        <v>221</v>
      </c>
      <c r="C24" s="243" t="s">
        <v>55</v>
      </c>
      <c r="D24" s="243" t="s">
        <v>38</v>
      </c>
      <c r="E24" s="244">
        <v>50</v>
      </c>
      <c r="F24" s="243" t="s">
        <v>61</v>
      </c>
      <c r="G24" s="245">
        <v>7.4</v>
      </c>
      <c r="H24" s="243" t="s">
        <v>57</v>
      </c>
      <c r="I24" s="246">
        <v>20</v>
      </c>
      <c r="J24" s="247">
        <v>50000</v>
      </c>
      <c r="K24" s="360">
        <v>137004</v>
      </c>
      <c r="L24" s="247">
        <f>ROUND((K24*$C$8/1000),0)</f>
        <v>3176686</v>
      </c>
      <c r="M24" s="247">
        <v>7536</v>
      </c>
      <c r="N24" s="361">
        <v>3184222</v>
      </c>
    </row>
    <row r="25" spans="1:14" x14ac:dyDescent="0.2">
      <c r="A25" s="234" t="s">
        <v>62</v>
      </c>
      <c r="B25" s="197">
        <v>225</v>
      </c>
      <c r="C25" s="197" t="s">
        <v>63</v>
      </c>
      <c r="D25" s="197" t="s">
        <v>38</v>
      </c>
      <c r="E25" s="235">
        <v>427</v>
      </c>
      <c r="F25" s="197" t="s">
        <v>64</v>
      </c>
      <c r="G25" s="237">
        <v>7.5</v>
      </c>
      <c r="H25" s="197" t="s">
        <v>65</v>
      </c>
      <c r="I25" s="238">
        <v>24</v>
      </c>
      <c r="J25" s="239">
        <v>427000</v>
      </c>
      <c r="K25" s="247">
        <v>0</v>
      </c>
      <c r="L25" s="247">
        <v>0</v>
      </c>
      <c r="M25" s="247"/>
      <c r="N25" s="247"/>
    </row>
    <row r="26" spans="1:14" x14ac:dyDescent="0.2">
      <c r="A26" s="234" t="s">
        <v>66</v>
      </c>
      <c r="B26" s="197">
        <v>225</v>
      </c>
      <c r="C26" s="197" t="s">
        <v>63</v>
      </c>
      <c r="D26" s="197" t="s">
        <v>38</v>
      </c>
      <c r="E26" s="235">
        <v>36</v>
      </c>
      <c r="F26" s="197" t="s">
        <v>67</v>
      </c>
      <c r="G26" s="237">
        <v>7.5</v>
      </c>
      <c r="H26" s="197" t="s">
        <v>65</v>
      </c>
      <c r="I26" s="238">
        <v>24</v>
      </c>
      <c r="J26" s="239">
        <v>36000</v>
      </c>
      <c r="K26" s="247">
        <v>0</v>
      </c>
      <c r="L26" s="247">
        <v>0</v>
      </c>
      <c r="M26" s="247"/>
      <c r="N26" s="247"/>
    </row>
    <row r="27" spans="1:14" x14ac:dyDescent="0.2">
      <c r="A27" s="40"/>
      <c r="B27" s="2"/>
      <c r="C27" s="2"/>
      <c r="D27" s="2"/>
      <c r="E27" s="41"/>
      <c r="F27" s="2"/>
      <c r="G27" s="43"/>
      <c r="H27" s="2"/>
      <c r="I27" s="44"/>
      <c r="J27" s="45"/>
      <c r="K27" s="45"/>
      <c r="L27" s="45"/>
      <c r="M27" s="45"/>
      <c r="N27" s="45"/>
    </row>
    <row r="28" spans="1:14" x14ac:dyDescent="0.2">
      <c r="A28" s="40" t="s">
        <v>62</v>
      </c>
      <c r="B28" s="2">
        <v>228</v>
      </c>
      <c r="C28" s="2" t="s">
        <v>68</v>
      </c>
      <c r="D28" s="2" t="s">
        <v>38</v>
      </c>
      <c r="E28" s="41">
        <v>433</v>
      </c>
      <c r="F28" s="2" t="s">
        <v>43</v>
      </c>
      <c r="G28" s="43">
        <v>7.5</v>
      </c>
      <c r="H28" s="2" t="s">
        <v>65</v>
      </c>
      <c r="I28" s="44">
        <v>21</v>
      </c>
      <c r="J28" s="45">
        <v>433000</v>
      </c>
      <c r="K28" s="45">
        <v>159203</v>
      </c>
      <c r="L28" s="45">
        <f>ROUND((K28*$C$8/1000),0)</f>
        <v>3691410</v>
      </c>
      <c r="M28" s="45">
        <v>90617</v>
      </c>
      <c r="N28" s="45">
        <v>3782027</v>
      </c>
    </row>
    <row r="29" spans="1:14" x14ac:dyDescent="0.2">
      <c r="A29" s="40" t="s">
        <v>66</v>
      </c>
      <c r="B29" s="2">
        <v>228</v>
      </c>
      <c r="C29" s="2" t="s">
        <v>68</v>
      </c>
      <c r="D29" s="2" t="s">
        <v>38</v>
      </c>
      <c r="E29" s="41">
        <v>60</v>
      </c>
      <c r="F29" s="2" t="s">
        <v>44</v>
      </c>
      <c r="G29" s="43">
        <v>7.5</v>
      </c>
      <c r="H29" s="2" t="s">
        <v>65</v>
      </c>
      <c r="I29" s="44">
        <v>21</v>
      </c>
      <c r="J29" s="45">
        <v>60000</v>
      </c>
      <c r="K29" s="45">
        <v>156428</v>
      </c>
      <c r="L29" s="45">
        <f>ROUND((K29*$C$8/1000),0)</f>
        <v>3627066</v>
      </c>
      <c r="M29" s="45">
        <v>89037</v>
      </c>
      <c r="N29" s="45">
        <v>3716103</v>
      </c>
    </row>
    <row r="30" spans="1:14" x14ac:dyDescent="0.2">
      <c r="A30" s="40" t="s">
        <v>69</v>
      </c>
      <c r="B30" s="2">
        <v>236</v>
      </c>
      <c r="C30" s="2" t="s">
        <v>70</v>
      </c>
      <c r="D30" s="2" t="s">
        <v>38</v>
      </c>
      <c r="E30" s="41">
        <v>403</v>
      </c>
      <c r="F30" s="42" t="s">
        <v>71</v>
      </c>
      <c r="G30" s="43">
        <v>7</v>
      </c>
      <c r="H30" s="2" t="s">
        <v>65</v>
      </c>
      <c r="I30" s="44">
        <v>19</v>
      </c>
      <c r="J30" s="45">
        <v>403000</v>
      </c>
      <c r="K30" s="45">
        <v>142742.12</v>
      </c>
      <c r="L30" s="45">
        <f>ROUND((K30*$C$8/1000),0)</f>
        <v>3309734</v>
      </c>
      <c r="M30" s="45">
        <v>94590</v>
      </c>
      <c r="N30" s="45">
        <v>3404324</v>
      </c>
    </row>
    <row r="31" spans="1:14" x14ac:dyDescent="0.2">
      <c r="A31" s="40" t="s">
        <v>72</v>
      </c>
      <c r="B31" s="2">
        <v>236</v>
      </c>
      <c r="C31" s="2" t="s">
        <v>70</v>
      </c>
      <c r="D31" s="2" t="s">
        <v>38</v>
      </c>
      <c r="E31" s="41">
        <v>35.5</v>
      </c>
      <c r="F31" s="42" t="s">
        <v>73</v>
      </c>
      <c r="G31" s="43">
        <v>6.5</v>
      </c>
      <c r="H31" s="2" t="s">
        <v>65</v>
      </c>
      <c r="I31" s="44">
        <v>20</v>
      </c>
      <c r="J31" s="45">
        <v>35500</v>
      </c>
      <c r="K31" s="45">
        <v>82634.53</v>
      </c>
      <c r="L31" s="45">
        <f>ROUND((K31*$C$8/1000),0)</f>
        <v>1916031</v>
      </c>
      <c r="M31" s="45">
        <v>0</v>
      </c>
      <c r="N31" s="45">
        <v>1916031</v>
      </c>
    </row>
    <row r="32" spans="1:14" x14ac:dyDescent="0.2">
      <c r="A32" s="40"/>
      <c r="B32" s="2"/>
      <c r="C32" s="2"/>
      <c r="D32" s="2"/>
      <c r="E32" s="41"/>
      <c r="F32" s="2"/>
      <c r="G32" s="43"/>
      <c r="H32" s="2"/>
      <c r="I32" s="44"/>
      <c r="J32" s="45"/>
      <c r="K32" s="45"/>
      <c r="L32" s="45"/>
      <c r="M32" s="45"/>
      <c r="N32" s="45"/>
    </row>
    <row r="33" spans="1:14" x14ac:dyDescent="0.2">
      <c r="A33" s="40" t="s">
        <v>49</v>
      </c>
      <c r="B33" s="2">
        <v>245</v>
      </c>
      <c r="C33" s="2" t="s">
        <v>74</v>
      </c>
      <c r="D33" s="2" t="s">
        <v>38</v>
      </c>
      <c r="E33" s="41">
        <v>800</v>
      </c>
      <c r="F33" s="2" t="s">
        <v>75</v>
      </c>
      <c r="G33" s="43">
        <v>7</v>
      </c>
      <c r="H33" s="2" t="s">
        <v>57</v>
      </c>
      <c r="I33" s="43">
        <v>19.75</v>
      </c>
      <c r="J33" s="45">
        <v>800000</v>
      </c>
      <c r="K33" s="360">
        <v>175249.6</v>
      </c>
      <c r="L33" s="53">
        <f>ROUND((K33*$C$8/1000),0)</f>
        <v>4063479</v>
      </c>
      <c r="M33" s="53">
        <v>9174</v>
      </c>
      <c r="N33" s="361">
        <v>4072653</v>
      </c>
    </row>
    <row r="34" spans="1:14" x14ac:dyDescent="0.2">
      <c r="A34" s="40" t="s">
        <v>49</v>
      </c>
      <c r="B34" s="2">
        <v>245</v>
      </c>
      <c r="C34" s="2" t="s">
        <v>74</v>
      </c>
      <c r="D34" s="2" t="s">
        <v>38</v>
      </c>
      <c r="E34" s="41">
        <v>95</v>
      </c>
      <c r="F34" s="2" t="s">
        <v>76</v>
      </c>
      <c r="G34" s="43">
        <v>7</v>
      </c>
      <c r="H34" s="2" t="s">
        <v>57</v>
      </c>
      <c r="I34" s="43">
        <v>19.75</v>
      </c>
      <c r="J34" s="45">
        <v>95000</v>
      </c>
      <c r="K34" s="360">
        <v>21454.16</v>
      </c>
      <c r="L34" s="53">
        <f>ROUND((K34*$C$8/1000),0)</f>
        <v>497454</v>
      </c>
      <c r="M34" s="53">
        <v>1123</v>
      </c>
      <c r="N34" s="361">
        <v>498577</v>
      </c>
    </row>
    <row r="35" spans="1:14" x14ac:dyDescent="0.2">
      <c r="A35" s="40" t="s">
        <v>77</v>
      </c>
      <c r="B35" s="2">
        <v>245</v>
      </c>
      <c r="C35" s="2" t="s">
        <v>74</v>
      </c>
      <c r="D35" s="2" t="s">
        <v>38</v>
      </c>
      <c r="E35" s="41">
        <v>90</v>
      </c>
      <c r="F35" s="2" t="s">
        <v>78</v>
      </c>
      <c r="G35" s="43">
        <v>7</v>
      </c>
      <c r="H35" s="2" t="s">
        <v>57</v>
      </c>
      <c r="I35" s="43">
        <v>19.75</v>
      </c>
      <c r="J35" s="45">
        <v>90000</v>
      </c>
      <c r="K35" s="360">
        <v>177526</v>
      </c>
      <c r="L35" s="53">
        <f>ROUND((K35*$C$8/1000),0)</f>
        <v>4116262</v>
      </c>
      <c r="M35" s="53">
        <v>9294</v>
      </c>
      <c r="N35" s="361">
        <v>4125556</v>
      </c>
    </row>
    <row r="36" spans="1:14" x14ac:dyDescent="0.2">
      <c r="A36" s="40" t="s">
        <v>49</v>
      </c>
      <c r="B36" s="2">
        <v>247</v>
      </c>
      <c r="C36" s="2" t="s">
        <v>79</v>
      </c>
      <c r="D36" s="2" t="s">
        <v>38</v>
      </c>
      <c r="E36" s="41">
        <v>470</v>
      </c>
      <c r="F36" s="2" t="s">
        <v>80</v>
      </c>
      <c r="G36" s="43">
        <v>6.3</v>
      </c>
      <c r="H36" s="2" t="s">
        <v>57</v>
      </c>
      <c r="I36" s="43">
        <v>25</v>
      </c>
      <c r="J36" s="45">
        <v>470000</v>
      </c>
      <c r="K36" s="360">
        <v>113810.41</v>
      </c>
      <c r="L36" s="53">
        <f t="shared" ref="L36:L43" si="1">ROUND((K36*$C$8/1000),0)</f>
        <v>2638900</v>
      </c>
      <c r="M36" s="247">
        <v>18876</v>
      </c>
      <c r="N36" s="247">
        <v>2657776</v>
      </c>
    </row>
    <row r="37" spans="1:14" x14ac:dyDescent="0.2">
      <c r="A37" s="40" t="s">
        <v>49</v>
      </c>
      <c r="B37" s="2">
        <v>247</v>
      </c>
      <c r="C37" s="2" t="s">
        <v>79</v>
      </c>
      <c r="D37" s="2" t="s">
        <v>38</v>
      </c>
      <c r="E37" s="41">
        <v>25</v>
      </c>
      <c r="F37" s="2" t="s">
        <v>81</v>
      </c>
      <c r="G37" s="43">
        <v>6.3</v>
      </c>
      <c r="H37" s="2" t="s">
        <v>57</v>
      </c>
      <c r="I37" s="43">
        <v>25</v>
      </c>
      <c r="J37" s="45">
        <v>25000</v>
      </c>
      <c r="K37" s="360">
        <v>5404.42</v>
      </c>
      <c r="L37" s="45">
        <f t="shared" si="1"/>
        <v>125311</v>
      </c>
      <c r="M37" s="239">
        <v>896</v>
      </c>
      <c r="N37" s="239">
        <v>126207</v>
      </c>
    </row>
    <row r="38" spans="1:14" x14ac:dyDescent="0.2">
      <c r="A38" s="40" t="s">
        <v>53</v>
      </c>
      <c r="B38" s="2">
        <v>247</v>
      </c>
      <c r="C38" s="2" t="s">
        <v>79</v>
      </c>
      <c r="D38" s="2" t="s">
        <v>38</v>
      </c>
      <c r="E38" s="41">
        <v>27</v>
      </c>
      <c r="F38" s="2" t="s">
        <v>82</v>
      </c>
      <c r="G38" s="43">
        <v>7.3</v>
      </c>
      <c r="H38" s="2" t="s">
        <v>57</v>
      </c>
      <c r="I38" s="43">
        <v>25</v>
      </c>
      <c r="J38" s="45">
        <v>27000</v>
      </c>
      <c r="K38" s="53">
        <v>66364.38</v>
      </c>
      <c r="L38" s="45">
        <f t="shared" si="1"/>
        <v>1538778</v>
      </c>
      <c r="M38" s="45">
        <v>11032</v>
      </c>
      <c r="N38" s="45">
        <v>1549810</v>
      </c>
    </row>
    <row r="39" spans="1:14" x14ac:dyDescent="0.2">
      <c r="A39" s="40" t="s">
        <v>710</v>
      </c>
      <c r="B39" s="2">
        <v>262</v>
      </c>
      <c r="C39" s="2" t="s">
        <v>477</v>
      </c>
      <c r="D39" s="2" t="s">
        <v>38</v>
      </c>
      <c r="E39" s="41">
        <v>405</v>
      </c>
      <c r="F39" s="2" t="s">
        <v>711</v>
      </c>
      <c r="G39" s="43">
        <v>5.75</v>
      </c>
      <c r="H39" s="2" t="s">
        <v>40</v>
      </c>
      <c r="I39" s="43">
        <v>6</v>
      </c>
      <c r="J39" s="45">
        <v>405000</v>
      </c>
      <c r="K39" s="53">
        <v>0</v>
      </c>
      <c r="L39" s="45">
        <f>ROUND((K39*$C$8/1000),0)</f>
        <v>0</v>
      </c>
      <c r="M39" s="45"/>
      <c r="N39" s="45"/>
    </row>
    <row r="40" spans="1:14" x14ac:dyDescent="0.2">
      <c r="A40" s="40" t="s">
        <v>710</v>
      </c>
      <c r="B40" s="2">
        <v>262</v>
      </c>
      <c r="C40" s="2" t="s">
        <v>477</v>
      </c>
      <c r="D40" s="2" t="s">
        <v>38</v>
      </c>
      <c r="E40" s="41">
        <v>104</v>
      </c>
      <c r="F40" s="2" t="s">
        <v>712</v>
      </c>
      <c r="G40" s="43">
        <v>5.75</v>
      </c>
      <c r="H40" s="2" t="s">
        <v>40</v>
      </c>
      <c r="I40" s="43">
        <v>6</v>
      </c>
      <c r="J40" s="45">
        <v>104000</v>
      </c>
      <c r="K40" s="53">
        <v>0</v>
      </c>
      <c r="L40" s="45">
        <f t="shared" si="1"/>
        <v>0</v>
      </c>
      <c r="M40" s="45"/>
      <c r="N40" s="45"/>
    </row>
    <row r="41" spans="1:14" x14ac:dyDescent="0.2">
      <c r="A41" s="234" t="s">
        <v>710</v>
      </c>
      <c r="B41" s="197">
        <v>262</v>
      </c>
      <c r="C41" s="197" t="s">
        <v>477</v>
      </c>
      <c r="D41" s="197" t="s">
        <v>38</v>
      </c>
      <c r="E41" s="235">
        <v>465</v>
      </c>
      <c r="F41" s="197" t="s">
        <v>713</v>
      </c>
      <c r="G41" s="237">
        <v>6.5</v>
      </c>
      <c r="H41" s="197" t="s">
        <v>40</v>
      </c>
      <c r="I41" s="237">
        <v>20</v>
      </c>
      <c r="J41" s="239">
        <v>465000</v>
      </c>
      <c r="K41" s="239">
        <v>0</v>
      </c>
      <c r="L41" s="239">
        <f t="shared" si="1"/>
        <v>0</v>
      </c>
      <c r="M41" s="239"/>
      <c r="N41" s="239"/>
    </row>
    <row r="42" spans="1:14" x14ac:dyDescent="0.2">
      <c r="A42" s="234" t="s">
        <v>710</v>
      </c>
      <c r="B42" s="197">
        <v>262</v>
      </c>
      <c r="C42" s="197" t="s">
        <v>477</v>
      </c>
      <c r="D42" s="197" t="s">
        <v>38</v>
      </c>
      <c r="E42" s="235">
        <v>121</v>
      </c>
      <c r="F42" s="197" t="s">
        <v>714</v>
      </c>
      <c r="G42" s="237">
        <v>6.5</v>
      </c>
      <c r="H42" s="197" t="s">
        <v>40</v>
      </c>
      <c r="I42" s="237">
        <v>20</v>
      </c>
      <c r="J42" s="239">
        <v>121000</v>
      </c>
      <c r="K42" s="239">
        <v>0</v>
      </c>
      <c r="L42" s="239">
        <f t="shared" si="1"/>
        <v>0</v>
      </c>
      <c r="M42" s="239"/>
      <c r="N42" s="239"/>
    </row>
    <row r="43" spans="1:14" x14ac:dyDescent="0.2">
      <c r="A43" s="40" t="s">
        <v>715</v>
      </c>
      <c r="B43" s="2">
        <v>262</v>
      </c>
      <c r="C43" s="2" t="s">
        <v>477</v>
      </c>
      <c r="D43" s="2" t="s">
        <v>38</v>
      </c>
      <c r="E43" s="41">
        <v>35</v>
      </c>
      <c r="F43" s="2" t="s">
        <v>716</v>
      </c>
      <c r="G43" s="43">
        <v>6.5</v>
      </c>
      <c r="H43" s="2" t="s">
        <v>40</v>
      </c>
      <c r="I43" s="43">
        <v>20</v>
      </c>
      <c r="J43" s="45">
        <v>35000</v>
      </c>
      <c r="K43" s="45">
        <v>0</v>
      </c>
      <c r="L43" s="45">
        <f t="shared" si="1"/>
        <v>0</v>
      </c>
      <c r="M43" s="45"/>
      <c r="N43" s="45"/>
    </row>
    <row r="44" spans="1:14" x14ac:dyDescent="0.2">
      <c r="A44" s="40"/>
      <c r="B44" s="2"/>
      <c r="C44" s="2"/>
      <c r="D44" s="2"/>
      <c r="E44" s="41"/>
      <c r="F44" s="2"/>
      <c r="G44" s="43"/>
      <c r="H44" s="2"/>
      <c r="I44" s="43"/>
      <c r="J44" s="45"/>
      <c r="K44" s="45"/>
      <c r="L44" s="45"/>
      <c r="M44" s="45"/>
      <c r="N44" s="45"/>
    </row>
    <row r="45" spans="1:14" x14ac:dyDescent="0.2">
      <c r="A45" s="40" t="s">
        <v>62</v>
      </c>
      <c r="B45" s="2">
        <v>270</v>
      </c>
      <c r="C45" s="2" t="s">
        <v>83</v>
      </c>
      <c r="D45" s="2" t="s">
        <v>38</v>
      </c>
      <c r="E45" s="41">
        <v>450</v>
      </c>
      <c r="F45" s="2" t="s">
        <v>46</v>
      </c>
      <c r="G45" s="43">
        <v>7</v>
      </c>
      <c r="H45" s="2" t="s">
        <v>65</v>
      </c>
      <c r="I45" s="43">
        <v>21</v>
      </c>
      <c r="J45" s="45">
        <v>450000</v>
      </c>
      <c r="K45" s="45">
        <v>171086</v>
      </c>
      <c r="L45" s="45">
        <f t="shared" ref="L45:L51" si="2">ROUND((K45*$C$8/1000),0)</f>
        <v>3966939</v>
      </c>
      <c r="M45" s="45">
        <v>90997</v>
      </c>
      <c r="N45" s="45">
        <v>4057936</v>
      </c>
    </row>
    <row r="46" spans="1:14" x14ac:dyDescent="0.2">
      <c r="A46" s="40" t="s">
        <v>66</v>
      </c>
      <c r="B46" s="2">
        <v>270</v>
      </c>
      <c r="C46" s="2" t="s">
        <v>83</v>
      </c>
      <c r="D46" s="2" t="s">
        <v>38</v>
      </c>
      <c r="E46" s="41">
        <v>80</v>
      </c>
      <c r="F46" s="2" t="s">
        <v>48</v>
      </c>
      <c r="G46" s="43">
        <v>7</v>
      </c>
      <c r="H46" s="2" t="s">
        <v>65</v>
      </c>
      <c r="I46" s="43">
        <v>21</v>
      </c>
      <c r="J46" s="45">
        <v>80000</v>
      </c>
      <c r="K46" s="45">
        <v>180175</v>
      </c>
      <c r="L46" s="45">
        <f t="shared" si="2"/>
        <v>4177683</v>
      </c>
      <c r="M46" s="45">
        <v>95831</v>
      </c>
      <c r="N46" s="45">
        <v>4273514</v>
      </c>
    </row>
    <row r="47" spans="1:14" x14ac:dyDescent="0.2">
      <c r="A47" s="40" t="s">
        <v>84</v>
      </c>
      <c r="B47" s="2">
        <v>271</v>
      </c>
      <c r="C47" s="2" t="s">
        <v>85</v>
      </c>
      <c r="D47" s="2" t="s">
        <v>38</v>
      </c>
      <c r="E47" s="41">
        <v>185</v>
      </c>
      <c r="F47" s="2" t="s">
        <v>86</v>
      </c>
      <c r="G47" s="43">
        <v>5.5</v>
      </c>
      <c r="H47" s="2" t="s">
        <v>57</v>
      </c>
      <c r="I47" s="43">
        <v>5</v>
      </c>
      <c r="J47" s="45">
        <v>185000</v>
      </c>
      <c r="K47" s="45">
        <v>0</v>
      </c>
      <c r="L47" s="45">
        <f t="shared" si="2"/>
        <v>0</v>
      </c>
      <c r="M47" s="45"/>
      <c r="N47" s="45"/>
    </row>
    <row r="48" spans="1:14" x14ac:dyDescent="0.2">
      <c r="A48" s="40" t="s">
        <v>84</v>
      </c>
      <c r="B48" s="2">
        <v>271</v>
      </c>
      <c r="C48" s="2" t="s">
        <v>85</v>
      </c>
      <c r="D48" s="2" t="s">
        <v>38</v>
      </c>
      <c r="E48" s="41">
        <v>47</v>
      </c>
      <c r="F48" s="2" t="s">
        <v>56</v>
      </c>
      <c r="G48" s="43">
        <v>5.5</v>
      </c>
      <c r="H48" s="2" t="s">
        <v>57</v>
      </c>
      <c r="I48" s="43">
        <v>5</v>
      </c>
      <c r="J48" s="45">
        <v>47000</v>
      </c>
      <c r="K48" s="45">
        <v>0</v>
      </c>
      <c r="L48" s="45">
        <f t="shared" si="2"/>
        <v>0</v>
      </c>
      <c r="M48" s="45"/>
      <c r="N48" s="45"/>
    </row>
    <row r="49" spans="1:14" x14ac:dyDescent="0.2">
      <c r="A49" s="40" t="s">
        <v>84</v>
      </c>
      <c r="B49" s="2">
        <v>271</v>
      </c>
      <c r="C49" s="2" t="s">
        <v>85</v>
      </c>
      <c r="D49" s="2" t="s">
        <v>38</v>
      </c>
      <c r="E49" s="41">
        <v>795</v>
      </c>
      <c r="F49" s="2" t="s">
        <v>87</v>
      </c>
      <c r="G49" s="43">
        <v>6.5</v>
      </c>
      <c r="H49" s="2" t="s">
        <v>57</v>
      </c>
      <c r="I49" s="43">
        <v>22.25</v>
      </c>
      <c r="J49" s="45">
        <v>795000</v>
      </c>
      <c r="K49" s="239">
        <v>213153.43</v>
      </c>
      <c r="L49" s="45">
        <f t="shared" si="2"/>
        <v>4942348</v>
      </c>
      <c r="M49" s="45">
        <v>60017</v>
      </c>
      <c r="N49" s="45">
        <v>5002365</v>
      </c>
    </row>
    <row r="50" spans="1:14" x14ac:dyDescent="0.2">
      <c r="A50" s="40" t="s">
        <v>84</v>
      </c>
      <c r="B50" s="2">
        <v>271</v>
      </c>
      <c r="C50" s="2" t="s">
        <v>85</v>
      </c>
      <c r="D50" s="2" t="s">
        <v>38</v>
      </c>
      <c r="E50" s="41">
        <v>203</v>
      </c>
      <c r="F50" s="2" t="s">
        <v>88</v>
      </c>
      <c r="G50" s="43">
        <v>6.5</v>
      </c>
      <c r="H50" s="2" t="s">
        <v>57</v>
      </c>
      <c r="I50" s="43">
        <v>22.25</v>
      </c>
      <c r="J50" s="45">
        <v>203000</v>
      </c>
      <c r="K50" s="239">
        <v>54108.160000000003</v>
      </c>
      <c r="L50" s="45">
        <f t="shared" si="2"/>
        <v>1254596</v>
      </c>
      <c r="M50" s="45">
        <v>15234</v>
      </c>
      <c r="N50" s="45">
        <v>1269830</v>
      </c>
    </row>
    <row r="51" spans="1:14" x14ac:dyDescent="0.2">
      <c r="A51" s="40" t="s">
        <v>89</v>
      </c>
      <c r="B51" s="2">
        <v>271</v>
      </c>
      <c r="C51" s="2" t="s">
        <v>85</v>
      </c>
      <c r="D51" s="2" t="s">
        <v>38</v>
      </c>
      <c r="E51" s="41">
        <v>90</v>
      </c>
      <c r="F51" s="2" t="s">
        <v>75</v>
      </c>
      <c r="G51" s="43">
        <v>6.5</v>
      </c>
      <c r="H51" s="2" t="s">
        <v>57</v>
      </c>
      <c r="I51" s="43">
        <v>22.25</v>
      </c>
      <c r="J51" s="45">
        <v>90000</v>
      </c>
      <c r="K51" s="45">
        <v>191618.66</v>
      </c>
      <c r="L51" s="45">
        <f t="shared" si="2"/>
        <v>4443025</v>
      </c>
      <c r="M51" s="45">
        <v>53954</v>
      </c>
      <c r="N51" s="45">
        <v>4496979</v>
      </c>
    </row>
    <row r="52" spans="1:14" x14ac:dyDescent="0.2">
      <c r="A52" s="40"/>
      <c r="B52" s="2"/>
      <c r="C52" s="2"/>
      <c r="D52" s="49"/>
      <c r="E52" s="41"/>
      <c r="F52" s="2"/>
      <c r="G52" s="43"/>
      <c r="H52" s="2"/>
      <c r="I52" s="43"/>
      <c r="J52" s="45"/>
      <c r="K52" s="45"/>
      <c r="L52" s="45"/>
      <c r="M52" s="45"/>
      <c r="N52" s="45"/>
    </row>
    <row r="53" spans="1:14" x14ac:dyDescent="0.2">
      <c r="A53" s="40" t="s">
        <v>84</v>
      </c>
      <c r="B53" s="2">
        <v>282</v>
      </c>
      <c r="C53" s="2" t="s">
        <v>90</v>
      </c>
      <c r="D53" s="2" t="s">
        <v>38</v>
      </c>
      <c r="E53" s="41">
        <v>280</v>
      </c>
      <c r="F53" s="2" t="s">
        <v>91</v>
      </c>
      <c r="G53" s="43">
        <v>5</v>
      </c>
      <c r="H53" s="2" t="s">
        <v>57</v>
      </c>
      <c r="I53" s="43">
        <v>5</v>
      </c>
      <c r="J53" s="45">
        <v>280000</v>
      </c>
      <c r="K53" s="45">
        <v>0</v>
      </c>
      <c r="L53" s="45">
        <f t="shared" ref="L53:L59" si="3">ROUND((K53*$C$8/1000),0)</f>
        <v>0</v>
      </c>
      <c r="M53" s="45"/>
      <c r="N53" s="45"/>
    </row>
    <row r="54" spans="1:14" x14ac:dyDescent="0.2">
      <c r="A54" s="40" t="s">
        <v>84</v>
      </c>
      <c r="B54" s="2">
        <v>282</v>
      </c>
      <c r="C54" s="2" t="s">
        <v>90</v>
      </c>
      <c r="D54" s="2" t="s">
        <v>38</v>
      </c>
      <c r="E54" s="41">
        <v>73</v>
      </c>
      <c r="F54" s="2" t="s">
        <v>58</v>
      </c>
      <c r="G54" s="43">
        <v>5</v>
      </c>
      <c r="H54" s="2" t="s">
        <v>57</v>
      </c>
      <c r="I54" s="43">
        <v>5</v>
      </c>
      <c r="J54" s="45">
        <v>73000</v>
      </c>
      <c r="K54" s="45">
        <v>0</v>
      </c>
      <c r="L54" s="45">
        <v>0</v>
      </c>
      <c r="M54" s="45"/>
      <c r="N54" s="45"/>
    </row>
    <row r="55" spans="1:14" x14ac:dyDescent="0.2">
      <c r="A55" s="40" t="s">
        <v>84</v>
      </c>
      <c r="B55" s="2">
        <v>282</v>
      </c>
      <c r="C55" s="2" t="s">
        <v>90</v>
      </c>
      <c r="D55" s="2" t="s">
        <v>38</v>
      </c>
      <c r="E55" s="41">
        <v>1090</v>
      </c>
      <c r="F55" s="2" t="s">
        <v>92</v>
      </c>
      <c r="G55" s="43">
        <v>6</v>
      </c>
      <c r="H55" s="2" t="s">
        <v>57</v>
      </c>
      <c r="I55" s="43">
        <v>25</v>
      </c>
      <c r="J55" s="45">
        <v>1090000</v>
      </c>
      <c r="K55" s="45">
        <v>292275.57</v>
      </c>
      <c r="L55" s="45">
        <f>ROUND((K55*$C$8/1000),0)</f>
        <v>6776938</v>
      </c>
      <c r="M55" s="45">
        <v>42914</v>
      </c>
      <c r="N55" s="45">
        <v>6819852</v>
      </c>
    </row>
    <row r="56" spans="1:14" x14ac:dyDescent="0.2">
      <c r="A56" s="40" t="s">
        <v>84</v>
      </c>
      <c r="B56" s="2">
        <v>282</v>
      </c>
      <c r="C56" s="2" t="s">
        <v>90</v>
      </c>
      <c r="D56" s="2" t="s">
        <v>38</v>
      </c>
      <c r="E56" s="41">
        <v>274</v>
      </c>
      <c r="F56" s="2" t="s">
        <v>93</v>
      </c>
      <c r="G56" s="43">
        <v>6</v>
      </c>
      <c r="H56" s="2" t="s">
        <v>57</v>
      </c>
      <c r="I56" s="43">
        <v>25</v>
      </c>
      <c r="J56" s="45">
        <v>274000</v>
      </c>
      <c r="K56" s="45">
        <v>72546.98</v>
      </c>
      <c r="L56" s="45">
        <f t="shared" si="3"/>
        <v>1682133</v>
      </c>
      <c r="M56" s="45">
        <v>10653</v>
      </c>
      <c r="N56" s="45">
        <v>1692786</v>
      </c>
    </row>
    <row r="57" spans="1:14" x14ac:dyDescent="0.2">
      <c r="A57" s="40" t="s">
        <v>94</v>
      </c>
      <c r="B57" s="2">
        <v>282</v>
      </c>
      <c r="C57" s="2" t="s">
        <v>90</v>
      </c>
      <c r="D57" s="2" t="s">
        <v>38</v>
      </c>
      <c r="E57" s="41">
        <v>197</v>
      </c>
      <c r="F57" s="2" t="s">
        <v>76</v>
      </c>
      <c r="G57" s="43">
        <v>6</v>
      </c>
      <c r="H57" s="2" t="s">
        <v>57</v>
      </c>
      <c r="I57" s="43">
        <v>25</v>
      </c>
      <c r="J57" s="45">
        <v>197000</v>
      </c>
      <c r="K57" s="45">
        <v>390670.07</v>
      </c>
      <c r="L57" s="45">
        <f t="shared" si="3"/>
        <v>9058393</v>
      </c>
      <c r="M57" s="45">
        <v>57361</v>
      </c>
      <c r="N57" s="45">
        <v>9115754</v>
      </c>
    </row>
    <row r="58" spans="1:14" x14ac:dyDescent="0.2">
      <c r="A58" s="40" t="s">
        <v>95</v>
      </c>
      <c r="B58" s="2">
        <v>283</v>
      </c>
      <c r="C58" s="2" t="s">
        <v>96</v>
      </c>
      <c r="D58" s="2" t="s">
        <v>38</v>
      </c>
      <c r="E58" s="41">
        <v>438</v>
      </c>
      <c r="F58" s="42" t="s">
        <v>97</v>
      </c>
      <c r="G58" s="43">
        <v>6</v>
      </c>
      <c r="H58" s="2" t="s">
        <v>65</v>
      </c>
      <c r="I58" s="43">
        <v>22</v>
      </c>
      <c r="J58" s="45">
        <v>438000</v>
      </c>
      <c r="K58" s="45">
        <v>261114.14</v>
      </c>
      <c r="L58" s="45">
        <f t="shared" si="3"/>
        <v>6054404</v>
      </c>
      <c r="M58" s="45">
        <v>148703</v>
      </c>
      <c r="N58" s="45">
        <v>6203107</v>
      </c>
    </row>
    <row r="59" spans="1:14" x14ac:dyDescent="0.2">
      <c r="A59" s="40" t="s">
        <v>98</v>
      </c>
      <c r="B59" s="2">
        <v>283</v>
      </c>
      <c r="C59" s="2" t="s">
        <v>96</v>
      </c>
      <c r="D59" s="2" t="s">
        <v>38</v>
      </c>
      <c r="E59" s="41">
        <v>122.8</v>
      </c>
      <c r="F59" s="2" t="s">
        <v>99</v>
      </c>
      <c r="G59" s="43">
        <v>6</v>
      </c>
      <c r="H59" s="2" t="s">
        <v>65</v>
      </c>
      <c r="I59" s="43">
        <v>22.5</v>
      </c>
      <c r="J59" s="45">
        <v>122800</v>
      </c>
      <c r="K59" s="45">
        <v>245895.76</v>
      </c>
      <c r="L59" s="45">
        <f t="shared" si="3"/>
        <v>5701538</v>
      </c>
      <c r="M59" s="45">
        <v>0</v>
      </c>
      <c r="N59" s="45">
        <v>5701538</v>
      </c>
    </row>
    <row r="60" spans="1:14" x14ac:dyDescent="0.2">
      <c r="A60" s="40"/>
      <c r="B60" s="2"/>
      <c r="C60" s="2"/>
      <c r="D60" s="2"/>
      <c r="E60" s="41"/>
      <c r="F60" s="2"/>
      <c r="G60" s="43"/>
      <c r="H60" s="2"/>
      <c r="I60" s="43"/>
      <c r="J60" s="45"/>
      <c r="K60" s="45"/>
      <c r="L60" s="45"/>
      <c r="M60" s="45"/>
      <c r="N60" s="45"/>
    </row>
    <row r="61" spans="1:14" x14ac:dyDescent="0.2">
      <c r="A61" s="242" t="s">
        <v>49</v>
      </c>
      <c r="B61" s="243">
        <v>294</v>
      </c>
      <c r="C61" s="251" t="s">
        <v>100</v>
      </c>
      <c r="D61" s="243" t="s">
        <v>38</v>
      </c>
      <c r="E61" s="244">
        <v>400</v>
      </c>
      <c r="F61" s="243" t="s">
        <v>101</v>
      </c>
      <c r="G61" s="245">
        <v>6.25</v>
      </c>
      <c r="H61" s="243" t="s">
        <v>57</v>
      </c>
      <c r="I61" s="245">
        <v>20.83</v>
      </c>
      <c r="J61" s="247">
        <v>400000</v>
      </c>
      <c r="K61" s="250">
        <v>106343.01</v>
      </c>
      <c r="L61" s="247">
        <f t="shared" ref="L61:L66" si="4">ROUND((K61*$C$8/1000),0)</f>
        <v>2465755</v>
      </c>
      <c r="M61" s="252">
        <v>17084</v>
      </c>
      <c r="N61" s="252">
        <v>2482839</v>
      </c>
    </row>
    <row r="62" spans="1:14" x14ac:dyDescent="0.2">
      <c r="A62" s="242" t="s">
        <v>49</v>
      </c>
      <c r="B62" s="243">
        <v>294</v>
      </c>
      <c r="C62" s="251" t="s">
        <v>100</v>
      </c>
      <c r="D62" s="243" t="s">
        <v>38</v>
      </c>
      <c r="E62" s="244">
        <v>69</v>
      </c>
      <c r="F62" s="243" t="s">
        <v>102</v>
      </c>
      <c r="G62" s="245">
        <v>6.25</v>
      </c>
      <c r="H62" s="243" t="s">
        <v>57</v>
      </c>
      <c r="I62" s="245">
        <v>20.83</v>
      </c>
      <c r="J62" s="247">
        <v>69000</v>
      </c>
      <c r="K62" s="250">
        <v>18100.939999999999</v>
      </c>
      <c r="L62" s="247">
        <f t="shared" si="4"/>
        <v>419703</v>
      </c>
      <c r="M62" s="250">
        <v>2908</v>
      </c>
      <c r="N62" s="252">
        <v>422611</v>
      </c>
    </row>
    <row r="63" spans="1:14" x14ac:dyDescent="0.2">
      <c r="A63" s="40" t="s">
        <v>53</v>
      </c>
      <c r="B63" s="2">
        <v>294</v>
      </c>
      <c r="C63" s="59" t="s">
        <v>100</v>
      </c>
      <c r="D63" s="2" t="s">
        <v>38</v>
      </c>
      <c r="E63" s="41">
        <v>31.8</v>
      </c>
      <c r="F63" s="2" t="s">
        <v>103</v>
      </c>
      <c r="G63" s="43">
        <v>6.75</v>
      </c>
      <c r="H63" s="2" t="s">
        <v>57</v>
      </c>
      <c r="I63" s="43">
        <v>20.83</v>
      </c>
      <c r="J63" s="45">
        <v>31800</v>
      </c>
      <c r="K63" s="45">
        <v>68397.539999999994</v>
      </c>
      <c r="L63" s="45">
        <f t="shared" si="4"/>
        <v>1585921</v>
      </c>
      <c r="M63" s="45">
        <v>12132</v>
      </c>
      <c r="N63" s="45">
        <v>1598053</v>
      </c>
    </row>
    <row r="64" spans="1:14" x14ac:dyDescent="0.2">
      <c r="A64" s="234" t="s">
        <v>104</v>
      </c>
      <c r="B64" s="197">
        <v>300</v>
      </c>
      <c r="C64" s="197" t="s">
        <v>105</v>
      </c>
      <c r="D64" s="197" t="s">
        <v>38</v>
      </c>
      <c r="E64" s="235">
        <v>275</v>
      </c>
      <c r="F64" s="197" t="s">
        <v>106</v>
      </c>
      <c r="G64" s="237">
        <v>6.2</v>
      </c>
      <c r="H64" s="197" t="s">
        <v>65</v>
      </c>
      <c r="I64" s="237">
        <v>22.75</v>
      </c>
      <c r="J64" s="239">
        <v>275000</v>
      </c>
      <c r="K64" s="239">
        <v>153757</v>
      </c>
      <c r="L64" s="239">
        <f t="shared" si="4"/>
        <v>3565134</v>
      </c>
      <c r="M64" s="239">
        <v>23312</v>
      </c>
      <c r="N64" s="239">
        <v>3588446</v>
      </c>
    </row>
    <row r="65" spans="1:14" x14ac:dyDescent="0.2">
      <c r="A65" s="234" t="s">
        <v>104</v>
      </c>
      <c r="B65" s="197">
        <v>300</v>
      </c>
      <c r="C65" s="253" t="s">
        <v>105</v>
      </c>
      <c r="D65" s="197" t="s">
        <v>38</v>
      </c>
      <c r="E65" s="235">
        <v>74</v>
      </c>
      <c r="F65" s="197" t="s">
        <v>107</v>
      </c>
      <c r="G65" s="237">
        <v>6.2</v>
      </c>
      <c r="H65" s="197" t="s">
        <v>65</v>
      </c>
      <c r="I65" s="237">
        <v>22.75</v>
      </c>
      <c r="J65" s="239">
        <v>74000</v>
      </c>
      <c r="K65" s="239">
        <v>33387</v>
      </c>
      <c r="L65" s="239">
        <f t="shared" si="4"/>
        <v>774138</v>
      </c>
      <c r="M65" s="239">
        <v>5067</v>
      </c>
      <c r="N65" s="239">
        <v>779205</v>
      </c>
    </row>
    <row r="66" spans="1:14" x14ac:dyDescent="0.2">
      <c r="A66" s="234" t="s">
        <v>108</v>
      </c>
      <c r="B66" s="197">
        <v>300</v>
      </c>
      <c r="C66" s="253" t="s">
        <v>105</v>
      </c>
      <c r="D66" s="197" t="s">
        <v>38</v>
      </c>
      <c r="E66" s="235">
        <v>70</v>
      </c>
      <c r="F66" s="197" t="s">
        <v>109</v>
      </c>
      <c r="G66" s="237">
        <v>6.2</v>
      </c>
      <c r="H66" s="197" t="s">
        <v>65</v>
      </c>
      <c r="I66" s="237">
        <v>22.75</v>
      </c>
      <c r="J66" s="239">
        <v>70000</v>
      </c>
      <c r="K66" s="239">
        <v>70000</v>
      </c>
      <c r="L66" s="239">
        <f t="shared" si="4"/>
        <v>1623077</v>
      </c>
      <c r="M66" s="239">
        <v>1591102</v>
      </c>
      <c r="N66" s="202">
        <v>3214179</v>
      </c>
    </row>
    <row r="67" spans="1:14" x14ac:dyDescent="0.2">
      <c r="A67" s="40"/>
      <c r="B67" s="3"/>
      <c r="C67" s="3"/>
      <c r="D67" s="2"/>
      <c r="E67" s="41"/>
      <c r="F67" s="2"/>
      <c r="G67" s="43"/>
      <c r="H67" s="2"/>
      <c r="I67" s="43"/>
      <c r="J67" s="45"/>
      <c r="K67" s="45"/>
      <c r="L67" s="45"/>
      <c r="M67" s="45"/>
      <c r="N67" s="45"/>
    </row>
    <row r="68" spans="1:14" x14ac:dyDescent="0.2">
      <c r="A68" s="40" t="s">
        <v>62</v>
      </c>
      <c r="B68" s="3">
        <v>319</v>
      </c>
      <c r="C68" s="3" t="s">
        <v>110</v>
      </c>
      <c r="D68" s="2" t="s">
        <v>38</v>
      </c>
      <c r="E68" s="41">
        <v>950</v>
      </c>
      <c r="F68" s="2" t="s">
        <v>71</v>
      </c>
      <c r="G68" s="43">
        <v>6</v>
      </c>
      <c r="H68" s="2" t="s">
        <v>65</v>
      </c>
      <c r="I68" s="43">
        <v>22</v>
      </c>
      <c r="J68" s="45">
        <v>950000</v>
      </c>
      <c r="K68" s="45">
        <v>451378</v>
      </c>
      <c r="L68" s="45">
        <f t="shared" ref="L68:L76" si="5">ROUND((K68*$C$8/1000),0)</f>
        <v>10466016</v>
      </c>
      <c r="M68" s="45">
        <v>51192</v>
      </c>
      <c r="N68" s="45">
        <v>10517208</v>
      </c>
    </row>
    <row r="69" spans="1:14" x14ac:dyDescent="0.2">
      <c r="A69" s="40" t="s">
        <v>66</v>
      </c>
      <c r="B69" s="3">
        <v>319</v>
      </c>
      <c r="C69" s="3" t="s">
        <v>110</v>
      </c>
      <c r="D69" s="2" t="s">
        <v>38</v>
      </c>
      <c r="E69" s="41">
        <v>58</v>
      </c>
      <c r="F69" s="2" t="s">
        <v>73</v>
      </c>
      <c r="G69" s="43">
        <v>6</v>
      </c>
      <c r="H69" s="2" t="s">
        <v>65</v>
      </c>
      <c r="I69" s="43">
        <v>22</v>
      </c>
      <c r="J69" s="45">
        <v>58000</v>
      </c>
      <c r="K69" s="45">
        <v>108509</v>
      </c>
      <c r="L69" s="45">
        <f t="shared" si="5"/>
        <v>2515978</v>
      </c>
      <c r="M69" s="45">
        <v>12306</v>
      </c>
      <c r="N69" s="45">
        <v>2528284</v>
      </c>
    </row>
    <row r="70" spans="1:14" x14ac:dyDescent="0.2">
      <c r="A70" s="40" t="s">
        <v>66</v>
      </c>
      <c r="B70" s="3">
        <v>319</v>
      </c>
      <c r="C70" s="3" t="s">
        <v>110</v>
      </c>
      <c r="D70" s="2" t="s">
        <v>38</v>
      </c>
      <c r="E70" s="41">
        <v>100</v>
      </c>
      <c r="F70" s="2" t="s">
        <v>111</v>
      </c>
      <c r="G70" s="43">
        <v>6</v>
      </c>
      <c r="H70" s="2" t="s">
        <v>65</v>
      </c>
      <c r="I70" s="43">
        <v>22</v>
      </c>
      <c r="J70" s="45">
        <v>100000</v>
      </c>
      <c r="K70" s="45">
        <v>187085</v>
      </c>
      <c r="L70" s="45">
        <f t="shared" si="5"/>
        <v>4337904</v>
      </c>
      <c r="M70" s="45">
        <v>21218</v>
      </c>
      <c r="N70" s="45">
        <v>4359122</v>
      </c>
    </row>
    <row r="71" spans="1:14" x14ac:dyDescent="0.2">
      <c r="A71" s="40" t="s">
        <v>84</v>
      </c>
      <c r="B71" s="3">
        <v>322</v>
      </c>
      <c r="C71" s="3" t="s">
        <v>112</v>
      </c>
      <c r="D71" s="2" t="s">
        <v>38</v>
      </c>
      <c r="E71" s="41">
        <v>440</v>
      </c>
      <c r="F71" s="2" t="s">
        <v>113</v>
      </c>
      <c r="G71" s="43">
        <v>4</v>
      </c>
      <c r="H71" s="2" t="s">
        <v>57</v>
      </c>
      <c r="I71" s="43">
        <v>5</v>
      </c>
      <c r="J71" s="45">
        <v>440000</v>
      </c>
      <c r="K71" s="45">
        <v>0</v>
      </c>
      <c r="L71" s="45">
        <f t="shared" si="5"/>
        <v>0</v>
      </c>
      <c r="M71" s="45"/>
      <c r="N71" s="45"/>
    </row>
    <row r="72" spans="1:14" x14ac:dyDescent="0.2">
      <c r="A72" s="40" t="s">
        <v>84</v>
      </c>
      <c r="B72" s="3">
        <v>322</v>
      </c>
      <c r="C72" s="3" t="s">
        <v>112</v>
      </c>
      <c r="D72" s="2" t="s">
        <v>38</v>
      </c>
      <c r="E72" s="41">
        <v>114</v>
      </c>
      <c r="F72" s="2" t="s">
        <v>114</v>
      </c>
      <c r="G72" s="43">
        <v>4</v>
      </c>
      <c r="H72" s="2" t="s">
        <v>57</v>
      </c>
      <c r="I72" s="43">
        <v>5</v>
      </c>
      <c r="J72" s="45">
        <v>114000</v>
      </c>
      <c r="K72" s="45">
        <v>0</v>
      </c>
      <c r="L72" s="45">
        <f t="shared" si="5"/>
        <v>0</v>
      </c>
      <c r="M72" s="45"/>
      <c r="N72" s="45"/>
    </row>
    <row r="73" spans="1:14" x14ac:dyDescent="0.2">
      <c r="A73" s="40" t="s">
        <v>84</v>
      </c>
      <c r="B73" s="3">
        <v>322</v>
      </c>
      <c r="C73" s="3" t="s">
        <v>112</v>
      </c>
      <c r="D73" s="2" t="s">
        <v>38</v>
      </c>
      <c r="E73" s="41">
        <v>1500</v>
      </c>
      <c r="F73" s="2" t="s">
        <v>115</v>
      </c>
      <c r="G73" s="43">
        <v>5.8</v>
      </c>
      <c r="H73" s="2" t="s">
        <v>57</v>
      </c>
      <c r="I73" s="43">
        <v>19.25</v>
      </c>
      <c r="J73" s="45">
        <v>1500000</v>
      </c>
      <c r="K73" s="45">
        <v>478124.05</v>
      </c>
      <c r="L73" s="45">
        <f t="shared" si="5"/>
        <v>11086172</v>
      </c>
      <c r="M73" s="45">
        <v>15637</v>
      </c>
      <c r="N73" s="45">
        <v>11101809</v>
      </c>
    </row>
    <row r="74" spans="1:14" x14ac:dyDescent="0.2">
      <c r="A74" s="40" t="s">
        <v>84</v>
      </c>
      <c r="B74" s="3">
        <v>322</v>
      </c>
      <c r="C74" s="3" t="s">
        <v>112</v>
      </c>
      <c r="D74" s="2" t="s">
        <v>38</v>
      </c>
      <c r="E74" s="41">
        <v>374</v>
      </c>
      <c r="F74" s="2" t="s">
        <v>116</v>
      </c>
      <c r="G74" s="43">
        <v>5.8</v>
      </c>
      <c r="H74" s="2" t="s">
        <v>57</v>
      </c>
      <c r="I74" s="43">
        <v>19.25</v>
      </c>
      <c r="J74" s="45">
        <v>374000</v>
      </c>
      <c r="K74" s="45">
        <v>119382.52</v>
      </c>
      <c r="L74" s="45">
        <f t="shared" si="5"/>
        <v>2768100</v>
      </c>
      <c r="M74" s="45">
        <v>3904</v>
      </c>
      <c r="N74" s="45">
        <v>2772004</v>
      </c>
    </row>
    <row r="75" spans="1:14" x14ac:dyDescent="0.2">
      <c r="A75" s="40" t="s">
        <v>117</v>
      </c>
      <c r="B75" s="3">
        <v>322</v>
      </c>
      <c r="C75" s="3" t="s">
        <v>112</v>
      </c>
      <c r="D75" s="2" t="s">
        <v>38</v>
      </c>
      <c r="E75" s="41">
        <v>314</v>
      </c>
      <c r="F75" s="2" t="s">
        <v>118</v>
      </c>
      <c r="G75" s="43">
        <v>5.8</v>
      </c>
      <c r="H75" s="2" t="s">
        <v>57</v>
      </c>
      <c r="I75" s="43">
        <v>19</v>
      </c>
      <c r="J75" s="45">
        <v>314000</v>
      </c>
      <c r="K75" s="45">
        <v>420274.24</v>
      </c>
      <c r="L75" s="45">
        <f t="shared" si="5"/>
        <v>9744819</v>
      </c>
      <c r="M75" s="45">
        <v>13743</v>
      </c>
      <c r="N75" s="45">
        <v>9758562</v>
      </c>
    </row>
    <row r="76" spans="1:14" x14ac:dyDescent="0.2">
      <c r="A76" s="40" t="s">
        <v>119</v>
      </c>
      <c r="B76" s="3">
        <v>322</v>
      </c>
      <c r="C76" s="3" t="s">
        <v>112</v>
      </c>
      <c r="D76" s="2" t="s">
        <v>38</v>
      </c>
      <c r="E76" s="41">
        <v>28</v>
      </c>
      <c r="F76" s="2" t="s">
        <v>120</v>
      </c>
      <c r="G76" s="43">
        <v>5.8</v>
      </c>
      <c r="H76" s="2" t="s">
        <v>57</v>
      </c>
      <c r="I76" s="43">
        <v>19</v>
      </c>
      <c r="J76" s="45">
        <v>28000</v>
      </c>
      <c r="K76" s="45">
        <v>51330.89</v>
      </c>
      <c r="L76" s="45">
        <f t="shared" si="5"/>
        <v>1190200</v>
      </c>
      <c r="M76" s="45">
        <v>1679</v>
      </c>
      <c r="N76" s="45">
        <v>1191879</v>
      </c>
    </row>
    <row r="77" spans="1:14" x14ac:dyDescent="0.2">
      <c r="A77" s="40"/>
      <c r="B77" s="3"/>
      <c r="C77" s="3"/>
      <c r="D77" s="2"/>
      <c r="E77" s="41"/>
      <c r="F77" s="2"/>
      <c r="G77" s="43"/>
      <c r="H77" s="2"/>
      <c r="I77" s="43"/>
      <c r="J77" s="45"/>
      <c r="K77" s="45"/>
      <c r="L77" s="45"/>
      <c r="M77" s="45"/>
      <c r="N77" s="45"/>
    </row>
    <row r="78" spans="1:14" x14ac:dyDescent="0.2">
      <c r="A78" s="40" t="s">
        <v>121</v>
      </c>
      <c r="B78" s="3">
        <v>337</v>
      </c>
      <c r="C78" s="3" t="s">
        <v>122</v>
      </c>
      <c r="D78" s="2" t="s">
        <v>38</v>
      </c>
      <c r="E78" s="41">
        <v>400</v>
      </c>
      <c r="F78" s="2" t="s">
        <v>39</v>
      </c>
      <c r="G78" s="43">
        <v>6.3</v>
      </c>
      <c r="H78" s="2" t="s">
        <v>65</v>
      </c>
      <c r="I78" s="43">
        <v>19.5</v>
      </c>
      <c r="J78" s="45">
        <v>400000</v>
      </c>
      <c r="K78" s="45">
        <v>154958</v>
      </c>
      <c r="L78" s="45">
        <f t="shared" ref="L78:L84" si="6">ROUND((K78*$C$8/1000),0)</f>
        <v>3592982</v>
      </c>
      <c r="M78" s="45">
        <v>39845</v>
      </c>
      <c r="N78" s="45">
        <v>3632827</v>
      </c>
    </row>
    <row r="79" spans="1:14" x14ac:dyDescent="0.2">
      <c r="A79" s="40" t="s">
        <v>121</v>
      </c>
      <c r="B79" s="3">
        <v>337</v>
      </c>
      <c r="C79" s="3" t="s">
        <v>122</v>
      </c>
      <c r="D79" s="2" t="s">
        <v>38</v>
      </c>
      <c r="E79" s="41">
        <v>74</v>
      </c>
      <c r="F79" s="2" t="s">
        <v>41</v>
      </c>
      <c r="G79" s="43">
        <v>6.3</v>
      </c>
      <c r="H79" s="2" t="s">
        <v>65</v>
      </c>
      <c r="I79" s="43">
        <v>19.5</v>
      </c>
      <c r="J79" s="45">
        <v>74000</v>
      </c>
      <c r="K79" s="45">
        <v>28709</v>
      </c>
      <c r="L79" s="45">
        <f t="shared" si="6"/>
        <v>665670</v>
      </c>
      <c r="M79" s="45">
        <v>7396</v>
      </c>
      <c r="N79" s="45">
        <v>673066</v>
      </c>
    </row>
    <row r="80" spans="1:14" x14ac:dyDescent="0.2">
      <c r="A80" s="40" t="s">
        <v>123</v>
      </c>
      <c r="B80" s="3">
        <v>337</v>
      </c>
      <c r="C80" s="3" t="s">
        <v>122</v>
      </c>
      <c r="D80" s="2" t="s">
        <v>38</v>
      </c>
      <c r="E80" s="41">
        <v>38</v>
      </c>
      <c r="F80" s="2" t="s">
        <v>124</v>
      </c>
      <c r="G80" s="43">
        <v>7</v>
      </c>
      <c r="H80" s="2" t="s">
        <v>65</v>
      </c>
      <c r="I80" s="43">
        <v>19.75</v>
      </c>
      <c r="J80" s="45">
        <v>38000</v>
      </c>
      <c r="K80" s="45">
        <v>38000</v>
      </c>
      <c r="L80" s="45">
        <f t="shared" si="6"/>
        <v>881099</v>
      </c>
      <c r="M80" s="45">
        <v>903389</v>
      </c>
      <c r="N80" s="45">
        <v>1784488</v>
      </c>
    </row>
    <row r="81" spans="1:14" x14ac:dyDescent="0.2">
      <c r="A81" s="40" t="s">
        <v>125</v>
      </c>
      <c r="B81" s="3">
        <v>337</v>
      </c>
      <c r="C81" s="3" t="s">
        <v>126</v>
      </c>
      <c r="D81" s="2" t="s">
        <v>38</v>
      </c>
      <c r="E81" s="41">
        <v>539</v>
      </c>
      <c r="F81" s="2" t="s">
        <v>127</v>
      </c>
      <c r="G81" s="43">
        <v>5</v>
      </c>
      <c r="H81" s="3" t="s">
        <v>57</v>
      </c>
      <c r="I81" s="43">
        <v>19.5</v>
      </c>
      <c r="J81" s="45">
        <v>539000</v>
      </c>
      <c r="K81" s="45">
        <v>231667</v>
      </c>
      <c r="L81" s="45">
        <f t="shared" si="6"/>
        <v>5371619</v>
      </c>
      <c r="M81" s="45">
        <v>3643</v>
      </c>
      <c r="N81" s="45">
        <v>5375262</v>
      </c>
    </row>
    <row r="82" spans="1:14" x14ac:dyDescent="0.2">
      <c r="A82" s="40" t="s">
        <v>125</v>
      </c>
      <c r="B82" s="3">
        <v>337</v>
      </c>
      <c r="C82" s="3" t="s">
        <v>126</v>
      </c>
      <c r="D82" s="2" t="s">
        <v>38</v>
      </c>
      <c r="E82" s="41">
        <v>40</v>
      </c>
      <c r="F82" s="2" t="s">
        <v>128</v>
      </c>
      <c r="G82" s="43">
        <v>7.5</v>
      </c>
      <c r="H82" s="3" t="s">
        <v>57</v>
      </c>
      <c r="I82" s="43">
        <v>19.75</v>
      </c>
      <c r="J82" s="45">
        <v>40000</v>
      </c>
      <c r="K82" s="45">
        <v>40000</v>
      </c>
      <c r="L82" s="45">
        <f t="shared" si="6"/>
        <v>927472</v>
      </c>
      <c r="M82" s="45">
        <v>884975</v>
      </c>
      <c r="N82" s="45">
        <v>1812447</v>
      </c>
    </row>
    <row r="83" spans="1:14" x14ac:dyDescent="0.2">
      <c r="A83" s="40" t="s">
        <v>129</v>
      </c>
      <c r="B83" s="3">
        <v>337</v>
      </c>
      <c r="C83" s="3" t="s">
        <v>130</v>
      </c>
      <c r="D83" s="2" t="s">
        <v>38</v>
      </c>
      <c r="E83" s="41">
        <v>512</v>
      </c>
      <c r="F83" s="2" t="s">
        <v>131</v>
      </c>
      <c r="G83" s="43">
        <v>4.5</v>
      </c>
      <c r="H83" s="2" t="s">
        <v>65</v>
      </c>
      <c r="I83" s="43">
        <v>19.5</v>
      </c>
      <c r="J83" s="45">
        <v>512000</v>
      </c>
      <c r="K83" s="45">
        <v>251514</v>
      </c>
      <c r="L83" s="45">
        <f t="shared" si="6"/>
        <v>5831807</v>
      </c>
      <c r="M83" s="45">
        <v>46550</v>
      </c>
      <c r="N83" s="45">
        <v>5878357</v>
      </c>
    </row>
    <row r="84" spans="1:14" x14ac:dyDescent="0.2">
      <c r="A84" s="40" t="s">
        <v>129</v>
      </c>
      <c r="B84" s="3">
        <v>337</v>
      </c>
      <c r="C84" s="3" t="s">
        <v>130</v>
      </c>
      <c r="D84" s="2" t="s">
        <v>38</v>
      </c>
      <c r="E84" s="41">
        <v>45</v>
      </c>
      <c r="F84" s="2" t="s">
        <v>132</v>
      </c>
      <c r="G84" s="43">
        <v>8</v>
      </c>
      <c r="H84" s="2" t="s">
        <v>65</v>
      </c>
      <c r="I84" s="43">
        <v>19.75</v>
      </c>
      <c r="J84" s="45">
        <v>45000</v>
      </c>
      <c r="K84" s="45">
        <v>45000</v>
      </c>
      <c r="L84" s="45">
        <f t="shared" si="6"/>
        <v>1043406</v>
      </c>
      <c r="M84" s="45">
        <v>952934</v>
      </c>
      <c r="N84" s="45">
        <v>1996340</v>
      </c>
    </row>
    <row r="85" spans="1:14" x14ac:dyDescent="0.2">
      <c r="A85" s="40"/>
      <c r="B85" s="3"/>
      <c r="C85" s="3"/>
      <c r="D85" s="2"/>
      <c r="E85" s="41"/>
      <c r="F85" s="2"/>
      <c r="G85" s="43"/>
      <c r="H85" s="2"/>
      <c r="I85" s="43"/>
      <c r="J85" s="45"/>
      <c r="K85" s="45"/>
      <c r="L85" s="45"/>
      <c r="M85" s="45"/>
      <c r="N85" s="45"/>
    </row>
    <row r="86" spans="1:14" x14ac:dyDescent="0.2">
      <c r="A86" s="40" t="s">
        <v>62</v>
      </c>
      <c r="B86" s="3">
        <v>341</v>
      </c>
      <c r="C86" s="3" t="s">
        <v>133</v>
      </c>
      <c r="D86" s="2" t="s">
        <v>38</v>
      </c>
      <c r="E86" s="41">
        <v>320</v>
      </c>
      <c r="F86" s="2" t="s">
        <v>134</v>
      </c>
      <c r="G86" s="43">
        <v>5.8</v>
      </c>
      <c r="H86" s="2" t="s">
        <v>40</v>
      </c>
      <c r="I86" s="43">
        <v>23.75</v>
      </c>
      <c r="J86" s="45">
        <v>320000</v>
      </c>
      <c r="K86" s="45">
        <v>92171</v>
      </c>
      <c r="L86" s="45">
        <f>ROUND((K86*$C$8/1000),0)</f>
        <v>2137151</v>
      </c>
      <c r="M86" s="45">
        <v>10112</v>
      </c>
      <c r="N86" s="45">
        <v>2147263</v>
      </c>
    </row>
    <row r="87" spans="1:14" x14ac:dyDescent="0.2">
      <c r="A87" s="40" t="s">
        <v>66</v>
      </c>
      <c r="B87" s="3">
        <v>341</v>
      </c>
      <c r="C87" s="3" t="s">
        <v>133</v>
      </c>
      <c r="D87" s="2" t="s">
        <v>38</v>
      </c>
      <c r="E87" s="41">
        <v>6</v>
      </c>
      <c r="F87" s="2" t="s">
        <v>135</v>
      </c>
      <c r="G87" s="43">
        <v>7.5</v>
      </c>
      <c r="H87" s="2" t="s">
        <v>40</v>
      </c>
      <c r="I87" s="43">
        <v>23.75</v>
      </c>
      <c r="J87" s="45">
        <v>6000</v>
      </c>
      <c r="K87" s="45">
        <v>12366</v>
      </c>
      <c r="L87" s="45">
        <f>ROUND((K87*$C$8/1000),0)</f>
        <v>286728</v>
      </c>
      <c r="M87" s="45">
        <v>1744</v>
      </c>
      <c r="N87" s="45">
        <v>288472</v>
      </c>
    </row>
    <row r="88" spans="1:14" x14ac:dyDescent="0.2">
      <c r="A88" s="40" t="s">
        <v>66</v>
      </c>
      <c r="B88" s="3">
        <v>341</v>
      </c>
      <c r="C88" s="3" t="s">
        <v>133</v>
      </c>
      <c r="D88" s="2" t="s">
        <v>38</v>
      </c>
      <c r="E88" s="41">
        <v>15.2</v>
      </c>
      <c r="F88" s="2" t="s">
        <v>136</v>
      </c>
      <c r="G88" s="43">
        <v>7.5</v>
      </c>
      <c r="H88" s="2" t="s">
        <v>40</v>
      </c>
      <c r="I88" s="43">
        <v>23.75</v>
      </c>
      <c r="J88" s="45">
        <v>15200</v>
      </c>
      <c r="K88" s="45">
        <v>31328</v>
      </c>
      <c r="L88" s="45">
        <f>ROUND((K88*$C$8/1000),0)</f>
        <v>726396</v>
      </c>
      <c r="M88" s="45">
        <v>4418</v>
      </c>
      <c r="N88" s="45">
        <v>730814</v>
      </c>
    </row>
    <row r="89" spans="1:14" x14ac:dyDescent="0.2">
      <c r="A89" s="40"/>
      <c r="B89" s="3"/>
      <c r="C89" s="3"/>
      <c r="D89" s="2"/>
      <c r="E89" s="41"/>
      <c r="F89" s="2"/>
      <c r="G89" s="43"/>
      <c r="H89" s="2"/>
      <c r="I89" s="43"/>
      <c r="J89" s="45"/>
      <c r="K89" s="45"/>
      <c r="L89" s="45"/>
      <c r="M89" s="45"/>
      <c r="N89" s="45"/>
    </row>
    <row r="90" spans="1:14" x14ac:dyDescent="0.2">
      <c r="A90" s="40" t="s">
        <v>84</v>
      </c>
      <c r="B90" s="3">
        <v>351</v>
      </c>
      <c r="C90" s="3" t="s">
        <v>137</v>
      </c>
      <c r="D90" s="2" t="s">
        <v>38</v>
      </c>
      <c r="E90" s="41">
        <v>400</v>
      </c>
      <c r="F90" s="2" t="s">
        <v>138</v>
      </c>
      <c r="G90" s="43">
        <v>6.5</v>
      </c>
      <c r="H90" s="2" t="s">
        <v>57</v>
      </c>
      <c r="I90" s="43">
        <v>20</v>
      </c>
      <c r="J90" s="45">
        <v>400000</v>
      </c>
      <c r="K90" s="45">
        <v>175846.57</v>
      </c>
      <c r="L90" s="45">
        <f>ROUND((K90*$C$8/1000),0)</f>
        <v>4077321</v>
      </c>
      <c r="M90" s="45">
        <v>6424</v>
      </c>
      <c r="N90" s="45">
        <v>4083745</v>
      </c>
    </row>
    <row r="91" spans="1:14" x14ac:dyDescent="0.2">
      <c r="A91" s="40" t="s">
        <v>84</v>
      </c>
      <c r="B91" s="3">
        <v>351</v>
      </c>
      <c r="C91" s="3" t="s">
        <v>137</v>
      </c>
      <c r="D91" s="2" t="s">
        <v>38</v>
      </c>
      <c r="E91" s="41">
        <v>155</v>
      </c>
      <c r="F91" s="2" t="s">
        <v>139</v>
      </c>
      <c r="G91" s="43">
        <v>6.5</v>
      </c>
      <c r="H91" s="2" t="s">
        <v>57</v>
      </c>
      <c r="I91" s="43">
        <v>20</v>
      </c>
      <c r="J91" s="45">
        <v>155000</v>
      </c>
      <c r="K91" s="45">
        <v>68140.740000000005</v>
      </c>
      <c r="L91" s="45">
        <f>ROUND((K91*$C$8/1000),0)</f>
        <v>1579966</v>
      </c>
      <c r="M91" s="45">
        <v>2490</v>
      </c>
      <c r="N91" s="45">
        <v>1582456</v>
      </c>
    </row>
    <row r="92" spans="1:14" x14ac:dyDescent="0.2">
      <c r="A92" s="40" t="s">
        <v>140</v>
      </c>
      <c r="B92" s="3">
        <v>351</v>
      </c>
      <c r="C92" s="3" t="s">
        <v>137</v>
      </c>
      <c r="D92" s="2" t="s">
        <v>38</v>
      </c>
      <c r="E92" s="41">
        <v>21</v>
      </c>
      <c r="F92" s="2" t="s">
        <v>141</v>
      </c>
      <c r="G92" s="43">
        <v>5</v>
      </c>
      <c r="H92" s="2" t="s">
        <v>57</v>
      </c>
      <c r="I92" s="43">
        <v>5.5</v>
      </c>
      <c r="J92" s="45">
        <v>21000</v>
      </c>
      <c r="K92" s="45">
        <v>0</v>
      </c>
      <c r="L92" s="45">
        <f>ROUND((K92*$C$8/1000),0)</f>
        <v>0</v>
      </c>
      <c r="M92" s="201"/>
      <c r="N92" s="201"/>
    </row>
    <row r="93" spans="1:14" x14ac:dyDescent="0.2">
      <c r="A93" s="40" t="s">
        <v>94</v>
      </c>
      <c r="B93" s="3">
        <v>351</v>
      </c>
      <c r="C93" s="3" t="s">
        <v>137</v>
      </c>
      <c r="D93" s="2" t="s">
        <v>38</v>
      </c>
      <c r="E93" s="41">
        <v>60</v>
      </c>
      <c r="F93" s="2" t="s">
        <v>142</v>
      </c>
      <c r="G93" s="43">
        <v>6.5</v>
      </c>
      <c r="H93" s="2" t="s">
        <v>57</v>
      </c>
      <c r="I93" s="43">
        <v>20</v>
      </c>
      <c r="J93" s="45">
        <v>60000</v>
      </c>
      <c r="K93" s="45">
        <v>101745.65</v>
      </c>
      <c r="L93" s="45">
        <f>ROUND((K93*$C$8/1000),0)</f>
        <v>2359157</v>
      </c>
      <c r="M93" s="45">
        <v>3717</v>
      </c>
      <c r="N93" s="45">
        <v>2362874</v>
      </c>
    </row>
    <row r="94" spans="1:14" x14ac:dyDescent="0.2">
      <c r="A94" s="40" t="s">
        <v>94</v>
      </c>
      <c r="B94" s="3">
        <v>351</v>
      </c>
      <c r="C94" s="3" t="s">
        <v>137</v>
      </c>
      <c r="D94" s="2" t="s">
        <v>38</v>
      </c>
      <c r="E94" s="41">
        <v>2</v>
      </c>
      <c r="F94" s="2" t="s">
        <v>143</v>
      </c>
      <c r="G94" s="43">
        <v>6.5</v>
      </c>
      <c r="H94" s="2" t="s">
        <v>57</v>
      </c>
      <c r="I94" s="43">
        <v>21</v>
      </c>
      <c r="J94" s="45">
        <v>2000</v>
      </c>
      <c r="K94" s="45">
        <v>3754.25</v>
      </c>
      <c r="L94" s="45">
        <f>ROUND((K94*$C$8/1000),0)</f>
        <v>87049</v>
      </c>
      <c r="M94" s="45">
        <v>138</v>
      </c>
      <c r="N94" s="45">
        <v>87187</v>
      </c>
    </row>
    <row r="95" spans="1:14" x14ac:dyDescent="0.2">
      <c r="A95" s="40" t="s">
        <v>144</v>
      </c>
      <c r="B95" s="3">
        <v>351</v>
      </c>
      <c r="C95" s="3" t="s">
        <v>145</v>
      </c>
      <c r="D95" s="2" t="s">
        <v>38</v>
      </c>
      <c r="E95" s="41">
        <v>160</v>
      </c>
      <c r="F95" s="2" t="s">
        <v>146</v>
      </c>
      <c r="G95" s="43">
        <v>5.3</v>
      </c>
      <c r="H95" s="2" t="s">
        <v>57</v>
      </c>
      <c r="I95" s="43">
        <v>6</v>
      </c>
      <c r="J95" s="45">
        <v>160000</v>
      </c>
      <c r="K95" s="45">
        <v>0</v>
      </c>
      <c r="L95" s="45">
        <f t="shared" ref="L95:L107" si="7">ROUND((K95*$C$8/1000),0)</f>
        <v>0</v>
      </c>
      <c r="M95" s="45"/>
      <c r="N95" s="45"/>
    </row>
    <row r="96" spans="1:14" x14ac:dyDescent="0.2">
      <c r="A96" s="40" t="s">
        <v>144</v>
      </c>
      <c r="B96" s="3">
        <v>351</v>
      </c>
      <c r="C96" s="3" t="s">
        <v>145</v>
      </c>
      <c r="D96" s="2" t="s">
        <v>38</v>
      </c>
      <c r="E96" s="41">
        <v>60</v>
      </c>
      <c r="F96" s="2" t="s">
        <v>147</v>
      </c>
      <c r="G96" s="43">
        <v>5.3</v>
      </c>
      <c r="H96" s="2" t="s">
        <v>57</v>
      </c>
      <c r="I96" s="43">
        <v>6</v>
      </c>
      <c r="J96" s="45">
        <v>60000</v>
      </c>
      <c r="K96" s="45">
        <v>0</v>
      </c>
      <c r="L96" s="45">
        <f t="shared" si="7"/>
        <v>0</v>
      </c>
      <c r="M96" s="45"/>
      <c r="N96" s="45"/>
    </row>
    <row r="97" spans="1:14" x14ac:dyDescent="0.2">
      <c r="A97" s="40" t="s">
        <v>144</v>
      </c>
      <c r="B97" s="3">
        <v>351</v>
      </c>
      <c r="C97" s="3" t="s">
        <v>145</v>
      </c>
      <c r="D97" s="2" t="s">
        <v>38</v>
      </c>
      <c r="E97" s="41">
        <v>600</v>
      </c>
      <c r="F97" s="2" t="s">
        <v>148</v>
      </c>
      <c r="G97" s="43">
        <v>6.5</v>
      </c>
      <c r="H97" s="2" t="s">
        <v>57</v>
      </c>
      <c r="I97" s="43">
        <v>22.5</v>
      </c>
      <c r="J97" s="45">
        <v>600000</v>
      </c>
      <c r="K97" s="45">
        <v>317824.58</v>
      </c>
      <c r="L97" s="45">
        <f t="shared" si="7"/>
        <v>7369338</v>
      </c>
      <c r="M97" s="45">
        <v>11611</v>
      </c>
      <c r="N97" s="45">
        <v>7380949</v>
      </c>
    </row>
    <row r="98" spans="1:14" x14ac:dyDescent="0.2">
      <c r="A98" s="40" t="s">
        <v>144</v>
      </c>
      <c r="B98" s="3">
        <v>351</v>
      </c>
      <c r="C98" s="3" t="s">
        <v>145</v>
      </c>
      <c r="D98" s="2" t="s">
        <v>38</v>
      </c>
      <c r="E98" s="41">
        <v>129</v>
      </c>
      <c r="F98" s="2" t="s">
        <v>149</v>
      </c>
      <c r="G98" s="43">
        <v>6.5</v>
      </c>
      <c r="H98" s="2" t="s">
        <v>57</v>
      </c>
      <c r="I98" s="43">
        <v>22.5</v>
      </c>
      <c r="J98" s="45">
        <v>129000</v>
      </c>
      <c r="K98" s="45">
        <v>68332.69</v>
      </c>
      <c r="L98" s="45">
        <f t="shared" si="7"/>
        <v>1584417</v>
      </c>
      <c r="M98" s="45">
        <v>2496</v>
      </c>
      <c r="N98" s="45">
        <v>1586913</v>
      </c>
    </row>
    <row r="99" spans="1:14" x14ac:dyDescent="0.2">
      <c r="A99" s="40" t="s">
        <v>150</v>
      </c>
      <c r="B99" s="3">
        <v>351</v>
      </c>
      <c r="C99" s="3" t="s">
        <v>145</v>
      </c>
      <c r="D99" s="2" t="s">
        <v>38</v>
      </c>
      <c r="E99" s="41">
        <v>82</v>
      </c>
      <c r="F99" s="2" t="s">
        <v>151</v>
      </c>
      <c r="G99" s="43">
        <v>6.5</v>
      </c>
      <c r="H99" s="2" t="s">
        <v>57</v>
      </c>
      <c r="I99" s="43">
        <v>22.5</v>
      </c>
      <c r="J99" s="45">
        <v>82000</v>
      </c>
      <c r="K99" s="45">
        <v>136690.93</v>
      </c>
      <c r="L99" s="45">
        <f t="shared" si="7"/>
        <v>3169427</v>
      </c>
      <c r="M99" s="45">
        <v>4993</v>
      </c>
      <c r="N99" s="45">
        <v>3174420</v>
      </c>
    </row>
    <row r="100" spans="1:14" x14ac:dyDescent="0.2">
      <c r="A100" s="40" t="s">
        <v>150</v>
      </c>
      <c r="B100" s="3">
        <v>351</v>
      </c>
      <c r="C100" s="3" t="s">
        <v>145</v>
      </c>
      <c r="D100" s="2" t="s">
        <v>38</v>
      </c>
      <c r="E100" s="41">
        <v>7</v>
      </c>
      <c r="F100" s="2" t="s">
        <v>152</v>
      </c>
      <c r="G100" s="43">
        <v>6.5</v>
      </c>
      <c r="H100" s="2" t="s">
        <v>57</v>
      </c>
      <c r="I100" s="43">
        <v>22.5</v>
      </c>
      <c r="J100" s="45">
        <v>7000</v>
      </c>
      <c r="K100" s="45">
        <v>12934.71</v>
      </c>
      <c r="L100" s="45">
        <f t="shared" si="7"/>
        <v>299915</v>
      </c>
      <c r="M100" s="45">
        <v>472</v>
      </c>
      <c r="N100" s="45">
        <v>300387</v>
      </c>
    </row>
    <row r="101" spans="1:14" x14ac:dyDescent="0.2">
      <c r="A101" s="40" t="s">
        <v>153</v>
      </c>
      <c r="B101" s="3">
        <v>351</v>
      </c>
      <c r="C101" s="3" t="s">
        <v>154</v>
      </c>
      <c r="D101" s="2" t="s">
        <v>38</v>
      </c>
      <c r="E101" s="41">
        <v>255</v>
      </c>
      <c r="F101" s="2" t="s">
        <v>155</v>
      </c>
      <c r="G101" s="43">
        <v>4</v>
      </c>
      <c r="H101" s="3" t="s">
        <v>65</v>
      </c>
      <c r="I101" s="43">
        <v>5.75</v>
      </c>
      <c r="J101" s="45">
        <v>255000</v>
      </c>
      <c r="K101" s="45">
        <v>0</v>
      </c>
      <c r="L101" s="45">
        <f t="shared" si="7"/>
        <v>0</v>
      </c>
      <c r="M101" s="45"/>
      <c r="N101" s="45"/>
    </row>
    <row r="102" spans="1:14" x14ac:dyDescent="0.2">
      <c r="A102" s="40" t="s">
        <v>153</v>
      </c>
      <c r="B102" s="3">
        <v>351</v>
      </c>
      <c r="C102" s="3" t="s">
        <v>154</v>
      </c>
      <c r="D102" s="2" t="s">
        <v>38</v>
      </c>
      <c r="E102" s="41">
        <v>69</v>
      </c>
      <c r="F102" s="2" t="s">
        <v>156</v>
      </c>
      <c r="G102" s="43">
        <v>4</v>
      </c>
      <c r="H102" s="3" t="s">
        <v>65</v>
      </c>
      <c r="I102" s="43">
        <v>5.75</v>
      </c>
      <c r="J102" s="45">
        <v>69000</v>
      </c>
      <c r="K102" s="45">
        <v>0</v>
      </c>
      <c r="L102" s="45">
        <f t="shared" si="7"/>
        <v>0</v>
      </c>
      <c r="M102" s="45"/>
      <c r="N102" s="45"/>
    </row>
    <row r="103" spans="1:14" x14ac:dyDescent="0.2">
      <c r="A103" s="40" t="s">
        <v>157</v>
      </c>
      <c r="B103" s="3">
        <v>351</v>
      </c>
      <c r="C103" s="3" t="s">
        <v>154</v>
      </c>
      <c r="D103" s="2" t="s">
        <v>38</v>
      </c>
      <c r="E103" s="41">
        <v>305</v>
      </c>
      <c r="F103" s="2" t="s">
        <v>158</v>
      </c>
      <c r="G103" s="43">
        <v>6</v>
      </c>
      <c r="H103" s="3" t="s">
        <v>65</v>
      </c>
      <c r="I103" s="43">
        <v>22.5</v>
      </c>
      <c r="J103" s="45">
        <v>305000</v>
      </c>
      <c r="K103" s="45">
        <v>224877.49</v>
      </c>
      <c r="L103" s="45">
        <f t="shared" si="7"/>
        <v>5214192</v>
      </c>
      <c r="M103" s="45">
        <v>7601</v>
      </c>
      <c r="N103" s="45">
        <v>5221793</v>
      </c>
    </row>
    <row r="104" spans="1:14" x14ac:dyDescent="0.2">
      <c r="A104" s="40" t="s">
        <v>157</v>
      </c>
      <c r="B104" s="3">
        <v>351</v>
      </c>
      <c r="C104" s="3" t="s">
        <v>154</v>
      </c>
      <c r="D104" s="2" t="s">
        <v>38</v>
      </c>
      <c r="E104" s="41">
        <v>77</v>
      </c>
      <c r="F104" s="2" t="s">
        <v>159</v>
      </c>
      <c r="G104" s="43">
        <v>6</v>
      </c>
      <c r="H104" s="3" t="s">
        <v>65</v>
      </c>
      <c r="I104" s="43">
        <v>22.5</v>
      </c>
      <c r="J104" s="45">
        <v>77000</v>
      </c>
      <c r="K104" s="45">
        <v>56772.68</v>
      </c>
      <c r="L104" s="45">
        <f t="shared" si="7"/>
        <v>1316377</v>
      </c>
      <c r="M104" s="45">
        <v>1919</v>
      </c>
      <c r="N104" s="45">
        <v>1318296</v>
      </c>
    </row>
    <row r="105" spans="1:14" x14ac:dyDescent="0.2">
      <c r="A105" s="40" t="s">
        <v>157</v>
      </c>
      <c r="B105" s="3">
        <v>351</v>
      </c>
      <c r="C105" s="3" t="s">
        <v>154</v>
      </c>
      <c r="D105" s="2" t="s">
        <v>38</v>
      </c>
      <c r="E105" s="41">
        <v>29</v>
      </c>
      <c r="F105" s="2" t="s">
        <v>160</v>
      </c>
      <c r="G105" s="43">
        <v>6</v>
      </c>
      <c r="H105" s="3" t="s">
        <v>65</v>
      </c>
      <c r="I105" s="43">
        <v>25.5</v>
      </c>
      <c r="J105" s="45">
        <v>29000</v>
      </c>
      <c r="K105" s="45">
        <v>44724.67</v>
      </c>
      <c r="L105" s="45">
        <f t="shared" si="7"/>
        <v>1037022</v>
      </c>
      <c r="M105" s="45">
        <v>1512</v>
      </c>
      <c r="N105" s="45">
        <v>1038534</v>
      </c>
    </row>
    <row r="106" spans="1:14" x14ac:dyDescent="0.2">
      <c r="A106" s="40" t="s">
        <v>161</v>
      </c>
      <c r="B106" s="3">
        <v>351</v>
      </c>
      <c r="C106" s="3" t="s">
        <v>154</v>
      </c>
      <c r="D106" s="2" t="s">
        <v>38</v>
      </c>
      <c r="E106" s="41">
        <v>29</v>
      </c>
      <c r="F106" s="2" t="s">
        <v>162</v>
      </c>
      <c r="G106" s="43">
        <v>4.5</v>
      </c>
      <c r="H106" s="3" t="s">
        <v>65</v>
      </c>
      <c r="I106" s="43">
        <v>26</v>
      </c>
      <c r="J106" s="45">
        <v>29000</v>
      </c>
      <c r="K106" s="45">
        <v>43414.09</v>
      </c>
      <c r="L106" s="45">
        <f t="shared" si="7"/>
        <v>1006634</v>
      </c>
      <c r="M106" s="45">
        <v>1108</v>
      </c>
      <c r="N106" s="45">
        <v>1007742</v>
      </c>
    </row>
    <row r="107" spans="1:14" x14ac:dyDescent="0.2">
      <c r="A107" s="40" t="s">
        <v>163</v>
      </c>
      <c r="B107" s="3">
        <v>351</v>
      </c>
      <c r="C107" s="3" t="s">
        <v>164</v>
      </c>
      <c r="D107" s="2" t="s">
        <v>38</v>
      </c>
      <c r="E107" s="41">
        <v>205</v>
      </c>
      <c r="F107" s="2" t="s">
        <v>165</v>
      </c>
      <c r="G107" s="43">
        <v>4</v>
      </c>
      <c r="H107" s="3" t="s">
        <v>65</v>
      </c>
      <c r="I107" s="43">
        <v>5.75</v>
      </c>
      <c r="J107" s="45">
        <v>205000</v>
      </c>
      <c r="K107" s="45">
        <v>0</v>
      </c>
      <c r="L107" s="45">
        <f t="shared" si="7"/>
        <v>0</v>
      </c>
      <c r="M107" s="45"/>
      <c r="N107" s="45"/>
    </row>
    <row r="108" spans="1:14" x14ac:dyDescent="0.2">
      <c r="A108" s="40" t="s">
        <v>163</v>
      </c>
      <c r="B108" s="3">
        <v>351</v>
      </c>
      <c r="C108" s="3" t="s">
        <v>164</v>
      </c>
      <c r="D108" s="2" t="s">
        <v>38</v>
      </c>
      <c r="E108" s="41">
        <v>57</v>
      </c>
      <c r="F108" s="2" t="s">
        <v>166</v>
      </c>
      <c r="G108" s="43">
        <v>4</v>
      </c>
      <c r="H108" s="3" t="s">
        <v>65</v>
      </c>
      <c r="I108" s="43">
        <v>5.75</v>
      </c>
      <c r="J108" s="45">
        <v>57000</v>
      </c>
      <c r="K108" s="45">
        <v>0</v>
      </c>
      <c r="L108" s="45">
        <f>ROUND((K108*$C$8/1000),0)</f>
        <v>0</v>
      </c>
      <c r="M108" s="45"/>
      <c r="N108" s="45"/>
    </row>
    <row r="109" spans="1:14" x14ac:dyDescent="0.2">
      <c r="A109" s="234" t="s">
        <v>167</v>
      </c>
      <c r="B109" s="3">
        <v>351</v>
      </c>
      <c r="C109" s="3" t="s">
        <v>164</v>
      </c>
      <c r="D109" s="2" t="s">
        <v>38</v>
      </c>
      <c r="E109" s="41">
        <v>270</v>
      </c>
      <c r="F109" s="2" t="s">
        <v>168</v>
      </c>
      <c r="G109" s="43">
        <v>5.6</v>
      </c>
      <c r="H109" s="3" t="s">
        <v>65</v>
      </c>
      <c r="I109" s="43">
        <v>19.75</v>
      </c>
      <c r="J109" s="45">
        <v>270000</v>
      </c>
      <c r="K109" s="239">
        <v>192849.74</v>
      </c>
      <c r="L109" s="45">
        <f>ROUND((K109*$C$8/1000),0)</f>
        <v>4471570</v>
      </c>
      <c r="M109" s="45">
        <v>6096</v>
      </c>
      <c r="N109" s="45">
        <v>4477666</v>
      </c>
    </row>
    <row r="110" spans="1:14" x14ac:dyDescent="0.2">
      <c r="A110" s="234" t="s">
        <v>169</v>
      </c>
      <c r="B110" s="3">
        <v>351</v>
      </c>
      <c r="C110" s="3" t="s">
        <v>164</v>
      </c>
      <c r="D110" s="2" t="s">
        <v>38</v>
      </c>
      <c r="E110" s="41">
        <v>69</v>
      </c>
      <c r="F110" s="2" t="s">
        <v>170</v>
      </c>
      <c r="G110" s="43">
        <v>5.6</v>
      </c>
      <c r="H110" s="3" t="s">
        <v>65</v>
      </c>
      <c r="I110" s="43">
        <v>19.75</v>
      </c>
      <c r="J110" s="45">
        <v>69000</v>
      </c>
      <c r="K110" s="45">
        <v>49283.95</v>
      </c>
      <c r="L110" s="45">
        <f>ROUND((K110*$C$8/1000),0)</f>
        <v>1142738</v>
      </c>
      <c r="M110" s="45">
        <v>1557</v>
      </c>
      <c r="N110" s="45">
        <v>1144295</v>
      </c>
    </row>
    <row r="111" spans="1:14" x14ac:dyDescent="0.2">
      <c r="A111" s="234" t="s">
        <v>171</v>
      </c>
      <c r="B111" s="3">
        <v>351</v>
      </c>
      <c r="C111" s="3" t="s">
        <v>164</v>
      </c>
      <c r="D111" s="2" t="s">
        <v>38</v>
      </c>
      <c r="E111" s="41">
        <v>20</v>
      </c>
      <c r="F111" s="2" t="s">
        <v>172</v>
      </c>
      <c r="G111" s="43">
        <v>6</v>
      </c>
      <c r="H111" s="3" t="s">
        <v>65</v>
      </c>
      <c r="I111" s="43">
        <v>25.25</v>
      </c>
      <c r="J111" s="45">
        <v>20000</v>
      </c>
      <c r="K111" s="45">
        <v>30141.9</v>
      </c>
      <c r="L111" s="45">
        <f>ROUND((K111*$C$8/1000),0)</f>
        <v>698895</v>
      </c>
      <c r="M111" s="45">
        <v>1018</v>
      </c>
      <c r="N111" s="45">
        <v>699913</v>
      </c>
    </row>
    <row r="112" spans="1:14" x14ac:dyDescent="0.2">
      <c r="A112" s="234" t="s">
        <v>167</v>
      </c>
      <c r="B112" s="3">
        <v>351</v>
      </c>
      <c r="C112" s="3" t="s">
        <v>164</v>
      </c>
      <c r="D112" s="2" t="s">
        <v>38</v>
      </c>
      <c r="E112" s="41">
        <v>46</v>
      </c>
      <c r="F112" s="2" t="s">
        <v>173</v>
      </c>
      <c r="G112" s="43">
        <v>4.5</v>
      </c>
      <c r="H112" s="3" t="s">
        <v>65</v>
      </c>
      <c r="I112" s="43">
        <v>25.75</v>
      </c>
      <c r="J112" s="45">
        <v>46000</v>
      </c>
      <c r="K112" s="45">
        <v>67860.710000000006</v>
      </c>
      <c r="L112" s="45">
        <f>ROUND((K112*$C$8/1000),0)</f>
        <v>1573473</v>
      </c>
      <c r="M112" s="45">
        <v>1733</v>
      </c>
      <c r="N112" s="45">
        <v>1575206</v>
      </c>
    </row>
    <row r="113" spans="1:14" x14ac:dyDescent="0.2">
      <c r="A113" s="40"/>
      <c r="B113" s="3"/>
      <c r="C113" s="3"/>
      <c r="D113" s="2"/>
      <c r="E113" s="41"/>
      <c r="F113" s="2"/>
      <c r="G113" s="43"/>
      <c r="H113" s="3"/>
      <c r="I113" s="43"/>
      <c r="J113" s="45"/>
      <c r="K113" s="45"/>
      <c r="L113" s="45"/>
      <c r="M113" s="45"/>
      <c r="N113" s="45"/>
    </row>
    <row r="114" spans="1:14" x14ac:dyDescent="0.2">
      <c r="A114" s="40" t="s">
        <v>84</v>
      </c>
      <c r="B114" s="3">
        <v>363</v>
      </c>
      <c r="C114" s="3" t="s">
        <v>174</v>
      </c>
      <c r="D114" s="2" t="s">
        <v>38</v>
      </c>
      <c r="E114" s="41">
        <v>400</v>
      </c>
      <c r="F114" s="2" t="s">
        <v>175</v>
      </c>
      <c r="G114" s="43">
        <v>5</v>
      </c>
      <c r="H114" s="3" t="s">
        <v>176</v>
      </c>
      <c r="I114" s="43">
        <v>17.5</v>
      </c>
      <c r="J114" s="45">
        <v>400000</v>
      </c>
      <c r="K114" s="45">
        <v>215990.05</v>
      </c>
      <c r="L114" s="45">
        <f t="shared" ref="L114:L120" si="8">ROUND((K114*$C$8/1000),0)</f>
        <v>5008120</v>
      </c>
      <c r="M114" s="45">
        <v>3949</v>
      </c>
      <c r="N114" s="45">
        <v>5012069</v>
      </c>
    </row>
    <row r="115" spans="1:14" x14ac:dyDescent="0.2">
      <c r="A115" s="40" t="s">
        <v>84</v>
      </c>
      <c r="B115" s="3">
        <v>363</v>
      </c>
      <c r="C115" s="3" t="s">
        <v>174</v>
      </c>
      <c r="D115" s="2" t="s">
        <v>38</v>
      </c>
      <c r="E115" s="41">
        <v>96</v>
      </c>
      <c r="F115" s="2" t="s">
        <v>177</v>
      </c>
      <c r="G115" s="43">
        <v>5</v>
      </c>
      <c r="H115" s="3" t="s">
        <v>176</v>
      </c>
      <c r="I115" s="43">
        <v>17.5</v>
      </c>
      <c r="J115" s="45">
        <v>96000</v>
      </c>
      <c r="K115" s="45">
        <v>51837.63</v>
      </c>
      <c r="L115" s="45">
        <f t="shared" si="8"/>
        <v>1201949</v>
      </c>
      <c r="M115" s="45">
        <v>948</v>
      </c>
      <c r="N115" s="45">
        <v>1202897</v>
      </c>
    </row>
    <row r="116" spans="1:14" x14ac:dyDescent="0.2">
      <c r="A116" s="40" t="s">
        <v>140</v>
      </c>
      <c r="B116" s="3">
        <v>363</v>
      </c>
      <c r="C116" s="3" t="s">
        <v>174</v>
      </c>
      <c r="D116" s="2" t="s">
        <v>38</v>
      </c>
      <c r="E116" s="60">
        <v>1E-3</v>
      </c>
      <c r="F116" s="2" t="s">
        <v>178</v>
      </c>
      <c r="G116" s="43">
        <v>0</v>
      </c>
      <c r="H116" s="3" t="s">
        <v>176</v>
      </c>
      <c r="I116" s="43">
        <v>17.5</v>
      </c>
      <c r="J116" s="45">
        <v>1</v>
      </c>
      <c r="K116" s="45">
        <v>1</v>
      </c>
      <c r="L116" s="45">
        <f t="shared" si="8"/>
        <v>23</v>
      </c>
      <c r="M116" s="45">
        <v>0</v>
      </c>
      <c r="N116" s="45">
        <v>23</v>
      </c>
    </row>
    <row r="117" spans="1:14" x14ac:dyDescent="0.2">
      <c r="A117" s="40" t="s">
        <v>62</v>
      </c>
      <c r="B117" s="3">
        <v>367</v>
      </c>
      <c r="C117" s="3" t="s">
        <v>179</v>
      </c>
      <c r="D117" s="2" t="s">
        <v>38</v>
      </c>
      <c r="E117" s="41">
        <v>321.5</v>
      </c>
      <c r="F117" s="2" t="s">
        <v>180</v>
      </c>
      <c r="G117" s="43">
        <v>5.5</v>
      </c>
      <c r="H117" s="3" t="s">
        <v>65</v>
      </c>
      <c r="I117" s="43">
        <v>19</v>
      </c>
      <c r="J117" s="45">
        <v>321500</v>
      </c>
      <c r="K117" s="45">
        <v>133642</v>
      </c>
      <c r="L117" s="45">
        <f t="shared" si="8"/>
        <v>3098732</v>
      </c>
      <c r="M117" s="45">
        <v>13918</v>
      </c>
      <c r="N117" s="45">
        <v>3112650</v>
      </c>
    </row>
    <row r="118" spans="1:14" x14ac:dyDescent="0.2">
      <c r="A118" s="40" t="s">
        <v>62</v>
      </c>
      <c r="B118" s="3">
        <v>367</v>
      </c>
      <c r="C118" s="3" t="s">
        <v>179</v>
      </c>
      <c r="D118" s="2" t="s">
        <v>38</v>
      </c>
      <c r="E118" s="41">
        <v>452.5</v>
      </c>
      <c r="F118" s="2" t="s">
        <v>181</v>
      </c>
      <c r="G118" s="43">
        <v>5.9</v>
      </c>
      <c r="H118" s="3" t="s">
        <v>65</v>
      </c>
      <c r="I118" s="43">
        <v>21.5</v>
      </c>
      <c r="J118" s="45">
        <v>452500</v>
      </c>
      <c r="K118" s="45">
        <v>293142</v>
      </c>
      <c r="L118" s="45">
        <f t="shared" si="8"/>
        <v>6797028</v>
      </c>
      <c r="M118" s="45">
        <v>32704</v>
      </c>
      <c r="N118" s="45">
        <v>6829732</v>
      </c>
    </row>
    <row r="119" spans="1:14" x14ac:dyDescent="0.2">
      <c r="A119" s="40" t="s">
        <v>66</v>
      </c>
      <c r="B119" s="3">
        <v>367</v>
      </c>
      <c r="C119" s="3" t="s">
        <v>179</v>
      </c>
      <c r="D119" s="2" t="s">
        <v>38</v>
      </c>
      <c r="E119" s="41">
        <v>31</v>
      </c>
      <c r="F119" s="2" t="s">
        <v>182</v>
      </c>
      <c r="G119" s="43">
        <v>6.3</v>
      </c>
      <c r="H119" s="3" t="s">
        <v>65</v>
      </c>
      <c r="I119" s="43">
        <v>21.5</v>
      </c>
      <c r="J119" s="45">
        <v>31000</v>
      </c>
      <c r="K119" s="45">
        <v>55390</v>
      </c>
      <c r="L119" s="45">
        <f t="shared" si="8"/>
        <v>1284317</v>
      </c>
      <c r="M119" s="45">
        <v>6589</v>
      </c>
      <c r="N119" s="45">
        <v>1290906</v>
      </c>
    </row>
    <row r="120" spans="1:14" x14ac:dyDescent="0.2">
      <c r="A120" s="40" t="s">
        <v>66</v>
      </c>
      <c r="B120" s="3">
        <v>367</v>
      </c>
      <c r="C120" s="3" t="s">
        <v>179</v>
      </c>
      <c r="D120" s="2" t="s">
        <v>38</v>
      </c>
      <c r="E120" s="41">
        <v>51.8</v>
      </c>
      <c r="F120" s="2" t="s">
        <v>183</v>
      </c>
      <c r="G120" s="43">
        <v>6.3</v>
      </c>
      <c r="H120" s="3" t="s">
        <v>65</v>
      </c>
      <c r="I120" s="43">
        <v>21.5</v>
      </c>
      <c r="J120" s="45">
        <v>51800</v>
      </c>
      <c r="K120" s="45">
        <v>92554</v>
      </c>
      <c r="L120" s="45">
        <f t="shared" si="8"/>
        <v>2146032</v>
      </c>
      <c r="M120" s="45">
        <v>11010</v>
      </c>
      <c r="N120" s="45">
        <v>2157042</v>
      </c>
    </row>
    <row r="121" spans="1:14" x14ac:dyDescent="0.2">
      <c r="A121" s="40"/>
      <c r="B121" s="3"/>
      <c r="C121" s="3"/>
      <c r="D121" s="2"/>
      <c r="E121" s="41"/>
      <c r="F121" s="2"/>
      <c r="G121" s="43"/>
      <c r="H121" s="3"/>
      <c r="I121" s="43"/>
      <c r="J121" s="45"/>
      <c r="K121" s="45"/>
      <c r="L121" s="45"/>
      <c r="M121" s="45"/>
      <c r="N121" s="45"/>
    </row>
    <row r="122" spans="1:14" x14ac:dyDescent="0.2">
      <c r="A122" s="234" t="s">
        <v>184</v>
      </c>
      <c r="B122" s="198">
        <v>383</v>
      </c>
      <c r="C122" s="198" t="s">
        <v>154</v>
      </c>
      <c r="D122" s="197" t="s">
        <v>38</v>
      </c>
      <c r="E122" s="235">
        <v>1250</v>
      </c>
      <c r="F122" s="197" t="s">
        <v>91</v>
      </c>
      <c r="G122" s="237">
        <v>4.5</v>
      </c>
      <c r="H122" s="198" t="s">
        <v>57</v>
      </c>
      <c r="I122" s="237">
        <v>22</v>
      </c>
      <c r="J122" s="239">
        <v>1250000</v>
      </c>
      <c r="K122" s="239">
        <v>321502</v>
      </c>
      <c r="L122" s="239">
        <f t="shared" ref="L122:L127" si="9">ROUND((K122*$C$8/1000),0)</f>
        <v>7454606</v>
      </c>
      <c r="M122" s="239">
        <v>4563</v>
      </c>
      <c r="N122" s="239">
        <v>7459169</v>
      </c>
    </row>
    <row r="123" spans="1:14" x14ac:dyDescent="0.2">
      <c r="A123" s="40" t="s">
        <v>185</v>
      </c>
      <c r="B123" s="3">
        <v>383</v>
      </c>
      <c r="C123" s="3" t="s">
        <v>154</v>
      </c>
      <c r="D123" s="2" t="s">
        <v>38</v>
      </c>
      <c r="E123" s="60">
        <v>161</v>
      </c>
      <c r="F123" s="2" t="s">
        <v>58</v>
      </c>
      <c r="G123" s="43">
        <v>6</v>
      </c>
      <c r="H123" s="3" t="s">
        <v>57</v>
      </c>
      <c r="I123" s="43">
        <v>22</v>
      </c>
      <c r="J123" s="45">
        <v>161000</v>
      </c>
      <c r="K123" s="45">
        <v>270690</v>
      </c>
      <c r="L123" s="45">
        <f t="shared" si="9"/>
        <v>6276438</v>
      </c>
      <c r="M123" s="45">
        <v>20342</v>
      </c>
      <c r="N123" s="45">
        <v>6296780</v>
      </c>
    </row>
    <row r="124" spans="1:14" x14ac:dyDescent="0.2">
      <c r="A124" s="40" t="s">
        <v>69</v>
      </c>
      <c r="B124" s="3">
        <v>392</v>
      </c>
      <c r="C124" s="3" t="s">
        <v>186</v>
      </c>
      <c r="D124" s="2" t="s">
        <v>38</v>
      </c>
      <c r="E124" s="41">
        <v>240</v>
      </c>
      <c r="F124" s="2" t="s">
        <v>187</v>
      </c>
      <c r="G124" s="43">
        <v>3.5</v>
      </c>
      <c r="H124" s="3" t="s">
        <v>57</v>
      </c>
      <c r="I124" s="43">
        <v>7</v>
      </c>
      <c r="J124" s="45">
        <v>240000</v>
      </c>
      <c r="K124" s="45">
        <v>0</v>
      </c>
      <c r="L124" s="45">
        <f t="shared" si="9"/>
        <v>0</v>
      </c>
      <c r="M124" s="45"/>
      <c r="N124" s="45"/>
    </row>
    <row r="125" spans="1:14" x14ac:dyDescent="0.2">
      <c r="A125" s="40" t="s">
        <v>188</v>
      </c>
      <c r="B125" s="3">
        <v>392</v>
      </c>
      <c r="C125" s="3" t="s">
        <v>186</v>
      </c>
      <c r="D125" s="2" t="s">
        <v>38</v>
      </c>
      <c r="E125" s="41">
        <v>245</v>
      </c>
      <c r="F125" s="2" t="s">
        <v>182</v>
      </c>
      <c r="G125" s="43">
        <v>4.5</v>
      </c>
      <c r="H125" s="3" t="s">
        <v>57</v>
      </c>
      <c r="I125" s="43">
        <v>11</v>
      </c>
      <c r="J125" s="45">
        <v>119805</v>
      </c>
      <c r="K125" s="45">
        <v>74998.89</v>
      </c>
      <c r="L125" s="45">
        <f t="shared" si="9"/>
        <v>1738985</v>
      </c>
      <c r="M125" s="45">
        <v>12687</v>
      </c>
      <c r="N125" s="45">
        <v>1751672</v>
      </c>
    </row>
    <row r="126" spans="1:14" x14ac:dyDescent="0.2">
      <c r="A126" s="40" t="s">
        <v>188</v>
      </c>
      <c r="B126" s="3">
        <v>392</v>
      </c>
      <c r="C126" s="3" t="s">
        <v>186</v>
      </c>
      <c r="D126" s="2" t="s">
        <v>38</v>
      </c>
      <c r="E126" s="61" t="s">
        <v>189</v>
      </c>
      <c r="F126" s="2" t="s">
        <v>190</v>
      </c>
      <c r="G126" s="43">
        <v>4.5</v>
      </c>
      <c r="H126" s="3" t="s">
        <v>57</v>
      </c>
      <c r="I126" s="43">
        <v>11</v>
      </c>
      <c r="J126" s="45">
        <v>161.99</v>
      </c>
      <c r="K126" s="45">
        <v>122.03</v>
      </c>
      <c r="L126" s="45">
        <f t="shared" si="9"/>
        <v>2829</v>
      </c>
      <c r="M126" s="45">
        <v>21</v>
      </c>
      <c r="N126" s="45">
        <v>2850</v>
      </c>
    </row>
    <row r="127" spans="1:14" x14ac:dyDescent="0.2">
      <c r="A127" s="40" t="s">
        <v>188</v>
      </c>
      <c r="B127" s="3">
        <v>392</v>
      </c>
      <c r="C127" s="3" t="s">
        <v>186</v>
      </c>
      <c r="D127" s="2" t="s">
        <v>38</v>
      </c>
      <c r="E127" s="61" t="s">
        <v>189</v>
      </c>
      <c r="F127" s="2" t="s">
        <v>191</v>
      </c>
      <c r="G127" s="43">
        <v>5</v>
      </c>
      <c r="H127" s="3" t="s">
        <v>57</v>
      </c>
      <c r="I127" s="43">
        <v>11.5</v>
      </c>
      <c r="J127" s="45">
        <v>197537.91</v>
      </c>
      <c r="K127" s="45">
        <v>210843.54</v>
      </c>
      <c r="L127" s="45">
        <f t="shared" si="9"/>
        <v>4888789</v>
      </c>
      <c r="M127" s="45">
        <v>0</v>
      </c>
      <c r="N127" s="45">
        <v>4888789</v>
      </c>
    </row>
    <row r="128" spans="1:14" x14ac:dyDescent="0.2">
      <c r="A128" s="6"/>
      <c r="B128" s="3"/>
      <c r="C128" s="3"/>
      <c r="D128" s="6"/>
      <c r="E128" s="9"/>
      <c r="F128" s="6"/>
      <c r="G128" s="6"/>
      <c r="H128" s="6"/>
      <c r="I128" s="6"/>
      <c r="J128" s="7"/>
      <c r="K128" s="7"/>
      <c r="L128" s="7"/>
      <c r="M128" s="7"/>
      <c r="N128" s="7"/>
    </row>
    <row r="129" spans="1:14" x14ac:dyDescent="0.2">
      <c r="A129" s="40" t="s">
        <v>62</v>
      </c>
      <c r="B129" s="3">
        <v>420</v>
      </c>
      <c r="C129" s="3" t="s">
        <v>192</v>
      </c>
      <c r="D129" s="2" t="s">
        <v>38</v>
      </c>
      <c r="E129" s="41">
        <v>507</v>
      </c>
      <c r="F129" s="2" t="s">
        <v>193</v>
      </c>
      <c r="G129" s="43">
        <v>4.5</v>
      </c>
      <c r="H129" s="3" t="s">
        <v>40</v>
      </c>
      <c r="I129" s="43">
        <v>19.5</v>
      </c>
      <c r="J129" s="45">
        <v>507000</v>
      </c>
      <c r="K129" s="45">
        <v>141228</v>
      </c>
      <c r="L129" s="45">
        <f>ROUND((K129*$C$8/1000),0)</f>
        <v>3274627</v>
      </c>
      <c r="M129" s="45">
        <v>12078</v>
      </c>
      <c r="N129" s="45">
        <v>3286705</v>
      </c>
    </row>
    <row r="130" spans="1:14" x14ac:dyDescent="0.2">
      <c r="A130" s="40" t="s">
        <v>62</v>
      </c>
      <c r="B130" s="3">
        <v>420</v>
      </c>
      <c r="C130" s="3" t="s">
        <v>192</v>
      </c>
      <c r="D130" s="2" t="s">
        <v>38</v>
      </c>
      <c r="E130" s="41">
        <v>91</v>
      </c>
      <c r="F130" s="2" t="s">
        <v>194</v>
      </c>
      <c r="G130" s="43">
        <v>4.5</v>
      </c>
      <c r="H130" s="3" t="s">
        <v>40</v>
      </c>
      <c r="I130" s="43">
        <v>19.5</v>
      </c>
      <c r="J130" s="45">
        <v>91000</v>
      </c>
      <c r="K130" s="45">
        <v>60621</v>
      </c>
      <c r="L130" s="45">
        <f>ROUND((K130*$C$8/1000),0)</f>
        <v>1405608</v>
      </c>
      <c r="M130" s="45">
        <v>5184</v>
      </c>
      <c r="N130" s="45">
        <v>1410792</v>
      </c>
    </row>
    <row r="131" spans="1:14" x14ac:dyDescent="0.2">
      <c r="A131" s="40" t="s">
        <v>66</v>
      </c>
      <c r="B131" s="3">
        <v>420</v>
      </c>
      <c r="C131" s="3" t="s">
        <v>192</v>
      </c>
      <c r="D131" s="2" t="s">
        <v>38</v>
      </c>
      <c r="E131" s="41">
        <v>32</v>
      </c>
      <c r="F131" s="2" t="s">
        <v>195</v>
      </c>
      <c r="G131" s="43">
        <v>4.5</v>
      </c>
      <c r="H131" s="3" t="s">
        <v>40</v>
      </c>
      <c r="I131" s="43">
        <v>19.5</v>
      </c>
      <c r="J131" s="45">
        <v>32000</v>
      </c>
      <c r="K131" s="45">
        <v>46520</v>
      </c>
      <c r="L131" s="45">
        <f>ROUND((K131*$C$8/1000),0)</f>
        <v>1078650</v>
      </c>
      <c r="M131" s="45">
        <v>3978</v>
      </c>
      <c r="N131" s="45">
        <v>1082628</v>
      </c>
    </row>
    <row r="132" spans="1:14" x14ac:dyDescent="0.2">
      <c r="A132" s="40" t="s">
        <v>66</v>
      </c>
      <c r="B132" s="3">
        <v>420</v>
      </c>
      <c r="C132" s="3" t="s">
        <v>192</v>
      </c>
      <c r="D132" s="2" t="s">
        <v>38</v>
      </c>
      <c r="E132" s="41">
        <v>28</v>
      </c>
      <c r="F132" s="2" t="s">
        <v>196</v>
      </c>
      <c r="G132" s="43">
        <v>4.5</v>
      </c>
      <c r="H132" s="3" t="s">
        <v>40</v>
      </c>
      <c r="I132" s="43">
        <v>19.5</v>
      </c>
      <c r="J132" s="45">
        <v>28000</v>
      </c>
      <c r="K132" s="45">
        <v>40705</v>
      </c>
      <c r="L132" s="45">
        <f>ROUND((K132*$C$8/1000),0)</f>
        <v>943819</v>
      </c>
      <c r="M132" s="45">
        <v>3481</v>
      </c>
      <c r="N132" s="45">
        <v>947300</v>
      </c>
    </row>
    <row r="133" spans="1:14" x14ac:dyDescent="0.2">
      <c r="A133" s="40" t="s">
        <v>66</v>
      </c>
      <c r="B133" s="3">
        <v>420</v>
      </c>
      <c r="C133" s="3" t="s">
        <v>192</v>
      </c>
      <c r="D133" s="2" t="s">
        <v>38</v>
      </c>
      <c r="E133" s="41">
        <v>25</v>
      </c>
      <c r="F133" s="2" t="s">
        <v>197</v>
      </c>
      <c r="G133" s="43">
        <v>4.5</v>
      </c>
      <c r="H133" s="3" t="s">
        <v>40</v>
      </c>
      <c r="I133" s="43">
        <v>19.5</v>
      </c>
      <c r="J133" s="45">
        <v>25000</v>
      </c>
      <c r="K133" s="45">
        <v>36344</v>
      </c>
      <c r="L133" s="45">
        <f>ROUND((K133*$C$8/1000),0)</f>
        <v>842701</v>
      </c>
      <c r="M133" s="45">
        <v>3108</v>
      </c>
      <c r="N133" s="45">
        <v>845809</v>
      </c>
    </row>
    <row r="134" spans="1:14" x14ac:dyDescent="0.2">
      <c r="A134" s="40"/>
      <c r="B134" s="3"/>
      <c r="C134" s="3"/>
      <c r="D134" s="2"/>
      <c r="E134" s="41"/>
      <c r="F134" s="2"/>
      <c r="G134" s="43"/>
      <c r="H134" s="3"/>
      <c r="I134" s="43"/>
      <c r="J134" s="45"/>
      <c r="K134" s="45"/>
      <c r="L134" s="45"/>
      <c r="M134" s="45"/>
      <c r="N134" s="45"/>
    </row>
    <row r="135" spans="1:14" x14ac:dyDescent="0.2">
      <c r="A135" s="40" t="s">
        <v>198</v>
      </c>
      <c r="B135" s="3">
        <v>430</v>
      </c>
      <c r="C135" s="3" t="s">
        <v>199</v>
      </c>
      <c r="D135" s="2" t="s">
        <v>38</v>
      </c>
      <c r="E135" s="45">
        <v>3660</v>
      </c>
      <c r="F135" s="2" t="s">
        <v>200</v>
      </c>
      <c r="G135" s="43">
        <v>3</v>
      </c>
      <c r="H135" s="3" t="s">
        <v>176</v>
      </c>
      <c r="I135" s="43">
        <v>11.42</v>
      </c>
      <c r="J135" s="53">
        <v>3660000</v>
      </c>
      <c r="K135" s="53">
        <v>954676.74</v>
      </c>
      <c r="L135" s="53">
        <f>ROUND((K135*$C$8/1000),0)</f>
        <v>22135908</v>
      </c>
      <c r="M135" s="360">
        <v>27443</v>
      </c>
      <c r="N135" s="361">
        <v>22163351</v>
      </c>
    </row>
    <row r="136" spans="1:14" x14ac:dyDescent="0.2">
      <c r="A136" s="40" t="s">
        <v>198</v>
      </c>
      <c r="B136" s="3">
        <v>430</v>
      </c>
      <c r="C136" s="3" t="s">
        <v>199</v>
      </c>
      <c r="D136" s="2" t="s">
        <v>38</v>
      </c>
      <c r="E136" s="45">
        <v>479</v>
      </c>
      <c r="F136" s="2" t="s">
        <v>201</v>
      </c>
      <c r="G136" s="43">
        <v>4</v>
      </c>
      <c r="H136" s="3" t="s">
        <v>176</v>
      </c>
      <c r="I136" s="43">
        <v>11.42</v>
      </c>
      <c r="J136" s="53">
        <v>479000</v>
      </c>
      <c r="K136" s="53">
        <v>248653.05</v>
      </c>
      <c r="L136" s="53">
        <f>ROUND((K136*$C$8/1000),0)</f>
        <v>5765471</v>
      </c>
      <c r="M136" s="360">
        <v>9298</v>
      </c>
      <c r="N136" s="361">
        <v>5774769</v>
      </c>
    </row>
    <row r="137" spans="1:14" x14ac:dyDescent="0.2">
      <c r="A137" s="40" t="s">
        <v>202</v>
      </c>
      <c r="B137" s="3">
        <v>430</v>
      </c>
      <c r="C137" s="3" t="s">
        <v>199</v>
      </c>
      <c r="D137" s="2" t="s">
        <v>38</v>
      </c>
      <c r="E137" s="60">
        <v>1.5349999999999999</v>
      </c>
      <c r="F137" s="2" t="s">
        <v>203</v>
      </c>
      <c r="G137" s="43">
        <v>10</v>
      </c>
      <c r="H137" s="3" t="s">
        <v>176</v>
      </c>
      <c r="I137" s="43">
        <v>11.42</v>
      </c>
      <c r="J137" s="53">
        <v>1535</v>
      </c>
      <c r="K137" s="53">
        <v>3292.99</v>
      </c>
      <c r="L137" s="53">
        <f>ROUND((K137*$C$8/1000),0)</f>
        <v>76354</v>
      </c>
      <c r="M137" s="53">
        <v>50435</v>
      </c>
      <c r="N137" s="53">
        <v>126789</v>
      </c>
    </row>
    <row r="138" spans="1:14" x14ac:dyDescent="0.2">
      <c r="A138" s="40"/>
      <c r="B138" s="3"/>
      <c r="C138" s="3"/>
      <c r="D138" s="2"/>
      <c r="E138" s="45"/>
      <c r="F138" s="3"/>
      <c r="G138" s="43"/>
      <c r="H138" s="3"/>
      <c r="I138" s="43"/>
      <c r="J138" s="45"/>
      <c r="K138" s="45"/>
      <c r="L138" s="45"/>
      <c r="M138" s="45"/>
      <c r="N138" s="45"/>
    </row>
    <row r="139" spans="1:14" x14ac:dyDescent="0.2">
      <c r="A139" s="40" t="s">
        <v>204</v>
      </c>
      <c r="B139" s="3">
        <v>437</v>
      </c>
      <c r="C139" s="3" t="s">
        <v>205</v>
      </c>
      <c r="D139" s="2" t="s">
        <v>38</v>
      </c>
      <c r="E139" s="45">
        <v>110</v>
      </c>
      <c r="F139" s="2" t="s">
        <v>206</v>
      </c>
      <c r="G139" s="43">
        <v>3</v>
      </c>
      <c r="H139" s="3" t="s">
        <v>65</v>
      </c>
      <c r="I139" s="43">
        <v>7</v>
      </c>
      <c r="J139" s="45">
        <v>110000</v>
      </c>
      <c r="K139" s="45">
        <v>0</v>
      </c>
      <c r="L139" s="45">
        <f>ROUND((K139*$C$8/1000),0)</f>
        <v>0</v>
      </c>
      <c r="M139" s="45"/>
      <c r="N139" s="45"/>
    </row>
    <row r="140" spans="1:14" x14ac:dyDescent="0.2">
      <c r="A140" s="40" t="s">
        <v>204</v>
      </c>
      <c r="B140" s="3">
        <v>437</v>
      </c>
      <c r="C140" s="3" t="s">
        <v>205</v>
      </c>
      <c r="D140" s="2" t="s">
        <v>38</v>
      </c>
      <c r="E140" s="45">
        <v>33</v>
      </c>
      <c r="F140" s="2" t="s">
        <v>207</v>
      </c>
      <c r="G140" s="43">
        <v>3</v>
      </c>
      <c r="H140" s="3" t="s">
        <v>65</v>
      </c>
      <c r="I140" s="43">
        <v>7</v>
      </c>
      <c r="J140" s="45">
        <v>33000</v>
      </c>
      <c r="K140" s="45">
        <v>0</v>
      </c>
      <c r="L140" s="45">
        <f t="shared" ref="L140:L152" si="10">ROUND((K140*$C$8/1000),0)</f>
        <v>0</v>
      </c>
      <c r="M140" s="45"/>
      <c r="N140" s="45"/>
    </row>
    <row r="141" spans="1:14" x14ac:dyDescent="0.2">
      <c r="A141" s="40" t="s">
        <v>204</v>
      </c>
      <c r="B141" s="3">
        <v>437</v>
      </c>
      <c r="C141" s="3" t="s">
        <v>205</v>
      </c>
      <c r="D141" s="2" t="s">
        <v>38</v>
      </c>
      <c r="E141" s="45">
        <v>260</v>
      </c>
      <c r="F141" s="2" t="s">
        <v>208</v>
      </c>
      <c r="G141" s="43">
        <v>4.2</v>
      </c>
      <c r="H141" s="3" t="s">
        <v>65</v>
      </c>
      <c r="I141" s="43">
        <v>20</v>
      </c>
      <c r="J141" s="45">
        <v>260000</v>
      </c>
      <c r="K141" s="45">
        <v>163112.73000000001</v>
      </c>
      <c r="L141" s="45">
        <f t="shared" si="10"/>
        <v>3782064</v>
      </c>
      <c r="M141" s="45">
        <v>16894</v>
      </c>
      <c r="N141" s="45">
        <v>3798958</v>
      </c>
    </row>
    <row r="142" spans="1:14" x14ac:dyDescent="0.2">
      <c r="A142" s="40" t="s">
        <v>204</v>
      </c>
      <c r="B142" s="3">
        <v>437</v>
      </c>
      <c r="C142" s="3" t="s">
        <v>205</v>
      </c>
      <c r="D142" s="2" t="s">
        <v>38</v>
      </c>
      <c r="E142" s="45">
        <v>68</v>
      </c>
      <c r="F142" s="2" t="s">
        <v>209</v>
      </c>
      <c r="G142" s="43">
        <v>4.2</v>
      </c>
      <c r="H142" s="3" t="s">
        <v>65</v>
      </c>
      <c r="I142" s="43">
        <v>20</v>
      </c>
      <c r="J142" s="45">
        <v>68000</v>
      </c>
      <c r="K142" s="45">
        <v>42660.24</v>
      </c>
      <c r="L142" s="45">
        <f t="shared" si="10"/>
        <v>989155</v>
      </c>
      <c r="M142" s="45">
        <v>4418</v>
      </c>
      <c r="N142" s="45">
        <v>993573</v>
      </c>
    </row>
    <row r="143" spans="1:14" x14ac:dyDescent="0.2">
      <c r="A143" s="40" t="s">
        <v>210</v>
      </c>
      <c r="B143" s="3">
        <v>437</v>
      </c>
      <c r="C143" s="3" t="s">
        <v>205</v>
      </c>
      <c r="D143" s="2" t="s">
        <v>38</v>
      </c>
      <c r="E143" s="62">
        <v>132</v>
      </c>
      <c r="F143" s="2" t="s">
        <v>211</v>
      </c>
      <c r="G143" s="43">
        <v>4.2</v>
      </c>
      <c r="H143" s="3" t="s">
        <v>65</v>
      </c>
      <c r="I143" s="43">
        <v>20</v>
      </c>
      <c r="J143" s="45">
        <v>132000</v>
      </c>
      <c r="K143" s="45">
        <v>76721.25</v>
      </c>
      <c r="L143" s="45">
        <f t="shared" si="10"/>
        <v>1778921</v>
      </c>
      <c r="M143" s="45">
        <v>7946</v>
      </c>
      <c r="N143" s="45">
        <v>1786867</v>
      </c>
    </row>
    <row r="144" spans="1:14" x14ac:dyDescent="0.2">
      <c r="A144" s="40" t="s">
        <v>212</v>
      </c>
      <c r="B144" s="3">
        <v>437</v>
      </c>
      <c r="C144" s="3" t="s">
        <v>205</v>
      </c>
      <c r="D144" s="2" t="s">
        <v>38</v>
      </c>
      <c r="E144" s="62">
        <v>55</v>
      </c>
      <c r="F144" s="2" t="s">
        <v>213</v>
      </c>
      <c r="G144" s="43">
        <v>4.2</v>
      </c>
      <c r="H144" s="3" t="s">
        <v>65</v>
      </c>
      <c r="I144" s="43">
        <v>20</v>
      </c>
      <c r="J144" s="45">
        <v>55000</v>
      </c>
      <c r="K144" s="239">
        <v>52811.11</v>
      </c>
      <c r="L144" s="239">
        <f t="shared" si="10"/>
        <v>1224521</v>
      </c>
      <c r="M144" s="239">
        <v>5470</v>
      </c>
      <c r="N144" s="239">
        <v>1229991</v>
      </c>
    </row>
    <row r="145" spans="1:14" x14ac:dyDescent="0.2">
      <c r="A145" s="234" t="s">
        <v>212</v>
      </c>
      <c r="B145" s="198">
        <v>437</v>
      </c>
      <c r="C145" s="198" t="s">
        <v>205</v>
      </c>
      <c r="D145" s="197" t="s">
        <v>38</v>
      </c>
      <c r="E145" s="256">
        <v>1</v>
      </c>
      <c r="F145" s="197" t="s">
        <v>214</v>
      </c>
      <c r="G145" s="237">
        <v>4.2</v>
      </c>
      <c r="H145" s="198" t="s">
        <v>65</v>
      </c>
      <c r="I145" s="237">
        <v>20</v>
      </c>
      <c r="J145" s="239">
        <v>1000</v>
      </c>
      <c r="K145" s="239">
        <v>1389.77</v>
      </c>
      <c r="L145" s="239">
        <f t="shared" si="10"/>
        <v>32224</v>
      </c>
      <c r="M145" s="239">
        <v>144</v>
      </c>
      <c r="N145" s="239">
        <v>32368</v>
      </c>
    </row>
    <row r="146" spans="1:14" x14ac:dyDescent="0.2">
      <c r="A146" s="234" t="s">
        <v>215</v>
      </c>
      <c r="B146" s="198">
        <v>437</v>
      </c>
      <c r="C146" s="198" t="s">
        <v>216</v>
      </c>
      <c r="D146" s="197" t="s">
        <v>38</v>
      </c>
      <c r="E146" s="235">
        <v>110</v>
      </c>
      <c r="F146" s="197" t="s">
        <v>217</v>
      </c>
      <c r="G146" s="237">
        <v>3</v>
      </c>
      <c r="H146" s="198" t="s">
        <v>65</v>
      </c>
      <c r="I146" s="237">
        <v>5.93</v>
      </c>
      <c r="J146" s="239">
        <v>110000</v>
      </c>
      <c r="K146" s="239">
        <v>0</v>
      </c>
      <c r="L146" s="239">
        <f t="shared" si="10"/>
        <v>0</v>
      </c>
      <c r="M146" s="239"/>
      <c r="N146" s="239"/>
    </row>
    <row r="147" spans="1:14" x14ac:dyDescent="0.2">
      <c r="A147" s="234" t="s">
        <v>218</v>
      </c>
      <c r="B147" s="198">
        <v>437</v>
      </c>
      <c r="C147" s="198" t="s">
        <v>216</v>
      </c>
      <c r="D147" s="197" t="s">
        <v>38</v>
      </c>
      <c r="E147" s="235">
        <v>33</v>
      </c>
      <c r="F147" s="197" t="s">
        <v>219</v>
      </c>
      <c r="G147" s="237">
        <v>3</v>
      </c>
      <c r="H147" s="198" t="s">
        <v>65</v>
      </c>
      <c r="I147" s="237">
        <v>5.93</v>
      </c>
      <c r="J147" s="239">
        <v>33000</v>
      </c>
      <c r="K147" s="239">
        <v>0</v>
      </c>
      <c r="L147" s="239">
        <f t="shared" si="10"/>
        <v>0</v>
      </c>
      <c r="M147" s="239"/>
      <c r="N147" s="239"/>
    </row>
    <row r="148" spans="1:14" x14ac:dyDescent="0.2">
      <c r="A148" s="40" t="s">
        <v>215</v>
      </c>
      <c r="B148" s="3">
        <v>437</v>
      </c>
      <c r="C148" s="3" t="s">
        <v>216</v>
      </c>
      <c r="D148" s="2" t="s">
        <v>38</v>
      </c>
      <c r="E148" s="41">
        <v>375</v>
      </c>
      <c r="F148" s="2" t="s">
        <v>220</v>
      </c>
      <c r="G148" s="43">
        <v>4.2</v>
      </c>
      <c r="H148" s="3" t="s">
        <v>65</v>
      </c>
      <c r="I148" s="43">
        <v>19.75</v>
      </c>
      <c r="J148" s="45">
        <v>375000</v>
      </c>
      <c r="K148" s="45">
        <v>255727.48</v>
      </c>
      <c r="L148" s="45">
        <f t="shared" si="10"/>
        <v>5929504</v>
      </c>
      <c r="M148" s="45">
        <v>26487</v>
      </c>
      <c r="N148" s="45">
        <v>5955991</v>
      </c>
    </row>
    <row r="149" spans="1:14" x14ac:dyDescent="0.2">
      <c r="A149" s="40" t="s">
        <v>215</v>
      </c>
      <c r="B149" s="3">
        <v>437</v>
      </c>
      <c r="C149" s="3" t="s">
        <v>216</v>
      </c>
      <c r="D149" s="2" t="s">
        <v>38</v>
      </c>
      <c r="E149" s="235">
        <v>99</v>
      </c>
      <c r="F149" s="197" t="s">
        <v>221</v>
      </c>
      <c r="G149" s="237">
        <v>4.2</v>
      </c>
      <c r="H149" s="198" t="s">
        <v>65</v>
      </c>
      <c r="I149" s="237">
        <v>19.75</v>
      </c>
      <c r="J149" s="239">
        <v>99000</v>
      </c>
      <c r="K149" s="239">
        <v>67512.06</v>
      </c>
      <c r="L149" s="239">
        <f t="shared" si="10"/>
        <v>1565389</v>
      </c>
      <c r="M149" s="239">
        <v>6992</v>
      </c>
      <c r="N149" s="239">
        <v>1572381</v>
      </c>
    </row>
    <row r="150" spans="1:14" x14ac:dyDescent="0.2">
      <c r="A150" s="40" t="s">
        <v>215</v>
      </c>
      <c r="B150" s="3">
        <v>437</v>
      </c>
      <c r="C150" s="3" t="s">
        <v>216</v>
      </c>
      <c r="D150" s="2" t="s">
        <v>38</v>
      </c>
      <c r="E150" s="235">
        <v>93</v>
      </c>
      <c r="F150" s="197" t="s">
        <v>222</v>
      </c>
      <c r="G150" s="237">
        <v>4.2</v>
      </c>
      <c r="H150" s="198" t="s">
        <v>65</v>
      </c>
      <c r="I150" s="237">
        <v>19.75</v>
      </c>
      <c r="J150" s="239">
        <v>93000</v>
      </c>
      <c r="K150" s="239">
        <v>62763.9</v>
      </c>
      <c r="L150" s="239">
        <f t="shared" si="10"/>
        <v>1455295</v>
      </c>
      <c r="M150" s="239">
        <v>6500</v>
      </c>
      <c r="N150" s="239">
        <v>1461795</v>
      </c>
    </row>
    <row r="151" spans="1:14" x14ac:dyDescent="0.2">
      <c r="A151" s="40" t="s">
        <v>223</v>
      </c>
      <c r="B151" s="3">
        <v>437</v>
      </c>
      <c r="C151" s="3" t="s">
        <v>216</v>
      </c>
      <c r="D151" s="2" t="s">
        <v>38</v>
      </c>
      <c r="E151" s="41">
        <v>122</v>
      </c>
      <c r="F151" s="2" t="s">
        <v>224</v>
      </c>
      <c r="G151" s="43">
        <v>4.2</v>
      </c>
      <c r="H151" s="3" t="s">
        <v>65</v>
      </c>
      <c r="I151" s="43">
        <v>19.75</v>
      </c>
      <c r="J151" s="45">
        <v>122000</v>
      </c>
      <c r="K151" s="239">
        <v>109193.36</v>
      </c>
      <c r="L151" s="239">
        <f t="shared" si="10"/>
        <v>2531846</v>
      </c>
      <c r="M151" s="239">
        <v>11309</v>
      </c>
      <c r="N151" s="239">
        <v>2543155</v>
      </c>
    </row>
    <row r="152" spans="1:14" x14ac:dyDescent="0.2">
      <c r="A152" s="40" t="s">
        <v>223</v>
      </c>
      <c r="B152" s="3">
        <v>437</v>
      </c>
      <c r="C152" s="3" t="s">
        <v>216</v>
      </c>
      <c r="D152" s="2" t="s">
        <v>38</v>
      </c>
      <c r="E152" s="41">
        <v>1</v>
      </c>
      <c r="F152" s="2" t="s">
        <v>225</v>
      </c>
      <c r="G152" s="43">
        <v>4.2</v>
      </c>
      <c r="H152" s="3" t="s">
        <v>65</v>
      </c>
      <c r="I152" s="43">
        <v>19.75</v>
      </c>
      <c r="J152" s="45">
        <v>1000</v>
      </c>
      <c r="K152" s="45">
        <v>1315.58</v>
      </c>
      <c r="L152" s="45">
        <f t="shared" si="10"/>
        <v>30504</v>
      </c>
      <c r="M152" s="45">
        <v>136</v>
      </c>
      <c r="N152" s="45">
        <v>30640</v>
      </c>
    </row>
    <row r="153" spans="1:14" x14ac:dyDescent="0.2">
      <c r="A153" s="40"/>
      <c r="B153" s="3"/>
      <c r="C153" s="3"/>
      <c r="D153" s="2"/>
      <c r="E153" s="41"/>
      <c r="F153" s="2"/>
      <c r="G153" s="43"/>
      <c r="H153" s="3"/>
      <c r="I153" s="43"/>
      <c r="J153" s="45"/>
      <c r="K153" s="45"/>
      <c r="L153" s="45"/>
      <c r="M153" s="45"/>
      <c r="N153" s="45"/>
    </row>
    <row r="154" spans="1:14" x14ac:dyDescent="0.2">
      <c r="A154" s="40" t="s">
        <v>69</v>
      </c>
      <c r="B154" s="3">
        <v>449</v>
      </c>
      <c r="C154" s="3" t="s">
        <v>226</v>
      </c>
      <c r="D154" s="2" t="s">
        <v>38</v>
      </c>
      <c r="E154" s="41">
        <v>162</v>
      </c>
      <c r="F154" s="2" t="s">
        <v>193</v>
      </c>
      <c r="G154" s="43">
        <v>4.8</v>
      </c>
      <c r="H154" s="2" t="s">
        <v>57</v>
      </c>
      <c r="I154" s="43">
        <v>7.75</v>
      </c>
      <c r="J154" s="45">
        <v>162000</v>
      </c>
      <c r="K154" s="45">
        <v>0</v>
      </c>
      <c r="L154" s="45">
        <f>ROUND((K154*$C$8/1000),0)</f>
        <v>0</v>
      </c>
      <c r="M154" s="45">
        <v>0</v>
      </c>
      <c r="N154" s="45">
        <v>0</v>
      </c>
    </row>
    <row r="155" spans="1:14" x14ac:dyDescent="0.2">
      <c r="A155" s="40" t="s">
        <v>227</v>
      </c>
      <c r="B155" s="3">
        <v>449</v>
      </c>
      <c r="C155" s="3" t="s">
        <v>226</v>
      </c>
      <c r="D155" s="2" t="s">
        <v>38</v>
      </c>
      <c r="E155" s="41">
        <v>50</v>
      </c>
      <c r="F155" s="2" t="s">
        <v>194</v>
      </c>
      <c r="G155" s="43">
        <v>5.4</v>
      </c>
      <c r="H155" s="2" t="s">
        <v>57</v>
      </c>
      <c r="I155" s="43">
        <v>14.75</v>
      </c>
      <c r="J155" s="45">
        <v>50000</v>
      </c>
      <c r="K155" s="45">
        <v>75159.649999999994</v>
      </c>
      <c r="L155" s="45">
        <f>ROUND((K155*$C$8/1000),0)</f>
        <v>1742713</v>
      </c>
      <c r="M155" s="45">
        <v>7521</v>
      </c>
      <c r="N155" s="45">
        <v>1750234</v>
      </c>
    </row>
    <row r="156" spans="1:14" x14ac:dyDescent="0.2">
      <c r="A156" s="40" t="s">
        <v>227</v>
      </c>
      <c r="B156" s="3">
        <v>449</v>
      </c>
      <c r="C156" s="3" t="s">
        <v>226</v>
      </c>
      <c r="D156" s="2" t="s">
        <v>38</v>
      </c>
      <c r="E156" s="41">
        <v>59.52</v>
      </c>
      <c r="F156" s="2" t="s">
        <v>195</v>
      </c>
      <c r="G156" s="43">
        <v>4.5</v>
      </c>
      <c r="H156" s="2" t="s">
        <v>57</v>
      </c>
      <c r="I156" s="43">
        <v>15</v>
      </c>
      <c r="J156" s="45">
        <v>59520</v>
      </c>
      <c r="K156" s="45">
        <v>84019.16</v>
      </c>
      <c r="L156" s="45">
        <f>ROUND((K156*$C$8/1000),0)</f>
        <v>1948136</v>
      </c>
      <c r="M156" s="45">
        <v>0</v>
      </c>
      <c r="N156" s="45">
        <v>1948136</v>
      </c>
    </row>
    <row r="157" spans="1:14" x14ac:dyDescent="0.2">
      <c r="A157" s="40"/>
      <c r="B157" s="3"/>
      <c r="C157" s="3"/>
      <c r="D157" s="2"/>
      <c r="E157" s="41"/>
      <c r="F157" s="2"/>
      <c r="G157" s="43"/>
      <c r="H157" s="3"/>
      <c r="I157" s="43"/>
      <c r="J157" s="45"/>
      <c r="K157" s="45"/>
      <c r="L157" s="45"/>
      <c r="M157" s="45"/>
      <c r="N157" s="45"/>
    </row>
    <row r="158" spans="1:14" x14ac:dyDescent="0.2">
      <c r="A158" s="234" t="s">
        <v>121</v>
      </c>
      <c r="B158" s="198">
        <v>472</v>
      </c>
      <c r="C158" s="198" t="s">
        <v>228</v>
      </c>
      <c r="D158" s="197" t="s">
        <v>229</v>
      </c>
      <c r="E158" s="235">
        <v>15700000</v>
      </c>
      <c r="F158" s="197" t="s">
        <v>71</v>
      </c>
      <c r="G158" s="237">
        <v>6</v>
      </c>
      <c r="H158" s="198" t="s">
        <v>176</v>
      </c>
      <c r="I158" s="237">
        <v>4</v>
      </c>
      <c r="J158" s="239">
        <v>15700000000</v>
      </c>
      <c r="K158" s="239">
        <v>0</v>
      </c>
      <c r="L158" s="239">
        <f>ROUND((K158/1000),0)</f>
        <v>0</v>
      </c>
      <c r="M158" s="239"/>
      <c r="N158" s="239"/>
    </row>
    <row r="159" spans="1:14" x14ac:dyDescent="0.2">
      <c r="A159" s="234" t="s">
        <v>121</v>
      </c>
      <c r="B159" s="198">
        <v>472</v>
      </c>
      <c r="C159" s="198" t="s">
        <v>228</v>
      </c>
      <c r="D159" s="197" t="s">
        <v>229</v>
      </c>
      <c r="E159" s="235">
        <v>500000</v>
      </c>
      <c r="F159" s="197" t="s">
        <v>73</v>
      </c>
      <c r="G159" s="237" t="s">
        <v>230</v>
      </c>
      <c r="H159" s="198" t="s">
        <v>176</v>
      </c>
      <c r="I159" s="237">
        <v>6</v>
      </c>
      <c r="J159" s="239">
        <v>500000000</v>
      </c>
      <c r="K159" s="239">
        <v>0</v>
      </c>
      <c r="L159" s="239">
        <f>ROUND((K159/1000),0)</f>
        <v>0</v>
      </c>
      <c r="M159" s="239"/>
      <c r="N159" s="239"/>
    </row>
    <row r="160" spans="1:14" x14ac:dyDescent="0.2">
      <c r="A160" s="234" t="s">
        <v>121</v>
      </c>
      <c r="B160" s="198">
        <v>472</v>
      </c>
      <c r="C160" s="198" t="s">
        <v>228</v>
      </c>
      <c r="D160" s="197" t="s">
        <v>229</v>
      </c>
      <c r="E160" s="235">
        <v>1000</v>
      </c>
      <c r="F160" s="197" t="s">
        <v>111</v>
      </c>
      <c r="G160" s="237">
        <v>10</v>
      </c>
      <c r="H160" s="198" t="s">
        <v>176</v>
      </c>
      <c r="I160" s="237">
        <v>6</v>
      </c>
      <c r="J160" s="239">
        <v>1000000</v>
      </c>
      <c r="K160" s="239">
        <v>0</v>
      </c>
      <c r="L160" s="239">
        <f>ROUND((K160/1000),0)</f>
        <v>0</v>
      </c>
      <c r="M160" s="239"/>
      <c r="N160" s="239"/>
    </row>
    <row r="161" spans="1:14" x14ac:dyDescent="0.2">
      <c r="A161" s="40" t="s">
        <v>121</v>
      </c>
      <c r="B161" s="3">
        <v>486</v>
      </c>
      <c r="C161" s="3" t="s">
        <v>231</v>
      </c>
      <c r="D161" s="2" t="s">
        <v>38</v>
      </c>
      <c r="E161" s="41">
        <v>450</v>
      </c>
      <c r="F161" s="2" t="s">
        <v>97</v>
      </c>
      <c r="G161" s="43">
        <v>4.25</v>
      </c>
      <c r="H161" s="3" t="s">
        <v>65</v>
      </c>
      <c r="I161" s="43">
        <v>19.5</v>
      </c>
      <c r="J161" s="45">
        <v>450000</v>
      </c>
      <c r="K161" s="45">
        <v>248292</v>
      </c>
      <c r="L161" s="45">
        <f>ROUND((K161*$C$8/1000),0)</f>
        <v>5757099</v>
      </c>
      <c r="M161" s="45">
        <v>3341</v>
      </c>
      <c r="N161" s="45">
        <v>5760440</v>
      </c>
    </row>
    <row r="162" spans="1:14" x14ac:dyDescent="0.2">
      <c r="A162" s="40" t="s">
        <v>232</v>
      </c>
      <c r="B162" s="3">
        <v>486</v>
      </c>
      <c r="C162" s="3" t="s">
        <v>231</v>
      </c>
      <c r="D162" s="2" t="s">
        <v>38</v>
      </c>
      <c r="E162" s="41">
        <v>50</v>
      </c>
      <c r="F162" s="2" t="s">
        <v>99</v>
      </c>
      <c r="G162" s="43">
        <v>8</v>
      </c>
      <c r="H162" s="3" t="s">
        <v>65</v>
      </c>
      <c r="I162" s="43">
        <v>23.25</v>
      </c>
      <c r="J162" s="45">
        <v>50000</v>
      </c>
      <c r="K162" s="45">
        <v>50000</v>
      </c>
      <c r="L162" s="45">
        <f>ROUND((K162*$C$8/1000),0)</f>
        <v>1159341</v>
      </c>
      <c r="M162" s="45">
        <v>868330</v>
      </c>
      <c r="N162" s="45">
        <v>2027671</v>
      </c>
    </row>
    <row r="163" spans="1:14" x14ac:dyDescent="0.2">
      <c r="A163" s="40" t="s">
        <v>233</v>
      </c>
      <c r="B163" s="3">
        <v>486</v>
      </c>
      <c r="C163" s="3" t="s">
        <v>234</v>
      </c>
      <c r="D163" s="2" t="s">
        <v>38</v>
      </c>
      <c r="E163" s="41">
        <v>427</v>
      </c>
      <c r="F163" s="2" t="s">
        <v>191</v>
      </c>
      <c r="G163" s="43">
        <v>4</v>
      </c>
      <c r="H163" s="3" t="s">
        <v>65</v>
      </c>
      <c r="I163" s="43">
        <v>20</v>
      </c>
      <c r="J163" s="45">
        <v>427000</v>
      </c>
      <c r="K163" s="45">
        <v>289229</v>
      </c>
      <c r="L163" s="45">
        <f>ROUND((K163*$C$8/1000),0)</f>
        <v>6706298</v>
      </c>
      <c r="M163" s="45">
        <v>3664</v>
      </c>
      <c r="N163" s="45">
        <v>6709962</v>
      </c>
    </row>
    <row r="164" spans="1:14" x14ac:dyDescent="0.2">
      <c r="A164" s="40" t="s">
        <v>233</v>
      </c>
      <c r="B164" s="3">
        <v>486</v>
      </c>
      <c r="C164" s="3" t="s">
        <v>234</v>
      </c>
      <c r="D164" s="2" t="s">
        <v>38</v>
      </c>
      <c r="E164" s="41">
        <v>37</v>
      </c>
      <c r="F164" s="2" t="s">
        <v>235</v>
      </c>
      <c r="G164" s="43">
        <v>4</v>
      </c>
      <c r="H164" s="3" t="s">
        <v>65</v>
      </c>
      <c r="I164" s="43">
        <v>20</v>
      </c>
      <c r="J164" s="45">
        <v>37000</v>
      </c>
      <c r="K164" s="45">
        <v>37000</v>
      </c>
      <c r="L164" s="45">
        <f>ROUND((K164*$C$8/1000),0)</f>
        <v>857912</v>
      </c>
      <c r="M164" s="45">
        <v>217614</v>
      </c>
      <c r="N164" s="45">
        <v>1075526</v>
      </c>
    </row>
    <row r="165" spans="1:14" x14ac:dyDescent="0.2">
      <c r="A165" s="40" t="s">
        <v>233</v>
      </c>
      <c r="B165" s="3">
        <v>486</v>
      </c>
      <c r="C165" s="3" t="s">
        <v>234</v>
      </c>
      <c r="D165" s="2" t="s">
        <v>38</v>
      </c>
      <c r="E165" s="41">
        <v>59</v>
      </c>
      <c r="F165" s="2" t="s">
        <v>236</v>
      </c>
      <c r="G165" s="43">
        <v>7</v>
      </c>
      <c r="H165" s="3" t="s">
        <v>65</v>
      </c>
      <c r="I165" s="43">
        <v>21.75</v>
      </c>
      <c r="J165" s="45">
        <v>59000</v>
      </c>
      <c r="K165" s="45">
        <v>59000</v>
      </c>
      <c r="L165" s="45">
        <f>ROUND((K165*$C$8/1000),0)</f>
        <v>1368022</v>
      </c>
      <c r="M165" s="45">
        <v>652473</v>
      </c>
      <c r="N165" s="45">
        <v>2020495</v>
      </c>
    </row>
    <row r="166" spans="1:14" x14ac:dyDescent="0.2">
      <c r="A166" s="40"/>
      <c r="B166" s="3"/>
      <c r="C166" s="3"/>
      <c r="D166" s="2"/>
      <c r="E166" s="41"/>
      <c r="F166" s="2"/>
      <c r="G166" s="43"/>
      <c r="H166" s="3"/>
      <c r="I166" s="43"/>
      <c r="J166" s="45"/>
      <c r="K166" s="45"/>
      <c r="L166" s="45"/>
      <c r="M166" s="45"/>
      <c r="N166" s="45"/>
    </row>
    <row r="167" spans="1:14" x14ac:dyDescent="0.2">
      <c r="A167" s="40" t="s">
        <v>62</v>
      </c>
      <c r="B167" s="3">
        <v>495</v>
      </c>
      <c r="C167" s="3" t="s">
        <v>237</v>
      </c>
      <c r="D167" s="2" t="s">
        <v>38</v>
      </c>
      <c r="E167" s="41">
        <v>578.5</v>
      </c>
      <c r="F167" s="2" t="s">
        <v>238</v>
      </c>
      <c r="G167" s="43">
        <v>4</v>
      </c>
      <c r="H167" s="3" t="s">
        <v>65</v>
      </c>
      <c r="I167" s="43">
        <v>19.25</v>
      </c>
      <c r="J167" s="45">
        <v>578500</v>
      </c>
      <c r="K167" s="45">
        <v>302980</v>
      </c>
      <c r="L167" s="45">
        <f t="shared" ref="L167:L184" si="11">ROUND((K167*$C$8/1000),0)</f>
        <v>7025140</v>
      </c>
      <c r="M167" s="45">
        <v>23073</v>
      </c>
      <c r="N167" s="45">
        <v>7048213</v>
      </c>
    </row>
    <row r="168" spans="1:14" x14ac:dyDescent="0.2">
      <c r="A168" s="40" t="s">
        <v>62</v>
      </c>
      <c r="B168" s="3">
        <v>495</v>
      </c>
      <c r="C168" s="3" t="s">
        <v>237</v>
      </c>
      <c r="D168" s="2" t="s">
        <v>38</v>
      </c>
      <c r="E168" s="41">
        <v>52.2</v>
      </c>
      <c r="F168" s="2" t="s">
        <v>239</v>
      </c>
      <c r="G168" s="43">
        <v>5</v>
      </c>
      <c r="H168" s="3" t="s">
        <v>65</v>
      </c>
      <c r="I168" s="43">
        <v>19.25</v>
      </c>
      <c r="J168" s="45">
        <v>52200</v>
      </c>
      <c r="K168" s="45">
        <v>53489</v>
      </c>
      <c r="L168" s="45">
        <f t="shared" si="11"/>
        <v>1240239</v>
      </c>
      <c r="M168" s="45">
        <v>5073</v>
      </c>
      <c r="N168" s="45">
        <v>1245312</v>
      </c>
    </row>
    <row r="169" spans="1:14" x14ac:dyDescent="0.2">
      <c r="A169" s="40" t="s">
        <v>66</v>
      </c>
      <c r="B169" s="3">
        <v>495</v>
      </c>
      <c r="C169" s="3" t="s">
        <v>237</v>
      </c>
      <c r="D169" s="2" t="s">
        <v>38</v>
      </c>
      <c r="E169" s="41">
        <v>27.4</v>
      </c>
      <c r="F169" s="2" t="s">
        <v>240</v>
      </c>
      <c r="G169" s="43">
        <v>5.5</v>
      </c>
      <c r="H169" s="3" t="s">
        <v>65</v>
      </c>
      <c r="I169" s="43">
        <v>19.25</v>
      </c>
      <c r="J169" s="45">
        <v>27400</v>
      </c>
      <c r="K169" s="45">
        <v>31324</v>
      </c>
      <c r="L169" s="45">
        <f t="shared" si="11"/>
        <v>726304</v>
      </c>
      <c r="M169" s="45">
        <v>3262</v>
      </c>
      <c r="N169" s="45">
        <v>729566</v>
      </c>
    </row>
    <row r="170" spans="1:14" x14ac:dyDescent="0.2">
      <c r="A170" s="40" t="s">
        <v>66</v>
      </c>
      <c r="B170" s="3">
        <v>495</v>
      </c>
      <c r="C170" s="3" t="s">
        <v>237</v>
      </c>
      <c r="D170" s="2" t="s">
        <v>38</v>
      </c>
      <c r="E170" s="41">
        <v>20.399999999999999</v>
      </c>
      <c r="F170" s="2" t="s">
        <v>241</v>
      </c>
      <c r="G170" s="43">
        <v>6</v>
      </c>
      <c r="H170" s="3" t="s">
        <v>65</v>
      </c>
      <c r="I170" s="43">
        <v>19.25</v>
      </c>
      <c r="J170" s="45">
        <v>20400</v>
      </c>
      <c r="K170" s="45">
        <v>25754</v>
      </c>
      <c r="L170" s="45">
        <f t="shared" si="11"/>
        <v>597153</v>
      </c>
      <c r="M170" s="45">
        <v>2921</v>
      </c>
      <c r="N170" s="45">
        <v>600074</v>
      </c>
    </row>
    <row r="171" spans="1:14" x14ac:dyDescent="0.2">
      <c r="A171" s="40" t="s">
        <v>242</v>
      </c>
      <c r="B171" s="3">
        <v>495</v>
      </c>
      <c r="C171" s="3" t="s">
        <v>237</v>
      </c>
      <c r="D171" s="2" t="s">
        <v>38</v>
      </c>
      <c r="E171" s="41">
        <v>22</v>
      </c>
      <c r="F171" s="63" t="s">
        <v>243</v>
      </c>
      <c r="G171" s="43">
        <v>7</v>
      </c>
      <c r="H171" s="3" t="s">
        <v>65</v>
      </c>
      <c r="I171" s="43">
        <v>19.25</v>
      </c>
      <c r="J171" s="45">
        <v>22000</v>
      </c>
      <c r="K171" s="45">
        <v>28837</v>
      </c>
      <c r="L171" s="45">
        <f t="shared" si="11"/>
        <v>668638</v>
      </c>
      <c r="M171" s="45">
        <v>3802</v>
      </c>
      <c r="N171" s="45">
        <v>672440</v>
      </c>
    </row>
    <row r="172" spans="1:14" x14ac:dyDescent="0.2">
      <c r="A172" s="40" t="s">
        <v>242</v>
      </c>
      <c r="B172" s="3">
        <v>495</v>
      </c>
      <c r="C172" s="3" t="s">
        <v>237</v>
      </c>
      <c r="D172" s="2" t="s">
        <v>38</v>
      </c>
      <c r="E172" s="41">
        <v>31</v>
      </c>
      <c r="F172" s="2" t="s">
        <v>244</v>
      </c>
      <c r="G172" s="43">
        <v>7.5</v>
      </c>
      <c r="H172" s="3" t="s">
        <v>65</v>
      </c>
      <c r="I172" s="43">
        <v>19.25</v>
      </c>
      <c r="J172" s="45">
        <v>31000</v>
      </c>
      <c r="K172" s="45">
        <v>50508</v>
      </c>
      <c r="L172" s="45">
        <f t="shared" si="11"/>
        <v>1171119</v>
      </c>
      <c r="M172" s="45">
        <v>7122</v>
      </c>
      <c r="N172" s="45">
        <v>1178241</v>
      </c>
    </row>
    <row r="173" spans="1:14" x14ac:dyDescent="0.2">
      <c r="A173" s="40" t="s">
        <v>245</v>
      </c>
      <c r="B173" s="3">
        <v>495</v>
      </c>
      <c r="C173" s="3" t="s">
        <v>246</v>
      </c>
      <c r="D173" s="2" t="s">
        <v>38</v>
      </c>
      <c r="E173" s="41">
        <v>478</v>
      </c>
      <c r="F173" s="2" t="s">
        <v>247</v>
      </c>
      <c r="G173" s="43">
        <v>4</v>
      </c>
      <c r="H173" s="3" t="s">
        <v>65</v>
      </c>
      <c r="I173" s="43">
        <v>18.25</v>
      </c>
      <c r="J173" s="45">
        <v>478000</v>
      </c>
      <c r="K173" s="45">
        <v>270543</v>
      </c>
      <c r="L173" s="45">
        <f t="shared" si="11"/>
        <v>6273029</v>
      </c>
      <c r="M173" s="45">
        <v>20603</v>
      </c>
      <c r="N173" s="45">
        <v>6293632</v>
      </c>
    </row>
    <row r="174" spans="1:14" x14ac:dyDescent="0.2">
      <c r="A174" s="40" t="s">
        <v>248</v>
      </c>
      <c r="B174" s="3">
        <v>495</v>
      </c>
      <c r="C174" s="3" t="s">
        <v>246</v>
      </c>
      <c r="D174" s="2" t="s">
        <v>38</v>
      </c>
      <c r="E174" s="41">
        <v>55</v>
      </c>
      <c r="F174" s="2" t="s">
        <v>249</v>
      </c>
      <c r="G174" s="43">
        <v>5</v>
      </c>
      <c r="H174" s="3" t="s">
        <v>65</v>
      </c>
      <c r="I174" s="43">
        <v>18.25</v>
      </c>
      <c r="J174" s="45">
        <v>55000</v>
      </c>
      <c r="K174" s="45">
        <v>56358</v>
      </c>
      <c r="L174" s="45">
        <f t="shared" si="11"/>
        <v>1306762</v>
      </c>
      <c r="M174" s="45">
        <v>5346</v>
      </c>
      <c r="N174" s="45">
        <v>1312108</v>
      </c>
    </row>
    <row r="175" spans="1:14" x14ac:dyDescent="0.2">
      <c r="A175" s="40" t="s">
        <v>250</v>
      </c>
      <c r="B175" s="3">
        <v>495</v>
      </c>
      <c r="C175" s="3" t="s">
        <v>246</v>
      </c>
      <c r="D175" s="2" t="s">
        <v>38</v>
      </c>
      <c r="E175" s="41">
        <v>18</v>
      </c>
      <c r="F175" s="2" t="s">
        <v>251</v>
      </c>
      <c r="G175" s="43">
        <v>5.5</v>
      </c>
      <c r="H175" s="3" t="s">
        <v>65</v>
      </c>
      <c r="I175" s="43">
        <v>18.25</v>
      </c>
      <c r="J175" s="45">
        <v>18000</v>
      </c>
      <c r="K175" s="45">
        <v>19505</v>
      </c>
      <c r="L175" s="45">
        <f t="shared" si="11"/>
        <v>452259</v>
      </c>
      <c r="M175" s="45">
        <v>2031</v>
      </c>
      <c r="N175" s="45">
        <v>454290</v>
      </c>
    </row>
    <row r="176" spans="1:14" x14ac:dyDescent="0.2">
      <c r="A176" s="40" t="s">
        <v>252</v>
      </c>
      <c r="B176" s="3">
        <v>495</v>
      </c>
      <c r="C176" s="3" t="s">
        <v>246</v>
      </c>
      <c r="D176" s="2" t="s">
        <v>38</v>
      </c>
      <c r="E176" s="41">
        <v>8</v>
      </c>
      <c r="F176" s="2" t="s">
        <v>253</v>
      </c>
      <c r="G176" s="43">
        <v>6</v>
      </c>
      <c r="H176" s="3" t="s">
        <v>65</v>
      </c>
      <c r="I176" s="43">
        <v>18.25</v>
      </c>
      <c r="J176" s="45">
        <v>8000</v>
      </c>
      <c r="K176" s="45">
        <v>9528</v>
      </c>
      <c r="L176" s="45">
        <f t="shared" si="11"/>
        <v>220924</v>
      </c>
      <c r="M176" s="45">
        <v>1081</v>
      </c>
      <c r="N176" s="45">
        <v>222005</v>
      </c>
    </row>
    <row r="177" spans="1:14" x14ac:dyDescent="0.2">
      <c r="A177" s="40" t="s">
        <v>252</v>
      </c>
      <c r="B177" s="3">
        <v>495</v>
      </c>
      <c r="C177" s="3" t="s">
        <v>246</v>
      </c>
      <c r="D177" s="2" t="s">
        <v>38</v>
      </c>
      <c r="E177" s="41">
        <v>15</v>
      </c>
      <c r="F177" s="2" t="s">
        <v>254</v>
      </c>
      <c r="G177" s="43">
        <v>7</v>
      </c>
      <c r="H177" s="3" t="s">
        <v>65</v>
      </c>
      <c r="I177" s="43">
        <v>18.25</v>
      </c>
      <c r="J177" s="45">
        <v>15000</v>
      </c>
      <c r="K177" s="45">
        <v>18375</v>
      </c>
      <c r="L177" s="45">
        <f t="shared" si="11"/>
        <v>426058</v>
      </c>
      <c r="M177" s="45">
        <v>2423</v>
      </c>
      <c r="N177" s="45">
        <v>428481</v>
      </c>
    </row>
    <row r="178" spans="1:14" x14ac:dyDescent="0.2">
      <c r="A178" s="40" t="s">
        <v>252</v>
      </c>
      <c r="B178" s="3">
        <v>495</v>
      </c>
      <c r="C178" s="3" t="s">
        <v>246</v>
      </c>
      <c r="D178" s="2" t="s">
        <v>38</v>
      </c>
      <c r="E178" s="41">
        <v>25</v>
      </c>
      <c r="F178" s="2" t="s">
        <v>255</v>
      </c>
      <c r="G178" s="43">
        <v>7.5</v>
      </c>
      <c r="H178" s="3" t="s">
        <v>65</v>
      </c>
      <c r="I178" s="43">
        <v>18.25</v>
      </c>
      <c r="J178" s="45">
        <v>25000</v>
      </c>
      <c r="K178" s="45">
        <v>37890</v>
      </c>
      <c r="L178" s="45">
        <f t="shared" si="11"/>
        <v>878548</v>
      </c>
      <c r="M178" s="45">
        <v>5343</v>
      </c>
      <c r="N178" s="45">
        <v>883891</v>
      </c>
    </row>
    <row r="179" spans="1:14" x14ac:dyDescent="0.2">
      <c r="A179" s="40" t="s">
        <v>256</v>
      </c>
      <c r="B179" s="3">
        <v>495</v>
      </c>
      <c r="C179" s="3" t="s">
        <v>257</v>
      </c>
      <c r="D179" s="2" t="s">
        <v>38</v>
      </c>
      <c r="E179" s="41">
        <f>500*804/1000</f>
        <v>402</v>
      </c>
      <c r="F179" s="2" t="s">
        <v>258</v>
      </c>
      <c r="G179" s="43">
        <v>4.7</v>
      </c>
      <c r="H179" s="2" t="s">
        <v>65</v>
      </c>
      <c r="I179" s="43">
        <v>17</v>
      </c>
      <c r="J179" s="64">
        <v>402000</v>
      </c>
      <c r="K179" s="45">
        <v>259105</v>
      </c>
      <c r="L179" s="45">
        <f t="shared" si="11"/>
        <v>6007818</v>
      </c>
      <c r="M179" s="45">
        <v>23127</v>
      </c>
      <c r="N179" s="45">
        <v>6030945</v>
      </c>
    </row>
    <row r="180" spans="1:14" x14ac:dyDescent="0.2">
      <c r="A180" s="40" t="s">
        <v>259</v>
      </c>
      <c r="B180" s="3">
        <v>495</v>
      </c>
      <c r="C180" s="3" t="s">
        <v>257</v>
      </c>
      <c r="D180" s="2" t="s">
        <v>38</v>
      </c>
      <c r="E180" s="41">
        <v>38.200000000000003</v>
      </c>
      <c r="F180" s="2" t="s">
        <v>260</v>
      </c>
      <c r="G180" s="43">
        <v>5.2</v>
      </c>
      <c r="H180" s="2" t="s">
        <v>65</v>
      </c>
      <c r="I180" s="43">
        <v>17</v>
      </c>
      <c r="J180" s="64">
        <v>38200</v>
      </c>
      <c r="K180" s="45">
        <v>38687</v>
      </c>
      <c r="L180" s="45">
        <f t="shared" si="11"/>
        <v>897028</v>
      </c>
      <c r="M180" s="45">
        <v>3813</v>
      </c>
      <c r="N180" s="45">
        <v>900841</v>
      </c>
    </row>
    <row r="181" spans="1:14" x14ac:dyDescent="0.2">
      <c r="A181" s="40" t="s">
        <v>259</v>
      </c>
      <c r="B181" s="3">
        <v>495</v>
      </c>
      <c r="C181" s="3" t="s">
        <v>257</v>
      </c>
      <c r="D181" s="2" t="s">
        <v>38</v>
      </c>
      <c r="E181" s="41">
        <v>12</v>
      </c>
      <c r="F181" s="2" t="s">
        <v>261</v>
      </c>
      <c r="G181" s="43">
        <v>5.2</v>
      </c>
      <c r="H181" s="2" t="s">
        <v>65</v>
      </c>
      <c r="I181" s="43">
        <v>17</v>
      </c>
      <c r="J181" s="64">
        <v>12000</v>
      </c>
      <c r="K181" s="45">
        <v>12465</v>
      </c>
      <c r="L181" s="45">
        <f t="shared" si="11"/>
        <v>289024</v>
      </c>
      <c r="M181" s="45">
        <v>1229</v>
      </c>
      <c r="N181" s="45">
        <v>290253</v>
      </c>
    </row>
    <row r="182" spans="1:14" x14ac:dyDescent="0.2">
      <c r="A182" s="40" t="s">
        <v>259</v>
      </c>
      <c r="B182" s="3">
        <v>495</v>
      </c>
      <c r="C182" s="3" t="s">
        <v>257</v>
      </c>
      <c r="D182" s="2" t="s">
        <v>38</v>
      </c>
      <c r="E182" s="41">
        <v>6</v>
      </c>
      <c r="F182" s="2" t="s">
        <v>262</v>
      </c>
      <c r="G182" s="43">
        <v>5.2</v>
      </c>
      <c r="H182" s="2" t="s">
        <v>65</v>
      </c>
      <c r="I182" s="43">
        <v>17</v>
      </c>
      <c r="J182" s="64">
        <v>6000</v>
      </c>
      <c r="K182" s="45">
        <v>6557</v>
      </c>
      <c r="L182" s="45">
        <f t="shared" si="11"/>
        <v>152036</v>
      </c>
      <c r="M182" s="45">
        <v>646</v>
      </c>
      <c r="N182" s="45">
        <v>152682</v>
      </c>
    </row>
    <row r="183" spans="1:14" x14ac:dyDescent="0.2">
      <c r="A183" s="40" t="s">
        <v>259</v>
      </c>
      <c r="B183" s="3">
        <v>495</v>
      </c>
      <c r="C183" s="3" t="s">
        <v>257</v>
      </c>
      <c r="D183" s="2" t="s">
        <v>38</v>
      </c>
      <c r="E183" s="41">
        <v>9</v>
      </c>
      <c r="F183" s="2" t="s">
        <v>263</v>
      </c>
      <c r="G183" s="43">
        <v>5.2</v>
      </c>
      <c r="H183" s="2" t="s">
        <v>65</v>
      </c>
      <c r="I183" s="43">
        <v>17</v>
      </c>
      <c r="J183" s="64">
        <v>9000</v>
      </c>
      <c r="K183" s="45">
        <v>9835</v>
      </c>
      <c r="L183" s="45">
        <f t="shared" si="11"/>
        <v>228042</v>
      </c>
      <c r="M183" s="45">
        <v>969</v>
      </c>
      <c r="N183" s="45">
        <v>229011</v>
      </c>
    </row>
    <row r="184" spans="1:14" x14ac:dyDescent="0.2">
      <c r="A184" s="40" t="s">
        <v>259</v>
      </c>
      <c r="B184" s="3">
        <v>495</v>
      </c>
      <c r="C184" s="3" t="s">
        <v>257</v>
      </c>
      <c r="D184" s="2" t="s">
        <v>38</v>
      </c>
      <c r="E184" s="41">
        <v>27.4</v>
      </c>
      <c r="F184" s="2" t="s">
        <v>264</v>
      </c>
      <c r="G184" s="43">
        <v>5.2</v>
      </c>
      <c r="H184" s="2" t="s">
        <v>65</v>
      </c>
      <c r="I184" s="43">
        <v>17</v>
      </c>
      <c r="J184" s="64">
        <v>27400</v>
      </c>
      <c r="K184" s="45">
        <v>34420</v>
      </c>
      <c r="L184" s="45">
        <f t="shared" si="11"/>
        <v>798090</v>
      </c>
      <c r="M184" s="45">
        <v>3393</v>
      </c>
      <c r="N184" s="45">
        <v>801483</v>
      </c>
    </row>
    <row r="185" spans="1:14" x14ac:dyDescent="0.2">
      <c r="A185" s="40"/>
      <c r="B185" s="3"/>
      <c r="C185" s="3"/>
      <c r="D185" s="2"/>
      <c r="E185" s="41"/>
      <c r="F185" s="2"/>
      <c r="G185" s="43"/>
      <c r="H185" s="3"/>
      <c r="I185" s="43"/>
      <c r="J185" s="45"/>
      <c r="K185" s="45"/>
      <c r="L185" s="45"/>
      <c r="M185" s="45"/>
      <c r="N185" s="45"/>
    </row>
    <row r="186" spans="1:14" x14ac:dyDescent="0.2">
      <c r="A186" s="40" t="s">
        <v>69</v>
      </c>
      <c r="B186" s="3">
        <v>501</v>
      </c>
      <c r="C186" s="3" t="s">
        <v>265</v>
      </c>
      <c r="D186" s="2" t="s">
        <v>38</v>
      </c>
      <c r="E186" s="41">
        <v>156.30000000000001</v>
      </c>
      <c r="F186" s="2" t="s">
        <v>266</v>
      </c>
      <c r="G186" s="43">
        <v>4.1500000000000004</v>
      </c>
      <c r="H186" s="2" t="s">
        <v>57</v>
      </c>
      <c r="I186" s="43">
        <v>7.75</v>
      </c>
      <c r="J186" s="45">
        <v>156300</v>
      </c>
      <c r="K186" s="45">
        <v>29885.73</v>
      </c>
      <c r="L186" s="45">
        <f>ROUND((K186*$C$8/1000),0)</f>
        <v>692955</v>
      </c>
      <c r="M186" s="45">
        <v>4670</v>
      </c>
      <c r="N186" s="45">
        <v>697625</v>
      </c>
    </row>
    <row r="187" spans="1:14" x14ac:dyDescent="0.2">
      <c r="A187" s="40" t="s">
        <v>227</v>
      </c>
      <c r="B187" s="3">
        <v>501</v>
      </c>
      <c r="C187" s="3" t="s">
        <v>265</v>
      </c>
      <c r="D187" s="2" t="s">
        <v>38</v>
      </c>
      <c r="E187" s="41">
        <v>47.1</v>
      </c>
      <c r="F187" s="2" t="s">
        <v>267</v>
      </c>
      <c r="G187" s="43">
        <v>4.5</v>
      </c>
      <c r="H187" s="2" t="s">
        <v>57</v>
      </c>
      <c r="I187" s="43">
        <v>14.75</v>
      </c>
      <c r="J187" s="45">
        <v>47100</v>
      </c>
      <c r="K187" s="45">
        <v>63158.75</v>
      </c>
      <c r="L187" s="45">
        <f>ROUND((K187*$C$8/1000),0)</f>
        <v>1464450</v>
      </c>
      <c r="M187" s="45">
        <v>0</v>
      </c>
      <c r="N187" s="45">
        <v>1464450</v>
      </c>
    </row>
    <row r="188" spans="1:14" x14ac:dyDescent="0.2">
      <c r="A188" s="40" t="s">
        <v>227</v>
      </c>
      <c r="B188" s="3">
        <v>501</v>
      </c>
      <c r="C188" s="3" t="s">
        <v>265</v>
      </c>
      <c r="D188" s="2" t="s">
        <v>38</v>
      </c>
      <c r="E188" s="41">
        <v>11.4</v>
      </c>
      <c r="F188" s="2" t="s">
        <v>268</v>
      </c>
      <c r="G188" s="43">
        <v>5.5</v>
      </c>
      <c r="H188" s="2" t="s">
        <v>57</v>
      </c>
      <c r="I188" s="43">
        <v>15</v>
      </c>
      <c r="J188" s="45">
        <v>11400</v>
      </c>
      <c r="K188" s="45">
        <v>16288.74</v>
      </c>
      <c r="L188" s="45">
        <f>ROUND((K188*$C$8/1000),0)</f>
        <v>377684</v>
      </c>
      <c r="M188" s="45">
        <v>0</v>
      </c>
      <c r="N188" s="45">
        <v>377684</v>
      </c>
    </row>
    <row r="189" spans="1:14" x14ac:dyDescent="0.2">
      <c r="A189" s="40" t="s">
        <v>227</v>
      </c>
      <c r="B189" s="3">
        <v>501</v>
      </c>
      <c r="C189" s="3" t="s">
        <v>265</v>
      </c>
      <c r="D189" s="2" t="s">
        <v>38</v>
      </c>
      <c r="E189" s="41">
        <v>58</v>
      </c>
      <c r="F189" s="2" t="s">
        <v>269</v>
      </c>
      <c r="G189" s="43">
        <v>5</v>
      </c>
      <c r="H189" s="2" t="s">
        <v>57</v>
      </c>
      <c r="I189" s="43">
        <v>15.25</v>
      </c>
      <c r="J189" s="45">
        <v>58000</v>
      </c>
      <c r="K189" s="45">
        <v>80289.45</v>
      </c>
      <c r="L189" s="45">
        <f>ROUND((K189*$C$8/1000),0)</f>
        <v>1861656</v>
      </c>
      <c r="M189" s="45">
        <v>0</v>
      </c>
      <c r="N189" s="45">
        <v>1861656</v>
      </c>
    </row>
    <row r="190" spans="1:14" x14ac:dyDescent="0.2">
      <c r="A190" s="40"/>
      <c r="B190" s="3"/>
      <c r="C190" s="3"/>
      <c r="D190" s="2"/>
      <c r="E190" s="41"/>
      <c r="F190" s="2"/>
      <c r="G190" s="43"/>
      <c r="H190" s="3"/>
      <c r="I190" s="43"/>
      <c r="J190" s="45"/>
      <c r="K190" s="45"/>
      <c r="L190" s="45"/>
      <c r="M190" s="45"/>
      <c r="N190" s="45"/>
    </row>
    <row r="191" spans="1:14" x14ac:dyDescent="0.2">
      <c r="A191" s="40" t="s">
        <v>270</v>
      </c>
      <c r="B191" s="3">
        <v>510</v>
      </c>
      <c r="C191" s="2" t="s">
        <v>271</v>
      </c>
      <c r="D191" s="2" t="s">
        <v>38</v>
      </c>
      <c r="E191" s="41">
        <v>863</v>
      </c>
      <c r="F191" s="2" t="s">
        <v>272</v>
      </c>
      <c r="G191" s="43">
        <v>4</v>
      </c>
      <c r="H191" s="3" t="s">
        <v>65</v>
      </c>
      <c r="I191" s="43">
        <v>18.5</v>
      </c>
      <c r="J191" s="45">
        <v>863000</v>
      </c>
      <c r="K191" s="45">
        <v>459531</v>
      </c>
      <c r="L191" s="45">
        <f t="shared" ref="L191:L196" si="12">ROUND((K191*$C$8/1000),0)</f>
        <v>10655058</v>
      </c>
      <c r="M191" s="45">
        <v>34993</v>
      </c>
      <c r="N191" s="45">
        <v>10690051</v>
      </c>
    </row>
    <row r="192" spans="1:14" x14ac:dyDescent="0.2">
      <c r="A192" s="40" t="s">
        <v>270</v>
      </c>
      <c r="B192" s="3">
        <v>510</v>
      </c>
      <c r="C192" s="2" t="s">
        <v>271</v>
      </c>
      <c r="D192" s="2" t="s">
        <v>38</v>
      </c>
      <c r="E192" s="41">
        <v>141</v>
      </c>
      <c r="F192" s="2" t="s">
        <v>273</v>
      </c>
      <c r="G192" s="43">
        <v>4</v>
      </c>
      <c r="H192" s="3" t="s">
        <v>65</v>
      </c>
      <c r="I192" s="43">
        <v>18.5</v>
      </c>
      <c r="J192" s="45">
        <v>141000</v>
      </c>
      <c r="K192" s="45">
        <v>76047</v>
      </c>
      <c r="L192" s="45">
        <f t="shared" si="12"/>
        <v>1763287</v>
      </c>
      <c r="M192" s="45">
        <v>5791</v>
      </c>
      <c r="N192" s="45">
        <v>1769078</v>
      </c>
    </row>
    <row r="193" spans="1:14" x14ac:dyDescent="0.2">
      <c r="A193" s="40" t="s">
        <v>66</v>
      </c>
      <c r="B193" s="3">
        <v>510</v>
      </c>
      <c r="C193" s="2" t="s">
        <v>271</v>
      </c>
      <c r="D193" s="2" t="s">
        <v>38</v>
      </c>
      <c r="E193" s="41">
        <v>45</v>
      </c>
      <c r="F193" s="2" t="s">
        <v>274</v>
      </c>
      <c r="G193" s="43">
        <v>4</v>
      </c>
      <c r="H193" s="3" t="s">
        <v>65</v>
      </c>
      <c r="I193" s="43">
        <v>18.5</v>
      </c>
      <c r="J193" s="45">
        <v>45000</v>
      </c>
      <c r="K193" s="45">
        <v>57500</v>
      </c>
      <c r="L193" s="45">
        <f t="shared" si="12"/>
        <v>1333242</v>
      </c>
      <c r="M193" s="45">
        <v>4379</v>
      </c>
      <c r="N193" s="45">
        <v>1337621</v>
      </c>
    </row>
    <row r="194" spans="1:14" x14ac:dyDescent="0.2">
      <c r="A194" s="40" t="s">
        <v>66</v>
      </c>
      <c r="B194" s="3">
        <v>510</v>
      </c>
      <c r="C194" s="2" t="s">
        <v>271</v>
      </c>
      <c r="D194" s="2" t="s">
        <v>38</v>
      </c>
      <c r="E194" s="41">
        <v>18</v>
      </c>
      <c r="F194" s="2" t="s">
        <v>275</v>
      </c>
      <c r="G194" s="43">
        <v>4</v>
      </c>
      <c r="H194" s="3" t="s">
        <v>65</v>
      </c>
      <c r="I194" s="43">
        <v>18.5</v>
      </c>
      <c r="J194" s="45">
        <v>18000</v>
      </c>
      <c r="K194" s="45">
        <v>23000</v>
      </c>
      <c r="L194" s="45">
        <f t="shared" si="12"/>
        <v>533297</v>
      </c>
      <c r="M194" s="45">
        <v>1752</v>
      </c>
      <c r="N194" s="45">
        <v>535049</v>
      </c>
    </row>
    <row r="195" spans="1:14" x14ac:dyDescent="0.2">
      <c r="A195" s="40" t="s">
        <v>276</v>
      </c>
      <c r="B195" s="3">
        <v>510</v>
      </c>
      <c r="C195" s="2" t="s">
        <v>271</v>
      </c>
      <c r="D195" s="2" t="s">
        <v>38</v>
      </c>
      <c r="E195" s="41">
        <v>46</v>
      </c>
      <c r="F195" s="2" t="s">
        <v>277</v>
      </c>
      <c r="G195" s="43">
        <v>4</v>
      </c>
      <c r="H195" s="3" t="s">
        <v>65</v>
      </c>
      <c r="I195" s="43">
        <v>18.5</v>
      </c>
      <c r="J195" s="45">
        <v>46000</v>
      </c>
      <c r="K195" s="45">
        <v>58778</v>
      </c>
      <c r="L195" s="45">
        <f t="shared" si="12"/>
        <v>1362874</v>
      </c>
      <c r="M195" s="45">
        <v>4476</v>
      </c>
      <c r="N195" s="45">
        <v>1367350</v>
      </c>
    </row>
    <row r="196" spans="1:14" x14ac:dyDescent="0.2">
      <c r="A196" s="40" t="s">
        <v>276</v>
      </c>
      <c r="B196" s="3">
        <v>510</v>
      </c>
      <c r="C196" s="2" t="s">
        <v>271</v>
      </c>
      <c r="D196" s="2" t="s">
        <v>38</v>
      </c>
      <c r="E196" s="41">
        <v>113</v>
      </c>
      <c r="F196" s="2" t="s">
        <v>278</v>
      </c>
      <c r="G196" s="43">
        <v>4</v>
      </c>
      <c r="H196" s="3" t="s">
        <v>65</v>
      </c>
      <c r="I196" s="43">
        <v>18.5</v>
      </c>
      <c r="J196" s="45">
        <v>113000</v>
      </c>
      <c r="K196" s="45">
        <v>144388</v>
      </c>
      <c r="L196" s="45">
        <f t="shared" si="12"/>
        <v>3347897</v>
      </c>
      <c r="M196" s="45">
        <v>10996</v>
      </c>
      <c r="N196" s="45">
        <v>3358893</v>
      </c>
    </row>
    <row r="197" spans="1:14" x14ac:dyDescent="0.2">
      <c r="A197" s="40"/>
      <c r="B197" s="3"/>
      <c r="C197" s="3"/>
      <c r="D197" s="2"/>
      <c r="E197" s="41"/>
      <c r="F197" s="2"/>
      <c r="G197" s="43"/>
      <c r="H197" s="2"/>
      <c r="I197" s="43"/>
      <c r="J197" s="45"/>
      <c r="K197" s="45"/>
      <c r="L197" s="45"/>
      <c r="M197" s="45"/>
      <c r="N197" s="45"/>
    </row>
    <row r="198" spans="1:14" x14ac:dyDescent="0.2">
      <c r="A198" s="40" t="s">
        <v>279</v>
      </c>
      <c r="B198" s="3">
        <v>514</v>
      </c>
      <c r="C198" s="3" t="s">
        <v>280</v>
      </c>
      <c r="D198" s="2" t="s">
        <v>281</v>
      </c>
      <c r="E198" s="41">
        <v>65000</v>
      </c>
      <c r="F198" s="2" t="s">
        <v>282</v>
      </c>
      <c r="G198" s="43">
        <v>7.61</v>
      </c>
      <c r="H198" s="2" t="s">
        <v>283</v>
      </c>
      <c r="I198" s="43">
        <v>14.5</v>
      </c>
      <c r="J198" s="45">
        <v>65000000</v>
      </c>
      <c r="K198" s="45">
        <v>65000000</v>
      </c>
      <c r="L198" s="45">
        <f>ROUND((K198*$G$8/1000),0)</f>
        <v>32996600</v>
      </c>
      <c r="M198" s="45">
        <v>443526</v>
      </c>
      <c r="N198" s="45">
        <v>33440126</v>
      </c>
    </row>
    <row r="199" spans="1:14" x14ac:dyDescent="0.2">
      <c r="A199" s="40" t="s">
        <v>284</v>
      </c>
      <c r="B199" s="3">
        <v>514</v>
      </c>
      <c r="C199" s="3" t="s">
        <v>280</v>
      </c>
      <c r="D199" s="2" t="s">
        <v>281</v>
      </c>
      <c r="E199" s="41">
        <v>1</v>
      </c>
      <c r="F199" s="2" t="s">
        <v>285</v>
      </c>
      <c r="G199" s="43">
        <v>7.75</v>
      </c>
      <c r="H199" s="2" t="s">
        <v>283</v>
      </c>
      <c r="I199" s="43">
        <v>15</v>
      </c>
      <c r="J199" s="239">
        <v>1000</v>
      </c>
      <c r="K199" s="239">
        <v>1578.09</v>
      </c>
      <c r="L199" s="239">
        <f>ROUND((K199*$G$8/1000),0)</f>
        <v>801</v>
      </c>
      <c r="M199" s="239">
        <v>11</v>
      </c>
      <c r="N199" s="239">
        <v>812</v>
      </c>
    </row>
    <row r="200" spans="1:14" x14ac:dyDescent="0.2">
      <c r="A200" s="40" t="s">
        <v>279</v>
      </c>
      <c r="B200" s="3">
        <v>536</v>
      </c>
      <c r="C200" s="3" t="s">
        <v>286</v>
      </c>
      <c r="D200" s="2" t="s">
        <v>38</v>
      </c>
      <c r="E200" s="41">
        <v>302</v>
      </c>
      <c r="F200" s="2" t="s">
        <v>287</v>
      </c>
      <c r="G200" s="43">
        <v>3.7</v>
      </c>
      <c r="H200" s="2" t="s">
        <v>65</v>
      </c>
      <c r="I200" s="43">
        <v>19.5</v>
      </c>
      <c r="J200" s="45">
        <v>302000</v>
      </c>
      <c r="K200" s="45">
        <v>188275</v>
      </c>
      <c r="L200" s="45">
        <f>ROUND((K200*$C$8/1000),0)</f>
        <v>4365497</v>
      </c>
      <c r="M200" s="45">
        <v>39832</v>
      </c>
      <c r="N200" s="45">
        <v>4405329</v>
      </c>
    </row>
    <row r="201" spans="1:14" x14ac:dyDescent="0.2">
      <c r="A201" s="234" t="s">
        <v>284</v>
      </c>
      <c r="B201" s="198">
        <v>536</v>
      </c>
      <c r="C201" s="198" t="s">
        <v>286</v>
      </c>
      <c r="D201" s="197" t="s">
        <v>38</v>
      </c>
      <c r="E201" s="235">
        <v>19</v>
      </c>
      <c r="F201" s="197" t="s">
        <v>288</v>
      </c>
      <c r="G201" s="237">
        <v>4</v>
      </c>
      <c r="H201" s="197" t="s">
        <v>65</v>
      </c>
      <c r="I201" s="237">
        <v>19.5</v>
      </c>
      <c r="J201" s="239">
        <v>19000</v>
      </c>
      <c r="K201" s="239">
        <v>9829.1299999999992</v>
      </c>
      <c r="L201" s="239">
        <f>ROUND((K201*$C$8/1000),0)</f>
        <v>227906</v>
      </c>
      <c r="M201" s="239">
        <v>2246</v>
      </c>
      <c r="N201" s="239">
        <v>230152</v>
      </c>
    </row>
    <row r="202" spans="1:14" x14ac:dyDescent="0.2">
      <c r="A202" s="234" t="s">
        <v>284</v>
      </c>
      <c r="B202" s="198">
        <v>536</v>
      </c>
      <c r="C202" s="198" t="s">
        <v>286</v>
      </c>
      <c r="D202" s="197" t="s">
        <v>38</v>
      </c>
      <c r="E202" s="235">
        <v>17</v>
      </c>
      <c r="F202" s="197" t="s">
        <v>289</v>
      </c>
      <c r="G202" s="237">
        <v>4.7</v>
      </c>
      <c r="H202" s="197" t="s">
        <v>65</v>
      </c>
      <c r="I202" s="237">
        <v>19.5</v>
      </c>
      <c r="J202" s="239">
        <v>17000</v>
      </c>
      <c r="K202" s="239">
        <v>21635.599999999999</v>
      </c>
      <c r="L202" s="239">
        <f>ROUND((K202*$C$8/1000),0)</f>
        <v>501661</v>
      </c>
      <c r="M202" s="239">
        <v>5793</v>
      </c>
      <c r="N202" s="239">
        <v>507454</v>
      </c>
    </row>
    <row r="203" spans="1:14" x14ac:dyDescent="0.2">
      <c r="A203" s="234" t="s">
        <v>284</v>
      </c>
      <c r="B203" s="198">
        <v>536</v>
      </c>
      <c r="C203" s="198" t="s">
        <v>286</v>
      </c>
      <c r="D203" s="197" t="s">
        <v>38</v>
      </c>
      <c r="E203" s="235">
        <v>11.5</v>
      </c>
      <c r="F203" s="197" t="s">
        <v>290</v>
      </c>
      <c r="G203" s="237">
        <v>5.5</v>
      </c>
      <c r="H203" s="197" t="s">
        <v>65</v>
      </c>
      <c r="I203" s="237">
        <v>19.5</v>
      </c>
      <c r="J203" s="239">
        <v>11500</v>
      </c>
      <c r="K203" s="239">
        <v>15232.58</v>
      </c>
      <c r="L203" s="239">
        <f>ROUND((K203*$C$8/1000),0)</f>
        <v>353195</v>
      </c>
      <c r="M203" s="239">
        <v>4759</v>
      </c>
      <c r="N203" s="239">
        <v>357954</v>
      </c>
    </row>
    <row r="204" spans="1:14" x14ac:dyDescent="0.2">
      <c r="A204" s="234" t="s">
        <v>291</v>
      </c>
      <c r="B204" s="198">
        <v>536</v>
      </c>
      <c r="C204" s="198" t="s">
        <v>286</v>
      </c>
      <c r="D204" s="197" t="s">
        <v>38</v>
      </c>
      <c r="E204" s="235">
        <v>20</v>
      </c>
      <c r="F204" s="197" t="s">
        <v>292</v>
      </c>
      <c r="G204" s="237">
        <v>7.5</v>
      </c>
      <c r="H204" s="197" t="s">
        <v>65</v>
      </c>
      <c r="I204" s="237">
        <v>19.5</v>
      </c>
      <c r="J204" s="239">
        <v>20000</v>
      </c>
      <c r="K204" s="239">
        <v>29236.44</v>
      </c>
      <c r="L204" s="239">
        <f>ROUND((K204*$C$8/1000),0)</f>
        <v>677900</v>
      </c>
      <c r="M204" s="239">
        <v>12368</v>
      </c>
      <c r="N204" s="239">
        <v>690268</v>
      </c>
    </row>
    <row r="205" spans="1:14" x14ac:dyDescent="0.2">
      <c r="A205" s="40"/>
      <c r="B205" s="3"/>
      <c r="C205" s="3"/>
      <c r="D205" s="2"/>
      <c r="E205" s="41"/>
      <c r="F205" s="2"/>
      <c r="G205" s="43"/>
      <c r="H205" s="2"/>
      <c r="I205" s="43"/>
      <c r="J205" s="45"/>
      <c r="K205" s="45"/>
      <c r="L205" s="45"/>
      <c r="M205" s="45"/>
      <c r="N205" s="45"/>
    </row>
    <row r="206" spans="1:14" x14ac:dyDescent="0.2">
      <c r="A206" s="40" t="s">
        <v>69</v>
      </c>
      <c r="B206" s="3">
        <v>557</v>
      </c>
      <c r="C206" s="3" t="s">
        <v>293</v>
      </c>
      <c r="D206" s="2" t="s">
        <v>38</v>
      </c>
      <c r="E206" s="41">
        <v>120.8</v>
      </c>
      <c r="F206" s="2" t="s">
        <v>294</v>
      </c>
      <c r="G206" s="43">
        <v>4.2</v>
      </c>
      <c r="H206" s="2" t="s">
        <v>57</v>
      </c>
      <c r="I206" s="43">
        <v>9.75</v>
      </c>
      <c r="J206" s="45">
        <v>120800</v>
      </c>
      <c r="K206" s="45">
        <v>0</v>
      </c>
      <c r="L206" s="45">
        <f>ROUND((K206*$C$8/1000),0)</f>
        <v>0</v>
      </c>
      <c r="M206" s="45"/>
      <c r="N206" s="45"/>
    </row>
    <row r="207" spans="1:14" x14ac:dyDescent="0.2">
      <c r="A207" s="40" t="s">
        <v>295</v>
      </c>
      <c r="B207" s="3">
        <v>557</v>
      </c>
      <c r="C207" s="3" t="s">
        <v>293</v>
      </c>
      <c r="D207" s="2" t="s">
        <v>38</v>
      </c>
      <c r="E207" s="41">
        <v>41.9</v>
      </c>
      <c r="F207" s="2" t="s">
        <v>296</v>
      </c>
      <c r="G207" s="43">
        <v>5</v>
      </c>
      <c r="H207" s="2" t="s">
        <v>57</v>
      </c>
      <c r="I207" s="43">
        <v>19.5</v>
      </c>
      <c r="J207" s="45"/>
      <c r="K207" s="45"/>
      <c r="L207" s="45"/>
      <c r="M207" s="45"/>
      <c r="N207" s="45"/>
    </row>
    <row r="208" spans="1:14" x14ac:dyDescent="0.2">
      <c r="A208" s="40" t="s">
        <v>295</v>
      </c>
      <c r="B208" s="3">
        <v>557</v>
      </c>
      <c r="C208" s="3" t="s">
        <v>293</v>
      </c>
      <c r="D208" s="2" t="s">
        <v>38</v>
      </c>
      <c r="E208" s="41">
        <v>11</v>
      </c>
      <c r="F208" s="2" t="s">
        <v>297</v>
      </c>
      <c r="G208" s="43">
        <v>5</v>
      </c>
      <c r="H208" s="2" t="s">
        <v>57</v>
      </c>
      <c r="I208" s="43">
        <v>19.75</v>
      </c>
      <c r="J208" s="45"/>
      <c r="K208" s="45"/>
      <c r="L208" s="45"/>
      <c r="M208" s="45"/>
      <c r="N208" s="45"/>
    </row>
    <row r="209" spans="1:14" x14ac:dyDescent="0.2">
      <c r="A209" s="40" t="s">
        <v>295</v>
      </c>
      <c r="B209" s="3">
        <v>557</v>
      </c>
      <c r="C209" s="3" t="s">
        <v>293</v>
      </c>
      <c r="D209" s="2" t="s">
        <v>38</v>
      </c>
      <c r="E209" s="41">
        <v>64</v>
      </c>
      <c r="F209" s="2" t="s">
        <v>298</v>
      </c>
      <c r="G209" s="43">
        <v>3</v>
      </c>
      <c r="H209" s="2" t="s">
        <v>57</v>
      </c>
      <c r="I209" s="43">
        <v>20</v>
      </c>
      <c r="J209" s="45"/>
      <c r="K209" s="45"/>
      <c r="L209" s="45"/>
      <c r="M209" s="45"/>
      <c r="N209" s="45"/>
    </row>
    <row r="210" spans="1:14" x14ac:dyDescent="0.2">
      <c r="A210" s="234" t="s">
        <v>305</v>
      </c>
      <c r="B210" s="198">
        <v>571</v>
      </c>
      <c r="C210" s="198" t="s">
        <v>655</v>
      </c>
      <c r="D210" s="197" t="s">
        <v>229</v>
      </c>
      <c r="E210" s="235">
        <v>90000000</v>
      </c>
      <c r="F210" s="197" t="s">
        <v>717</v>
      </c>
      <c r="G210" s="237">
        <v>5</v>
      </c>
      <c r="H210" s="197" t="s">
        <v>176</v>
      </c>
      <c r="I210" s="237">
        <v>6.5</v>
      </c>
      <c r="J210" s="239">
        <v>90000000000</v>
      </c>
      <c r="K210" s="239">
        <v>0</v>
      </c>
      <c r="L210" s="239">
        <f>ROUND((K210/1000),0)</f>
        <v>0</v>
      </c>
      <c r="M210" s="239"/>
      <c r="N210" s="239"/>
    </row>
    <row r="211" spans="1:14" x14ac:dyDescent="0.2">
      <c r="A211" s="40" t="s">
        <v>305</v>
      </c>
      <c r="B211" s="3">
        <v>571</v>
      </c>
      <c r="C211" s="3" t="s">
        <v>655</v>
      </c>
      <c r="D211" s="2" t="s">
        <v>229</v>
      </c>
      <c r="E211" s="41">
        <v>21495000</v>
      </c>
      <c r="F211" s="2" t="s">
        <v>718</v>
      </c>
      <c r="G211" s="43">
        <v>0</v>
      </c>
      <c r="H211" s="2" t="s">
        <v>176</v>
      </c>
      <c r="I211" s="43">
        <v>6.75</v>
      </c>
      <c r="J211" s="45">
        <v>21495000000</v>
      </c>
      <c r="K211" s="45">
        <v>0</v>
      </c>
      <c r="L211" s="45">
        <f>ROUND((K211/1000),0)</f>
        <v>0</v>
      </c>
      <c r="M211" s="45"/>
      <c r="N211" s="45"/>
    </row>
    <row r="212" spans="1:14" x14ac:dyDescent="0.2">
      <c r="A212" s="40" t="s">
        <v>305</v>
      </c>
      <c r="B212" s="3">
        <v>571</v>
      </c>
      <c r="C212" s="3" t="s">
        <v>655</v>
      </c>
      <c r="D212" s="2" t="s">
        <v>229</v>
      </c>
      <c r="E212" s="41">
        <v>3500000</v>
      </c>
      <c r="F212" s="2" t="s">
        <v>719</v>
      </c>
      <c r="G212" s="43">
        <v>0</v>
      </c>
      <c r="H212" s="2" t="s">
        <v>176</v>
      </c>
      <c r="I212" s="43">
        <v>6.75</v>
      </c>
      <c r="J212" s="45">
        <v>3500000000</v>
      </c>
      <c r="K212" s="45">
        <v>0</v>
      </c>
      <c r="L212" s="45">
        <f>ROUND((K212/1000),0)</f>
        <v>0</v>
      </c>
      <c r="M212" s="45"/>
      <c r="N212" s="45"/>
    </row>
    <row r="213" spans="1:14" x14ac:dyDescent="0.2">
      <c r="A213" s="40" t="s">
        <v>305</v>
      </c>
      <c r="B213" s="3">
        <v>571</v>
      </c>
      <c r="C213" s="3" t="s">
        <v>655</v>
      </c>
      <c r="D213" s="2" t="s">
        <v>229</v>
      </c>
      <c r="E213" s="41">
        <v>5000</v>
      </c>
      <c r="F213" s="2" t="s">
        <v>720</v>
      </c>
      <c r="G213" s="43">
        <v>0</v>
      </c>
      <c r="H213" s="2" t="s">
        <v>176</v>
      </c>
      <c r="I213" s="43">
        <v>6.75</v>
      </c>
      <c r="J213" s="45">
        <v>5000000</v>
      </c>
      <c r="K213" s="45">
        <v>0</v>
      </c>
      <c r="L213" s="45">
        <f>ROUND((K213/1000),0)</f>
        <v>0</v>
      </c>
      <c r="M213" s="45"/>
      <c r="N213" s="45"/>
    </row>
    <row r="214" spans="1:14" x14ac:dyDescent="0.2">
      <c r="A214" s="40"/>
      <c r="B214" s="3"/>
      <c r="C214" s="3"/>
      <c r="D214" s="2"/>
      <c r="E214" s="41"/>
      <c r="F214" s="2"/>
      <c r="G214" s="43"/>
      <c r="H214" s="2"/>
      <c r="I214" s="43"/>
      <c r="J214" s="39"/>
      <c r="K214" s="45"/>
      <c r="L214" s="45"/>
      <c r="M214" s="45"/>
      <c r="N214" s="45"/>
    </row>
    <row r="215" spans="1:14" x14ac:dyDescent="0.2">
      <c r="A215" s="40" t="s">
        <v>270</v>
      </c>
      <c r="B215" s="3">
        <v>582</v>
      </c>
      <c r="C215" s="3" t="s">
        <v>299</v>
      </c>
      <c r="D215" s="2" t="s">
        <v>38</v>
      </c>
      <c r="E215" s="41">
        <v>750</v>
      </c>
      <c r="F215" s="2" t="s">
        <v>287</v>
      </c>
      <c r="G215" s="43">
        <v>4.5</v>
      </c>
      <c r="H215" s="2" t="s">
        <v>65</v>
      </c>
      <c r="I215" s="43">
        <v>18.5</v>
      </c>
      <c r="J215" s="45">
        <v>750000</v>
      </c>
      <c r="K215" s="45">
        <v>523724</v>
      </c>
      <c r="L215" s="45">
        <f t="shared" ref="L215:L220" si="13">ROUND((K215*$C$8/1000),0)</f>
        <v>12143489</v>
      </c>
      <c r="M215" s="45">
        <v>44789</v>
      </c>
      <c r="N215" s="45">
        <v>12188278</v>
      </c>
    </row>
    <row r="216" spans="1:14" x14ac:dyDescent="0.2">
      <c r="A216" s="40" t="s">
        <v>276</v>
      </c>
      <c r="B216" s="3">
        <v>582</v>
      </c>
      <c r="C216" s="3" t="s">
        <v>299</v>
      </c>
      <c r="D216" s="2" t="s">
        <v>38</v>
      </c>
      <c r="E216" s="41">
        <v>45</v>
      </c>
      <c r="F216" s="2" t="s">
        <v>288</v>
      </c>
      <c r="G216" s="43">
        <v>4.5</v>
      </c>
      <c r="H216" s="2" t="s">
        <v>65</v>
      </c>
      <c r="I216" s="43">
        <v>18.5</v>
      </c>
      <c r="J216" s="45">
        <v>45000</v>
      </c>
      <c r="K216" s="45">
        <v>31853</v>
      </c>
      <c r="L216" s="45">
        <f t="shared" si="13"/>
        <v>738569</v>
      </c>
      <c r="M216" s="45">
        <v>2724</v>
      </c>
      <c r="N216" s="45">
        <v>741293</v>
      </c>
    </row>
    <row r="217" spans="1:14" x14ac:dyDescent="0.2">
      <c r="A217" s="40" t="s">
        <v>276</v>
      </c>
      <c r="B217" s="3">
        <v>582</v>
      </c>
      <c r="C217" s="3" t="s">
        <v>299</v>
      </c>
      <c r="D217" s="2" t="s">
        <v>38</v>
      </c>
      <c r="E217" s="41">
        <v>19</v>
      </c>
      <c r="F217" s="2" t="s">
        <v>289</v>
      </c>
      <c r="G217" s="43">
        <v>4.5</v>
      </c>
      <c r="H217" s="2" t="s">
        <v>65</v>
      </c>
      <c r="I217" s="43">
        <v>18.5</v>
      </c>
      <c r="J217" s="45">
        <v>19000</v>
      </c>
      <c r="K217" s="45">
        <v>23162</v>
      </c>
      <c r="L217" s="45">
        <f t="shared" si="13"/>
        <v>537053</v>
      </c>
      <c r="M217" s="45">
        <v>1981</v>
      </c>
      <c r="N217" s="45">
        <v>539034</v>
      </c>
    </row>
    <row r="218" spans="1:14" x14ac:dyDescent="0.2">
      <c r="A218" s="40" t="s">
        <v>276</v>
      </c>
      <c r="B218" s="3">
        <v>582</v>
      </c>
      <c r="C218" s="3" t="s">
        <v>299</v>
      </c>
      <c r="D218" s="2" t="s">
        <v>38</v>
      </c>
      <c r="E218" s="41">
        <v>9</v>
      </c>
      <c r="F218" s="2" t="s">
        <v>290</v>
      </c>
      <c r="G218" s="43">
        <v>4.5</v>
      </c>
      <c r="H218" s="2" t="s">
        <v>65</v>
      </c>
      <c r="I218" s="43">
        <v>18.5</v>
      </c>
      <c r="J218" s="45">
        <v>9000</v>
      </c>
      <c r="K218" s="45">
        <v>10971</v>
      </c>
      <c r="L218" s="45">
        <f t="shared" si="13"/>
        <v>254382</v>
      </c>
      <c r="M218" s="45">
        <v>938</v>
      </c>
      <c r="N218" s="45">
        <v>255320</v>
      </c>
    </row>
    <row r="219" spans="1:14" x14ac:dyDescent="0.2">
      <c r="A219" s="40" t="s">
        <v>276</v>
      </c>
      <c r="B219" s="3">
        <v>582</v>
      </c>
      <c r="C219" s="3" t="s">
        <v>299</v>
      </c>
      <c r="D219" s="2" t="s">
        <v>38</v>
      </c>
      <c r="E219" s="41">
        <v>24.6</v>
      </c>
      <c r="F219" s="2" t="s">
        <v>292</v>
      </c>
      <c r="G219" s="43">
        <v>4.5</v>
      </c>
      <c r="H219" s="2" t="s">
        <v>65</v>
      </c>
      <c r="I219" s="43">
        <v>18.5</v>
      </c>
      <c r="J219" s="45">
        <v>24600</v>
      </c>
      <c r="K219" s="45">
        <v>29989</v>
      </c>
      <c r="L219" s="45">
        <f t="shared" si="13"/>
        <v>695349</v>
      </c>
      <c r="M219" s="45">
        <v>2565</v>
      </c>
      <c r="N219" s="45">
        <v>697914</v>
      </c>
    </row>
    <row r="220" spans="1:14" x14ac:dyDescent="0.2">
      <c r="A220" s="40" t="s">
        <v>276</v>
      </c>
      <c r="B220" s="3">
        <v>582</v>
      </c>
      <c r="C220" s="3" t="s">
        <v>299</v>
      </c>
      <c r="D220" s="2" t="s">
        <v>38</v>
      </c>
      <c r="E220" s="41">
        <v>112.4</v>
      </c>
      <c r="F220" s="2" t="s">
        <v>300</v>
      </c>
      <c r="G220" s="43">
        <v>4.5</v>
      </c>
      <c r="H220" s="2" t="s">
        <v>65</v>
      </c>
      <c r="I220" s="43">
        <v>18.5</v>
      </c>
      <c r="J220" s="45">
        <v>112400</v>
      </c>
      <c r="K220" s="45">
        <v>137021</v>
      </c>
      <c r="L220" s="45">
        <f t="shared" si="13"/>
        <v>3177080</v>
      </c>
      <c r="M220" s="45">
        <v>11718</v>
      </c>
      <c r="N220" s="45">
        <v>3188798</v>
      </c>
    </row>
    <row r="221" spans="1:14" x14ac:dyDescent="0.2">
      <c r="A221" s="40"/>
      <c r="B221" s="3"/>
      <c r="C221" s="3"/>
      <c r="D221" s="2"/>
      <c r="E221" s="41"/>
      <c r="F221" s="2"/>
      <c r="G221" s="43"/>
      <c r="H221" s="2"/>
      <c r="I221" s="43"/>
      <c r="J221" s="39"/>
      <c r="K221" s="45"/>
      <c r="L221" s="45"/>
      <c r="M221" s="45"/>
      <c r="N221" s="45"/>
    </row>
    <row r="222" spans="1:14" x14ac:dyDescent="0.2">
      <c r="A222" s="40" t="s">
        <v>279</v>
      </c>
      <c r="B222" s="3">
        <v>607</v>
      </c>
      <c r="C222" s="3" t="s">
        <v>301</v>
      </c>
      <c r="D222" s="2" t="s">
        <v>229</v>
      </c>
      <c r="E222" s="41">
        <v>52800000</v>
      </c>
      <c r="F222" s="2" t="s">
        <v>302</v>
      </c>
      <c r="G222" s="43">
        <v>7.5</v>
      </c>
      <c r="H222" s="2" t="s">
        <v>176</v>
      </c>
      <c r="I222" s="43">
        <v>9.75</v>
      </c>
      <c r="J222" s="45">
        <v>52800000000</v>
      </c>
      <c r="K222" s="45">
        <v>50600000880</v>
      </c>
      <c r="L222" s="45">
        <f t="shared" ref="L222:L228" si="14">ROUND((K222/1000),0)</f>
        <v>50600001</v>
      </c>
      <c r="M222" s="45">
        <v>923176</v>
      </c>
      <c r="N222" s="45">
        <v>51523177</v>
      </c>
    </row>
    <row r="223" spans="1:14" x14ac:dyDescent="0.2">
      <c r="A223" s="40" t="s">
        <v>279</v>
      </c>
      <c r="B223" s="3">
        <v>607</v>
      </c>
      <c r="C223" s="3" t="s">
        <v>301</v>
      </c>
      <c r="D223" s="2" t="s">
        <v>229</v>
      </c>
      <c r="E223" s="41">
        <v>2700000</v>
      </c>
      <c r="F223" s="2" t="s">
        <v>303</v>
      </c>
      <c r="G223" s="43">
        <v>9</v>
      </c>
      <c r="H223" s="2" t="s">
        <v>176</v>
      </c>
      <c r="I223" s="43">
        <v>9.75</v>
      </c>
      <c r="J223" s="45">
        <v>2700000000</v>
      </c>
      <c r="K223" s="45">
        <v>2700000000</v>
      </c>
      <c r="L223" s="45">
        <f>ROUND((K223/1000),0)</f>
        <v>2700000</v>
      </c>
      <c r="M223" s="45">
        <v>58801</v>
      </c>
      <c r="N223" s="45">
        <v>2758801</v>
      </c>
    </row>
    <row r="224" spans="1:14" x14ac:dyDescent="0.2">
      <c r="A224" s="40" t="s">
        <v>279</v>
      </c>
      <c r="B224" s="3">
        <v>607</v>
      </c>
      <c r="C224" s="3" t="s">
        <v>301</v>
      </c>
      <c r="D224" s="2" t="s">
        <v>229</v>
      </c>
      <c r="E224" s="41">
        <v>4500000</v>
      </c>
      <c r="F224" s="2" t="s">
        <v>304</v>
      </c>
      <c r="G224" s="43">
        <v>0</v>
      </c>
      <c r="H224" s="2" t="s">
        <v>176</v>
      </c>
      <c r="I224" s="43">
        <v>10</v>
      </c>
      <c r="J224" s="45">
        <v>4500000000</v>
      </c>
      <c r="K224" s="45">
        <v>4500000000</v>
      </c>
      <c r="L224" s="45">
        <f t="shared" si="14"/>
        <v>4500000</v>
      </c>
      <c r="M224" s="45">
        <v>0</v>
      </c>
      <c r="N224" s="45">
        <v>4500000</v>
      </c>
    </row>
    <row r="225" spans="1:14" x14ac:dyDescent="0.2">
      <c r="A225" s="40" t="s">
        <v>305</v>
      </c>
      <c r="B225" s="3">
        <v>612</v>
      </c>
      <c r="C225" s="3" t="s">
        <v>306</v>
      </c>
      <c r="D225" s="2" t="s">
        <v>229</v>
      </c>
      <c r="E225" s="41">
        <v>34500000</v>
      </c>
      <c r="F225" s="2" t="s">
        <v>307</v>
      </c>
      <c r="G225" s="43">
        <v>6</v>
      </c>
      <c r="H225" s="2" t="s">
        <v>176</v>
      </c>
      <c r="I225" s="43">
        <v>7.25</v>
      </c>
      <c r="J225" s="45">
        <v>34500000000</v>
      </c>
      <c r="K225" s="45">
        <v>25875000000</v>
      </c>
      <c r="L225" s="45">
        <f t="shared" si="14"/>
        <v>25875000</v>
      </c>
      <c r="M225" s="45">
        <v>250343</v>
      </c>
      <c r="N225" s="45">
        <v>26125343</v>
      </c>
    </row>
    <row r="226" spans="1:14" x14ac:dyDescent="0.2">
      <c r="A226" s="40" t="s">
        <v>305</v>
      </c>
      <c r="B226" s="3">
        <v>612</v>
      </c>
      <c r="C226" s="3" t="s">
        <v>306</v>
      </c>
      <c r="D226" s="2" t="s">
        <v>229</v>
      </c>
      <c r="E226" s="41">
        <v>10500000</v>
      </c>
      <c r="F226" s="2" t="s">
        <v>308</v>
      </c>
      <c r="G226" s="43">
        <v>0</v>
      </c>
      <c r="H226" s="2" t="s">
        <v>176</v>
      </c>
      <c r="I226" s="43">
        <v>7.5</v>
      </c>
      <c r="J226" s="45">
        <v>10500000000</v>
      </c>
      <c r="K226" s="45">
        <v>10500000000</v>
      </c>
      <c r="L226" s="45">
        <f t="shared" si="14"/>
        <v>10500000</v>
      </c>
      <c r="M226" s="45">
        <v>0</v>
      </c>
      <c r="N226" s="45">
        <v>10500000</v>
      </c>
    </row>
    <row r="227" spans="1:14" x14ac:dyDescent="0.2">
      <c r="A227" s="234" t="s">
        <v>305</v>
      </c>
      <c r="B227" s="198">
        <v>614</v>
      </c>
      <c r="C227" s="198" t="s">
        <v>309</v>
      </c>
      <c r="D227" s="197" t="s">
        <v>229</v>
      </c>
      <c r="E227" s="235">
        <v>13500000</v>
      </c>
      <c r="F227" s="197" t="s">
        <v>310</v>
      </c>
      <c r="G227" s="237">
        <v>6.5</v>
      </c>
      <c r="H227" s="197" t="s">
        <v>176</v>
      </c>
      <c r="I227" s="237">
        <v>6.5</v>
      </c>
      <c r="J227" s="239">
        <v>13500000000</v>
      </c>
      <c r="K227" s="239">
        <v>0</v>
      </c>
      <c r="L227" s="239">
        <f t="shared" si="14"/>
        <v>0</v>
      </c>
      <c r="M227" s="239">
        <v>0</v>
      </c>
      <c r="N227" s="239">
        <v>0</v>
      </c>
    </row>
    <row r="228" spans="1:14" x14ac:dyDescent="0.2">
      <c r="A228" s="40" t="s">
        <v>305</v>
      </c>
      <c r="B228" s="3">
        <v>614</v>
      </c>
      <c r="C228" s="3" t="s">
        <v>309</v>
      </c>
      <c r="D228" s="2" t="s">
        <v>229</v>
      </c>
      <c r="E228" s="41">
        <v>10500000</v>
      </c>
      <c r="F228" s="2" t="s">
        <v>311</v>
      </c>
      <c r="G228" s="43">
        <v>0</v>
      </c>
      <c r="H228" s="2" t="s">
        <v>176</v>
      </c>
      <c r="I228" s="43">
        <v>6.75</v>
      </c>
      <c r="J228" s="45">
        <v>10500000000</v>
      </c>
      <c r="K228" s="45">
        <v>0</v>
      </c>
      <c r="L228" s="45">
        <f t="shared" si="14"/>
        <v>0</v>
      </c>
      <c r="M228" s="45">
        <v>0</v>
      </c>
      <c r="N228" s="45">
        <v>0</v>
      </c>
    </row>
    <row r="229" spans="1:14" x14ac:dyDescent="0.2">
      <c r="A229" s="40"/>
      <c r="B229" s="3"/>
      <c r="C229" s="3"/>
      <c r="D229" s="2"/>
      <c r="E229" s="41"/>
      <c r="F229" s="2"/>
      <c r="G229" s="43"/>
      <c r="H229" s="2"/>
      <c r="I229" s="43"/>
      <c r="J229" s="45"/>
      <c r="K229" s="45"/>
      <c r="L229" s="45"/>
      <c r="M229" s="45"/>
      <c r="N229" s="45"/>
    </row>
    <row r="230" spans="1:14" x14ac:dyDescent="0.2">
      <c r="A230" s="40" t="s">
        <v>312</v>
      </c>
      <c r="B230" s="3">
        <v>626</v>
      </c>
      <c r="C230" s="3" t="s">
        <v>313</v>
      </c>
      <c r="D230" s="2" t="s">
        <v>281</v>
      </c>
      <c r="E230" s="41">
        <v>100000</v>
      </c>
      <c r="F230" s="2" t="s">
        <v>314</v>
      </c>
      <c r="G230" s="43">
        <v>0</v>
      </c>
      <c r="H230" s="2" t="s">
        <v>315</v>
      </c>
      <c r="I230" s="43">
        <v>0.5</v>
      </c>
      <c r="J230" s="45"/>
      <c r="K230" s="45"/>
      <c r="L230" s="45"/>
      <c r="M230" s="45"/>
      <c r="N230" s="45"/>
    </row>
    <row r="231" spans="1:14" x14ac:dyDescent="0.2">
      <c r="A231" s="40" t="s">
        <v>312</v>
      </c>
      <c r="B231" s="3">
        <v>626</v>
      </c>
      <c r="C231" s="3" t="s">
        <v>313</v>
      </c>
      <c r="D231" s="2" t="s">
        <v>281</v>
      </c>
      <c r="E231" s="41">
        <v>100000</v>
      </c>
      <c r="F231" s="2" t="s">
        <v>316</v>
      </c>
      <c r="G231" s="43">
        <v>0</v>
      </c>
      <c r="H231" s="2" t="s">
        <v>315</v>
      </c>
      <c r="I231" s="43">
        <v>0.25</v>
      </c>
      <c r="J231" s="45"/>
      <c r="K231" s="45"/>
      <c r="L231" s="45"/>
      <c r="M231" s="45"/>
      <c r="N231" s="45"/>
    </row>
    <row r="232" spans="1:14" x14ac:dyDescent="0.2">
      <c r="A232" s="40" t="s">
        <v>305</v>
      </c>
      <c r="B232" s="3">
        <v>628</v>
      </c>
      <c r="C232" s="3" t="s">
        <v>317</v>
      </c>
      <c r="D232" s="2" t="s">
        <v>229</v>
      </c>
      <c r="E232" s="41">
        <v>33500000</v>
      </c>
      <c r="F232" s="2" t="s">
        <v>318</v>
      </c>
      <c r="G232" s="43">
        <v>6.5</v>
      </c>
      <c r="H232" s="2" t="s">
        <v>176</v>
      </c>
      <c r="I232" s="43">
        <v>7.25</v>
      </c>
      <c r="J232" s="45">
        <v>33500000000</v>
      </c>
      <c r="K232" s="45">
        <v>33500000000</v>
      </c>
      <c r="L232" s="45">
        <f>ROUND((K232/1000),0)</f>
        <v>33500000</v>
      </c>
      <c r="M232" s="45">
        <v>350495</v>
      </c>
      <c r="N232" s="45">
        <v>33850495</v>
      </c>
    </row>
    <row r="233" spans="1:14" x14ac:dyDescent="0.2">
      <c r="A233" s="40" t="s">
        <v>305</v>
      </c>
      <c r="B233" s="3">
        <v>628</v>
      </c>
      <c r="C233" s="3" t="s">
        <v>317</v>
      </c>
      <c r="D233" s="2" t="s">
        <v>229</v>
      </c>
      <c r="E233" s="41">
        <v>6500000</v>
      </c>
      <c r="F233" s="2" t="s">
        <v>319</v>
      </c>
      <c r="G233" s="43">
        <v>0</v>
      </c>
      <c r="H233" s="2" t="s">
        <v>176</v>
      </c>
      <c r="I233" s="43">
        <v>7.5</v>
      </c>
      <c r="J233" s="45">
        <v>6500000000</v>
      </c>
      <c r="K233" s="45">
        <v>6500000000</v>
      </c>
      <c r="L233" s="45">
        <f>ROUND((K233/1000),0)</f>
        <v>6500000</v>
      </c>
      <c r="M233" s="45">
        <v>0</v>
      </c>
      <c r="N233" s="45">
        <v>6500000</v>
      </c>
    </row>
    <row r="234" spans="1:14" x14ac:dyDescent="0.2">
      <c r="A234" s="40" t="s">
        <v>305</v>
      </c>
      <c r="B234" s="3">
        <v>631</v>
      </c>
      <c r="C234" s="3" t="s">
        <v>320</v>
      </c>
      <c r="D234" s="2" t="s">
        <v>229</v>
      </c>
      <c r="E234" s="41">
        <v>25000000</v>
      </c>
      <c r="F234" s="2" t="s">
        <v>321</v>
      </c>
      <c r="G234" s="43">
        <v>6.5</v>
      </c>
      <c r="H234" s="2" t="s">
        <v>176</v>
      </c>
      <c r="I234" s="43">
        <v>6</v>
      </c>
      <c r="J234" s="45">
        <v>25000000000</v>
      </c>
      <c r="K234" s="45">
        <v>25000000000</v>
      </c>
      <c r="L234" s="45">
        <f>ROUND((K234/1000),0)</f>
        <v>25000000</v>
      </c>
      <c r="M234" s="45">
        <v>261564</v>
      </c>
      <c r="N234" s="45">
        <v>25261564</v>
      </c>
    </row>
    <row r="235" spans="1:14" x14ac:dyDescent="0.2">
      <c r="A235" s="40" t="s">
        <v>322</v>
      </c>
      <c r="B235" s="3">
        <v>631</v>
      </c>
      <c r="C235" s="3" t="s">
        <v>320</v>
      </c>
      <c r="D235" s="2" t="s">
        <v>229</v>
      </c>
      <c r="E235" s="41">
        <v>3500000</v>
      </c>
      <c r="F235" s="2" t="s">
        <v>323</v>
      </c>
      <c r="G235" s="43">
        <v>7</v>
      </c>
      <c r="H235" s="2" t="s">
        <v>176</v>
      </c>
      <c r="I235" s="43">
        <v>6</v>
      </c>
      <c r="J235" s="45"/>
      <c r="K235" s="45"/>
      <c r="L235" s="45"/>
      <c r="M235" s="45"/>
      <c r="N235" s="45"/>
    </row>
    <row r="236" spans="1:14" x14ac:dyDescent="0.2">
      <c r="A236" s="40" t="s">
        <v>305</v>
      </c>
      <c r="B236" s="3">
        <v>631</v>
      </c>
      <c r="C236" s="3" t="s">
        <v>320</v>
      </c>
      <c r="D236" s="2" t="s">
        <v>229</v>
      </c>
      <c r="E236" s="41">
        <v>10000</v>
      </c>
      <c r="F236" s="2" t="s">
        <v>324</v>
      </c>
      <c r="G236" s="43">
        <v>0</v>
      </c>
      <c r="H236" s="2" t="s">
        <v>176</v>
      </c>
      <c r="I236" s="43">
        <v>6.25</v>
      </c>
      <c r="J236" s="45">
        <v>10000000</v>
      </c>
      <c r="K236" s="45">
        <v>10000000</v>
      </c>
      <c r="L236" s="45">
        <f>ROUND((K236/1000),0)</f>
        <v>10000</v>
      </c>
      <c r="M236" s="45">
        <v>0</v>
      </c>
      <c r="N236" s="45">
        <v>10000</v>
      </c>
    </row>
    <row r="237" spans="1:14" x14ac:dyDescent="0.2">
      <c r="A237" s="40"/>
      <c r="B237" s="3"/>
      <c r="C237" s="3"/>
      <c r="D237" s="2"/>
      <c r="E237" s="41"/>
      <c r="F237" s="2"/>
      <c r="G237" s="43"/>
      <c r="H237" s="2"/>
      <c r="I237" s="43"/>
      <c r="J237" s="45"/>
      <c r="K237" s="45"/>
      <c r="L237" s="45"/>
      <c r="M237" s="45"/>
      <c r="N237" s="45"/>
    </row>
    <row r="238" spans="1:14" x14ac:dyDescent="0.2">
      <c r="A238" s="40" t="s">
        <v>322</v>
      </c>
      <c r="B238" s="3">
        <v>657</v>
      </c>
      <c r="C238" s="3" t="s">
        <v>325</v>
      </c>
      <c r="D238" s="2" t="s">
        <v>229</v>
      </c>
      <c r="E238" s="41">
        <v>26100000</v>
      </c>
      <c r="F238" s="2" t="s">
        <v>326</v>
      </c>
      <c r="G238" s="43">
        <v>7.5</v>
      </c>
      <c r="H238" s="2" t="s">
        <v>176</v>
      </c>
      <c r="I238" s="43">
        <v>6.5</v>
      </c>
      <c r="J238" s="45"/>
      <c r="K238" s="45"/>
      <c r="L238" s="45"/>
      <c r="M238" s="45"/>
      <c r="N238" s="45"/>
    </row>
    <row r="239" spans="1:14" x14ac:dyDescent="0.2">
      <c r="A239" s="40" t="s">
        <v>322</v>
      </c>
      <c r="B239" s="3">
        <v>657</v>
      </c>
      <c r="C239" s="3" t="s">
        <v>325</v>
      </c>
      <c r="D239" s="2" t="s">
        <v>229</v>
      </c>
      <c r="E239" s="41">
        <v>18900000</v>
      </c>
      <c r="F239" s="2" t="s">
        <v>327</v>
      </c>
      <c r="G239" s="43">
        <v>0</v>
      </c>
      <c r="H239" s="2" t="s">
        <v>176</v>
      </c>
      <c r="I239" s="43">
        <v>6.75</v>
      </c>
      <c r="J239" s="45"/>
      <c r="K239" s="45"/>
      <c r="L239" s="45"/>
      <c r="M239" s="45"/>
      <c r="N239" s="45"/>
    </row>
    <row r="240" spans="1:14" x14ac:dyDescent="0.2">
      <c r="A240" s="40" t="s">
        <v>279</v>
      </c>
      <c r="B240" s="3">
        <v>658</v>
      </c>
      <c r="C240" s="65" t="s">
        <v>328</v>
      </c>
      <c r="D240" s="2" t="s">
        <v>229</v>
      </c>
      <c r="E240" s="41">
        <v>10000000</v>
      </c>
      <c r="F240" s="2" t="s">
        <v>329</v>
      </c>
      <c r="G240" s="43">
        <v>7</v>
      </c>
      <c r="H240" s="2" t="s">
        <v>176</v>
      </c>
      <c r="I240" s="43">
        <v>5</v>
      </c>
      <c r="J240" s="45">
        <v>10000000000</v>
      </c>
      <c r="K240" s="45">
        <v>10000000000</v>
      </c>
      <c r="L240" s="45">
        <f>ROUND((K240/1000),0)</f>
        <v>10000000</v>
      </c>
      <c r="M240" s="45">
        <v>57480</v>
      </c>
      <c r="N240" s="45">
        <v>10057480</v>
      </c>
    </row>
    <row r="241" spans="1:14" x14ac:dyDescent="0.2">
      <c r="A241" s="40" t="s">
        <v>284</v>
      </c>
      <c r="B241" s="3">
        <v>658</v>
      </c>
      <c r="C241" s="65" t="s">
        <v>328</v>
      </c>
      <c r="D241" s="2" t="s">
        <v>229</v>
      </c>
      <c r="E241" s="41">
        <v>50</v>
      </c>
      <c r="F241" s="2" t="s">
        <v>330</v>
      </c>
      <c r="G241" s="43">
        <v>8.5</v>
      </c>
      <c r="H241" s="2" t="s">
        <v>176</v>
      </c>
      <c r="I241" s="43">
        <v>5.25</v>
      </c>
      <c r="J241" s="45">
        <v>50000</v>
      </c>
      <c r="K241" s="45">
        <v>61311</v>
      </c>
      <c r="L241" s="45">
        <f>ROUND((K241/1000),0)</f>
        <v>61</v>
      </c>
      <c r="M241" s="45">
        <v>1</v>
      </c>
      <c r="N241" s="45">
        <v>62</v>
      </c>
    </row>
    <row r="242" spans="1:14" x14ac:dyDescent="0.2">
      <c r="A242" s="40"/>
      <c r="B242" s="3"/>
      <c r="C242" s="65"/>
      <c r="D242" s="2"/>
      <c r="E242" s="41"/>
      <c r="F242" s="2"/>
      <c r="G242" s="43"/>
      <c r="H242" s="2"/>
      <c r="I242" s="43"/>
      <c r="J242" s="45"/>
      <c r="K242" s="45"/>
      <c r="L242" s="45"/>
      <c r="M242" s="45"/>
      <c r="N242" s="45"/>
    </row>
    <row r="243" spans="1:14" x14ac:dyDescent="0.2">
      <c r="A243" s="40" t="s">
        <v>331</v>
      </c>
      <c r="B243" s="3">
        <v>693</v>
      </c>
      <c r="C243" s="65" t="s">
        <v>332</v>
      </c>
      <c r="D243" s="2" t="s">
        <v>281</v>
      </c>
      <c r="E243" s="41">
        <v>50000</v>
      </c>
      <c r="F243" s="2" t="s">
        <v>51</v>
      </c>
      <c r="G243" s="43">
        <v>0</v>
      </c>
      <c r="H243" s="2" t="s">
        <v>315</v>
      </c>
      <c r="I243" s="43">
        <v>8.3333333333333329E-2</v>
      </c>
      <c r="J243" s="45"/>
      <c r="K243" s="45"/>
      <c r="L243" s="45"/>
      <c r="M243" s="45"/>
      <c r="N243" s="45"/>
    </row>
    <row r="244" spans="1:14" x14ac:dyDescent="0.2">
      <c r="A244" s="40" t="s">
        <v>331</v>
      </c>
      <c r="B244" s="3">
        <v>693</v>
      </c>
      <c r="C244" s="65" t="s">
        <v>332</v>
      </c>
      <c r="D244" s="2" t="s">
        <v>281</v>
      </c>
      <c r="E244" s="41">
        <v>50000</v>
      </c>
      <c r="F244" s="2" t="s">
        <v>52</v>
      </c>
      <c r="G244" s="43">
        <v>0</v>
      </c>
      <c r="H244" s="2" t="s">
        <v>315</v>
      </c>
      <c r="I244" s="43">
        <v>0.25</v>
      </c>
      <c r="J244" s="45"/>
      <c r="K244" s="45"/>
      <c r="L244" s="45"/>
      <c r="M244" s="45"/>
      <c r="N244" s="45"/>
    </row>
    <row r="245" spans="1:14" x14ac:dyDescent="0.2">
      <c r="A245" s="40" t="s">
        <v>331</v>
      </c>
      <c r="B245" s="3">
        <v>693</v>
      </c>
      <c r="C245" s="65" t="s">
        <v>332</v>
      </c>
      <c r="D245" s="2" t="s">
        <v>281</v>
      </c>
      <c r="E245" s="41">
        <v>50000</v>
      </c>
      <c r="F245" s="2" t="s">
        <v>333</v>
      </c>
      <c r="G245" s="43">
        <v>0</v>
      </c>
      <c r="H245" s="2" t="s">
        <v>315</v>
      </c>
      <c r="I245" s="43">
        <v>0.5</v>
      </c>
      <c r="J245" s="45"/>
      <c r="K245" s="45"/>
      <c r="L245" s="45"/>
      <c r="M245" s="45"/>
      <c r="N245" s="45"/>
    </row>
    <row r="246" spans="1:14" x14ac:dyDescent="0.2">
      <c r="A246" s="40" t="s">
        <v>331</v>
      </c>
      <c r="B246" s="3">
        <v>693</v>
      </c>
      <c r="C246" s="65" t="s">
        <v>332</v>
      </c>
      <c r="D246" s="2" t="s">
        <v>281</v>
      </c>
      <c r="E246" s="41">
        <v>50000</v>
      </c>
      <c r="F246" s="2" t="s">
        <v>334</v>
      </c>
      <c r="G246" s="43">
        <v>0</v>
      </c>
      <c r="H246" s="2" t="s">
        <v>315</v>
      </c>
      <c r="I246" s="43">
        <v>1</v>
      </c>
      <c r="J246" s="45"/>
      <c r="K246" s="45"/>
      <c r="L246" s="45"/>
      <c r="M246" s="45"/>
      <c r="N246" s="45"/>
    </row>
    <row r="247" spans="1:14" x14ac:dyDescent="0.2">
      <c r="A247" s="40" t="s">
        <v>331</v>
      </c>
      <c r="B247" s="3">
        <v>693</v>
      </c>
      <c r="C247" s="65" t="s">
        <v>332</v>
      </c>
      <c r="D247" s="2" t="s">
        <v>281</v>
      </c>
      <c r="E247" s="41">
        <v>50000</v>
      </c>
      <c r="F247" s="2" t="s">
        <v>335</v>
      </c>
      <c r="G247" s="43">
        <v>0</v>
      </c>
      <c r="H247" s="2" t="s">
        <v>315</v>
      </c>
      <c r="I247" s="43">
        <v>1.5</v>
      </c>
      <c r="J247" s="45"/>
      <c r="K247" s="45"/>
      <c r="L247" s="45"/>
      <c r="M247" s="45"/>
      <c r="N247" s="45"/>
    </row>
    <row r="248" spans="1:14" x14ac:dyDescent="0.2">
      <c r="A248" s="40" t="s">
        <v>331</v>
      </c>
      <c r="B248" s="3">
        <v>693</v>
      </c>
      <c r="C248" s="65" t="s">
        <v>332</v>
      </c>
      <c r="D248" s="2" t="s">
        <v>229</v>
      </c>
      <c r="E248" s="41">
        <v>25000000</v>
      </c>
      <c r="F248" s="2" t="s">
        <v>54</v>
      </c>
      <c r="G248" s="43">
        <v>0</v>
      </c>
      <c r="H248" s="2" t="s">
        <v>315</v>
      </c>
      <c r="I248" s="43">
        <v>8.3333333333333329E-2</v>
      </c>
      <c r="J248" s="45"/>
      <c r="K248" s="45"/>
      <c r="L248" s="45"/>
      <c r="M248" s="45"/>
      <c r="N248" s="45"/>
    </row>
    <row r="249" spans="1:14" x14ac:dyDescent="0.2">
      <c r="A249" s="40" t="s">
        <v>331</v>
      </c>
      <c r="B249" s="3">
        <v>693</v>
      </c>
      <c r="C249" s="65" t="s">
        <v>332</v>
      </c>
      <c r="D249" s="2" t="s">
        <v>229</v>
      </c>
      <c r="E249" s="41">
        <v>25000000</v>
      </c>
      <c r="F249" s="2" t="s">
        <v>336</v>
      </c>
      <c r="G249" s="43">
        <v>0</v>
      </c>
      <c r="H249" s="2" t="s">
        <v>315</v>
      </c>
      <c r="I249" s="43">
        <v>0.25</v>
      </c>
      <c r="J249" s="45"/>
      <c r="K249" s="45"/>
      <c r="L249" s="45"/>
      <c r="M249" s="45"/>
      <c r="N249" s="45"/>
    </row>
    <row r="250" spans="1:14" x14ac:dyDescent="0.2">
      <c r="A250" s="40" t="s">
        <v>331</v>
      </c>
      <c r="B250" s="3">
        <v>693</v>
      </c>
      <c r="C250" s="65" t="s">
        <v>332</v>
      </c>
      <c r="D250" s="2" t="s">
        <v>229</v>
      </c>
      <c r="E250" s="41">
        <v>25000000</v>
      </c>
      <c r="F250" s="2" t="s">
        <v>337</v>
      </c>
      <c r="G250" s="43">
        <v>0</v>
      </c>
      <c r="H250" s="2" t="s">
        <v>315</v>
      </c>
      <c r="I250" s="43">
        <v>0.5</v>
      </c>
      <c r="J250" s="45"/>
      <c r="K250" s="45"/>
      <c r="L250" s="45"/>
      <c r="M250" s="45"/>
      <c r="N250" s="45"/>
    </row>
    <row r="251" spans="1:14" x14ac:dyDescent="0.2">
      <c r="A251" s="40" t="s">
        <v>331</v>
      </c>
      <c r="B251" s="3">
        <v>693</v>
      </c>
      <c r="C251" s="65" t="s">
        <v>332</v>
      </c>
      <c r="D251" s="2" t="s">
        <v>229</v>
      </c>
      <c r="E251" s="41">
        <v>25000000</v>
      </c>
      <c r="F251" s="2" t="s">
        <v>338</v>
      </c>
      <c r="G251" s="43">
        <v>0</v>
      </c>
      <c r="H251" s="2" t="s">
        <v>315</v>
      </c>
      <c r="I251" s="43">
        <v>1</v>
      </c>
      <c r="J251" s="45"/>
      <c r="K251" s="45"/>
      <c r="L251" s="45"/>
      <c r="M251" s="45"/>
      <c r="N251" s="45"/>
    </row>
    <row r="252" spans="1:14" x14ac:dyDescent="0.2">
      <c r="A252" s="40" t="s">
        <v>331</v>
      </c>
      <c r="B252" s="3">
        <v>693</v>
      </c>
      <c r="C252" s="65" t="s">
        <v>332</v>
      </c>
      <c r="D252" s="2" t="s">
        <v>229</v>
      </c>
      <c r="E252" s="41">
        <v>25000000</v>
      </c>
      <c r="F252" s="2" t="s">
        <v>339</v>
      </c>
      <c r="G252" s="43">
        <v>0</v>
      </c>
      <c r="H252" s="2" t="s">
        <v>315</v>
      </c>
      <c r="I252" s="43">
        <v>1.5</v>
      </c>
      <c r="J252" s="45"/>
      <c r="K252" s="45"/>
      <c r="L252" s="45"/>
      <c r="M252" s="45"/>
      <c r="N252" s="45"/>
    </row>
    <row r="253" spans="1:14" x14ac:dyDescent="0.2">
      <c r="A253" s="40" t="s">
        <v>331</v>
      </c>
      <c r="B253" s="3">
        <v>693</v>
      </c>
      <c r="C253" s="65" t="s">
        <v>332</v>
      </c>
      <c r="D253" s="2" t="s">
        <v>229</v>
      </c>
      <c r="E253" s="41">
        <v>25000000</v>
      </c>
      <c r="F253" s="2" t="s">
        <v>340</v>
      </c>
      <c r="G253" s="43">
        <v>0</v>
      </c>
      <c r="H253" s="2" t="s">
        <v>315</v>
      </c>
      <c r="I253" s="43">
        <v>0.25</v>
      </c>
      <c r="J253" s="45"/>
      <c r="K253" s="45"/>
      <c r="L253" s="45"/>
      <c r="M253" s="45"/>
      <c r="N253" s="45"/>
    </row>
    <row r="254" spans="1:14" x14ac:dyDescent="0.2">
      <c r="A254" s="40" t="s">
        <v>331</v>
      </c>
      <c r="B254" s="3">
        <v>693</v>
      </c>
      <c r="C254" s="65" t="s">
        <v>332</v>
      </c>
      <c r="D254" s="2" t="s">
        <v>229</v>
      </c>
      <c r="E254" s="41">
        <v>25000000</v>
      </c>
      <c r="F254" s="2" t="s">
        <v>341</v>
      </c>
      <c r="G254" s="43">
        <v>0</v>
      </c>
      <c r="H254" s="2" t="s">
        <v>315</v>
      </c>
      <c r="I254" s="43">
        <v>0.5</v>
      </c>
      <c r="J254" s="45"/>
      <c r="K254" s="45"/>
      <c r="L254" s="45"/>
      <c r="M254" s="45"/>
      <c r="N254" s="45"/>
    </row>
    <row r="255" spans="1:14" x14ac:dyDescent="0.2">
      <c r="A255" s="40" t="s">
        <v>331</v>
      </c>
      <c r="B255" s="3">
        <v>693</v>
      </c>
      <c r="C255" s="65" t="s">
        <v>332</v>
      </c>
      <c r="D255" s="2" t="s">
        <v>229</v>
      </c>
      <c r="E255" s="41">
        <v>25000000</v>
      </c>
      <c r="F255" s="2" t="s">
        <v>342</v>
      </c>
      <c r="G255" s="43">
        <v>0</v>
      </c>
      <c r="H255" s="2" t="s">
        <v>315</v>
      </c>
      <c r="I255" s="43">
        <v>1</v>
      </c>
      <c r="J255" s="45"/>
      <c r="K255" s="45"/>
      <c r="L255" s="45"/>
      <c r="M255" s="45"/>
      <c r="N255" s="45"/>
    </row>
    <row r="256" spans="1:14" x14ac:dyDescent="0.2">
      <c r="A256" s="40" t="s">
        <v>331</v>
      </c>
      <c r="B256" s="3">
        <v>693</v>
      </c>
      <c r="C256" s="65" t="s">
        <v>332</v>
      </c>
      <c r="D256" s="2" t="s">
        <v>229</v>
      </c>
      <c r="E256" s="41">
        <v>25000000</v>
      </c>
      <c r="F256" s="2" t="s">
        <v>343</v>
      </c>
      <c r="G256" s="43">
        <v>0</v>
      </c>
      <c r="H256" s="2" t="s">
        <v>315</v>
      </c>
      <c r="I256" s="43">
        <v>1.5</v>
      </c>
      <c r="J256" s="45"/>
      <c r="K256" s="45"/>
      <c r="L256" s="45"/>
      <c r="M256" s="45"/>
      <c r="N256" s="45"/>
    </row>
    <row r="257" spans="1:14" x14ac:dyDescent="0.2">
      <c r="A257" s="40" t="s">
        <v>331</v>
      </c>
      <c r="B257" s="3">
        <v>693</v>
      </c>
      <c r="C257" s="65" t="s">
        <v>332</v>
      </c>
      <c r="D257" s="2" t="s">
        <v>38</v>
      </c>
      <c r="E257" s="41">
        <v>1100</v>
      </c>
      <c r="F257" s="2" t="s">
        <v>344</v>
      </c>
      <c r="G257" s="43">
        <v>0</v>
      </c>
      <c r="H257" s="2" t="s">
        <v>315</v>
      </c>
      <c r="I257" s="43">
        <v>0.25</v>
      </c>
      <c r="J257" s="45"/>
      <c r="K257" s="45"/>
      <c r="L257" s="45"/>
      <c r="M257" s="45"/>
      <c r="N257" s="45"/>
    </row>
    <row r="258" spans="1:14" x14ac:dyDescent="0.2">
      <c r="A258" s="40" t="s">
        <v>331</v>
      </c>
      <c r="B258" s="3">
        <v>693</v>
      </c>
      <c r="C258" s="65" t="s">
        <v>332</v>
      </c>
      <c r="D258" s="2" t="s">
        <v>38</v>
      </c>
      <c r="E258" s="41">
        <v>1100</v>
      </c>
      <c r="F258" s="2" t="s">
        <v>345</v>
      </c>
      <c r="G258" s="43">
        <v>0</v>
      </c>
      <c r="H258" s="2" t="s">
        <v>315</v>
      </c>
      <c r="I258" s="43">
        <v>0.5</v>
      </c>
      <c r="J258" s="45"/>
      <c r="K258" s="45"/>
      <c r="L258" s="45"/>
      <c r="M258" s="45"/>
      <c r="N258" s="45"/>
    </row>
    <row r="259" spans="1:14" x14ac:dyDescent="0.2">
      <c r="A259" s="40" t="s">
        <v>331</v>
      </c>
      <c r="B259" s="3">
        <v>693</v>
      </c>
      <c r="C259" s="65" t="s">
        <v>332</v>
      </c>
      <c r="D259" s="2" t="s">
        <v>38</v>
      </c>
      <c r="E259" s="41">
        <v>1100</v>
      </c>
      <c r="F259" s="2" t="s">
        <v>346</v>
      </c>
      <c r="G259" s="43">
        <v>0</v>
      </c>
      <c r="H259" s="2" t="s">
        <v>315</v>
      </c>
      <c r="I259" s="43">
        <v>1</v>
      </c>
      <c r="J259" s="45"/>
      <c r="K259" s="45"/>
      <c r="L259" s="45"/>
      <c r="M259" s="45"/>
      <c r="N259" s="45"/>
    </row>
    <row r="260" spans="1:14" x14ac:dyDescent="0.2">
      <c r="A260" s="40" t="s">
        <v>331</v>
      </c>
      <c r="B260" s="3">
        <v>693</v>
      </c>
      <c r="C260" s="65" t="s">
        <v>332</v>
      </c>
      <c r="D260" s="2" t="s">
        <v>38</v>
      </c>
      <c r="E260" s="41">
        <v>1100</v>
      </c>
      <c r="F260" s="2" t="s">
        <v>347</v>
      </c>
      <c r="G260" s="43">
        <v>0</v>
      </c>
      <c r="H260" s="2" t="s">
        <v>315</v>
      </c>
      <c r="I260" s="43">
        <v>1.5</v>
      </c>
      <c r="J260" s="45"/>
      <c r="K260" s="45"/>
      <c r="L260" s="45"/>
      <c r="M260" s="45"/>
      <c r="N260" s="45"/>
    </row>
    <row r="261" spans="1:14" x14ac:dyDescent="0.2">
      <c r="A261" s="40" t="s">
        <v>331</v>
      </c>
      <c r="B261" s="3">
        <v>693</v>
      </c>
      <c r="C261" s="65" t="s">
        <v>332</v>
      </c>
      <c r="D261" s="2" t="s">
        <v>281</v>
      </c>
      <c r="E261" s="41">
        <v>50000</v>
      </c>
      <c r="F261" s="2" t="s">
        <v>348</v>
      </c>
      <c r="G261" s="43">
        <v>0</v>
      </c>
      <c r="H261" s="2" t="s">
        <v>315</v>
      </c>
      <c r="I261" s="43">
        <v>0.25</v>
      </c>
      <c r="J261" s="45"/>
      <c r="K261" s="45"/>
      <c r="L261" s="45"/>
      <c r="M261" s="45"/>
      <c r="N261" s="45"/>
    </row>
    <row r="262" spans="1:14" x14ac:dyDescent="0.2">
      <c r="A262" s="40" t="s">
        <v>331</v>
      </c>
      <c r="B262" s="3">
        <v>693</v>
      </c>
      <c r="C262" s="65" t="s">
        <v>332</v>
      </c>
      <c r="D262" s="2" t="s">
        <v>281</v>
      </c>
      <c r="E262" s="41">
        <v>50000</v>
      </c>
      <c r="F262" s="2" t="s">
        <v>349</v>
      </c>
      <c r="G262" s="43">
        <v>0</v>
      </c>
      <c r="H262" s="2" t="s">
        <v>315</v>
      </c>
      <c r="I262" s="43">
        <v>0.5</v>
      </c>
      <c r="J262" s="45"/>
      <c r="K262" s="45"/>
      <c r="L262" s="45"/>
      <c r="M262" s="45"/>
      <c r="N262" s="45"/>
    </row>
    <row r="263" spans="1:14" x14ac:dyDescent="0.2">
      <c r="A263" s="40" t="s">
        <v>331</v>
      </c>
      <c r="B263" s="3">
        <v>693</v>
      </c>
      <c r="C263" s="65" t="s">
        <v>332</v>
      </c>
      <c r="D263" s="2" t="s">
        <v>281</v>
      </c>
      <c r="E263" s="41">
        <v>50000</v>
      </c>
      <c r="F263" s="2" t="s">
        <v>350</v>
      </c>
      <c r="G263" s="43">
        <v>0</v>
      </c>
      <c r="H263" s="2" t="s">
        <v>315</v>
      </c>
      <c r="I263" s="43">
        <v>1</v>
      </c>
      <c r="J263" s="45"/>
      <c r="K263" s="45"/>
      <c r="L263" s="45"/>
      <c r="M263" s="45"/>
      <c r="N263" s="45"/>
    </row>
    <row r="264" spans="1:14" x14ac:dyDescent="0.2">
      <c r="A264" s="40" t="s">
        <v>331</v>
      </c>
      <c r="B264" s="3">
        <v>693</v>
      </c>
      <c r="C264" s="65" t="s">
        <v>332</v>
      </c>
      <c r="D264" s="2" t="s">
        <v>281</v>
      </c>
      <c r="E264" s="41">
        <v>50000</v>
      </c>
      <c r="F264" s="2" t="s">
        <v>351</v>
      </c>
      <c r="G264" s="43">
        <v>0</v>
      </c>
      <c r="H264" s="2" t="s">
        <v>315</v>
      </c>
      <c r="I264" s="43">
        <v>1.5</v>
      </c>
      <c r="J264" s="45"/>
      <c r="K264" s="45"/>
      <c r="L264" s="45"/>
      <c r="M264" s="45"/>
      <c r="N264" s="45"/>
    </row>
    <row r="265" spans="1:14" x14ac:dyDescent="0.2">
      <c r="A265" s="40" t="s">
        <v>331</v>
      </c>
      <c r="B265" s="3">
        <v>693</v>
      </c>
      <c r="C265" s="65" t="s">
        <v>332</v>
      </c>
      <c r="D265" s="2" t="s">
        <v>38</v>
      </c>
      <c r="E265" s="41">
        <v>1100</v>
      </c>
      <c r="F265" s="2" t="s">
        <v>352</v>
      </c>
      <c r="G265" s="43">
        <v>0</v>
      </c>
      <c r="H265" s="2" t="s">
        <v>315</v>
      </c>
      <c r="I265" s="43">
        <v>0.25</v>
      </c>
      <c r="J265" s="45"/>
      <c r="K265" s="45"/>
      <c r="L265" s="45"/>
      <c r="M265" s="45"/>
      <c r="N265" s="45"/>
    </row>
    <row r="266" spans="1:14" x14ac:dyDescent="0.2">
      <c r="A266" s="40" t="s">
        <v>331</v>
      </c>
      <c r="B266" s="3">
        <v>693</v>
      </c>
      <c r="C266" s="65" t="s">
        <v>332</v>
      </c>
      <c r="D266" s="2" t="s">
        <v>38</v>
      </c>
      <c r="E266" s="41">
        <v>1100</v>
      </c>
      <c r="F266" s="2" t="s">
        <v>353</v>
      </c>
      <c r="G266" s="43">
        <v>0</v>
      </c>
      <c r="H266" s="2" t="s">
        <v>315</v>
      </c>
      <c r="I266" s="43">
        <v>0.5</v>
      </c>
      <c r="J266" s="45"/>
      <c r="K266" s="45"/>
      <c r="L266" s="45"/>
      <c r="M266" s="45"/>
      <c r="N266" s="45"/>
    </row>
    <row r="267" spans="1:14" x14ac:dyDescent="0.2">
      <c r="A267" s="40" t="s">
        <v>331</v>
      </c>
      <c r="B267" s="3">
        <v>693</v>
      </c>
      <c r="C267" s="65" t="s">
        <v>332</v>
      </c>
      <c r="D267" s="2" t="s">
        <v>38</v>
      </c>
      <c r="E267" s="41">
        <v>1100</v>
      </c>
      <c r="F267" s="2" t="s">
        <v>354</v>
      </c>
      <c r="G267" s="43">
        <v>0</v>
      </c>
      <c r="H267" s="2" t="s">
        <v>315</v>
      </c>
      <c r="I267" s="43">
        <v>1</v>
      </c>
      <c r="J267" s="45"/>
      <c r="K267" s="45"/>
      <c r="L267" s="45"/>
      <c r="M267" s="45"/>
      <c r="N267" s="45"/>
    </row>
    <row r="268" spans="1:14" x14ac:dyDescent="0.2">
      <c r="A268" s="40" t="s">
        <v>331</v>
      </c>
      <c r="B268" s="3">
        <v>693</v>
      </c>
      <c r="C268" s="65" t="s">
        <v>332</v>
      </c>
      <c r="D268" s="2" t="s">
        <v>38</v>
      </c>
      <c r="E268" s="41">
        <v>1100</v>
      </c>
      <c r="F268" s="2" t="s">
        <v>355</v>
      </c>
      <c r="G268" s="43">
        <v>0</v>
      </c>
      <c r="H268" s="2" t="s">
        <v>315</v>
      </c>
      <c r="I268" s="43">
        <v>1.5</v>
      </c>
      <c r="J268" s="45"/>
      <c r="K268" s="45"/>
      <c r="L268" s="45"/>
      <c r="M268" s="45"/>
      <c r="N268" s="45"/>
    </row>
    <row r="269" spans="1:14" x14ac:dyDescent="0.2">
      <c r="A269" s="40" t="s">
        <v>331</v>
      </c>
      <c r="B269" s="3">
        <v>693</v>
      </c>
      <c r="C269" s="65" t="s">
        <v>332</v>
      </c>
      <c r="D269" s="2" t="s">
        <v>38</v>
      </c>
      <c r="E269" s="60">
        <v>1E-3</v>
      </c>
      <c r="F269" s="2" t="s">
        <v>356</v>
      </c>
      <c r="G269" s="43">
        <v>0</v>
      </c>
      <c r="H269" s="2" t="s">
        <v>315</v>
      </c>
      <c r="I269" s="43">
        <v>1.5027777777777778</v>
      </c>
      <c r="J269" s="45"/>
      <c r="K269" s="45"/>
      <c r="L269" s="45"/>
      <c r="M269" s="45"/>
      <c r="N269" s="45"/>
    </row>
    <row r="270" spans="1:14" x14ac:dyDescent="0.2">
      <c r="A270" s="40"/>
      <c r="B270" s="3"/>
      <c r="C270" s="65"/>
      <c r="D270" s="2"/>
      <c r="E270" s="41"/>
      <c r="F270" s="2"/>
      <c r="G270" s="43"/>
      <c r="H270" s="2"/>
      <c r="I270" s="43"/>
      <c r="J270" s="45"/>
      <c r="K270" s="45"/>
      <c r="L270" s="45"/>
      <c r="M270" s="45"/>
      <c r="N270" s="45"/>
    </row>
    <row r="271" spans="1:14" x14ac:dyDescent="0.2">
      <c r="A271" s="234" t="s">
        <v>279</v>
      </c>
      <c r="B271" s="198">
        <v>707</v>
      </c>
      <c r="C271" s="259" t="s">
        <v>357</v>
      </c>
      <c r="D271" s="197" t="s">
        <v>38</v>
      </c>
      <c r="E271" s="235">
        <v>1267</v>
      </c>
      <c r="F271" s="197" t="s">
        <v>358</v>
      </c>
      <c r="G271" s="237">
        <v>4.5407200000000003</v>
      </c>
      <c r="H271" s="197" t="s">
        <v>176</v>
      </c>
      <c r="I271" s="237">
        <v>6</v>
      </c>
      <c r="J271" s="239">
        <v>1267000</v>
      </c>
      <c r="K271" s="239">
        <v>1076933.28</v>
      </c>
      <c r="L271" s="239">
        <f>ROUND((K271*$C$8/1000),0)</f>
        <v>24970647</v>
      </c>
      <c r="M271" s="239">
        <v>1004716</v>
      </c>
      <c r="N271" s="239">
        <v>25975363</v>
      </c>
    </row>
    <row r="272" spans="1:14" x14ac:dyDescent="0.2">
      <c r="A272" s="234" t="s">
        <v>279</v>
      </c>
      <c r="B272" s="198">
        <v>707</v>
      </c>
      <c r="C272" s="259" t="s">
        <v>357</v>
      </c>
      <c r="D272" s="197" t="s">
        <v>38</v>
      </c>
      <c r="E272" s="254">
        <v>1E-3</v>
      </c>
      <c r="F272" s="197" t="s">
        <v>359</v>
      </c>
      <c r="G272" s="237">
        <v>0</v>
      </c>
      <c r="H272" s="197" t="s">
        <v>176</v>
      </c>
      <c r="I272" s="237">
        <v>6</v>
      </c>
      <c r="J272" s="239">
        <v>1</v>
      </c>
      <c r="K272" s="239">
        <v>1</v>
      </c>
      <c r="L272" s="239">
        <f>ROUND((K272*$C$8/1000),0)</f>
        <v>23</v>
      </c>
      <c r="M272" s="239">
        <v>0</v>
      </c>
      <c r="N272" s="239">
        <v>23</v>
      </c>
    </row>
    <row r="273" spans="1:14" x14ac:dyDescent="0.2">
      <c r="A273" s="40"/>
      <c r="B273" s="3"/>
      <c r="C273" s="65"/>
      <c r="D273" s="2"/>
      <c r="E273" s="60"/>
      <c r="F273" s="2"/>
      <c r="G273" s="43"/>
      <c r="H273" s="2"/>
      <c r="I273" s="43"/>
      <c r="J273" s="45"/>
      <c r="K273" s="45"/>
      <c r="L273" s="45"/>
      <c r="M273" s="45"/>
      <c r="N273" s="45"/>
    </row>
    <row r="274" spans="1:14" x14ac:dyDescent="0.2">
      <c r="A274" s="40" t="s">
        <v>331</v>
      </c>
      <c r="B274" s="3">
        <v>734</v>
      </c>
      <c r="C274" s="65" t="s">
        <v>360</v>
      </c>
      <c r="D274" s="2" t="s">
        <v>38</v>
      </c>
      <c r="E274" s="60">
        <v>1200</v>
      </c>
      <c r="F274" s="2" t="s">
        <v>51</v>
      </c>
      <c r="G274" s="43">
        <v>0</v>
      </c>
      <c r="H274" s="2" t="s">
        <v>315</v>
      </c>
      <c r="I274" s="43">
        <v>1</v>
      </c>
      <c r="J274" s="45"/>
      <c r="K274" s="45"/>
      <c r="L274" s="45"/>
      <c r="M274" s="45"/>
      <c r="N274" s="45"/>
    </row>
    <row r="275" spans="1:14" x14ac:dyDescent="0.2">
      <c r="A275" s="40" t="s">
        <v>331</v>
      </c>
      <c r="B275" s="3">
        <v>734</v>
      </c>
      <c r="C275" s="65" t="s">
        <v>360</v>
      </c>
      <c r="D275" s="2" t="s">
        <v>38</v>
      </c>
      <c r="E275" s="60">
        <v>1200</v>
      </c>
      <c r="F275" s="2" t="s">
        <v>52</v>
      </c>
      <c r="G275" s="43">
        <v>0</v>
      </c>
      <c r="H275" s="2" t="s">
        <v>315</v>
      </c>
      <c r="I275" s="43">
        <v>1.5013698630136987</v>
      </c>
      <c r="J275" s="45"/>
      <c r="K275" s="45"/>
      <c r="L275" s="45"/>
      <c r="M275" s="45"/>
      <c r="N275" s="45"/>
    </row>
    <row r="276" spans="1:14" x14ac:dyDescent="0.2">
      <c r="A276" s="40" t="s">
        <v>331</v>
      </c>
      <c r="B276" s="3">
        <v>734</v>
      </c>
      <c r="C276" s="65" t="s">
        <v>360</v>
      </c>
      <c r="D276" s="2" t="s">
        <v>38</v>
      </c>
      <c r="E276" s="60">
        <v>1200</v>
      </c>
      <c r="F276" s="2" t="s">
        <v>333</v>
      </c>
      <c r="G276" s="43">
        <v>0</v>
      </c>
      <c r="H276" s="2" t="s">
        <v>315</v>
      </c>
      <c r="I276" s="43">
        <v>2</v>
      </c>
      <c r="J276" s="45"/>
      <c r="K276" s="45"/>
      <c r="L276" s="45"/>
      <c r="M276" s="45"/>
      <c r="N276" s="45"/>
    </row>
    <row r="277" spans="1:14" x14ac:dyDescent="0.2">
      <c r="A277" s="40" t="s">
        <v>331</v>
      </c>
      <c r="B277" s="3">
        <v>734</v>
      </c>
      <c r="C277" s="65" t="s">
        <v>360</v>
      </c>
      <c r="D277" s="2" t="s">
        <v>38</v>
      </c>
      <c r="E277" s="60">
        <v>1200</v>
      </c>
      <c r="F277" s="2" t="s">
        <v>334</v>
      </c>
      <c r="G277" s="43">
        <v>0</v>
      </c>
      <c r="H277" s="2" t="s">
        <v>315</v>
      </c>
      <c r="I277" s="43">
        <v>2.5013698630136987</v>
      </c>
      <c r="J277" s="45"/>
      <c r="K277" s="45"/>
      <c r="L277" s="45"/>
      <c r="M277" s="45"/>
      <c r="N277" s="45"/>
    </row>
    <row r="278" spans="1:14" x14ac:dyDescent="0.2">
      <c r="A278" s="40" t="s">
        <v>331</v>
      </c>
      <c r="B278" s="3">
        <v>734</v>
      </c>
      <c r="C278" s="65" t="s">
        <v>360</v>
      </c>
      <c r="D278" s="2" t="s">
        <v>38</v>
      </c>
      <c r="E278" s="60">
        <v>1200</v>
      </c>
      <c r="F278" s="2" t="s">
        <v>335</v>
      </c>
      <c r="G278" s="43">
        <v>0</v>
      </c>
      <c r="H278" s="2" t="s">
        <v>315</v>
      </c>
      <c r="I278" s="43">
        <v>3</v>
      </c>
      <c r="J278" s="45"/>
      <c r="K278" s="45"/>
      <c r="L278" s="45"/>
      <c r="M278" s="45"/>
      <c r="N278" s="45"/>
    </row>
    <row r="279" spans="1:14" x14ac:dyDescent="0.2">
      <c r="A279" s="40" t="s">
        <v>331</v>
      </c>
      <c r="B279" s="3">
        <v>734</v>
      </c>
      <c r="C279" s="65" t="s">
        <v>360</v>
      </c>
      <c r="D279" s="2" t="s">
        <v>38</v>
      </c>
      <c r="E279" s="60">
        <v>1200</v>
      </c>
      <c r="F279" s="2" t="s">
        <v>361</v>
      </c>
      <c r="G279" s="43">
        <v>0</v>
      </c>
      <c r="H279" s="2" t="s">
        <v>315</v>
      </c>
      <c r="I279" s="43">
        <v>3.5013698630136987</v>
      </c>
      <c r="J279" s="45"/>
      <c r="K279" s="45"/>
      <c r="L279" s="45"/>
      <c r="M279" s="45"/>
      <c r="N279" s="45"/>
    </row>
    <row r="280" spans="1:14" x14ac:dyDescent="0.2">
      <c r="A280" s="40" t="s">
        <v>331</v>
      </c>
      <c r="B280" s="3">
        <v>734</v>
      </c>
      <c r="C280" s="65" t="s">
        <v>360</v>
      </c>
      <c r="D280" s="2" t="s">
        <v>38</v>
      </c>
      <c r="E280" s="60">
        <v>1200</v>
      </c>
      <c r="F280" s="2" t="s">
        <v>362</v>
      </c>
      <c r="G280" s="43">
        <v>0</v>
      </c>
      <c r="H280" s="2" t="s">
        <v>315</v>
      </c>
      <c r="I280" s="43">
        <v>4</v>
      </c>
      <c r="J280" s="45"/>
      <c r="K280" s="45"/>
      <c r="L280" s="45"/>
      <c r="M280" s="45"/>
      <c r="N280" s="45"/>
    </row>
    <row r="281" spans="1:14" x14ac:dyDescent="0.2">
      <c r="A281" s="40" t="s">
        <v>331</v>
      </c>
      <c r="B281" s="3">
        <v>734</v>
      </c>
      <c r="C281" s="65" t="s">
        <v>360</v>
      </c>
      <c r="D281" s="2" t="s">
        <v>38</v>
      </c>
      <c r="E281" s="60">
        <v>1200</v>
      </c>
      <c r="F281" s="2" t="s">
        <v>363</v>
      </c>
      <c r="G281" s="43">
        <v>0</v>
      </c>
      <c r="H281" s="2" t="s">
        <v>315</v>
      </c>
      <c r="I281" s="43">
        <v>4.5013698630136982</v>
      </c>
      <c r="J281" s="45"/>
      <c r="K281" s="45"/>
      <c r="L281" s="45"/>
      <c r="M281" s="45"/>
      <c r="N281" s="45"/>
    </row>
    <row r="282" spans="1:14" x14ac:dyDescent="0.2">
      <c r="A282" s="40" t="s">
        <v>331</v>
      </c>
      <c r="B282" s="3">
        <v>734</v>
      </c>
      <c r="C282" s="65" t="s">
        <v>360</v>
      </c>
      <c r="D282" s="2" t="s">
        <v>38</v>
      </c>
      <c r="E282" s="60">
        <v>1200</v>
      </c>
      <c r="F282" s="2" t="s">
        <v>364</v>
      </c>
      <c r="G282" s="43">
        <v>0</v>
      </c>
      <c r="H282" s="2" t="s">
        <v>315</v>
      </c>
      <c r="I282" s="43">
        <v>5</v>
      </c>
      <c r="J282" s="45"/>
      <c r="K282" s="45"/>
      <c r="L282" s="45"/>
      <c r="M282" s="45"/>
      <c r="N282" s="45"/>
    </row>
    <row r="283" spans="1:14" x14ac:dyDescent="0.2">
      <c r="A283" s="40" t="s">
        <v>331</v>
      </c>
      <c r="B283" s="3">
        <v>734</v>
      </c>
      <c r="C283" s="65" t="s">
        <v>360</v>
      </c>
      <c r="D283" s="2" t="s">
        <v>229</v>
      </c>
      <c r="E283" s="60">
        <v>30000000</v>
      </c>
      <c r="F283" s="2" t="s">
        <v>54</v>
      </c>
      <c r="G283" s="43">
        <v>0</v>
      </c>
      <c r="H283" s="2" t="s">
        <v>315</v>
      </c>
      <c r="I283" s="43">
        <v>1</v>
      </c>
      <c r="J283" s="45"/>
      <c r="K283" s="45"/>
      <c r="L283" s="45"/>
      <c r="M283" s="45"/>
      <c r="N283" s="45"/>
    </row>
    <row r="284" spans="1:14" x14ac:dyDescent="0.2">
      <c r="A284" s="40" t="s">
        <v>331</v>
      </c>
      <c r="B284" s="3">
        <v>734</v>
      </c>
      <c r="C284" s="65" t="s">
        <v>360</v>
      </c>
      <c r="D284" s="2" t="s">
        <v>229</v>
      </c>
      <c r="E284" s="60">
        <v>30000000</v>
      </c>
      <c r="F284" s="2" t="s">
        <v>336</v>
      </c>
      <c r="G284" s="43">
        <v>0</v>
      </c>
      <c r="H284" s="2" t="s">
        <v>315</v>
      </c>
      <c r="I284" s="43">
        <v>1.5013698630136987</v>
      </c>
      <c r="J284" s="45"/>
      <c r="K284" s="45"/>
      <c r="L284" s="45"/>
      <c r="M284" s="45"/>
      <c r="N284" s="45"/>
    </row>
    <row r="285" spans="1:14" x14ac:dyDescent="0.2">
      <c r="A285" s="40" t="s">
        <v>331</v>
      </c>
      <c r="B285" s="3">
        <v>734</v>
      </c>
      <c r="C285" s="65" t="s">
        <v>360</v>
      </c>
      <c r="D285" s="2" t="s">
        <v>229</v>
      </c>
      <c r="E285" s="60">
        <v>30000000</v>
      </c>
      <c r="F285" s="2" t="s">
        <v>337</v>
      </c>
      <c r="G285" s="43">
        <v>0</v>
      </c>
      <c r="H285" s="2" t="s">
        <v>315</v>
      </c>
      <c r="I285" s="43">
        <v>2</v>
      </c>
      <c r="J285" s="45"/>
      <c r="K285" s="45"/>
      <c r="L285" s="45"/>
      <c r="M285" s="45"/>
      <c r="N285" s="45"/>
    </row>
    <row r="286" spans="1:14" x14ac:dyDescent="0.2">
      <c r="A286" s="40" t="s">
        <v>331</v>
      </c>
      <c r="B286" s="3">
        <v>734</v>
      </c>
      <c r="C286" s="65" t="s">
        <v>360</v>
      </c>
      <c r="D286" s="2" t="s">
        <v>229</v>
      </c>
      <c r="E286" s="60">
        <v>30000000</v>
      </c>
      <c r="F286" s="2" t="s">
        <v>338</v>
      </c>
      <c r="G286" s="43">
        <v>0</v>
      </c>
      <c r="H286" s="2" t="s">
        <v>315</v>
      </c>
      <c r="I286" s="43">
        <v>2.5013698630136987</v>
      </c>
      <c r="J286" s="45"/>
      <c r="K286" s="45"/>
      <c r="L286" s="45"/>
      <c r="M286" s="45"/>
      <c r="N286" s="45"/>
    </row>
    <row r="287" spans="1:14" x14ac:dyDescent="0.2">
      <c r="A287" s="40" t="s">
        <v>331</v>
      </c>
      <c r="B287" s="3">
        <v>734</v>
      </c>
      <c r="C287" s="65" t="s">
        <v>360</v>
      </c>
      <c r="D287" s="2" t="s">
        <v>229</v>
      </c>
      <c r="E287" s="60">
        <v>30000000</v>
      </c>
      <c r="F287" s="2" t="s">
        <v>339</v>
      </c>
      <c r="G287" s="43">
        <v>0</v>
      </c>
      <c r="H287" s="2" t="s">
        <v>315</v>
      </c>
      <c r="I287" s="43">
        <v>3</v>
      </c>
      <c r="J287" s="45"/>
      <c r="K287" s="45"/>
      <c r="L287" s="45"/>
      <c r="M287" s="45"/>
      <c r="N287" s="45"/>
    </row>
    <row r="288" spans="1:14" x14ac:dyDescent="0.2">
      <c r="A288" s="40" t="s">
        <v>331</v>
      </c>
      <c r="B288" s="3">
        <v>734</v>
      </c>
      <c r="C288" s="65" t="s">
        <v>360</v>
      </c>
      <c r="D288" s="2" t="s">
        <v>229</v>
      </c>
      <c r="E288" s="60">
        <v>30000000</v>
      </c>
      <c r="F288" s="2" t="s">
        <v>365</v>
      </c>
      <c r="G288" s="43">
        <v>0</v>
      </c>
      <c r="H288" s="2" t="s">
        <v>315</v>
      </c>
      <c r="I288" s="43">
        <v>3.5013698630136987</v>
      </c>
      <c r="J288" s="45"/>
      <c r="K288" s="45"/>
      <c r="L288" s="45"/>
      <c r="M288" s="45"/>
      <c r="N288" s="45"/>
    </row>
    <row r="289" spans="1:14" x14ac:dyDescent="0.2">
      <c r="A289" s="40" t="s">
        <v>331</v>
      </c>
      <c r="B289" s="3">
        <v>734</v>
      </c>
      <c r="C289" s="65" t="s">
        <v>360</v>
      </c>
      <c r="D289" s="2" t="s">
        <v>229</v>
      </c>
      <c r="E289" s="60">
        <v>30000000</v>
      </c>
      <c r="F289" s="2" t="s">
        <v>366</v>
      </c>
      <c r="G289" s="43">
        <v>0</v>
      </c>
      <c r="H289" s="2" t="s">
        <v>315</v>
      </c>
      <c r="I289" s="43">
        <v>4</v>
      </c>
      <c r="J289" s="45"/>
      <c r="K289" s="45"/>
      <c r="L289" s="45"/>
      <c r="M289" s="45"/>
      <c r="N289" s="45"/>
    </row>
    <row r="290" spans="1:14" x14ac:dyDescent="0.2">
      <c r="A290" s="40" t="s">
        <v>331</v>
      </c>
      <c r="B290" s="3">
        <v>734</v>
      </c>
      <c r="C290" s="65" t="s">
        <v>360</v>
      </c>
      <c r="D290" s="2" t="s">
        <v>229</v>
      </c>
      <c r="E290" s="60">
        <v>30000000</v>
      </c>
      <c r="F290" s="2" t="s">
        <v>367</v>
      </c>
      <c r="G290" s="43">
        <v>0</v>
      </c>
      <c r="H290" s="2" t="s">
        <v>315</v>
      </c>
      <c r="I290" s="43">
        <v>4.5013698630136982</v>
      </c>
      <c r="J290" s="45"/>
      <c r="K290" s="45"/>
      <c r="L290" s="45"/>
      <c r="M290" s="45"/>
      <c r="N290" s="45"/>
    </row>
    <row r="291" spans="1:14" x14ac:dyDescent="0.2">
      <c r="A291" s="40" t="s">
        <v>331</v>
      </c>
      <c r="B291" s="3">
        <v>734</v>
      </c>
      <c r="C291" s="65" t="s">
        <v>360</v>
      </c>
      <c r="D291" s="2" t="s">
        <v>229</v>
      </c>
      <c r="E291" s="60">
        <v>30000000</v>
      </c>
      <c r="F291" s="2" t="s">
        <v>368</v>
      </c>
      <c r="G291" s="43">
        <v>0</v>
      </c>
      <c r="H291" s="2" t="s">
        <v>315</v>
      </c>
      <c r="I291" s="43">
        <v>5</v>
      </c>
      <c r="J291" s="45"/>
      <c r="K291" s="45"/>
      <c r="L291" s="45"/>
      <c r="M291" s="45"/>
      <c r="N291" s="45"/>
    </row>
    <row r="292" spans="1:14" x14ac:dyDescent="0.2">
      <c r="A292" s="40" t="s">
        <v>331</v>
      </c>
      <c r="B292" s="3">
        <v>734</v>
      </c>
      <c r="C292" s="65" t="s">
        <v>360</v>
      </c>
      <c r="D292" s="2" t="s">
        <v>38</v>
      </c>
      <c r="E292" s="60">
        <v>2625</v>
      </c>
      <c r="F292" s="2" t="s">
        <v>340</v>
      </c>
      <c r="G292" s="43">
        <v>4</v>
      </c>
      <c r="H292" s="2" t="s">
        <v>283</v>
      </c>
      <c r="I292" s="43">
        <v>4</v>
      </c>
      <c r="J292" s="45"/>
      <c r="K292" s="45"/>
      <c r="L292" s="45"/>
      <c r="M292" s="45"/>
      <c r="N292" s="45"/>
    </row>
    <row r="293" spans="1:14" x14ac:dyDescent="0.2">
      <c r="A293" s="40" t="s">
        <v>331</v>
      </c>
      <c r="B293" s="3">
        <v>734</v>
      </c>
      <c r="C293" s="65" t="s">
        <v>360</v>
      </c>
      <c r="D293" s="2" t="s">
        <v>229</v>
      </c>
      <c r="E293" s="60">
        <v>59500000</v>
      </c>
      <c r="F293" s="2" t="s">
        <v>341</v>
      </c>
      <c r="G293" s="43">
        <v>6.75</v>
      </c>
      <c r="H293" s="2" t="s">
        <v>283</v>
      </c>
      <c r="I293" s="43">
        <v>4</v>
      </c>
      <c r="J293" s="45"/>
      <c r="K293" s="45"/>
      <c r="L293" s="45"/>
      <c r="M293" s="45"/>
      <c r="N293" s="45"/>
    </row>
    <row r="294" spans="1:14" x14ac:dyDescent="0.2">
      <c r="A294" s="40" t="s">
        <v>331</v>
      </c>
      <c r="B294" s="3">
        <v>734</v>
      </c>
      <c r="C294" s="65" t="s">
        <v>360</v>
      </c>
      <c r="D294" s="2" t="s">
        <v>38</v>
      </c>
      <c r="E294" s="60">
        <f>100/1000</f>
        <v>0.1</v>
      </c>
      <c r="F294" s="2" t="s">
        <v>369</v>
      </c>
      <c r="G294" s="43">
        <v>0</v>
      </c>
      <c r="H294" s="2" t="s">
        <v>315</v>
      </c>
      <c r="I294" s="43">
        <v>5.0027397260273974</v>
      </c>
      <c r="J294" s="45"/>
      <c r="K294" s="45"/>
      <c r="L294" s="45"/>
      <c r="M294" s="45"/>
      <c r="N294" s="45"/>
    </row>
    <row r="295" spans="1:14" x14ac:dyDescent="0.2">
      <c r="A295" s="234"/>
      <c r="B295" s="198"/>
      <c r="C295" s="198"/>
      <c r="D295" s="197"/>
      <c r="E295" s="235"/>
      <c r="F295" s="197"/>
      <c r="G295" s="237"/>
      <c r="H295" s="197"/>
      <c r="I295" s="237"/>
      <c r="J295" s="233"/>
      <c r="K295" s="239"/>
      <c r="L295" s="239"/>
      <c r="M295" s="239"/>
      <c r="N295" s="239"/>
    </row>
    <row r="296" spans="1:14" ht="18.75" customHeight="1" x14ac:dyDescent="0.2">
      <c r="A296" s="260" t="s">
        <v>370</v>
      </c>
      <c r="B296" s="261"/>
      <c r="C296" s="261"/>
      <c r="D296" s="262"/>
      <c r="E296" s="263"/>
      <c r="F296" s="262"/>
      <c r="G296" s="262"/>
      <c r="H296" s="262" t="s">
        <v>3</v>
      </c>
      <c r="I296" s="264"/>
      <c r="J296" s="265"/>
      <c r="K296" s="266"/>
      <c r="L296" s="267">
        <f>SUM(L10:L295)</f>
        <v>619645122</v>
      </c>
      <c r="M296" s="267">
        <f>SUM(M10:M295)</f>
        <v>11463320</v>
      </c>
      <c r="N296" s="267">
        <f>SUM(N10:N295)</f>
        <v>631108442</v>
      </c>
    </row>
    <row r="297" spans="1:14" ht="10.5" customHeight="1" x14ac:dyDescent="0.2">
      <c r="A297" s="268"/>
      <c r="B297" s="192"/>
      <c r="C297" s="192"/>
      <c r="D297" s="194"/>
      <c r="E297" s="269"/>
      <c r="F297" s="194"/>
      <c r="G297" s="270"/>
      <c r="H297" s="271"/>
      <c r="I297" s="272"/>
      <c r="J297" s="273"/>
      <c r="K297" s="274"/>
      <c r="L297" s="274"/>
      <c r="M297" s="274"/>
      <c r="N297" s="274"/>
    </row>
    <row r="298" spans="1:14" x14ac:dyDescent="0.2">
      <c r="A298" s="83" t="s">
        <v>721</v>
      </c>
      <c r="B298" s="83"/>
      <c r="C298" s="83" t="s">
        <v>722</v>
      </c>
      <c r="D298" s="6"/>
      <c r="E298" s="9"/>
      <c r="F298" s="6"/>
      <c r="G298" s="84"/>
      <c r="H298" s="79"/>
      <c r="I298" s="80"/>
      <c r="J298" s="81"/>
      <c r="K298" s="7"/>
      <c r="L298" s="7"/>
      <c r="M298" s="7"/>
    </row>
    <row r="299" spans="1:14" x14ac:dyDescent="0.2">
      <c r="A299" s="83" t="s">
        <v>373</v>
      </c>
      <c r="B299" s="3"/>
      <c r="C299" s="3"/>
      <c r="D299" s="6"/>
      <c r="E299" s="9"/>
      <c r="F299" s="6"/>
      <c r="G299" s="6"/>
      <c r="H299" s="7"/>
      <c r="I299" s="6"/>
      <c r="J299" s="7"/>
      <c r="K299" s="7"/>
      <c r="L299" s="7"/>
      <c r="M299" s="7"/>
      <c r="N299" s="202"/>
    </row>
    <row r="300" spans="1:14" x14ac:dyDescent="0.2">
      <c r="A300" s="83" t="s">
        <v>374</v>
      </c>
      <c r="B300" s="3"/>
      <c r="C300" s="3"/>
      <c r="D300" s="6"/>
      <c r="E300" s="9"/>
      <c r="F300" s="6"/>
      <c r="G300" s="6"/>
      <c r="H300" s="6"/>
      <c r="I300" s="6"/>
      <c r="J300" s="7"/>
      <c r="K300" s="7"/>
      <c r="L300" s="7"/>
      <c r="M300" s="7"/>
    </row>
    <row r="301" spans="1:14" x14ac:dyDescent="0.2">
      <c r="A301" s="83" t="s">
        <v>375</v>
      </c>
      <c r="B301" s="3"/>
      <c r="C301" s="3"/>
      <c r="D301" s="6"/>
      <c r="E301" s="9"/>
      <c r="F301" s="6"/>
      <c r="G301" s="6"/>
      <c r="H301" s="6"/>
      <c r="I301" s="6"/>
      <c r="J301" s="7"/>
      <c r="K301" s="7"/>
      <c r="L301" s="7"/>
      <c r="M301" s="7"/>
    </row>
    <row r="302" spans="1:14" x14ac:dyDescent="0.2">
      <c r="A302" s="83" t="s">
        <v>376</v>
      </c>
      <c r="B302" s="3"/>
      <c r="C302" s="3"/>
      <c r="D302" s="6"/>
      <c r="E302" s="9"/>
      <c r="F302" s="6"/>
      <c r="G302" s="6"/>
      <c r="H302" s="6"/>
      <c r="I302" s="6"/>
      <c r="J302" s="7"/>
      <c r="K302" s="7"/>
      <c r="L302" s="7"/>
      <c r="M302" s="7"/>
    </row>
    <row r="303" spans="1:14" x14ac:dyDescent="0.2">
      <c r="A303" s="83" t="s">
        <v>377</v>
      </c>
      <c r="B303" s="3"/>
      <c r="C303" s="3"/>
      <c r="D303" s="6"/>
      <c r="E303" s="9"/>
      <c r="F303" s="6"/>
      <c r="G303" s="6"/>
      <c r="H303" s="6"/>
      <c r="I303" s="6"/>
      <c r="J303" s="7"/>
      <c r="K303" s="7"/>
      <c r="L303" s="7"/>
      <c r="M303" s="7"/>
    </row>
    <row r="304" spans="1:14" x14ac:dyDescent="0.2">
      <c r="A304" s="85" t="s">
        <v>378</v>
      </c>
      <c r="B304" s="85"/>
      <c r="C304" s="3"/>
      <c r="D304" s="6"/>
      <c r="E304" s="9"/>
      <c r="F304" s="6"/>
      <c r="G304" s="6"/>
      <c r="H304" s="6"/>
      <c r="I304" s="6"/>
      <c r="J304" s="7"/>
      <c r="K304" s="7"/>
      <c r="L304" s="7"/>
      <c r="M304" s="7"/>
    </row>
    <row r="305" spans="1:13" x14ac:dyDescent="0.2">
      <c r="A305" s="85" t="s">
        <v>379</v>
      </c>
      <c r="B305" s="3"/>
      <c r="C305" s="3"/>
      <c r="D305" s="6"/>
      <c r="E305" s="9"/>
      <c r="F305" s="6"/>
      <c r="G305" s="6"/>
      <c r="H305" s="6"/>
      <c r="I305" s="6"/>
      <c r="J305" s="7"/>
      <c r="K305" s="7"/>
      <c r="L305" s="7"/>
      <c r="M305" s="7"/>
    </row>
    <row r="306" spans="1:13" x14ac:dyDescent="0.2">
      <c r="A306" s="85" t="s">
        <v>380</v>
      </c>
      <c r="B306" s="3"/>
      <c r="C306" s="3"/>
      <c r="D306" s="6"/>
      <c r="E306" s="9"/>
      <c r="F306" s="6"/>
      <c r="G306" s="6"/>
      <c r="H306" s="6"/>
      <c r="I306" s="6"/>
      <c r="J306" s="7"/>
      <c r="K306" s="7"/>
      <c r="L306" s="7"/>
      <c r="M306" s="7"/>
    </row>
    <row r="307" spans="1:13" x14ac:dyDescent="0.2">
      <c r="A307" s="85" t="s">
        <v>381</v>
      </c>
      <c r="B307" s="3"/>
      <c r="C307" s="3"/>
      <c r="D307" s="6"/>
      <c r="E307" s="9"/>
      <c r="F307" s="6"/>
      <c r="G307" s="6"/>
      <c r="H307" s="6"/>
      <c r="I307" s="6"/>
      <c r="J307" s="7"/>
      <c r="K307" s="7"/>
      <c r="L307" s="7"/>
      <c r="M307" s="7"/>
    </row>
    <row r="308" spans="1:13" x14ac:dyDescent="0.2">
      <c r="A308" s="40" t="s">
        <v>382</v>
      </c>
      <c r="B308" s="40" t="s">
        <v>383</v>
      </c>
      <c r="C308" s="3"/>
      <c r="D308" s="6"/>
      <c r="E308" s="9"/>
      <c r="F308" s="6"/>
      <c r="G308" s="40" t="s">
        <v>384</v>
      </c>
      <c r="H308" s="6"/>
      <c r="I308" s="6"/>
      <c r="J308" s="7"/>
      <c r="K308" s="7"/>
      <c r="L308" s="7"/>
      <c r="M308" s="7"/>
    </row>
    <row r="309" spans="1:13" x14ac:dyDescent="0.2">
      <c r="A309" s="40" t="s">
        <v>385</v>
      </c>
      <c r="B309" s="40" t="s">
        <v>386</v>
      </c>
      <c r="C309" s="3"/>
      <c r="D309" s="6"/>
      <c r="E309" s="9"/>
      <c r="F309" s="6"/>
      <c r="G309" s="40" t="s">
        <v>387</v>
      </c>
      <c r="H309" s="6"/>
      <c r="I309" s="6"/>
      <c r="J309" s="7"/>
      <c r="K309" s="7"/>
      <c r="L309" s="7"/>
      <c r="M309" s="7"/>
    </row>
    <row r="310" spans="1:13" x14ac:dyDescent="0.2">
      <c r="A310" s="6"/>
      <c r="B310" s="3"/>
      <c r="C310" s="3"/>
      <c r="D310" s="6"/>
      <c r="E310" s="9"/>
      <c r="F310" s="6"/>
      <c r="G310" s="6"/>
      <c r="H310" s="6"/>
      <c r="I310" s="7"/>
      <c r="J310" s="7"/>
      <c r="K310" s="7"/>
      <c r="L310" s="7"/>
      <c r="M310" s="7"/>
    </row>
    <row r="311" spans="1:13" ht="15" x14ac:dyDescent="0.25">
      <c r="A311" s="144" t="s">
        <v>388</v>
      </c>
      <c r="B311" s="145"/>
      <c r="C311" s="126"/>
      <c r="D311" s="362"/>
      <c r="E311" s="362"/>
      <c r="F311" s="362"/>
      <c r="G311" s="6"/>
    </row>
    <row r="312" spans="1:13" ht="15" x14ac:dyDescent="0.25">
      <c r="A312" s="128" t="s">
        <v>389</v>
      </c>
      <c r="B312" s="145"/>
      <c r="C312" s="126"/>
      <c r="D312" s="362"/>
      <c r="E312" s="362"/>
      <c r="F312" s="362"/>
      <c r="G312" s="6"/>
    </row>
    <row r="313" spans="1:13" ht="15" x14ac:dyDescent="0.25">
      <c r="A313" s="304" t="s">
        <v>707</v>
      </c>
      <c r="B313" s="145"/>
      <c r="C313" s="126"/>
      <c r="D313" s="362"/>
      <c r="E313" s="362"/>
      <c r="F313" s="362"/>
      <c r="G313" s="6"/>
    </row>
    <row r="314" spans="1:13" x14ac:dyDescent="0.2">
      <c r="A314" s="10"/>
      <c r="B314" s="2"/>
      <c r="C314" s="10"/>
      <c r="D314" s="12"/>
      <c r="E314" s="12"/>
      <c r="F314" s="10"/>
      <c r="G314" s="6"/>
    </row>
    <row r="315" spans="1:13" ht="12.75" x14ac:dyDescent="0.2">
      <c r="A315" s="131"/>
      <c r="B315" s="132"/>
      <c r="C315" s="363"/>
      <c r="D315" s="364" t="s">
        <v>390</v>
      </c>
      <c r="E315" s="365"/>
      <c r="F315" s="366" t="s">
        <v>391</v>
      </c>
      <c r="G315" s="6"/>
    </row>
    <row r="316" spans="1:13" ht="12.75" x14ac:dyDescent="0.2">
      <c r="A316" s="134" t="s">
        <v>4</v>
      </c>
      <c r="B316" s="135" t="s">
        <v>5</v>
      </c>
      <c r="C316" s="136"/>
      <c r="D316" s="367" t="s">
        <v>392</v>
      </c>
      <c r="E316" s="367" t="s">
        <v>393</v>
      </c>
      <c r="F316" s="368" t="s">
        <v>394</v>
      </c>
      <c r="G316" s="6"/>
    </row>
    <row r="317" spans="1:13" ht="12.75" x14ac:dyDescent="0.2">
      <c r="A317" s="134" t="s">
        <v>395</v>
      </c>
      <c r="B317" s="135" t="s">
        <v>396</v>
      </c>
      <c r="C317" s="135" t="s">
        <v>7</v>
      </c>
      <c r="D317" s="367" t="s">
        <v>397</v>
      </c>
      <c r="E317" s="367" t="s">
        <v>398</v>
      </c>
      <c r="F317" s="368" t="s">
        <v>399</v>
      </c>
      <c r="G317" s="6"/>
    </row>
    <row r="318" spans="1:13" ht="12.75" x14ac:dyDescent="0.2">
      <c r="A318" s="138"/>
      <c r="B318" s="139"/>
      <c r="C318" s="140"/>
      <c r="D318" s="369" t="s">
        <v>35</v>
      </c>
      <c r="E318" s="369" t="s">
        <v>35</v>
      </c>
      <c r="F318" s="370" t="s">
        <v>35</v>
      </c>
      <c r="G318" s="6"/>
    </row>
    <row r="319" spans="1:13" ht="12" x14ac:dyDescent="0.2">
      <c r="A319" s="371"/>
      <c r="B319" s="105"/>
      <c r="C319" s="105"/>
      <c r="D319" s="108"/>
      <c r="E319" s="119"/>
      <c r="F319" s="372"/>
      <c r="G319" s="6"/>
    </row>
    <row r="320" spans="1:13" ht="12" x14ac:dyDescent="0.2">
      <c r="A320" s="234" t="s">
        <v>401</v>
      </c>
      <c r="B320" s="197">
        <v>211</v>
      </c>
      <c r="C320" s="197" t="s">
        <v>51</v>
      </c>
      <c r="D320" s="373">
        <v>56917</v>
      </c>
      <c r="E320" s="373">
        <v>29830</v>
      </c>
      <c r="F320" s="372"/>
      <c r="G320" s="6"/>
    </row>
    <row r="321" spans="1:7" ht="12" x14ac:dyDescent="0.2">
      <c r="A321" s="234" t="s">
        <v>401</v>
      </c>
      <c r="B321" s="197">
        <v>211</v>
      </c>
      <c r="C321" s="197" t="s">
        <v>52</v>
      </c>
      <c r="D321" s="373">
        <v>24898</v>
      </c>
      <c r="E321" s="373">
        <v>12660</v>
      </c>
      <c r="F321" s="372"/>
      <c r="G321" s="6"/>
    </row>
    <row r="322" spans="1:7" ht="12" x14ac:dyDescent="0.2">
      <c r="A322" s="234" t="s">
        <v>401</v>
      </c>
      <c r="B322" s="197">
        <v>221</v>
      </c>
      <c r="C322" s="197" t="s">
        <v>56</v>
      </c>
      <c r="D322" s="373">
        <v>175612</v>
      </c>
      <c r="E322" s="373">
        <v>74585</v>
      </c>
      <c r="F322" s="372"/>
      <c r="G322" s="6"/>
    </row>
    <row r="323" spans="1:7" ht="12" x14ac:dyDescent="0.2">
      <c r="A323" s="234" t="s">
        <v>401</v>
      </c>
      <c r="B323" s="197">
        <v>221</v>
      </c>
      <c r="C323" s="197" t="s">
        <v>58</v>
      </c>
      <c r="D323" s="373">
        <v>8954</v>
      </c>
      <c r="E323" s="373">
        <v>9421</v>
      </c>
      <c r="F323" s="372"/>
      <c r="G323" s="6"/>
    </row>
    <row r="324" spans="1:7" ht="12" x14ac:dyDescent="0.2">
      <c r="A324" s="234" t="s">
        <v>49</v>
      </c>
      <c r="B324" s="197">
        <v>245</v>
      </c>
      <c r="C324" s="197" t="s">
        <v>75</v>
      </c>
      <c r="D324" s="373">
        <v>170341</v>
      </c>
      <c r="E324" s="373">
        <v>73840</v>
      </c>
      <c r="F324" s="372"/>
      <c r="G324" s="6"/>
    </row>
    <row r="325" spans="1:7" ht="12" x14ac:dyDescent="0.2">
      <c r="A325" s="234" t="s">
        <v>49</v>
      </c>
      <c r="B325" s="197">
        <v>245</v>
      </c>
      <c r="C325" s="197" t="s">
        <v>76</v>
      </c>
      <c r="D325" s="373">
        <v>24670</v>
      </c>
      <c r="E325" s="373">
        <v>9106</v>
      </c>
      <c r="F325" s="372"/>
      <c r="G325" s="6"/>
    </row>
    <row r="326" spans="1:7" ht="12" x14ac:dyDescent="0.2">
      <c r="A326" s="234" t="s">
        <v>62</v>
      </c>
      <c r="B326" s="198">
        <v>319</v>
      </c>
      <c r="C326" s="197" t="s">
        <v>71</v>
      </c>
      <c r="D326" s="120">
        <v>327631</v>
      </c>
      <c r="E326" s="120">
        <v>158385</v>
      </c>
      <c r="F326" s="372"/>
      <c r="G326" s="6"/>
    </row>
    <row r="327" spans="1:7" ht="12" x14ac:dyDescent="0.2">
      <c r="A327" s="234" t="s">
        <v>204</v>
      </c>
      <c r="B327" s="198">
        <v>322</v>
      </c>
      <c r="C327" s="197" t="s">
        <v>115</v>
      </c>
      <c r="D327" s="120">
        <v>517330</v>
      </c>
      <c r="E327" s="120">
        <v>164837</v>
      </c>
      <c r="F327" s="372"/>
      <c r="G327" s="6"/>
    </row>
    <row r="328" spans="1:7" ht="12" x14ac:dyDescent="0.2">
      <c r="A328" s="234" t="s">
        <v>204</v>
      </c>
      <c r="B328" s="198">
        <v>322</v>
      </c>
      <c r="C328" s="197" t="s">
        <v>116</v>
      </c>
      <c r="D328" s="120">
        <v>132776</v>
      </c>
      <c r="E328" s="120">
        <v>41212</v>
      </c>
      <c r="F328" s="372"/>
      <c r="G328" s="6"/>
    </row>
    <row r="329" spans="1:7" ht="12" x14ac:dyDescent="0.2">
      <c r="A329" s="234" t="s">
        <v>204</v>
      </c>
      <c r="B329" s="198">
        <v>322</v>
      </c>
      <c r="C329" s="2" t="s">
        <v>118</v>
      </c>
      <c r="D329" s="120">
        <v>18789</v>
      </c>
      <c r="E329" s="120">
        <v>138593</v>
      </c>
      <c r="F329" s="372"/>
      <c r="G329" s="6"/>
    </row>
    <row r="330" spans="1:7" ht="12" x14ac:dyDescent="0.2">
      <c r="A330" s="234" t="s">
        <v>121</v>
      </c>
      <c r="B330" s="198">
        <v>337</v>
      </c>
      <c r="C330" s="2" t="s">
        <v>127</v>
      </c>
      <c r="D330" s="120">
        <v>128194</v>
      </c>
      <c r="E330" s="120">
        <v>67495</v>
      </c>
      <c r="F330" s="372"/>
      <c r="G330" s="6"/>
    </row>
    <row r="331" spans="1:7" ht="12" x14ac:dyDescent="0.2">
      <c r="A331" s="234" t="s">
        <v>62</v>
      </c>
      <c r="B331" s="198">
        <v>341</v>
      </c>
      <c r="C331" s="197" t="s">
        <v>97</v>
      </c>
      <c r="D331" s="120">
        <v>99954</v>
      </c>
      <c r="E331" s="120">
        <v>31756</v>
      </c>
      <c r="F331" s="372"/>
      <c r="G331" s="6"/>
    </row>
    <row r="332" spans="1:7" ht="12" x14ac:dyDescent="0.2">
      <c r="A332" s="234" t="s">
        <v>84</v>
      </c>
      <c r="B332" s="198">
        <v>351</v>
      </c>
      <c r="C332" s="197" t="s">
        <v>138</v>
      </c>
      <c r="D332" s="120">
        <v>128556</v>
      </c>
      <c r="E332" s="120">
        <v>66740</v>
      </c>
      <c r="F332" s="372"/>
      <c r="G332" s="6"/>
    </row>
    <row r="333" spans="1:7" ht="12" x14ac:dyDescent="0.2">
      <c r="A333" s="234" t="s">
        <v>84</v>
      </c>
      <c r="B333" s="198">
        <v>351</v>
      </c>
      <c r="C333" s="197" t="s">
        <v>139</v>
      </c>
      <c r="D333" s="120">
        <v>49816</v>
      </c>
      <c r="E333" s="120">
        <v>25862</v>
      </c>
      <c r="F333" s="372"/>
      <c r="G333" s="6"/>
    </row>
    <row r="334" spans="1:7" ht="12" x14ac:dyDescent="0.2">
      <c r="A334" s="234" t="s">
        <v>84</v>
      </c>
      <c r="B334" s="198">
        <v>351</v>
      </c>
      <c r="C334" s="197" t="s">
        <v>142</v>
      </c>
      <c r="D334" s="120">
        <v>0</v>
      </c>
      <c r="E334" s="120">
        <v>16478</v>
      </c>
      <c r="F334" s="372"/>
      <c r="G334" s="6"/>
    </row>
    <row r="335" spans="1:7" ht="12" x14ac:dyDescent="0.2">
      <c r="A335" s="234" t="s">
        <v>84</v>
      </c>
      <c r="B335" s="198">
        <v>351</v>
      </c>
      <c r="C335" s="197" t="s">
        <v>148</v>
      </c>
      <c r="D335" s="120">
        <v>236613</v>
      </c>
      <c r="E335" s="120">
        <v>120693</v>
      </c>
      <c r="F335" s="372"/>
      <c r="G335" s="6"/>
    </row>
    <row r="336" spans="1:7" ht="12" x14ac:dyDescent="0.2">
      <c r="A336" s="234" t="s">
        <v>84</v>
      </c>
      <c r="B336" s="198">
        <v>351</v>
      </c>
      <c r="C336" s="197" t="s">
        <v>149</v>
      </c>
      <c r="D336" s="120">
        <v>50871</v>
      </c>
      <c r="E336" s="120">
        <v>25949</v>
      </c>
      <c r="F336" s="372"/>
      <c r="G336" s="6"/>
    </row>
    <row r="337" spans="1:7" ht="12" x14ac:dyDescent="0.2">
      <c r="A337" s="234" t="s">
        <v>84</v>
      </c>
      <c r="B337" s="198">
        <v>351</v>
      </c>
      <c r="C337" s="197" t="s">
        <v>151</v>
      </c>
      <c r="D337" s="120">
        <v>0</v>
      </c>
      <c r="E337" s="120">
        <v>22658</v>
      </c>
      <c r="F337" s="372"/>
      <c r="G337" s="6"/>
    </row>
    <row r="338" spans="1:7" ht="12" x14ac:dyDescent="0.2">
      <c r="A338" s="234" t="s">
        <v>84</v>
      </c>
      <c r="B338" s="198">
        <v>351</v>
      </c>
      <c r="C338" s="197" t="s">
        <v>158</v>
      </c>
      <c r="D338" s="120">
        <v>198893</v>
      </c>
      <c r="E338" s="120">
        <v>79431</v>
      </c>
      <c r="F338" s="372"/>
      <c r="G338" s="6"/>
    </row>
    <row r="339" spans="1:7" ht="12" x14ac:dyDescent="0.2">
      <c r="A339" s="234" t="s">
        <v>84</v>
      </c>
      <c r="B339" s="198">
        <v>351</v>
      </c>
      <c r="C339" s="197" t="s">
        <v>159</v>
      </c>
      <c r="D339" s="120">
        <v>50213</v>
      </c>
      <c r="E339" s="120">
        <v>20053</v>
      </c>
      <c r="F339" s="372"/>
      <c r="G339" s="6"/>
    </row>
    <row r="340" spans="1:7" ht="12" x14ac:dyDescent="0.2">
      <c r="A340" s="234" t="s">
        <v>84</v>
      </c>
      <c r="B340" s="198">
        <v>351</v>
      </c>
      <c r="C340" s="197" t="s">
        <v>160</v>
      </c>
      <c r="D340" s="120">
        <v>0</v>
      </c>
      <c r="E340" s="120">
        <v>7209</v>
      </c>
      <c r="F340" s="372"/>
      <c r="G340" s="6"/>
    </row>
    <row r="341" spans="1:7" ht="12" x14ac:dyDescent="0.2">
      <c r="A341" s="234" t="s">
        <v>204</v>
      </c>
      <c r="B341" s="198">
        <v>351</v>
      </c>
      <c r="C341" s="197" t="s">
        <v>168</v>
      </c>
      <c r="D341" s="120">
        <v>138571</v>
      </c>
      <c r="E341" s="120">
        <v>63229</v>
      </c>
      <c r="F341" s="372"/>
      <c r="G341" s="6"/>
    </row>
    <row r="342" spans="1:7" ht="12" x14ac:dyDescent="0.2">
      <c r="A342" s="234" t="s">
        <v>204</v>
      </c>
      <c r="B342" s="198">
        <v>351</v>
      </c>
      <c r="C342" s="197" t="s">
        <v>170</v>
      </c>
      <c r="D342" s="120">
        <v>35413</v>
      </c>
      <c r="E342" s="120">
        <v>16159</v>
      </c>
      <c r="F342" s="372"/>
      <c r="G342" s="6"/>
    </row>
    <row r="343" spans="1:7" ht="12" x14ac:dyDescent="0.2">
      <c r="A343" s="234" t="s">
        <v>204</v>
      </c>
      <c r="B343" s="198">
        <v>351</v>
      </c>
      <c r="C343" s="197" t="s">
        <v>172</v>
      </c>
      <c r="D343" s="120">
        <v>0</v>
      </c>
      <c r="E343" s="120">
        <v>5149</v>
      </c>
      <c r="F343" s="372"/>
      <c r="G343" s="6"/>
    </row>
    <row r="344" spans="1:7" ht="12" x14ac:dyDescent="0.2">
      <c r="A344" s="234" t="s">
        <v>84</v>
      </c>
      <c r="B344" s="198">
        <v>363</v>
      </c>
      <c r="C344" s="197" t="s">
        <v>175</v>
      </c>
      <c r="D344" s="120">
        <v>45991</v>
      </c>
      <c r="E344" s="120">
        <v>20591</v>
      </c>
      <c r="F344" s="372"/>
      <c r="G344" s="6"/>
    </row>
    <row r="345" spans="1:7" ht="12" x14ac:dyDescent="0.2">
      <c r="A345" s="234" t="s">
        <v>84</v>
      </c>
      <c r="B345" s="198">
        <v>363</v>
      </c>
      <c r="C345" s="197" t="s">
        <v>177</v>
      </c>
      <c r="D345" s="120">
        <v>11038</v>
      </c>
      <c r="E345" s="120">
        <v>4942</v>
      </c>
      <c r="F345" s="372"/>
      <c r="G345" s="6"/>
    </row>
    <row r="346" spans="1:7" ht="12" x14ac:dyDescent="0.2">
      <c r="A346" s="234" t="s">
        <v>62</v>
      </c>
      <c r="B346" s="198">
        <v>367</v>
      </c>
      <c r="C346" s="197" t="s">
        <v>51</v>
      </c>
      <c r="D346" s="120">
        <v>114080</v>
      </c>
      <c r="E346" s="120">
        <v>43293</v>
      </c>
      <c r="F346" s="372"/>
      <c r="G346" s="6"/>
    </row>
    <row r="347" spans="1:7" ht="12" x14ac:dyDescent="0.2">
      <c r="A347" s="234" t="s">
        <v>62</v>
      </c>
      <c r="B347" s="198">
        <v>367</v>
      </c>
      <c r="C347" s="197" t="s">
        <v>723</v>
      </c>
      <c r="D347" s="120">
        <v>117697</v>
      </c>
      <c r="E347" s="120">
        <v>99810</v>
      </c>
      <c r="F347" s="372"/>
      <c r="G347" s="6"/>
    </row>
    <row r="348" spans="1:7" ht="12" x14ac:dyDescent="0.2">
      <c r="A348" s="234" t="s">
        <v>402</v>
      </c>
      <c r="B348" s="198">
        <v>383</v>
      </c>
      <c r="C348" s="197" t="s">
        <v>91</v>
      </c>
      <c r="D348" s="374">
        <v>1796768</v>
      </c>
      <c r="E348" s="374">
        <v>33999</v>
      </c>
      <c r="F348" s="372"/>
      <c r="G348" s="6"/>
    </row>
    <row r="349" spans="1:7" ht="12" x14ac:dyDescent="0.2">
      <c r="A349" s="234" t="s">
        <v>62</v>
      </c>
      <c r="B349" s="198">
        <v>420</v>
      </c>
      <c r="C349" s="197" t="s">
        <v>193</v>
      </c>
      <c r="D349" s="120">
        <v>246151</v>
      </c>
      <c r="E349" s="120">
        <v>38957</v>
      </c>
      <c r="F349" s="372"/>
      <c r="G349" s="6"/>
    </row>
    <row r="350" spans="1:7" ht="12" x14ac:dyDescent="0.2">
      <c r="A350" s="234" t="s">
        <v>62</v>
      </c>
      <c r="B350" s="198">
        <v>420</v>
      </c>
      <c r="C350" s="197" t="s">
        <v>194</v>
      </c>
      <c r="D350" s="120">
        <v>24698</v>
      </c>
      <c r="E350" s="120">
        <v>15826</v>
      </c>
      <c r="F350" s="372"/>
      <c r="G350" s="6"/>
    </row>
    <row r="351" spans="1:7" ht="12" x14ac:dyDescent="0.2">
      <c r="A351" s="234" t="s">
        <v>401</v>
      </c>
      <c r="B351" s="198">
        <v>430</v>
      </c>
      <c r="C351" s="197" t="s">
        <v>200</v>
      </c>
      <c r="D351" s="375">
        <v>4672401</v>
      </c>
      <c r="E351" s="375">
        <v>398053</v>
      </c>
      <c r="F351" s="372"/>
      <c r="G351" s="6"/>
    </row>
    <row r="352" spans="1:7" ht="12" x14ac:dyDescent="0.2">
      <c r="A352" s="234" t="s">
        <v>401</v>
      </c>
      <c r="B352" s="198">
        <v>430</v>
      </c>
      <c r="C352" s="197" t="s">
        <v>201</v>
      </c>
      <c r="D352" s="375">
        <v>1007127</v>
      </c>
      <c r="E352" s="375">
        <v>133753</v>
      </c>
      <c r="F352" s="372"/>
      <c r="G352" s="6"/>
    </row>
    <row r="353" spans="1:7" ht="12" x14ac:dyDescent="0.2">
      <c r="A353" s="234" t="s">
        <v>69</v>
      </c>
      <c r="B353" s="198">
        <v>449</v>
      </c>
      <c r="C353" s="197" t="s">
        <v>193</v>
      </c>
      <c r="D353" s="120">
        <v>102874</v>
      </c>
      <c r="E353" s="120">
        <v>1213</v>
      </c>
      <c r="F353" s="372"/>
      <c r="G353" s="6"/>
    </row>
    <row r="354" spans="1:7" ht="12" x14ac:dyDescent="0.2">
      <c r="A354" s="234" t="s">
        <v>121</v>
      </c>
      <c r="B354" s="198">
        <v>486</v>
      </c>
      <c r="C354" s="197" t="s">
        <v>97</v>
      </c>
      <c r="D354" s="120">
        <v>115678</v>
      </c>
      <c r="E354" s="120">
        <v>61427</v>
      </c>
      <c r="F354" s="372"/>
      <c r="G354" s="6"/>
    </row>
    <row r="355" spans="1:7" ht="12" x14ac:dyDescent="0.2">
      <c r="A355" s="234" t="s">
        <v>121</v>
      </c>
      <c r="B355" s="198">
        <v>486</v>
      </c>
      <c r="C355" s="197" t="s">
        <v>191</v>
      </c>
      <c r="D355" s="120">
        <v>95997</v>
      </c>
      <c r="E355" s="120">
        <v>67026</v>
      </c>
      <c r="F355" s="372"/>
      <c r="G355" s="6"/>
    </row>
    <row r="356" spans="1:7" ht="12" x14ac:dyDescent="0.2">
      <c r="A356" s="234" t="s">
        <v>62</v>
      </c>
      <c r="B356" s="198">
        <v>495</v>
      </c>
      <c r="C356" s="197" t="s">
        <v>238</v>
      </c>
      <c r="D356" s="120">
        <v>270725</v>
      </c>
      <c r="E356" s="120">
        <v>71885</v>
      </c>
      <c r="F356" s="372"/>
      <c r="G356" s="6"/>
    </row>
    <row r="357" spans="1:7" ht="12" x14ac:dyDescent="0.2">
      <c r="A357" s="234" t="s">
        <v>62</v>
      </c>
      <c r="B357" s="198">
        <v>495</v>
      </c>
      <c r="C357" s="197" t="s">
        <v>239</v>
      </c>
      <c r="D357" s="120">
        <v>0</v>
      </c>
      <c r="E357" s="120">
        <v>15220</v>
      </c>
      <c r="F357" s="372"/>
      <c r="G357" s="6"/>
    </row>
    <row r="358" spans="1:7" ht="12" x14ac:dyDescent="0.2">
      <c r="A358" s="234" t="s">
        <v>62</v>
      </c>
      <c r="B358" s="198">
        <v>495</v>
      </c>
      <c r="C358" s="197" t="s">
        <v>240</v>
      </c>
      <c r="D358" s="120">
        <v>0</v>
      </c>
      <c r="E358" s="120">
        <v>9786</v>
      </c>
      <c r="F358" s="372"/>
      <c r="G358" s="6"/>
    </row>
    <row r="359" spans="1:7" ht="12" x14ac:dyDescent="0.2">
      <c r="A359" s="234" t="s">
        <v>62</v>
      </c>
      <c r="B359" s="198">
        <v>495</v>
      </c>
      <c r="C359" s="197" t="s">
        <v>241</v>
      </c>
      <c r="D359" s="120">
        <v>0</v>
      </c>
      <c r="E359" s="120">
        <v>8762</v>
      </c>
      <c r="F359" s="372"/>
      <c r="G359" s="6"/>
    </row>
    <row r="360" spans="1:7" ht="12" x14ac:dyDescent="0.2">
      <c r="A360" s="234" t="s">
        <v>62</v>
      </c>
      <c r="B360" s="198">
        <v>495</v>
      </c>
      <c r="C360" s="257" t="s">
        <v>243</v>
      </c>
      <c r="D360" s="120">
        <v>0</v>
      </c>
      <c r="E360" s="120">
        <v>11406</v>
      </c>
      <c r="F360" s="372"/>
      <c r="G360" s="6"/>
    </row>
    <row r="361" spans="1:7" ht="12" x14ac:dyDescent="0.2">
      <c r="A361" s="234" t="s">
        <v>62</v>
      </c>
      <c r="B361" s="198">
        <v>495</v>
      </c>
      <c r="C361" s="197" t="s">
        <v>52</v>
      </c>
      <c r="D361" s="120">
        <v>244448</v>
      </c>
      <c r="E361" s="120">
        <v>64219</v>
      </c>
      <c r="F361" s="372"/>
      <c r="G361" s="6"/>
    </row>
    <row r="362" spans="1:7" ht="12" x14ac:dyDescent="0.2">
      <c r="A362" s="234" t="s">
        <v>62</v>
      </c>
      <c r="B362" s="198">
        <v>495</v>
      </c>
      <c r="C362" s="197" t="s">
        <v>336</v>
      </c>
      <c r="D362" s="120">
        <v>0</v>
      </c>
      <c r="E362" s="120">
        <v>16037</v>
      </c>
      <c r="F362" s="372"/>
      <c r="G362" s="6"/>
    </row>
    <row r="363" spans="1:7" ht="12" x14ac:dyDescent="0.2">
      <c r="A363" s="234" t="s">
        <v>62</v>
      </c>
      <c r="B363" s="198">
        <v>495</v>
      </c>
      <c r="C363" s="197" t="s">
        <v>341</v>
      </c>
      <c r="D363" s="120">
        <v>0</v>
      </c>
      <c r="E363" s="120">
        <v>6094</v>
      </c>
      <c r="F363" s="372"/>
      <c r="G363" s="6"/>
    </row>
    <row r="364" spans="1:7" ht="12" x14ac:dyDescent="0.2">
      <c r="A364" s="234" t="s">
        <v>62</v>
      </c>
      <c r="B364" s="198">
        <v>495</v>
      </c>
      <c r="C364" s="197" t="s">
        <v>345</v>
      </c>
      <c r="D364" s="120">
        <v>0</v>
      </c>
      <c r="E364" s="120">
        <v>3242</v>
      </c>
      <c r="F364" s="372"/>
      <c r="G364" s="6"/>
    </row>
    <row r="365" spans="1:7" ht="12" x14ac:dyDescent="0.2">
      <c r="A365" s="234" t="s">
        <v>62</v>
      </c>
      <c r="B365" s="198">
        <v>495</v>
      </c>
      <c r="C365" s="197" t="s">
        <v>349</v>
      </c>
      <c r="D365" s="120">
        <v>0</v>
      </c>
      <c r="E365" s="120">
        <v>7268</v>
      </c>
      <c r="F365" s="372"/>
      <c r="G365" s="6"/>
    </row>
    <row r="366" spans="1:7" ht="12" x14ac:dyDescent="0.2">
      <c r="A366" s="234" t="s">
        <v>270</v>
      </c>
      <c r="B366" s="198">
        <v>495</v>
      </c>
      <c r="C366" s="197" t="s">
        <v>333</v>
      </c>
      <c r="D366" s="120">
        <v>205995</v>
      </c>
      <c r="E366" s="120">
        <v>71759</v>
      </c>
      <c r="F366" s="372"/>
      <c r="G366" s="6"/>
    </row>
    <row r="367" spans="1:7" ht="12" x14ac:dyDescent="0.2">
      <c r="A367" s="234" t="s">
        <v>270</v>
      </c>
      <c r="B367" s="198">
        <v>495</v>
      </c>
      <c r="C367" s="197" t="s">
        <v>337</v>
      </c>
      <c r="D367" s="120">
        <v>0</v>
      </c>
      <c r="E367" s="120">
        <v>11439</v>
      </c>
      <c r="F367" s="372"/>
      <c r="G367" s="6"/>
    </row>
    <row r="368" spans="1:7" ht="12" x14ac:dyDescent="0.2">
      <c r="A368" s="234" t="s">
        <v>270</v>
      </c>
      <c r="B368" s="198">
        <v>495</v>
      </c>
      <c r="C368" s="197" t="s">
        <v>342</v>
      </c>
      <c r="D368" s="120">
        <v>0</v>
      </c>
      <c r="E368" s="120">
        <v>3686</v>
      </c>
      <c r="F368" s="372"/>
      <c r="G368" s="6"/>
    </row>
    <row r="369" spans="1:15" ht="12" x14ac:dyDescent="0.2">
      <c r="A369" s="234" t="s">
        <v>270</v>
      </c>
      <c r="B369" s="198">
        <v>495</v>
      </c>
      <c r="C369" s="197" t="s">
        <v>346</v>
      </c>
      <c r="D369" s="120">
        <v>0</v>
      </c>
      <c r="E369" s="120">
        <v>1939</v>
      </c>
      <c r="F369" s="372"/>
      <c r="G369" s="6"/>
    </row>
    <row r="370" spans="1:15" ht="12" x14ac:dyDescent="0.2">
      <c r="A370" s="234" t="s">
        <v>270</v>
      </c>
      <c r="B370" s="198">
        <v>495</v>
      </c>
      <c r="C370" s="197" t="s">
        <v>350</v>
      </c>
      <c r="D370" s="120">
        <v>0</v>
      </c>
      <c r="E370" s="120">
        <v>2908</v>
      </c>
      <c r="F370" s="372"/>
      <c r="G370" s="6"/>
    </row>
    <row r="371" spans="1:15" ht="12" x14ac:dyDescent="0.2">
      <c r="A371" s="234" t="s">
        <v>270</v>
      </c>
      <c r="B371" s="198">
        <v>510</v>
      </c>
      <c r="C371" s="197" t="s">
        <v>272</v>
      </c>
      <c r="D371" s="120">
        <v>400508</v>
      </c>
      <c r="E371" s="120">
        <v>108928</v>
      </c>
      <c r="F371" s="372"/>
      <c r="G371" s="6"/>
    </row>
    <row r="372" spans="1:15" ht="12" x14ac:dyDescent="0.2">
      <c r="A372" s="234" t="s">
        <v>270</v>
      </c>
      <c r="B372" s="198">
        <v>510</v>
      </c>
      <c r="C372" s="197" t="s">
        <v>273</v>
      </c>
      <c r="D372" s="120">
        <v>68519</v>
      </c>
      <c r="E372" s="120">
        <v>18048</v>
      </c>
      <c r="F372" s="372"/>
      <c r="G372" s="6"/>
    </row>
    <row r="373" spans="1:15" ht="12" x14ac:dyDescent="0.2">
      <c r="A373" s="234" t="s">
        <v>270</v>
      </c>
      <c r="B373" s="198">
        <v>582</v>
      </c>
      <c r="C373" s="197" t="s">
        <v>287</v>
      </c>
      <c r="D373" s="120">
        <v>382968</v>
      </c>
      <c r="E373" s="120">
        <v>138606</v>
      </c>
      <c r="F373" s="372"/>
      <c r="G373" s="6"/>
    </row>
    <row r="374" spans="1:15" ht="12" x14ac:dyDescent="0.2">
      <c r="A374" s="234" t="s">
        <v>270</v>
      </c>
      <c r="B374" s="198">
        <v>582</v>
      </c>
      <c r="C374" s="197" t="s">
        <v>288</v>
      </c>
      <c r="D374" s="120">
        <v>22952</v>
      </c>
      <c r="E374" s="120">
        <v>8426</v>
      </c>
      <c r="F374" s="372"/>
      <c r="G374" s="6"/>
    </row>
    <row r="375" spans="1:15" ht="12" x14ac:dyDescent="0.2">
      <c r="A375" s="234" t="s">
        <v>305</v>
      </c>
      <c r="B375" s="198">
        <v>614</v>
      </c>
      <c r="C375" s="197" t="s">
        <v>310</v>
      </c>
      <c r="D375" s="374">
        <v>6750000</v>
      </c>
      <c r="E375" s="374">
        <v>107112</v>
      </c>
      <c r="F375" s="372"/>
      <c r="G375" s="6"/>
    </row>
    <row r="376" spans="1:15" ht="12" x14ac:dyDescent="0.2">
      <c r="A376" s="234" t="s">
        <v>305</v>
      </c>
      <c r="B376" s="198">
        <v>614</v>
      </c>
      <c r="C376" s="197" t="s">
        <v>311</v>
      </c>
      <c r="D376" s="120">
        <v>7500001</v>
      </c>
      <c r="E376" s="120">
        <v>0</v>
      </c>
      <c r="F376" s="372"/>
      <c r="G376" s="6"/>
    </row>
    <row r="377" spans="1:15" ht="12" x14ac:dyDescent="0.2">
      <c r="A377" s="234" t="s">
        <v>279</v>
      </c>
      <c r="B377" s="198">
        <v>658</v>
      </c>
      <c r="C377" s="197" t="s">
        <v>329</v>
      </c>
      <c r="D377" s="120">
        <v>0</v>
      </c>
      <c r="E377" s="120">
        <v>170585</v>
      </c>
      <c r="F377" s="372"/>
      <c r="G377" s="6"/>
    </row>
    <row r="378" spans="1:15" ht="12" x14ac:dyDescent="0.2">
      <c r="A378" s="371"/>
      <c r="B378" s="376"/>
      <c r="C378" s="105"/>
      <c r="D378" s="119"/>
      <c r="E378" s="119"/>
      <c r="F378" s="372"/>
      <c r="G378" s="6"/>
    </row>
    <row r="379" spans="1:15" ht="12.75" x14ac:dyDescent="0.2">
      <c r="A379" s="377" t="s">
        <v>403</v>
      </c>
      <c r="B379" s="378"/>
      <c r="C379" s="379"/>
      <c r="D379" s="380">
        <f>SUM(D320:D378)</f>
        <v>26771628</v>
      </c>
      <c r="E379" s="380">
        <f>SUM(E320:E378)</f>
        <v>3057575</v>
      </c>
      <c r="F379" s="381">
        <v>0</v>
      </c>
      <c r="G379" s="6"/>
    </row>
    <row r="380" spans="1:15" x14ac:dyDescent="0.2">
      <c r="A380" s="382"/>
      <c r="B380" s="75"/>
      <c r="C380" s="76"/>
      <c r="D380" s="383"/>
      <c r="E380" s="383"/>
      <c r="F380" s="74"/>
      <c r="G380" s="6"/>
    </row>
    <row r="381" spans="1:15" ht="12.75" x14ac:dyDescent="0.2">
      <c r="A381" s="121" t="s">
        <v>404</v>
      </c>
      <c r="B381" s="122"/>
      <c r="C381" s="122"/>
      <c r="D381" s="123"/>
      <c r="E381" s="123"/>
      <c r="F381" s="124"/>
      <c r="G381" s="124"/>
      <c r="H381" s="123"/>
      <c r="I381" s="123"/>
      <c r="J381" s="123"/>
      <c r="K381" s="123"/>
      <c r="L381" s="125"/>
      <c r="M381" s="126"/>
      <c r="N381" s="127"/>
      <c r="O381" s="127"/>
    </row>
    <row r="382" spans="1:15" ht="12.75" x14ac:dyDescent="0.2">
      <c r="A382" s="128" t="s">
        <v>389</v>
      </c>
      <c r="B382" s="122"/>
      <c r="C382" s="122"/>
      <c r="D382" s="123"/>
      <c r="E382" s="123"/>
      <c r="F382" s="124"/>
      <c r="G382" s="124"/>
      <c r="H382" s="123"/>
      <c r="I382" s="123"/>
      <c r="J382" s="123"/>
      <c r="K382" s="123"/>
      <c r="L382" s="125"/>
      <c r="M382" s="126"/>
      <c r="N382" s="127"/>
      <c r="O382" s="127"/>
    </row>
    <row r="383" spans="1:15" ht="12.75" x14ac:dyDescent="0.2">
      <c r="A383" s="304" t="s">
        <v>707</v>
      </c>
      <c r="B383" s="123"/>
      <c r="C383" s="123"/>
      <c r="D383" s="123"/>
      <c r="E383" s="123"/>
      <c r="F383" s="124"/>
      <c r="G383" s="124"/>
      <c r="H383" s="123"/>
      <c r="I383" s="123"/>
      <c r="J383" s="123"/>
      <c r="K383" s="123"/>
      <c r="L383" s="125"/>
      <c r="M383" s="126"/>
      <c r="N383" s="127"/>
      <c r="O383" s="127"/>
    </row>
    <row r="384" spans="1:15" ht="12.75" x14ac:dyDescent="0.2">
      <c r="A384" s="129"/>
      <c r="B384" s="129"/>
      <c r="C384" s="129"/>
      <c r="D384" s="129"/>
      <c r="E384" s="129"/>
      <c r="F384" s="130"/>
      <c r="G384" s="130"/>
      <c r="H384" s="129"/>
      <c r="I384" s="129"/>
      <c r="J384" s="129"/>
      <c r="K384" s="129"/>
      <c r="L384" s="125"/>
      <c r="M384" s="126"/>
      <c r="N384" s="127"/>
      <c r="O384" s="127"/>
    </row>
    <row r="385" spans="1:15" ht="12.75" x14ac:dyDescent="0.2">
      <c r="A385" s="131"/>
      <c r="B385" s="132" t="s">
        <v>405</v>
      </c>
      <c r="C385" s="132"/>
      <c r="D385" s="132"/>
      <c r="E385" s="133"/>
      <c r="F385" s="132" t="s">
        <v>406</v>
      </c>
      <c r="G385" s="132" t="s">
        <v>407</v>
      </c>
      <c r="H385" s="132" t="s">
        <v>408</v>
      </c>
      <c r="I385" s="132" t="s">
        <v>14</v>
      </c>
      <c r="J385" s="132" t="s">
        <v>408</v>
      </c>
      <c r="K385" s="132" t="s">
        <v>409</v>
      </c>
      <c r="L385" s="132" t="s">
        <v>410</v>
      </c>
      <c r="M385" s="126"/>
      <c r="N385" s="127"/>
      <c r="O385" s="127"/>
    </row>
    <row r="386" spans="1:15" ht="12.75" x14ac:dyDescent="0.2">
      <c r="A386" s="134" t="s">
        <v>411</v>
      </c>
      <c r="B386" s="135" t="s">
        <v>412</v>
      </c>
      <c r="C386" s="135" t="s">
        <v>413</v>
      </c>
      <c r="D386" s="135" t="s">
        <v>5</v>
      </c>
      <c r="E386" s="135" t="s">
        <v>7</v>
      </c>
      <c r="F386" s="135" t="s">
        <v>15</v>
      </c>
      <c r="G386" s="135" t="s">
        <v>414</v>
      </c>
      <c r="H386" s="135" t="s">
        <v>415</v>
      </c>
      <c r="I386" s="135" t="s">
        <v>416</v>
      </c>
      <c r="J386" s="135" t="s">
        <v>417</v>
      </c>
      <c r="K386" s="135" t="s">
        <v>418</v>
      </c>
      <c r="L386" s="135" t="s">
        <v>419</v>
      </c>
      <c r="M386" s="126"/>
      <c r="N386" s="127"/>
      <c r="O386" s="127"/>
    </row>
    <row r="387" spans="1:15" ht="12.75" x14ac:dyDescent="0.2">
      <c r="A387" s="134" t="s">
        <v>395</v>
      </c>
      <c r="B387" s="135" t="s">
        <v>420</v>
      </c>
      <c r="C387" s="135" t="s">
        <v>421</v>
      </c>
      <c r="D387" s="135" t="s">
        <v>422</v>
      </c>
      <c r="E387" s="136"/>
      <c r="F387" s="135" t="s">
        <v>423</v>
      </c>
      <c r="G387" s="135" t="s">
        <v>424</v>
      </c>
      <c r="H387" s="135" t="s">
        <v>425</v>
      </c>
      <c r="I387" s="135" t="s">
        <v>426</v>
      </c>
      <c r="J387" s="135" t="s">
        <v>22</v>
      </c>
      <c r="K387" s="137" t="s">
        <v>22</v>
      </c>
      <c r="L387" s="137" t="s">
        <v>427</v>
      </c>
      <c r="M387" s="126"/>
      <c r="N387" s="127"/>
      <c r="O387" s="127"/>
    </row>
    <row r="388" spans="1:15" ht="12.75" x14ac:dyDescent="0.2">
      <c r="A388" s="138"/>
      <c r="B388" s="139" t="s">
        <v>428</v>
      </c>
      <c r="C388" s="139"/>
      <c r="D388" s="139"/>
      <c r="E388" s="140"/>
      <c r="F388" s="141"/>
      <c r="G388" s="141"/>
      <c r="H388" s="139"/>
      <c r="I388" s="139" t="s">
        <v>35</v>
      </c>
      <c r="J388" s="139"/>
      <c r="K388" s="142"/>
      <c r="L388" s="142" t="s">
        <v>429</v>
      </c>
      <c r="M388" s="126"/>
      <c r="N388" s="127"/>
      <c r="O388" s="127"/>
    </row>
    <row r="389" spans="1:15" ht="12.75" x14ac:dyDescent="0.2">
      <c r="A389" s="129"/>
      <c r="B389" s="129"/>
      <c r="C389" s="129"/>
      <c r="D389" s="129"/>
      <c r="E389" s="129"/>
      <c r="F389" s="130"/>
      <c r="G389" s="130"/>
      <c r="H389" s="129"/>
      <c r="I389" s="129"/>
      <c r="J389" s="129"/>
      <c r="K389" s="129"/>
      <c r="L389" s="143"/>
      <c r="M389" s="126"/>
      <c r="N389" s="127"/>
      <c r="O389" s="127"/>
    </row>
    <row r="390" spans="1:15" ht="12.75" x14ac:dyDescent="0.2">
      <c r="A390" s="144" t="s">
        <v>724</v>
      </c>
      <c r="B390" s="143"/>
      <c r="C390" s="143"/>
      <c r="D390" s="145"/>
      <c r="E390" s="146"/>
      <c r="F390" s="147"/>
      <c r="G390" s="146"/>
      <c r="H390" s="148"/>
      <c r="I390" s="148"/>
      <c r="J390" s="148"/>
      <c r="K390" s="148"/>
      <c r="L390" s="143"/>
      <c r="M390" s="126"/>
      <c r="N390" s="127"/>
      <c r="O390" s="127"/>
    </row>
    <row r="391" spans="1:15" ht="12.75" x14ac:dyDescent="0.2">
      <c r="A391" s="149"/>
      <c r="B391" s="149"/>
      <c r="C391" s="143"/>
      <c r="D391" s="145"/>
      <c r="E391" s="146"/>
      <c r="F391" s="147"/>
      <c r="G391" s="146"/>
      <c r="H391" s="148"/>
      <c r="I391" s="148"/>
      <c r="J391" s="148"/>
      <c r="K391" s="148"/>
      <c r="L391" s="143"/>
      <c r="M391" s="126"/>
      <c r="N391" s="127"/>
      <c r="O391" s="127"/>
    </row>
    <row r="392" spans="1:15" ht="12.75" x14ac:dyDescent="0.2">
      <c r="A392" s="150" t="s">
        <v>403</v>
      </c>
      <c r="B392" s="151"/>
      <c r="C392" s="151"/>
      <c r="D392" s="151"/>
      <c r="E392" s="151"/>
      <c r="F392" s="152"/>
      <c r="G392" s="152"/>
      <c r="H392" s="153"/>
      <c r="I392" s="154">
        <v>0</v>
      </c>
      <c r="J392" s="154">
        <v>0</v>
      </c>
      <c r="K392" s="154">
        <v>0</v>
      </c>
      <c r="L392" s="153"/>
      <c r="M392" s="126"/>
      <c r="N392" s="127"/>
      <c r="O392" s="127"/>
    </row>
    <row r="393" spans="1:15" ht="12.75" x14ac:dyDescent="0.2">
      <c r="A393" s="149"/>
      <c r="B393" s="123"/>
      <c r="C393" s="123"/>
      <c r="D393" s="145"/>
      <c r="E393" s="146"/>
      <c r="F393" s="147"/>
      <c r="G393" s="146"/>
      <c r="H393" s="148"/>
      <c r="I393" s="148"/>
      <c r="J393" s="148"/>
      <c r="K393" s="148"/>
      <c r="L393" s="125"/>
      <c r="M393" s="126"/>
      <c r="N393" s="127"/>
      <c r="O393" s="127"/>
    </row>
    <row r="394" spans="1:15" ht="12.75" x14ac:dyDescent="0.2">
      <c r="A394" s="155"/>
      <c r="B394" s="123"/>
      <c r="C394" s="123"/>
      <c r="D394" s="123"/>
      <c r="E394" s="123"/>
      <c r="F394" s="124"/>
      <c r="G394" s="124"/>
      <c r="H394" s="156"/>
      <c r="I394" s="156"/>
      <c r="J394" s="156"/>
      <c r="K394" s="156"/>
      <c r="L394" s="125"/>
      <c r="M394" s="126"/>
      <c r="N394" s="127"/>
      <c r="O394" s="127"/>
    </row>
    <row r="395" spans="1:15" ht="12.75" x14ac:dyDescent="0.2">
      <c r="A395" s="157" t="s">
        <v>431</v>
      </c>
      <c r="B395" s="123"/>
      <c r="C395" s="123"/>
      <c r="D395" s="123"/>
      <c r="E395" s="123"/>
      <c r="F395" s="124"/>
      <c r="G395" s="124"/>
      <c r="H395" s="158"/>
      <c r="I395" s="158"/>
      <c r="J395" s="158"/>
      <c r="K395" s="158"/>
      <c r="L395" s="125"/>
      <c r="M395" s="126"/>
      <c r="N395" s="127"/>
      <c r="O395" s="127"/>
    </row>
    <row r="396" spans="1:15" ht="12.75" x14ac:dyDescent="0.2">
      <c r="A396" s="159" t="s">
        <v>432</v>
      </c>
      <c r="B396" s="123"/>
      <c r="C396" s="123"/>
      <c r="D396" s="123"/>
      <c r="E396" s="160"/>
      <c r="F396" s="161"/>
      <c r="G396" s="162"/>
      <c r="H396" s="158"/>
      <c r="I396" s="158"/>
      <c r="J396" s="158"/>
      <c r="K396" s="158"/>
      <c r="L396" s="125"/>
      <c r="M396" s="126"/>
      <c r="N396" s="127"/>
      <c r="O396" s="127"/>
    </row>
    <row r="397" spans="1:15" ht="12.75" x14ac:dyDescent="0.2">
      <c r="A397" s="159" t="s">
        <v>433</v>
      </c>
      <c r="B397" s="123"/>
      <c r="C397" s="123"/>
      <c r="D397" s="123"/>
      <c r="E397" s="123"/>
      <c r="F397" s="124"/>
      <c r="G397" s="124"/>
      <c r="H397" s="123"/>
      <c r="I397" s="123"/>
      <c r="J397" s="123"/>
      <c r="K397" s="123"/>
      <c r="L397" s="125"/>
      <c r="M397" s="126"/>
      <c r="N397" s="127"/>
      <c r="O397" s="127"/>
    </row>
    <row r="398" spans="1:15" ht="12.75" x14ac:dyDescent="0.2">
      <c r="A398" s="163"/>
      <c r="B398" s="123"/>
      <c r="C398" s="123"/>
      <c r="D398" s="123"/>
      <c r="E398" s="123"/>
      <c r="F398" s="124"/>
      <c r="G398" s="124"/>
      <c r="H398" s="158"/>
      <c r="I398" s="158"/>
      <c r="J398" s="158"/>
      <c r="K398" s="158"/>
      <c r="L398" s="125"/>
      <c r="M398" s="126"/>
      <c r="N398" s="127"/>
      <c r="O398" s="127"/>
    </row>
    <row r="399" spans="1:15" ht="12.75" x14ac:dyDescent="0.2">
      <c r="A399" s="166" t="s">
        <v>434</v>
      </c>
      <c r="B399" s="167"/>
      <c r="C399" s="167"/>
      <c r="D399" s="167"/>
      <c r="E399" s="167"/>
      <c r="F399" s="168"/>
      <c r="G399" s="169"/>
      <c r="H399" s="169"/>
      <c r="I399" s="169"/>
      <c r="J399" s="158"/>
      <c r="K399" s="158"/>
      <c r="L399" s="125"/>
      <c r="M399" s="126"/>
      <c r="N399" s="127"/>
      <c r="O399" s="127"/>
    </row>
    <row r="400" spans="1:15" ht="33.75" x14ac:dyDescent="0.2">
      <c r="A400" s="170" t="s">
        <v>435</v>
      </c>
      <c r="B400" s="171" t="s">
        <v>436</v>
      </c>
      <c r="C400" s="171" t="s">
        <v>437</v>
      </c>
      <c r="D400" s="172" t="s">
        <v>438</v>
      </c>
      <c r="E400" s="171" t="s">
        <v>439</v>
      </c>
      <c r="F400" s="173" t="s">
        <v>440</v>
      </c>
      <c r="G400" s="169"/>
      <c r="H400" s="169"/>
      <c r="I400" s="169"/>
      <c r="J400" s="164"/>
      <c r="K400" s="164"/>
      <c r="L400" s="165"/>
      <c r="M400" s="127"/>
      <c r="N400" s="127"/>
      <c r="O400" s="127"/>
    </row>
    <row r="401" spans="1:15" ht="78.75" x14ac:dyDescent="0.2">
      <c r="A401" s="174">
        <v>193</v>
      </c>
      <c r="B401" s="175" t="s">
        <v>37</v>
      </c>
      <c r="C401" s="175" t="s">
        <v>441</v>
      </c>
      <c r="D401" s="175" t="s">
        <v>442</v>
      </c>
      <c r="E401" s="176" t="s">
        <v>443</v>
      </c>
      <c r="F401" s="177" t="s">
        <v>444</v>
      </c>
      <c r="G401" s="178"/>
      <c r="H401" s="169"/>
      <c r="I401" s="169"/>
      <c r="J401" s="164"/>
      <c r="K401" s="164"/>
      <c r="L401" s="165"/>
      <c r="M401" s="127"/>
      <c r="N401" s="127"/>
      <c r="O401" s="127"/>
    </row>
    <row r="402" spans="1:15" ht="78.75" x14ac:dyDescent="0.2">
      <c r="A402" s="179">
        <v>199</v>
      </c>
      <c r="B402" s="180" t="s">
        <v>42</v>
      </c>
      <c r="C402" s="180" t="s">
        <v>441</v>
      </c>
      <c r="D402" s="180" t="s">
        <v>442</v>
      </c>
      <c r="E402" s="181" t="s">
        <v>443</v>
      </c>
      <c r="F402" s="182" t="s">
        <v>445</v>
      </c>
      <c r="G402" s="178"/>
      <c r="H402" s="169"/>
      <c r="I402" s="169"/>
      <c r="J402" s="164"/>
      <c r="K402" s="164"/>
      <c r="L402" s="165"/>
      <c r="M402" s="127"/>
      <c r="N402" s="127"/>
      <c r="O402" s="127"/>
    </row>
    <row r="403" spans="1:15" ht="112.5" x14ac:dyDescent="0.2">
      <c r="A403" s="174">
        <v>202</v>
      </c>
      <c r="B403" s="175" t="s">
        <v>45</v>
      </c>
      <c r="C403" s="175" t="s">
        <v>441</v>
      </c>
      <c r="D403" s="175" t="s">
        <v>442</v>
      </c>
      <c r="E403" s="176" t="s">
        <v>446</v>
      </c>
      <c r="F403" s="177" t="s">
        <v>447</v>
      </c>
      <c r="G403" s="178"/>
      <c r="H403" s="169"/>
      <c r="I403" s="169"/>
      <c r="J403" s="164"/>
      <c r="K403" s="164"/>
      <c r="L403" s="165"/>
      <c r="M403" s="127"/>
      <c r="N403" s="127"/>
      <c r="O403" s="127"/>
    </row>
    <row r="404" spans="1:15" ht="33.75" x14ac:dyDescent="0.2">
      <c r="A404" s="179">
        <v>211</v>
      </c>
      <c r="B404" s="180" t="s">
        <v>50</v>
      </c>
      <c r="C404" s="180" t="s">
        <v>448</v>
      </c>
      <c r="D404" s="180" t="s">
        <v>442</v>
      </c>
      <c r="E404" s="180" t="s">
        <v>449</v>
      </c>
      <c r="F404" s="180" t="s">
        <v>450</v>
      </c>
      <c r="G404" s="178"/>
      <c r="H404" s="169"/>
      <c r="I404" s="169"/>
      <c r="J404" s="164"/>
      <c r="K404" s="164"/>
      <c r="L404" s="165"/>
      <c r="M404" s="127"/>
      <c r="N404" s="127"/>
      <c r="O404" s="127"/>
    </row>
    <row r="405" spans="1:15" ht="67.5" x14ac:dyDescent="0.2">
      <c r="A405" s="174">
        <v>221</v>
      </c>
      <c r="B405" s="175" t="s">
        <v>55</v>
      </c>
      <c r="C405" s="175" t="s">
        <v>448</v>
      </c>
      <c r="D405" s="175" t="s">
        <v>451</v>
      </c>
      <c r="E405" s="180" t="s">
        <v>452</v>
      </c>
      <c r="F405" s="180" t="s">
        <v>453</v>
      </c>
      <c r="G405" s="178"/>
      <c r="H405" s="169"/>
      <c r="I405" s="169"/>
      <c r="J405" s="164"/>
      <c r="K405" s="164"/>
      <c r="L405" s="165"/>
      <c r="M405" s="127"/>
      <c r="N405" s="127"/>
      <c r="O405" s="127"/>
    </row>
    <row r="406" spans="1:15" ht="33.75" x14ac:dyDescent="0.2">
      <c r="A406" s="179">
        <v>225</v>
      </c>
      <c r="B406" s="180" t="s">
        <v>63</v>
      </c>
      <c r="C406" s="180" t="s">
        <v>454</v>
      </c>
      <c r="D406" s="180" t="s">
        <v>455</v>
      </c>
      <c r="E406" s="180" t="s">
        <v>456</v>
      </c>
      <c r="F406" s="180" t="s">
        <v>457</v>
      </c>
      <c r="G406" s="178"/>
      <c r="H406" s="169"/>
      <c r="I406" s="169"/>
      <c r="J406" s="164"/>
      <c r="K406" s="164"/>
      <c r="L406" s="165"/>
      <c r="M406" s="127"/>
      <c r="N406" s="127"/>
      <c r="O406" s="127"/>
    </row>
    <row r="407" spans="1:15" ht="22.5" x14ac:dyDescent="0.2">
      <c r="A407" s="174">
        <v>226</v>
      </c>
      <c r="B407" s="175" t="s">
        <v>458</v>
      </c>
      <c r="C407" s="175" t="s">
        <v>448</v>
      </c>
      <c r="D407" s="175" t="s">
        <v>442</v>
      </c>
      <c r="E407" s="175" t="s">
        <v>459</v>
      </c>
      <c r="F407" s="175" t="s">
        <v>460</v>
      </c>
      <c r="G407" s="178"/>
      <c r="H407" s="169"/>
      <c r="I407" s="169"/>
      <c r="J407" s="109"/>
      <c r="K407" s="109"/>
      <c r="L407" s="165"/>
      <c r="M407" s="127"/>
      <c r="N407" s="127"/>
      <c r="O407" s="127"/>
    </row>
    <row r="408" spans="1:15" ht="22.5" x14ac:dyDescent="0.2">
      <c r="A408" s="179">
        <v>228</v>
      </c>
      <c r="B408" s="180" t="s">
        <v>68</v>
      </c>
      <c r="C408" s="180" t="s">
        <v>454</v>
      </c>
      <c r="D408" s="180" t="s">
        <v>455</v>
      </c>
      <c r="E408" s="180" t="s">
        <v>461</v>
      </c>
      <c r="F408" s="180" t="s">
        <v>461</v>
      </c>
      <c r="G408" s="178"/>
      <c r="H408" s="169"/>
      <c r="I408" s="169"/>
    </row>
    <row r="409" spans="1:15" ht="33.75" x14ac:dyDescent="0.2">
      <c r="A409" s="174">
        <v>233</v>
      </c>
      <c r="B409" s="175" t="s">
        <v>462</v>
      </c>
      <c r="C409" s="175" t="s">
        <v>448</v>
      </c>
      <c r="D409" s="175" t="s">
        <v>463</v>
      </c>
      <c r="E409" s="180" t="s">
        <v>464</v>
      </c>
      <c r="F409" s="180" t="s">
        <v>465</v>
      </c>
      <c r="G409" s="178"/>
      <c r="H409" s="169"/>
      <c r="I409" s="169"/>
    </row>
    <row r="410" spans="1:15" ht="67.5" x14ac:dyDescent="0.2">
      <c r="A410" s="179">
        <v>236</v>
      </c>
      <c r="B410" s="180" t="s">
        <v>70</v>
      </c>
      <c r="C410" s="180" t="s">
        <v>441</v>
      </c>
      <c r="D410" s="180" t="s">
        <v>455</v>
      </c>
      <c r="E410" s="180" t="s">
        <v>466</v>
      </c>
      <c r="F410" s="180" t="s">
        <v>467</v>
      </c>
      <c r="G410" s="178"/>
      <c r="H410" s="169"/>
      <c r="I410" s="169"/>
    </row>
    <row r="411" spans="1:15" ht="22.5" x14ac:dyDescent="0.2">
      <c r="A411" s="174">
        <v>239</v>
      </c>
      <c r="B411" s="175" t="s">
        <v>468</v>
      </c>
      <c r="C411" s="175" t="s">
        <v>469</v>
      </c>
      <c r="D411" s="175" t="s">
        <v>442</v>
      </c>
      <c r="E411" s="175" t="s">
        <v>470</v>
      </c>
      <c r="F411" s="175" t="s">
        <v>470</v>
      </c>
      <c r="G411" s="178"/>
      <c r="H411" s="169"/>
      <c r="I411" s="169"/>
    </row>
    <row r="412" spans="1:15" ht="22.5" x14ac:dyDescent="0.2">
      <c r="A412" s="179">
        <v>243</v>
      </c>
      <c r="B412" s="180" t="s">
        <v>471</v>
      </c>
      <c r="C412" s="180" t="s">
        <v>469</v>
      </c>
      <c r="D412" s="180" t="s">
        <v>442</v>
      </c>
      <c r="E412" s="180" t="s">
        <v>472</v>
      </c>
      <c r="F412" s="180" t="s">
        <v>472</v>
      </c>
      <c r="G412" s="178"/>
      <c r="H412" s="169"/>
      <c r="I412" s="169"/>
    </row>
    <row r="413" spans="1:15" ht="90" x14ac:dyDescent="0.2">
      <c r="A413" s="174">
        <v>245</v>
      </c>
      <c r="B413" s="175" t="s">
        <v>74</v>
      </c>
      <c r="C413" s="175" t="s">
        <v>448</v>
      </c>
      <c r="D413" s="175" t="s">
        <v>451</v>
      </c>
      <c r="E413" s="180" t="s">
        <v>473</v>
      </c>
      <c r="F413" s="180" t="s">
        <v>474</v>
      </c>
      <c r="G413" s="178"/>
      <c r="H413" s="169"/>
      <c r="I413" s="169"/>
    </row>
    <row r="414" spans="1:15" ht="90" x14ac:dyDescent="0.2">
      <c r="A414" s="179">
        <v>247</v>
      </c>
      <c r="B414" s="180" t="s">
        <v>79</v>
      </c>
      <c r="C414" s="180" t="s">
        <v>448</v>
      </c>
      <c r="D414" s="180" t="s">
        <v>451</v>
      </c>
      <c r="E414" s="180" t="s">
        <v>475</v>
      </c>
      <c r="F414" s="180" t="s">
        <v>476</v>
      </c>
      <c r="G414" s="178"/>
      <c r="H414" s="169"/>
      <c r="I414" s="169"/>
    </row>
    <row r="415" spans="1:15" ht="22.5" x14ac:dyDescent="0.2">
      <c r="A415" s="174">
        <v>262</v>
      </c>
      <c r="B415" s="175" t="s">
        <v>477</v>
      </c>
      <c r="C415" s="175" t="s">
        <v>478</v>
      </c>
      <c r="D415" s="175" t="s">
        <v>442</v>
      </c>
      <c r="E415" s="175" t="s">
        <v>479</v>
      </c>
      <c r="F415" s="175" t="s">
        <v>479</v>
      </c>
      <c r="G415" s="178"/>
      <c r="H415" s="169"/>
      <c r="I415" s="169"/>
    </row>
    <row r="416" spans="1:15" ht="67.5" x14ac:dyDescent="0.2">
      <c r="A416" s="179">
        <v>265</v>
      </c>
      <c r="B416" s="180" t="s">
        <v>480</v>
      </c>
      <c r="C416" s="180" t="s">
        <v>481</v>
      </c>
      <c r="D416" s="180" t="s">
        <v>451</v>
      </c>
      <c r="E416" s="180" t="s">
        <v>482</v>
      </c>
      <c r="F416" s="180" t="s">
        <v>483</v>
      </c>
      <c r="G416" s="178"/>
      <c r="H416" s="169"/>
      <c r="I416" s="169"/>
    </row>
    <row r="417" spans="1:9" ht="22.5" x14ac:dyDescent="0.2">
      <c r="A417" s="174">
        <v>270</v>
      </c>
      <c r="B417" s="175" t="s">
        <v>83</v>
      </c>
      <c r="C417" s="175" t="s">
        <v>454</v>
      </c>
      <c r="D417" s="175" t="s">
        <v>455</v>
      </c>
      <c r="E417" s="175" t="s">
        <v>461</v>
      </c>
      <c r="F417" s="175" t="s">
        <v>461</v>
      </c>
      <c r="G417" s="178"/>
      <c r="H417" s="169"/>
      <c r="I417" s="169"/>
    </row>
    <row r="418" spans="1:9" ht="90" x14ac:dyDescent="0.2">
      <c r="A418" s="179">
        <v>271</v>
      </c>
      <c r="B418" s="180" t="s">
        <v>85</v>
      </c>
      <c r="C418" s="180" t="s">
        <v>484</v>
      </c>
      <c r="D418" s="180" t="s">
        <v>451</v>
      </c>
      <c r="E418" s="180" t="s">
        <v>485</v>
      </c>
      <c r="F418" s="180" t="s">
        <v>486</v>
      </c>
      <c r="G418" s="178"/>
      <c r="H418" s="169"/>
      <c r="I418" s="169"/>
    </row>
    <row r="419" spans="1:9" ht="22.5" x14ac:dyDescent="0.2">
      <c r="A419" s="174">
        <v>278</v>
      </c>
      <c r="B419" s="175" t="s">
        <v>487</v>
      </c>
      <c r="C419" s="175" t="s">
        <v>488</v>
      </c>
      <c r="D419" s="175" t="s">
        <v>442</v>
      </c>
      <c r="E419" s="175" t="s">
        <v>489</v>
      </c>
      <c r="F419" s="175" t="s">
        <v>489</v>
      </c>
      <c r="G419" s="178"/>
      <c r="H419" s="169"/>
      <c r="I419" s="169"/>
    </row>
    <row r="420" spans="1:9" ht="33.75" x14ac:dyDescent="0.2">
      <c r="A420" s="179">
        <v>280</v>
      </c>
      <c r="B420" s="180" t="s">
        <v>490</v>
      </c>
      <c r="C420" s="180" t="s">
        <v>448</v>
      </c>
      <c r="D420" s="180" t="s">
        <v>491</v>
      </c>
      <c r="E420" s="180" t="s">
        <v>492</v>
      </c>
      <c r="F420" s="180" t="s">
        <v>493</v>
      </c>
      <c r="G420" s="178"/>
      <c r="H420" s="169"/>
      <c r="I420" s="169"/>
    </row>
    <row r="421" spans="1:9" ht="90" x14ac:dyDescent="0.2">
      <c r="A421" s="174">
        <v>282</v>
      </c>
      <c r="B421" s="175" t="s">
        <v>90</v>
      </c>
      <c r="C421" s="175" t="s">
        <v>484</v>
      </c>
      <c r="D421" s="175" t="s">
        <v>451</v>
      </c>
      <c r="E421" s="180" t="s">
        <v>494</v>
      </c>
      <c r="F421" s="180" t="s">
        <v>495</v>
      </c>
      <c r="G421" s="178"/>
      <c r="H421" s="169"/>
      <c r="I421" s="169"/>
    </row>
    <row r="422" spans="1:9" ht="67.5" x14ac:dyDescent="0.2">
      <c r="A422" s="179">
        <v>283</v>
      </c>
      <c r="B422" s="180" t="s">
        <v>96</v>
      </c>
      <c r="C422" s="180" t="s">
        <v>441</v>
      </c>
      <c r="D422" s="180" t="s">
        <v>455</v>
      </c>
      <c r="E422" s="180" t="s">
        <v>496</v>
      </c>
      <c r="F422" s="183" t="s">
        <v>497</v>
      </c>
      <c r="G422" s="178"/>
      <c r="H422" s="169"/>
      <c r="I422" s="169"/>
    </row>
    <row r="423" spans="1:9" ht="12.75" x14ac:dyDescent="0.2">
      <c r="A423" s="174">
        <v>290</v>
      </c>
      <c r="B423" s="175" t="s">
        <v>498</v>
      </c>
      <c r="C423" s="175" t="s">
        <v>484</v>
      </c>
      <c r="D423" s="175" t="s">
        <v>499</v>
      </c>
      <c r="E423" s="175"/>
      <c r="F423" s="175" t="s">
        <v>500</v>
      </c>
      <c r="G423" s="178"/>
      <c r="H423" s="169"/>
      <c r="I423" s="169"/>
    </row>
    <row r="424" spans="1:9" ht="67.5" x14ac:dyDescent="0.2">
      <c r="A424" s="179">
        <v>294</v>
      </c>
      <c r="B424" s="180" t="s">
        <v>100</v>
      </c>
      <c r="C424" s="180" t="s">
        <v>448</v>
      </c>
      <c r="D424" s="180" t="s">
        <v>451</v>
      </c>
      <c r="E424" s="181" t="s">
        <v>501</v>
      </c>
      <c r="F424" s="181" t="s">
        <v>502</v>
      </c>
      <c r="G424" s="178"/>
      <c r="H424" s="169"/>
      <c r="I424" s="169"/>
    </row>
    <row r="425" spans="1:9" ht="33.75" x14ac:dyDescent="0.2">
      <c r="A425" s="174">
        <v>295</v>
      </c>
      <c r="B425" s="175" t="s">
        <v>503</v>
      </c>
      <c r="C425" s="175" t="s">
        <v>484</v>
      </c>
      <c r="D425" s="175" t="s">
        <v>504</v>
      </c>
      <c r="E425" s="175" t="s">
        <v>505</v>
      </c>
      <c r="F425" s="175" t="s">
        <v>505</v>
      </c>
      <c r="G425" s="178"/>
      <c r="H425" s="169"/>
      <c r="I425" s="169"/>
    </row>
    <row r="426" spans="1:9" ht="12.75" x14ac:dyDescent="0.2">
      <c r="A426" s="179">
        <v>299</v>
      </c>
      <c r="B426" s="180" t="s">
        <v>506</v>
      </c>
      <c r="C426" s="180" t="s">
        <v>484</v>
      </c>
      <c r="D426" s="180" t="s">
        <v>499</v>
      </c>
      <c r="E426" s="180"/>
      <c r="F426" s="180" t="s">
        <v>500</v>
      </c>
      <c r="G426" s="178"/>
      <c r="H426" s="169"/>
      <c r="I426" s="169"/>
    </row>
    <row r="427" spans="1:9" ht="45" x14ac:dyDescent="0.2">
      <c r="A427" s="174">
        <v>300</v>
      </c>
      <c r="B427" s="175" t="s">
        <v>105</v>
      </c>
      <c r="C427" s="175" t="s">
        <v>481</v>
      </c>
      <c r="D427" s="175" t="s">
        <v>455</v>
      </c>
      <c r="E427" s="175" t="s">
        <v>507</v>
      </c>
      <c r="F427" s="175" t="s">
        <v>508</v>
      </c>
      <c r="G427" s="178"/>
      <c r="H427" s="169"/>
      <c r="I427" s="169"/>
    </row>
    <row r="428" spans="1:9" ht="33.75" x14ac:dyDescent="0.2">
      <c r="A428" s="179">
        <v>304</v>
      </c>
      <c r="B428" s="180" t="s">
        <v>509</v>
      </c>
      <c r="C428" s="180" t="s">
        <v>478</v>
      </c>
      <c r="D428" s="180" t="s">
        <v>510</v>
      </c>
      <c r="E428" s="180" t="s">
        <v>511</v>
      </c>
      <c r="F428" s="180" t="s">
        <v>512</v>
      </c>
      <c r="G428" s="178"/>
      <c r="H428" s="169"/>
      <c r="I428" s="169"/>
    </row>
    <row r="429" spans="1:9" ht="33.75" x14ac:dyDescent="0.2">
      <c r="A429" s="179" t="s">
        <v>513</v>
      </c>
      <c r="B429" s="180" t="s">
        <v>514</v>
      </c>
      <c r="C429" s="180" t="s">
        <v>448</v>
      </c>
      <c r="D429" s="180" t="s">
        <v>515</v>
      </c>
      <c r="E429" s="180" t="s">
        <v>516</v>
      </c>
      <c r="F429" s="180" t="s">
        <v>517</v>
      </c>
      <c r="G429" s="178"/>
      <c r="H429" s="169"/>
      <c r="I429" s="169"/>
    </row>
    <row r="430" spans="1:9" ht="45" x14ac:dyDescent="0.2">
      <c r="A430" s="174">
        <v>311</v>
      </c>
      <c r="B430" s="175" t="s">
        <v>518</v>
      </c>
      <c r="C430" s="175" t="s">
        <v>478</v>
      </c>
      <c r="D430" s="175" t="s">
        <v>519</v>
      </c>
      <c r="E430" s="175" t="s">
        <v>520</v>
      </c>
      <c r="F430" s="175" t="s">
        <v>521</v>
      </c>
      <c r="G430" s="178"/>
      <c r="H430" s="169"/>
      <c r="I430" s="169"/>
    </row>
    <row r="431" spans="1:9" ht="22.5" x14ac:dyDescent="0.2">
      <c r="A431" s="179">
        <v>312</v>
      </c>
      <c r="B431" s="180" t="s">
        <v>522</v>
      </c>
      <c r="C431" s="180" t="s">
        <v>523</v>
      </c>
      <c r="D431" s="180" t="s">
        <v>442</v>
      </c>
      <c r="E431" s="180" t="s">
        <v>524</v>
      </c>
      <c r="F431" s="180" t="s">
        <v>524</v>
      </c>
      <c r="G431" s="178"/>
      <c r="H431" s="169"/>
      <c r="I431" s="169"/>
    </row>
    <row r="432" spans="1:9" ht="67.5" x14ac:dyDescent="0.2">
      <c r="A432" s="174">
        <v>313</v>
      </c>
      <c r="B432" s="175" t="s">
        <v>525</v>
      </c>
      <c r="C432" s="175" t="s">
        <v>526</v>
      </c>
      <c r="D432" s="175" t="s">
        <v>527</v>
      </c>
      <c r="E432" s="180" t="s">
        <v>528</v>
      </c>
      <c r="F432" s="175" t="s">
        <v>529</v>
      </c>
      <c r="G432" s="178"/>
      <c r="H432" s="169"/>
      <c r="I432" s="169"/>
    </row>
    <row r="433" spans="1:9" ht="33.75" x14ac:dyDescent="0.2">
      <c r="A433" s="179">
        <v>315</v>
      </c>
      <c r="B433" s="180" t="s">
        <v>530</v>
      </c>
      <c r="C433" s="180" t="s">
        <v>531</v>
      </c>
      <c r="D433" s="180" t="s">
        <v>532</v>
      </c>
      <c r="E433" s="180"/>
      <c r="F433" s="180" t="s">
        <v>500</v>
      </c>
      <c r="G433" s="178"/>
      <c r="H433" s="169"/>
      <c r="I433" s="169"/>
    </row>
    <row r="434" spans="1:9" ht="12.75" x14ac:dyDescent="0.2">
      <c r="A434" s="174">
        <v>316</v>
      </c>
      <c r="B434" s="175" t="s">
        <v>530</v>
      </c>
      <c r="C434" s="175" t="s">
        <v>484</v>
      </c>
      <c r="D434" s="175" t="s">
        <v>499</v>
      </c>
      <c r="E434" s="175"/>
      <c r="F434" s="175" t="s">
        <v>500</v>
      </c>
      <c r="G434" s="178"/>
      <c r="H434" s="169"/>
      <c r="I434" s="169"/>
    </row>
    <row r="435" spans="1:9" ht="22.5" x14ac:dyDescent="0.2">
      <c r="A435" s="179">
        <v>319</v>
      </c>
      <c r="B435" s="180" t="s">
        <v>110</v>
      </c>
      <c r="C435" s="180" t="s">
        <v>454</v>
      </c>
      <c r="D435" s="180" t="s">
        <v>455</v>
      </c>
      <c r="E435" s="180" t="s">
        <v>461</v>
      </c>
      <c r="F435" s="180" t="s">
        <v>461</v>
      </c>
      <c r="G435" s="178"/>
      <c r="H435" s="169"/>
      <c r="I435" s="169"/>
    </row>
    <row r="436" spans="1:9" ht="78.75" x14ac:dyDescent="0.2">
      <c r="A436" s="174">
        <v>322</v>
      </c>
      <c r="B436" s="175" t="s">
        <v>112</v>
      </c>
      <c r="C436" s="175" t="s">
        <v>484</v>
      </c>
      <c r="D436" s="175" t="s">
        <v>451</v>
      </c>
      <c r="E436" s="180" t="s">
        <v>533</v>
      </c>
      <c r="F436" s="180" t="s">
        <v>474</v>
      </c>
      <c r="G436" s="178"/>
      <c r="H436" s="169"/>
      <c r="I436" s="169"/>
    </row>
    <row r="437" spans="1:9" ht="45" x14ac:dyDescent="0.2">
      <c r="A437" s="179">
        <v>323</v>
      </c>
      <c r="B437" s="180" t="s">
        <v>534</v>
      </c>
      <c r="C437" s="180" t="s">
        <v>523</v>
      </c>
      <c r="D437" s="180" t="s">
        <v>535</v>
      </c>
      <c r="E437" s="180" t="s">
        <v>536</v>
      </c>
      <c r="F437" s="180" t="s">
        <v>537</v>
      </c>
      <c r="G437" s="178"/>
      <c r="H437" s="169"/>
      <c r="I437" s="169"/>
    </row>
    <row r="438" spans="1:9" ht="22.5" x14ac:dyDescent="0.2">
      <c r="A438" s="184">
        <v>330</v>
      </c>
      <c r="B438" s="185" t="s">
        <v>538</v>
      </c>
      <c r="C438" s="185" t="s">
        <v>481</v>
      </c>
      <c r="D438" s="185" t="s">
        <v>539</v>
      </c>
      <c r="E438" s="185" t="s">
        <v>540</v>
      </c>
      <c r="F438" s="185" t="s">
        <v>540</v>
      </c>
      <c r="G438" s="186"/>
      <c r="H438" s="194"/>
      <c r="I438" s="194"/>
    </row>
    <row r="439" spans="1:9" ht="33.75" x14ac:dyDescent="0.2">
      <c r="A439" s="187">
        <v>331</v>
      </c>
      <c r="B439" s="183" t="s">
        <v>541</v>
      </c>
      <c r="C439" s="183" t="s">
        <v>531</v>
      </c>
      <c r="D439" s="183" t="s">
        <v>542</v>
      </c>
      <c r="E439" s="183" t="s">
        <v>543</v>
      </c>
      <c r="F439" s="183" t="s">
        <v>544</v>
      </c>
      <c r="G439" s="186"/>
      <c r="H439" s="194"/>
      <c r="I439" s="194"/>
    </row>
    <row r="440" spans="1:9" ht="45" x14ac:dyDescent="0.2">
      <c r="A440" s="187">
        <v>332</v>
      </c>
      <c r="B440" s="183" t="s">
        <v>541</v>
      </c>
      <c r="C440" s="183" t="s">
        <v>545</v>
      </c>
      <c r="D440" s="183" t="s">
        <v>546</v>
      </c>
      <c r="E440" s="183" t="s">
        <v>547</v>
      </c>
      <c r="F440" s="183" t="s">
        <v>548</v>
      </c>
      <c r="G440" s="186"/>
      <c r="H440" s="194"/>
      <c r="I440" s="194"/>
    </row>
    <row r="441" spans="1:9" ht="33.75" x14ac:dyDescent="0.2">
      <c r="A441" s="184" t="s">
        <v>549</v>
      </c>
      <c r="B441" s="185" t="s">
        <v>550</v>
      </c>
      <c r="C441" s="185" t="s">
        <v>448</v>
      </c>
      <c r="D441" s="185" t="s">
        <v>515</v>
      </c>
      <c r="E441" s="185" t="s">
        <v>516</v>
      </c>
      <c r="F441" s="185" t="s">
        <v>517</v>
      </c>
      <c r="G441" s="186"/>
      <c r="H441" s="194"/>
      <c r="I441" s="194"/>
    </row>
    <row r="442" spans="1:9" ht="22.5" x14ac:dyDescent="0.2">
      <c r="A442" s="187" t="s">
        <v>551</v>
      </c>
      <c r="B442" s="183" t="s">
        <v>122</v>
      </c>
      <c r="C442" s="183" t="s">
        <v>552</v>
      </c>
      <c r="D442" s="183" t="s">
        <v>455</v>
      </c>
      <c r="E442" s="183" t="s">
        <v>553</v>
      </c>
      <c r="F442" s="183" t="s">
        <v>553</v>
      </c>
      <c r="G442" s="186"/>
      <c r="H442" s="194"/>
      <c r="I442" s="194"/>
    </row>
    <row r="443" spans="1:9" ht="22.5" x14ac:dyDescent="0.2">
      <c r="A443" s="184">
        <v>338</v>
      </c>
      <c r="B443" s="185" t="s">
        <v>554</v>
      </c>
      <c r="C443" s="185" t="s">
        <v>478</v>
      </c>
      <c r="D443" s="185" t="s">
        <v>442</v>
      </c>
      <c r="E443" s="183" t="s">
        <v>555</v>
      </c>
      <c r="F443" s="183" t="s">
        <v>555</v>
      </c>
      <c r="G443" s="186"/>
      <c r="H443" s="194"/>
      <c r="I443" s="194"/>
    </row>
    <row r="444" spans="1:9" ht="45" x14ac:dyDescent="0.2">
      <c r="A444" s="187">
        <v>341</v>
      </c>
      <c r="B444" s="183" t="s">
        <v>133</v>
      </c>
      <c r="C444" s="183" t="s">
        <v>454</v>
      </c>
      <c r="D444" s="183" t="s">
        <v>442</v>
      </c>
      <c r="E444" s="183" t="s">
        <v>556</v>
      </c>
      <c r="F444" s="183" t="s">
        <v>556</v>
      </c>
      <c r="G444" s="186"/>
      <c r="H444" s="194"/>
      <c r="I444" s="194"/>
    </row>
    <row r="445" spans="1:9" ht="33.75" x14ac:dyDescent="0.2">
      <c r="A445" s="184">
        <v>342</v>
      </c>
      <c r="B445" s="185" t="s">
        <v>557</v>
      </c>
      <c r="C445" s="185" t="s">
        <v>484</v>
      </c>
      <c r="D445" s="185" t="s">
        <v>558</v>
      </c>
      <c r="E445" s="183" t="s">
        <v>505</v>
      </c>
      <c r="F445" s="185" t="s">
        <v>505</v>
      </c>
      <c r="G445" s="186"/>
      <c r="H445" s="194"/>
      <c r="I445" s="194"/>
    </row>
    <row r="446" spans="1:9" ht="45" x14ac:dyDescent="0.2">
      <c r="A446" s="187">
        <v>346</v>
      </c>
      <c r="B446" s="183" t="s">
        <v>559</v>
      </c>
      <c r="C446" s="183" t="s">
        <v>478</v>
      </c>
      <c r="D446" s="183" t="s">
        <v>519</v>
      </c>
      <c r="E446" s="183" t="s">
        <v>560</v>
      </c>
      <c r="F446" s="183" t="s">
        <v>521</v>
      </c>
      <c r="G446" s="186"/>
      <c r="H446" s="194"/>
      <c r="I446" s="194"/>
    </row>
    <row r="447" spans="1:9" ht="45" x14ac:dyDescent="0.2">
      <c r="A447" s="184" t="s">
        <v>561</v>
      </c>
      <c r="B447" s="185" t="s">
        <v>137</v>
      </c>
      <c r="C447" s="185" t="s">
        <v>484</v>
      </c>
      <c r="D447" s="183" t="s">
        <v>451</v>
      </c>
      <c r="E447" s="183" t="s">
        <v>562</v>
      </c>
      <c r="F447" s="183" t="s">
        <v>562</v>
      </c>
      <c r="G447" s="186"/>
      <c r="H447" s="194"/>
      <c r="I447" s="194"/>
    </row>
    <row r="448" spans="1:9" ht="45" x14ac:dyDescent="0.2">
      <c r="A448" s="187">
        <v>354</v>
      </c>
      <c r="B448" s="183" t="s">
        <v>563</v>
      </c>
      <c r="C448" s="183" t="s">
        <v>531</v>
      </c>
      <c r="D448" s="183" t="s">
        <v>564</v>
      </c>
      <c r="E448" s="183" t="s">
        <v>565</v>
      </c>
      <c r="F448" s="183" t="s">
        <v>565</v>
      </c>
      <c r="G448" s="186"/>
      <c r="H448" s="194"/>
      <c r="I448" s="194"/>
    </row>
    <row r="449" spans="1:9" ht="22.5" x14ac:dyDescent="0.2">
      <c r="A449" s="184">
        <v>361</v>
      </c>
      <c r="B449" s="185" t="s">
        <v>566</v>
      </c>
      <c r="C449" s="185" t="s">
        <v>523</v>
      </c>
      <c r="D449" s="185" t="s">
        <v>442</v>
      </c>
      <c r="E449" s="185" t="s">
        <v>524</v>
      </c>
      <c r="F449" s="185" t="s">
        <v>524</v>
      </c>
      <c r="G449" s="186"/>
      <c r="H449" s="194"/>
      <c r="I449" s="194"/>
    </row>
    <row r="450" spans="1:9" ht="22.5" x14ac:dyDescent="0.2">
      <c r="A450" s="187">
        <v>362</v>
      </c>
      <c r="B450" s="183" t="s">
        <v>567</v>
      </c>
      <c r="C450" s="183" t="s">
        <v>448</v>
      </c>
      <c r="D450" s="183" t="s">
        <v>442</v>
      </c>
      <c r="E450" s="183" t="s">
        <v>489</v>
      </c>
      <c r="F450" s="183" t="s">
        <v>489</v>
      </c>
      <c r="G450" s="186"/>
      <c r="H450" s="194"/>
      <c r="I450" s="194"/>
    </row>
    <row r="451" spans="1:9" ht="45" x14ac:dyDescent="0.2">
      <c r="A451" s="184">
        <v>363</v>
      </c>
      <c r="B451" s="185" t="s">
        <v>174</v>
      </c>
      <c r="C451" s="185" t="s">
        <v>484</v>
      </c>
      <c r="D451" s="185" t="s">
        <v>568</v>
      </c>
      <c r="E451" s="183" t="s">
        <v>569</v>
      </c>
      <c r="F451" s="183" t="s">
        <v>569</v>
      </c>
      <c r="G451" s="186"/>
      <c r="H451" s="194"/>
      <c r="I451" s="194"/>
    </row>
    <row r="452" spans="1:9" ht="78.75" x14ac:dyDescent="0.2">
      <c r="A452" s="187" t="s">
        <v>570</v>
      </c>
      <c r="B452" s="183" t="s">
        <v>145</v>
      </c>
      <c r="C452" s="183" t="s">
        <v>484</v>
      </c>
      <c r="D452" s="183" t="s">
        <v>451</v>
      </c>
      <c r="E452" s="183" t="s">
        <v>571</v>
      </c>
      <c r="F452" s="183" t="s">
        <v>474</v>
      </c>
      <c r="G452" s="186"/>
      <c r="H452" s="194"/>
      <c r="I452" s="194"/>
    </row>
    <row r="453" spans="1:9" ht="22.5" x14ac:dyDescent="0.2">
      <c r="A453" s="184">
        <v>365</v>
      </c>
      <c r="B453" s="185" t="s">
        <v>572</v>
      </c>
      <c r="C453" s="185" t="s">
        <v>523</v>
      </c>
      <c r="D453" s="185" t="s">
        <v>573</v>
      </c>
      <c r="E453" s="183" t="s">
        <v>574</v>
      </c>
      <c r="F453" s="183" t="s">
        <v>574</v>
      </c>
      <c r="G453" s="186"/>
      <c r="H453" s="194"/>
      <c r="I453" s="194"/>
    </row>
    <row r="454" spans="1:9" ht="22.5" x14ac:dyDescent="0.2">
      <c r="A454" s="187">
        <v>367</v>
      </c>
      <c r="B454" s="183" t="s">
        <v>179</v>
      </c>
      <c r="C454" s="183" t="s">
        <v>454</v>
      </c>
      <c r="D454" s="183" t="s">
        <v>455</v>
      </c>
      <c r="E454" s="183" t="s">
        <v>461</v>
      </c>
      <c r="F454" s="183" t="s">
        <v>461</v>
      </c>
      <c r="G454" s="186"/>
      <c r="H454" s="194"/>
      <c r="I454" s="194"/>
    </row>
    <row r="455" spans="1:9" ht="33.75" x14ac:dyDescent="0.2">
      <c r="A455" s="184">
        <v>368</v>
      </c>
      <c r="B455" s="185" t="s">
        <v>575</v>
      </c>
      <c r="C455" s="185" t="s">
        <v>478</v>
      </c>
      <c r="D455" s="185" t="s">
        <v>576</v>
      </c>
      <c r="E455" s="183" t="s">
        <v>577</v>
      </c>
      <c r="F455" s="183" t="s">
        <v>578</v>
      </c>
      <c r="G455" s="186"/>
      <c r="H455" s="194"/>
      <c r="I455" s="194"/>
    </row>
    <row r="456" spans="1:9" ht="33.75" x14ac:dyDescent="0.2">
      <c r="A456" s="187">
        <v>369</v>
      </c>
      <c r="B456" s="183" t="s">
        <v>579</v>
      </c>
      <c r="C456" s="183" t="s">
        <v>523</v>
      </c>
      <c r="D456" s="183" t="s">
        <v>504</v>
      </c>
      <c r="E456" s="183" t="s">
        <v>505</v>
      </c>
      <c r="F456" s="183" t="s">
        <v>505</v>
      </c>
      <c r="G456" s="186"/>
      <c r="H456" s="194"/>
      <c r="I456" s="194"/>
    </row>
    <row r="457" spans="1:9" ht="45" x14ac:dyDescent="0.2">
      <c r="A457" s="187">
        <v>373</v>
      </c>
      <c r="B457" s="183" t="s">
        <v>580</v>
      </c>
      <c r="C457" s="183" t="s">
        <v>481</v>
      </c>
      <c r="D457" s="183" t="s">
        <v>581</v>
      </c>
      <c r="E457" s="183" t="s">
        <v>582</v>
      </c>
      <c r="F457" s="183" t="s">
        <v>583</v>
      </c>
      <c r="G457" s="186"/>
      <c r="H457" s="194"/>
      <c r="I457" s="194"/>
    </row>
    <row r="458" spans="1:9" ht="12.75" x14ac:dyDescent="0.2">
      <c r="A458" s="187">
        <v>379</v>
      </c>
      <c r="B458" s="183" t="s">
        <v>584</v>
      </c>
      <c r="C458" s="183" t="s">
        <v>484</v>
      </c>
      <c r="D458" s="183" t="s">
        <v>585</v>
      </c>
      <c r="E458" s="183"/>
      <c r="F458" s="183" t="s">
        <v>586</v>
      </c>
      <c r="G458" s="186"/>
      <c r="H458" s="194"/>
      <c r="I458" s="194"/>
    </row>
    <row r="459" spans="1:9" ht="45" x14ac:dyDescent="0.2">
      <c r="A459" s="187" t="s">
        <v>587</v>
      </c>
      <c r="B459" s="183" t="s">
        <v>126</v>
      </c>
      <c r="C459" s="183" t="s">
        <v>552</v>
      </c>
      <c r="D459" s="183" t="s">
        <v>451</v>
      </c>
      <c r="E459" s="183" t="s">
        <v>588</v>
      </c>
      <c r="F459" s="183" t="s">
        <v>588</v>
      </c>
      <c r="G459" s="186"/>
      <c r="H459" s="194"/>
      <c r="I459" s="194"/>
    </row>
    <row r="460" spans="1:9" ht="67.5" x14ac:dyDescent="0.2">
      <c r="A460" s="187" t="s">
        <v>589</v>
      </c>
      <c r="B460" s="183" t="s">
        <v>154</v>
      </c>
      <c r="C460" s="183" t="s">
        <v>484</v>
      </c>
      <c r="D460" s="183" t="s">
        <v>455</v>
      </c>
      <c r="E460" s="183" t="s">
        <v>590</v>
      </c>
      <c r="F460" s="183" t="s">
        <v>562</v>
      </c>
      <c r="G460" s="186"/>
      <c r="H460" s="194"/>
      <c r="I460" s="194"/>
    </row>
    <row r="461" spans="1:9" ht="56.25" x14ac:dyDescent="0.2">
      <c r="A461" s="187">
        <v>383</v>
      </c>
      <c r="B461" s="183" t="s">
        <v>591</v>
      </c>
      <c r="C461" s="183" t="s">
        <v>545</v>
      </c>
      <c r="D461" s="183" t="s">
        <v>451</v>
      </c>
      <c r="E461" s="183" t="s">
        <v>592</v>
      </c>
      <c r="F461" s="183" t="s">
        <v>593</v>
      </c>
      <c r="G461" s="186"/>
      <c r="H461" s="194"/>
      <c r="I461" s="194"/>
    </row>
    <row r="462" spans="1:9" ht="67.5" x14ac:dyDescent="0.2">
      <c r="A462" s="187">
        <v>392</v>
      </c>
      <c r="B462" s="183" t="s">
        <v>186</v>
      </c>
      <c r="C462" s="183" t="s">
        <v>441</v>
      </c>
      <c r="D462" s="183" t="s">
        <v>451</v>
      </c>
      <c r="E462" s="183" t="s">
        <v>594</v>
      </c>
      <c r="F462" s="183" t="s">
        <v>595</v>
      </c>
      <c r="G462" s="186"/>
      <c r="H462" s="194"/>
      <c r="I462" s="194"/>
    </row>
    <row r="463" spans="1:9" ht="33.75" x14ac:dyDescent="0.2">
      <c r="A463" s="187">
        <v>393</v>
      </c>
      <c r="B463" s="183" t="s">
        <v>596</v>
      </c>
      <c r="C463" s="183" t="s">
        <v>484</v>
      </c>
      <c r="D463" s="183" t="s">
        <v>558</v>
      </c>
      <c r="E463" s="183" t="s">
        <v>505</v>
      </c>
      <c r="F463" s="183" t="s">
        <v>505</v>
      </c>
      <c r="G463" s="186"/>
      <c r="H463" s="194"/>
      <c r="I463" s="194"/>
    </row>
    <row r="464" spans="1:9" ht="33.75" x14ac:dyDescent="0.2">
      <c r="A464" s="187">
        <v>396</v>
      </c>
      <c r="B464" s="183" t="s">
        <v>597</v>
      </c>
      <c r="C464" s="183" t="s">
        <v>523</v>
      </c>
      <c r="D464" s="183" t="s">
        <v>598</v>
      </c>
      <c r="E464" s="183" t="s">
        <v>599</v>
      </c>
      <c r="F464" s="183" t="s">
        <v>599</v>
      </c>
      <c r="G464" s="186"/>
      <c r="H464" s="194"/>
      <c r="I464" s="194"/>
    </row>
    <row r="465" spans="1:9" ht="67.5" x14ac:dyDescent="0.2">
      <c r="A465" s="187" t="s">
        <v>600</v>
      </c>
      <c r="B465" s="183" t="s">
        <v>164</v>
      </c>
      <c r="C465" s="183" t="s">
        <v>484</v>
      </c>
      <c r="D465" s="183" t="s">
        <v>455</v>
      </c>
      <c r="E465" s="183" t="s">
        <v>601</v>
      </c>
      <c r="F465" s="183" t="s">
        <v>562</v>
      </c>
      <c r="G465" s="186"/>
      <c r="H465" s="194"/>
      <c r="I465" s="194"/>
    </row>
    <row r="466" spans="1:9" ht="45" x14ac:dyDescent="0.2">
      <c r="A466" s="187">
        <v>405</v>
      </c>
      <c r="B466" s="188">
        <v>38393</v>
      </c>
      <c r="C466" s="183" t="s">
        <v>484</v>
      </c>
      <c r="D466" s="183" t="s">
        <v>442</v>
      </c>
      <c r="E466" s="183" t="s">
        <v>602</v>
      </c>
      <c r="F466" s="183" t="s">
        <v>602</v>
      </c>
      <c r="G466" s="186"/>
      <c r="H466" s="194"/>
      <c r="I466" s="194"/>
    </row>
    <row r="467" spans="1:9" ht="33.75" x14ac:dyDescent="0.2">
      <c r="A467" s="184">
        <v>410</v>
      </c>
      <c r="B467" s="189">
        <v>38454</v>
      </c>
      <c r="C467" s="190" t="s">
        <v>484</v>
      </c>
      <c r="D467" s="190" t="s">
        <v>558</v>
      </c>
      <c r="E467" s="190" t="s">
        <v>505</v>
      </c>
      <c r="F467" s="190" t="s">
        <v>505</v>
      </c>
      <c r="G467" s="186"/>
      <c r="H467" s="194"/>
      <c r="I467" s="194"/>
    </row>
    <row r="468" spans="1:9" ht="33.75" x14ac:dyDescent="0.2">
      <c r="A468" s="187">
        <v>412</v>
      </c>
      <c r="B468" s="188">
        <v>38470</v>
      </c>
      <c r="C468" s="183" t="s">
        <v>478</v>
      </c>
      <c r="D468" s="183" t="s">
        <v>603</v>
      </c>
      <c r="E468" s="183" t="s">
        <v>604</v>
      </c>
      <c r="F468" s="183" t="s">
        <v>604</v>
      </c>
      <c r="G468" s="186"/>
      <c r="H468" s="194"/>
      <c r="I468" s="194"/>
    </row>
    <row r="469" spans="1:9" ht="33.75" x14ac:dyDescent="0.2">
      <c r="A469" s="187">
        <v>414</v>
      </c>
      <c r="B469" s="188">
        <v>38498</v>
      </c>
      <c r="C469" s="183" t="s">
        <v>523</v>
      </c>
      <c r="D469" s="183" t="s">
        <v>605</v>
      </c>
      <c r="E469" s="183" t="s">
        <v>606</v>
      </c>
      <c r="F469" s="183" t="s">
        <v>606</v>
      </c>
      <c r="G469" s="186"/>
      <c r="H469" s="194"/>
      <c r="I469" s="194"/>
    </row>
    <row r="470" spans="1:9" ht="22.5" x14ac:dyDescent="0.2">
      <c r="A470" s="187">
        <v>420</v>
      </c>
      <c r="B470" s="188">
        <v>38526</v>
      </c>
      <c r="C470" s="183" t="s">
        <v>454</v>
      </c>
      <c r="D470" s="183" t="s">
        <v>442</v>
      </c>
      <c r="E470" s="183" t="s">
        <v>461</v>
      </c>
      <c r="F470" s="183" t="s">
        <v>461</v>
      </c>
      <c r="G470" s="186"/>
      <c r="H470" s="194"/>
      <c r="I470" s="194"/>
    </row>
    <row r="471" spans="1:9" ht="33.75" x14ac:dyDescent="0.2">
      <c r="A471" s="187">
        <v>424</v>
      </c>
      <c r="B471" s="188">
        <v>38553</v>
      </c>
      <c r="C471" s="188" t="s">
        <v>448</v>
      </c>
      <c r="D471" s="185" t="s">
        <v>515</v>
      </c>
      <c r="E471" s="185" t="s">
        <v>516</v>
      </c>
      <c r="F471" s="185" t="s">
        <v>517</v>
      </c>
      <c r="G471" s="186"/>
      <c r="H471" s="194"/>
      <c r="I471" s="194"/>
    </row>
    <row r="472" spans="1:9" ht="22.5" x14ac:dyDescent="0.2">
      <c r="A472" s="187" t="s">
        <v>607</v>
      </c>
      <c r="B472" s="188">
        <v>38559</v>
      </c>
      <c r="C472" s="183" t="s">
        <v>552</v>
      </c>
      <c r="D472" s="183" t="s">
        <v>455</v>
      </c>
      <c r="E472" s="183" t="s">
        <v>608</v>
      </c>
      <c r="F472" s="183" t="s">
        <v>608</v>
      </c>
      <c r="G472" s="186"/>
      <c r="H472" s="194"/>
      <c r="I472" s="194"/>
    </row>
    <row r="473" spans="1:9" ht="33.75" x14ac:dyDescent="0.2">
      <c r="A473" s="187">
        <v>430</v>
      </c>
      <c r="B473" s="188">
        <v>38576</v>
      </c>
      <c r="C473" s="188" t="s">
        <v>448</v>
      </c>
      <c r="D473" s="183" t="s">
        <v>609</v>
      </c>
      <c r="E473" s="183" t="s">
        <v>610</v>
      </c>
      <c r="F473" s="183" t="s">
        <v>517</v>
      </c>
      <c r="G473" s="186"/>
      <c r="H473" s="194"/>
      <c r="I473" s="194"/>
    </row>
    <row r="474" spans="1:9" ht="45" x14ac:dyDescent="0.2">
      <c r="A474" s="187">
        <v>436</v>
      </c>
      <c r="B474" s="188">
        <v>38638</v>
      </c>
      <c r="C474" s="183" t="s">
        <v>523</v>
      </c>
      <c r="D474" s="183" t="s">
        <v>535</v>
      </c>
      <c r="E474" s="183" t="s">
        <v>536</v>
      </c>
      <c r="F474" s="183" t="s">
        <v>537</v>
      </c>
      <c r="G474" s="186"/>
      <c r="H474" s="194"/>
      <c r="I474" s="194"/>
    </row>
    <row r="475" spans="1:9" ht="67.5" x14ac:dyDescent="0.2">
      <c r="A475" s="187" t="s">
        <v>611</v>
      </c>
      <c r="B475" s="188">
        <v>38649</v>
      </c>
      <c r="C475" s="183" t="s">
        <v>484</v>
      </c>
      <c r="D475" s="183" t="s">
        <v>455</v>
      </c>
      <c r="E475" s="183" t="s">
        <v>612</v>
      </c>
      <c r="F475" s="183" t="s">
        <v>562</v>
      </c>
      <c r="G475" s="186"/>
      <c r="H475" s="194"/>
      <c r="I475" s="194"/>
    </row>
    <row r="476" spans="1:9" ht="33.75" x14ac:dyDescent="0.2">
      <c r="A476" s="187">
        <v>441</v>
      </c>
      <c r="B476" s="188">
        <v>38673</v>
      </c>
      <c r="C476" s="183" t="s">
        <v>523</v>
      </c>
      <c r="D476" s="190" t="s">
        <v>558</v>
      </c>
      <c r="E476" s="190" t="s">
        <v>505</v>
      </c>
      <c r="F476" s="190" t="s">
        <v>505</v>
      </c>
      <c r="G476" s="186"/>
      <c r="H476" s="194"/>
      <c r="I476" s="194"/>
    </row>
    <row r="477" spans="1:9" ht="33.75" x14ac:dyDescent="0.2">
      <c r="A477" s="187">
        <v>442</v>
      </c>
      <c r="B477" s="188">
        <v>38677</v>
      </c>
      <c r="C477" s="183" t="s">
        <v>478</v>
      </c>
      <c r="D477" s="183" t="s">
        <v>613</v>
      </c>
      <c r="E477" s="183" t="s">
        <v>614</v>
      </c>
      <c r="F477" s="183" t="s">
        <v>614</v>
      </c>
      <c r="G477" s="186"/>
      <c r="H477" s="194"/>
      <c r="I477" s="194"/>
    </row>
    <row r="478" spans="1:9" ht="247.5" x14ac:dyDescent="0.2">
      <c r="A478" s="187">
        <v>449</v>
      </c>
      <c r="B478" s="188">
        <v>38716</v>
      </c>
      <c r="C478" s="183" t="s">
        <v>441</v>
      </c>
      <c r="D478" s="183" t="s">
        <v>451</v>
      </c>
      <c r="E478" s="191" t="s">
        <v>615</v>
      </c>
      <c r="F478" s="183" t="s">
        <v>616</v>
      </c>
      <c r="G478" s="186"/>
      <c r="H478" s="194"/>
      <c r="I478" s="194"/>
    </row>
    <row r="479" spans="1:9" ht="45" x14ac:dyDescent="0.2">
      <c r="A479" s="187" t="s">
        <v>617</v>
      </c>
      <c r="B479" s="188">
        <v>38734</v>
      </c>
      <c r="C479" s="183" t="s">
        <v>478</v>
      </c>
      <c r="D479" s="183" t="s">
        <v>519</v>
      </c>
      <c r="E479" s="183" t="s">
        <v>560</v>
      </c>
      <c r="F479" s="183" t="s">
        <v>521</v>
      </c>
      <c r="G479" s="186"/>
      <c r="H479" s="194"/>
      <c r="I479" s="194"/>
    </row>
    <row r="480" spans="1:9" ht="22.5" x14ac:dyDescent="0.2">
      <c r="A480" s="187">
        <v>455</v>
      </c>
      <c r="B480" s="188">
        <v>38769</v>
      </c>
      <c r="C480" s="183" t="s">
        <v>618</v>
      </c>
      <c r="D480" s="183" t="s">
        <v>619</v>
      </c>
      <c r="E480" s="183" t="s">
        <v>620</v>
      </c>
      <c r="F480" s="183" t="s">
        <v>620</v>
      </c>
      <c r="G480" s="186"/>
      <c r="H480" s="194"/>
      <c r="I480" s="194"/>
    </row>
    <row r="481" spans="1:9" ht="33.75" x14ac:dyDescent="0.2">
      <c r="A481" s="187">
        <v>458</v>
      </c>
      <c r="B481" s="188">
        <v>38792</v>
      </c>
      <c r="C481" s="190" t="s">
        <v>621</v>
      </c>
      <c r="D481" s="183" t="s">
        <v>558</v>
      </c>
      <c r="E481" s="190" t="s">
        <v>505</v>
      </c>
      <c r="F481" s="190" t="s">
        <v>505</v>
      </c>
      <c r="G481" s="186"/>
      <c r="H481" s="194"/>
      <c r="I481" s="194"/>
    </row>
    <row r="482" spans="1:9" ht="22.5" x14ac:dyDescent="0.2">
      <c r="A482" s="187">
        <v>460</v>
      </c>
      <c r="B482" s="188">
        <v>38812</v>
      </c>
      <c r="C482" s="183" t="s">
        <v>454</v>
      </c>
      <c r="D482" s="183" t="s">
        <v>455</v>
      </c>
      <c r="E482" s="183" t="s">
        <v>553</v>
      </c>
      <c r="F482" s="183" t="s">
        <v>553</v>
      </c>
      <c r="G482" s="186"/>
      <c r="H482" s="194"/>
      <c r="I482" s="194"/>
    </row>
    <row r="483" spans="1:9" ht="90" x14ac:dyDescent="0.2">
      <c r="A483" s="187">
        <v>462</v>
      </c>
      <c r="B483" s="188">
        <v>38818</v>
      </c>
      <c r="C483" s="183" t="s">
        <v>478</v>
      </c>
      <c r="D483" s="183" t="s">
        <v>622</v>
      </c>
      <c r="E483" s="183" t="s">
        <v>623</v>
      </c>
      <c r="F483" s="183" t="s">
        <v>624</v>
      </c>
      <c r="G483" s="186"/>
      <c r="H483" s="194"/>
      <c r="I483" s="194"/>
    </row>
    <row r="484" spans="1:9" ht="33.75" x14ac:dyDescent="0.2">
      <c r="A484" s="187">
        <v>471</v>
      </c>
      <c r="B484" s="188">
        <v>38960</v>
      </c>
      <c r="C484" s="183" t="s">
        <v>478</v>
      </c>
      <c r="D484" s="183" t="s">
        <v>625</v>
      </c>
      <c r="E484" s="183" t="s">
        <v>626</v>
      </c>
      <c r="F484" s="183" t="s">
        <v>626</v>
      </c>
      <c r="G484" s="186"/>
      <c r="H484" s="194"/>
      <c r="I484" s="194"/>
    </row>
    <row r="485" spans="1:9" ht="33.75" x14ac:dyDescent="0.2">
      <c r="A485" s="187">
        <v>472</v>
      </c>
      <c r="B485" s="188">
        <v>38973</v>
      </c>
      <c r="C485" s="183" t="s">
        <v>552</v>
      </c>
      <c r="D485" s="185" t="s">
        <v>504</v>
      </c>
      <c r="E485" s="185" t="s">
        <v>505</v>
      </c>
      <c r="F485" s="185" t="s">
        <v>505</v>
      </c>
      <c r="G485" s="186"/>
      <c r="H485" s="194"/>
      <c r="I485" s="194"/>
    </row>
    <row r="486" spans="1:9" ht="22.5" x14ac:dyDescent="0.2">
      <c r="A486" s="187">
        <v>473</v>
      </c>
      <c r="B486" s="188">
        <v>38986</v>
      </c>
      <c r="C486" s="183" t="s">
        <v>478</v>
      </c>
      <c r="D486" s="183" t="s">
        <v>627</v>
      </c>
      <c r="E486" s="183" t="s">
        <v>628</v>
      </c>
      <c r="F486" s="183" t="s">
        <v>628</v>
      </c>
      <c r="G486" s="186"/>
      <c r="H486" s="194"/>
      <c r="I486" s="194"/>
    </row>
    <row r="487" spans="1:9" ht="33.75" x14ac:dyDescent="0.2">
      <c r="A487" s="187">
        <v>486</v>
      </c>
      <c r="B487" s="188" t="s">
        <v>231</v>
      </c>
      <c r="C487" s="183" t="s">
        <v>552</v>
      </c>
      <c r="D487" s="183" t="s">
        <v>455</v>
      </c>
      <c r="E487" s="183" t="s">
        <v>629</v>
      </c>
      <c r="F487" s="183" t="s">
        <v>629</v>
      </c>
      <c r="G487" s="186"/>
      <c r="H487" s="194"/>
      <c r="I487" s="194"/>
    </row>
    <row r="488" spans="1:9" ht="45" x14ac:dyDescent="0.2">
      <c r="A488" s="187" t="s">
        <v>630</v>
      </c>
      <c r="B488" s="188" t="s">
        <v>216</v>
      </c>
      <c r="C488" s="183" t="s">
        <v>484</v>
      </c>
      <c r="D488" s="183" t="s">
        <v>455</v>
      </c>
      <c r="E488" s="183" t="s">
        <v>612</v>
      </c>
      <c r="F488" s="183" t="s">
        <v>562</v>
      </c>
      <c r="G488" s="186"/>
      <c r="H488" s="194"/>
      <c r="I488" s="194"/>
    </row>
    <row r="489" spans="1:9" ht="33.75" x14ac:dyDescent="0.2">
      <c r="A489" s="187" t="s">
        <v>631</v>
      </c>
      <c r="B489" s="188" t="s">
        <v>632</v>
      </c>
      <c r="C489" s="183" t="s">
        <v>478</v>
      </c>
      <c r="D489" s="183" t="s">
        <v>576</v>
      </c>
      <c r="E489" s="183" t="s">
        <v>577</v>
      </c>
      <c r="F489" s="183" t="s">
        <v>578</v>
      </c>
      <c r="G489" s="186"/>
      <c r="H489" s="194"/>
      <c r="I489" s="194"/>
    </row>
    <row r="490" spans="1:9" ht="22.5" x14ac:dyDescent="0.2">
      <c r="A490" s="187" t="s">
        <v>633</v>
      </c>
      <c r="B490" s="188" t="s">
        <v>237</v>
      </c>
      <c r="C490" s="183" t="s">
        <v>454</v>
      </c>
      <c r="D490" s="183" t="s">
        <v>455</v>
      </c>
      <c r="E490" s="183" t="s">
        <v>553</v>
      </c>
      <c r="F490" s="183" t="s">
        <v>553</v>
      </c>
      <c r="G490" s="186"/>
      <c r="H490" s="194"/>
      <c r="I490" s="194"/>
    </row>
    <row r="491" spans="1:9" ht="78.75" x14ac:dyDescent="0.2">
      <c r="A491" s="187">
        <v>496</v>
      </c>
      <c r="B491" s="188" t="s">
        <v>634</v>
      </c>
      <c r="C491" s="183" t="s">
        <v>478</v>
      </c>
      <c r="D491" s="183" t="s">
        <v>635</v>
      </c>
      <c r="E491" s="183" t="s">
        <v>636</v>
      </c>
      <c r="F491" s="183" t="s">
        <v>637</v>
      </c>
      <c r="G491" s="186"/>
      <c r="H491" s="194"/>
      <c r="I491" s="194"/>
    </row>
    <row r="492" spans="1:9" ht="33.75" x14ac:dyDescent="0.2">
      <c r="A492" s="187" t="s">
        <v>638</v>
      </c>
      <c r="B492" s="188" t="s">
        <v>639</v>
      </c>
      <c r="C492" s="183" t="s">
        <v>478</v>
      </c>
      <c r="D492" s="183" t="s">
        <v>640</v>
      </c>
      <c r="E492" s="180" t="s">
        <v>520</v>
      </c>
      <c r="F492" s="183" t="s">
        <v>521</v>
      </c>
      <c r="G492" s="186"/>
      <c r="H492" s="194"/>
      <c r="I492" s="194"/>
    </row>
    <row r="493" spans="1:9" ht="33.75" x14ac:dyDescent="0.2">
      <c r="A493" s="187">
        <v>501</v>
      </c>
      <c r="B493" s="188" t="s">
        <v>265</v>
      </c>
      <c r="C493" s="183" t="s">
        <v>441</v>
      </c>
      <c r="D493" s="183" t="s">
        <v>451</v>
      </c>
      <c r="E493" s="183" t="s">
        <v>641</v>
      </c>
      <c r="F493" s="183" t="s">
        <v>616</v>
      </c>
      <c r="G493" s="186"/>
      <c r="H493" s="194"/>
      <c r="I493" s="194"/>
    </row>
    <row r="494" spans="1:9" ht="33.75" x14ac:dyDescent="0.2">
      <c r="A494" s="187" t="s">
        <v>642</v>
      </c>
      <c r="B494" s="188" t="s">
        <v>639</v>
      </c>
      <c r="C494" s="183" t="s">
        <v>478</v>
      </c>
      <c r="D494" s="183" t="s">
        <v>576</v>
      </c>
      <c r="E494" s="183" t="s">
        <v>577</v>
      </c>
      <c r="F494" s="183" t="s">
        <v>578</v>
      </c>
      <c r="G494" s="186"/>
      <c r="H494" s="194"/>
      <c r="I494" s="194"/>
    </row>
    <row r="495" spans="1:9" ht="22.5" x14ac:dyDescent="0.2">
      <c r="A495" s="187">
        <v>510</v>
      </c>
      <c r="B495" s="188" t="s">
        <v>271</v>
      </c>
      <c r="C495" s="183" t="s">
        <v>454</v>
      </c>
      <c r="D495" s="183" t="s">
        <v>455</v>
      </c>
      <c r="E495" s="183" t="s">
        <v>461</v>
      </c>
      <c r="F495" s="183" t="s">
        <v>461</v>
      </c>
      <c r="G495" s="186"/>
      <c r="H495" s="194"/>
      <c r="I495" s="194"/>
    </row>
    <row r="496" spans="1:9" ht="45" x14ac:dyDescent="0.2">
      <c r="A496" s="187">
        <v>511</v>
      </c>
      <c r="B496" s="188" t="s">
        <v>643</v>
      </c>
      <c r="C496" s="183" t="s">
        <v>523</v>
      </c>
      <c r="D496" s="183" t="s">
        <v>535</v>
      </c>
      <c r="E496" s="183" t="s">
        <v>536</v>
      </c>
      <c r="F496" s="183" t="s">
        <v>537</v>
      </c>
      <c r="G496" s="186"/>
      <c r="H496" s="194"/>
      <c r="I496" s="194"/>
    </row>
    <row r="497" spans="1:9" ht="33.75" x14ac:dyDescent="0.2">
      <c r="A497" s="187">
        <v>514</v>
      </c>
      <c r="B497" s="188" t="s">
        <v>280</v>
      </c>
      <c r="C497" s="183" t="s">
        <v>523</v>
      </c>
      <c r="D497" s="183" t="s">
        <v>644</v>
      </c>
      <c r="E497" s="183"/>
      <c r="F497" s="183" t="s">
        <v>279</v>
      </c>
      <c r="G497" s="186"/>
      <c r="H497" s="194"/>
      <c r="I497" s="194"/>
    </row>
    <row r="498" spans="1:9" ht="22.5" x14ac:dyDescent="0.2">
      <c r="A498" s="187" t="s">
        <v>645</v>
      </c>
      <c r="B498" s="188" t="s">
        <v>246</v>
      </c>
      <c r="C498" s="183" t="s">
        <v>454</v>
      </c>
      <c r="D498" s="183" t="s">
        <v>455</v>
      </c>
      <c r="E498" s="183" t="s">
        <v>608</v>
      </c>
      <c r="F498" s="183" t="s">
        <v>608</v>
      </c>
      <c r="G498" s="186"/>
      <c r="H498" s="194"/>
      <c r="I498" s="194"/>
    </row>
    <row r="499" spans="1:9" ht="33.75" x14ac:dyDescent="0.2">
      <c r="A499" s="187">
        <v>519</v>
      </c>
      <c r="B499" s="188" t="s">
        <v>646</v>
      </c>
      <c r="C499" s="183" t="s">
        <v>478</v>
      </c>
      <c r="D499" s="183" t="s">
        <v>605</v>
      </c>
      <c r="E499" s="183" t="s">
        <v>606</v>
      </c>
      <c r="F499" s="183" t="s">
        <v>606</v>
      </c>
      <c r="G499" s="186"/>
      <c r="H499" s="194"/>
      <c r="I499" s="194"/>
    </row>
    <row r="500" spans="1:9" ht="33.75" x14ac:dyDescent="0.2">
      <c r="A500" s="187">
        <v>523</v>
      </c>
      <c r="B500" s="188" t="s">
        <v>234</v>
      </c>
      <c r="C500" s="183" t="s">
        <v>552</v>
      </c>
      <c r="D500" s="183" t="s">
        <v>455</v>
      </c>
      <c r="E500" s="183" t="s">
        <v>629</v>
      </c>
      <c r="F500" s="183" t="s">
        <v>629</v>
      </c>
      <c r="G500" s="186"/>
      <c r="H500" s="194"/>
      <c r="I500" s="194"/>
    </row>
    <row r="501" spans="1:9" ht="78.75" x14ac:dyDescent="0.2">
      <c r="A501" s="187">
        <v>524</v>
      </c>
      <c r="B501" s="188" t="s">
        <v>647</v>
      </c>
      <c r="C501" s="183" t="s">
        <v>478</v>
      </c>
      <c r="D501" s="183" t="s">
        <v>635</v>
      </c>
      <c r="E501" s="183" t="s">
        <v>636</v>
      </c>
      <c r="F501" s="183" t="s">
        <v>637</v>
      </c>
      <c r="G501" s="186"/>
      <c r="H501" s="194"/>
      <c r="I501" s="194"/>
    </row>
    <row r="502" spans="1:9" ht="22.5" x14ac:dyDescent="0.2">
      <c r="A502" s="187">
        <v>536</v>
      </c>
      <c r="B502" s="188" t="s">
        <v>286</v>
      </c>
      <c r="C502" s="183" t="s">
        <v>523</v>
      </c>
      <c r="D502" s="183" t="s">
        <v>455</v>
      </c>
      <c r="E502" s="183" t="s">
        <v>648</v>
      </c>
      <c r="F502" s="183" t="s">
        <v>608</v>
      </c>
      <c r="G502" s="186"/>
      <c r="H502" s="194"/>
      <c r="I502" s="194"/>
    </row>
    <row r="503" spans="1:9" ht="101.25" x14ac:dyDescent="0.2">
      <c r="A503" s="187">
        <v>554</v>
      </c>
      <c r="B503" s="188" t="s">
        <v>649</v>
      </c>
      <c r="C503" s="183" t="s">
        <v>650</v>
      </c>
      <c r="D503" s="183" t="s">
        <v>651</v>
      </c>
      <c r="E503" s="183" t="s">
        <v>652</v>
      </c>
      <c r="F503" s="183" t="s">
        <v>305</v>
      </c>
      <c r="G503" s="186"/>
      <c r="H503" s="194"/>
      <c r="I503" s="194"/>
    </row>
    <row r="504" spans="1:9" ht="67.5" x14ac:dyDescent="0.2">
      <c r="A504" s="187">
        <v>557</v>
      </c>
      <c r="B504" s="188" t="s">
        <v>293</v>
      </c>
      <c r="C504" s="183" t="s">
        <v>441</v>
      </c>
      <c r="D504" s="183" t="s">
        <v>451</v>
      </c>
      <c r="E504" s="183" t="s">
        <v>653</v>
      </c>
      <c r="F504" s="183" t="s">
        <v>654</v>
      </c>
      <c r="G504" s="186"/>
      <c r="H504" s="194"/>
      <c r="I504" s="194"/>
    </row>
    <row r="505" spans="1:9" ht="22.5" x14ac:dyDescent="0.2">
      <c r="A505" s="187">
        <v>571</v>
      </c>
      <c r="B505" s="188" t="s">
        <v>655</v>
      </c>
      <c r="C505" s="183" t="s">
        <v>478</v>
      </c>
      <c r="D505" s="183" t="s">
        <v>656</v>
      </c>
      <c r="E505" s="183" t="s">
        <v>657</v>
      </c>
      <c r="F505" s="183" t="s">
        <v>657</v>
      </c>
      <c r="G505" s="186"/>
      <c r="H505" s="194"/>
      <c r="I505" s="194"/>
    </row>
    <row r="506" spans="1:9" ht="22.5" x14ac:dyDescent="0.2">
      <c r="A506" s="187">
        <v>582</v>
      </c>
      <c r="B506" s="188" t="s">
        <v>299</v>
      </c>
      <c r="C506" s="183" t="s">
        <v>454</v>
      </c>
      <c r="D506" s="183" t="s">
        <v>455</v>
      </c>
      <c r="E506" s="183" t="s">
        <v>461</v>
      </c>
      <c r="F506" s="183" t="s">
        <v>461</v>
      </c>
      <c r="G506" s="186"/>
      <c r="H506" s="194"/>
      <c r="I506" s="194"/>
    </row>
    <row r="507" spans="1:9" ht="22.5" x14ac:dyDescent="0.2">
      <c r="A507" s="187" t="s">
        <v>658</v>
      </c>
      <c r="B507" s="188" t="s">
        <v>257</v>
      </c>
      <c r="C507" s="183" t="s">
        <v>454</v>
      </c>
      <c r="D507" s="183" t="s">
        <v>455</v>
      </c>
      <c r="E507" s="183" t="s">
        <v>608</v>
      </c>
      <c r="F507" s="183" t="s">
        <v>608</v>
      </c>
      <c r="G507" s="186"/>
      <c r="H507" s="194"/>
      <c r="I507" s="194"/>
    </row>
    <row r="508" spans="1:9" ht="12.75" x14ac:dyDescent="0.2">
      <c r="A508" s="187">
        <v>602</v>
      </c>
      <c r="B508" s="188" t="s">
        <v>659</v>
      </c>
      <c r="C508" s="183" t="s">
        <v>478</v>
      </c>
      <c r="D508" s="183" t="s">
        <v>519</v>
      </c>
      <c r="E508" s="183" t="s">
        <v>660</v>
      </c>
      <c r="F508" s="183" t="s">
        <v>521</v>
      </c>
      <c r="G508" s="186"/>
      <c r="H508" s="194"/>
      <c r="I508" s="194"/>
    </row>
    <row r="509" spans="1:9" ht="22.5" x14ac:dyDescent="0.2">
      <c r="A509" s="187">
        <v>607</v>
      </c>
      <c r="B509" s="188" t="s">
        <v>301</v>
      </c>
      <c r="C509" s="183" t="s">
        <v>523</v>
      </c>
      <c r="D509" s="183" t="s">
        <v>661</v>
      </c>
      <c r="E509" s="183" t="s">
        <v>662</v>
      </c>
      <c r="F509" s="183" t="s">
        <v>662</v>
      </c>
      <c r="G509" s="186"/>
      <c r="H509" s="194"/>
      <c r="I509" s="194"/>
    </row>
    <row r="510" spans="1:9" ht="22.5" x14ac:dyDescent="0.2">
      <c r="A510" s="187">
        <v>612</v>
      </c>
      <c r="B510" s="188" t="s">
        <v>306</v>
      </c>
      <c r="C510" s="183" t="s">
        <v>478</v>
      </c>
      <c r="D510" s="183" t="s">
        <v>663</v>
      </c>
      <c r="E510" s="183" t="s">
        <v>614</v>
      </c>
      <c r="F510" s="183" t="s">
        <v>614</v>
      </c>
      <c r="G510" s="186"/>
      <c r="H510" s="194"/>
      <c r="I510" s="194"/>
    </row>
    <row r="511" spans="1:9" ht="78.75" x14ac:dyDescent="0.2">
      <c r="A511" s="187">
        <v>614</v>
      </c>
      <c r="B511" s="188" t="s">
        <v>309</v>
      </c>
      <c r="C511" s="183" t="s">
        <v>478</v>
      </c>
      <c r="D511" s="183" t="s">
        <v>664</v>
      </c>
      <c r="E511" s="183" t="s">
        <v>665</v>
      </c>
      <c r="F511" s="183" t="s">
        <v>578</v>
      </c>
      <c r="G511" s="186"/>
      <c r="H511" s="194"/>
      <c r="I511" s="194"/>
    </row>
    <row r="512" spans="1:9" ht="45" x14ac:dyDescent="0.2">
      <c r="A512" s="187">
        <v>626</v>
      </c>
      <c r="B512" s="188" t="s">
        <v>313</v>
      </c>
      <c r="C512" s="183" t="s">
        <v>448</v>
      </c>
      <c r="D512" s="183" t="s">
        <v>666</v>
      </c>
      <c r="E512" s="183" t="s">
        <v>667</v>
      </c>
      <c r="F512" s="183" t="s">
        <v>517</v>
      </c>
      <c r="G512" s="186"/>
      <c r="H512" s="194"/>
      <c r="I512" s="194"/>
    </row>
    <row r="513" spans="1:9" ht="22.5" x14ac:dyDescent="0.2">
      <c r="A513" s="187">
        <v>628</v>
      </c>
      <c r="B513" s="188" t="s">
        <v>317</v>
      </c>
      <c r="C513" s="183" t="s">
        <v>478</v>
      </c>
      <c r="D513" s="183" t="s">
        <v>668</v>
      </c>
      <c r="E513" s="183" t="s">
        <v>669</v>
      </c>
      <c r="F513" s="183" t="s">
        <v>669</v>
      </c>
      <c r="G513" s="186"/>
      <c r="H513" s="194"/>
      <c r="I513" s="194"/>
    </row>
    <row r="514" spans="1:9" ht="33.75" x14ac:dyDescent="0.2">
      <c r="A514" s="187">
        <v>631</v>
      </c>
      <c r="B514" s="188" t="s">
        <v>320</v>
      </c>
      <c r="C514" s="183" t="s">
        <v>478</v>
      </c>
      <c r="D514" s="183" t="s">
        <v>627</v>
      </c>
      <c r="E514" s="183" t="s">
        <v>670</v>
      </c>
      <c r="F514" s="183" t="s">
        <v>670</v>
      </c>
      <c r="G514" s="186"/>
      <c r="H514" s="194"/>
      <c r="I514" s="194"/>
    </row>
    <row r="515" spans="1:9" ht="33.75" x14ac:dyDescent="0.2">
      <c r="A515" s="187">
        <v>634</v>
      </c>
      <c r="B515" s="188" t="s">
        <v>671</v>
      </c>
      <c r="C515" s="183" t="s">
        <v>523</v>
      </c>
      <c r="D515" s="183" t="s">
        <v>672</v>
      </c>
      <c r="E515" s="183" t="s">
        <v>673</v>
      </c>
      <c r="F515" s="183" t="s">
        <v>279</v>
      </c>
      <c r="G515" s="186"/>
      <c r="H515" s="194"/>
      <c r="I515" s="194"/>
    </row>
    <row r="516" spans="1:9" ht="78.75" x14ac:dyDescent="0.2">
      <c r="A516" s="187">
        <v>657</v>
      </c>
      <c r="B516" s="188" t="s">
        <v>320</v>
      </c>
      <c r="C516" s="183" t="s">
        <v>478</v>
      </c>
      <c r="D516" s="183" t="s">
        <v>664</v>
      </c>
      <c r="E516" s="183" t="s">
        <v>665</v>
      </c>
      <c r="F516" s="183" t="s">
        <v>578</v>
      </c>
      <c r="G516" s="186"/>
      <c r="H516" s="194"/>
      <c r="I516" s="194"/>
    </row>
    <row r="517" spans="1:9" ht="22.5" x14ac:dyDescent="0.2">
      <c r="A517" s="187">
        <v>658</v>
      </c>
      <c r="B517" s="188" t="s">
        <v>328</v>
      </c>
      <c r="C517" s="183" t="s">
        <v>523</v>
      </c>
      <c r="D517" s="183" t="s">
        <v>573</v>
      </c>
      <c r="E517" s="183" t="s">
        <v>574</v>
      </c>
      <c r="F517" s="183" t="s">
        <v>574</v>
      </c>
      <c r="G517" s="186"/>
      <c r="H517" s="194"/>
      <c r="I517" s="194"/>
    </row>
    <row r="518" spans="1:9" ht="22.5" x14ac:dyDescent="0.2">
      <c r="A518" s="187">
        <v>693</v>
      </c>
      <c r="B518" s="188" t="s">
        <v>332</v>
      </c>
      <c r="C518" s="183" t="s">
        <v>484</v>
      </c>
      <c r="D518" s="183" t="s">
        <v>674</v>
      </c>
      <c r="E518" s="183" t="s">
        <v>675</v>
      </c>
      <c r="F518" s="183" t="s">
        <v>676</v>
      </c>
      <c r="G518" s="186"/>
      <c r="H518" s="194"/>
      <c r="I518" s="194"/>
    </row>
    <row r="519" spans="1:9" ht="67.5" x14ac:dyDescent="0.2">
      <c r="A519" s="187">
        <v>707</v>
      </c>
      <c r="B519" s="188" t="s">
        <v>677</v>
      </c>
      <c r="C519" s="183" t="s">
        <v>523</v>
      </c>
      <c r="D519" s="183" t="s">
        <v>678</v>
      </c>
      <c r="E519" s="183" t="s">
        <v>679</v>
      </c>
      <c r="F519" s="183" t="s">
        <v>679</v>
      </c>
      <c r="G519" s="186"/>
      <c r="H519" s="194"/>
      <c r="I519" s="194"/>
    </row>
    <row r="520" spans="1:9" ht="67.5" x14ac:dyDescent="0.2">
      <c r="A520" s="187">
        <v>734</v>
      </c>
      <c r="B520" s="188" t="s">
        <v>680</v>
      </c>
      <c r="C520" s="183" t="s">
        <v>484</v>
      </c>
      <c r="D520" s="183" t="s">
        <v>681</v>
      </c>
      <c r="E520" s="183" t="s">
        <v>675</v>
      </c>
      <c r="F520" s="183" t="s">
        <v>676</v>
      </c>
      <c r="G520" s="186"/>
      <c r="H520" s="194"/>
      <c r="I520" s="194"/>
    </row>
    <row r="521" spans="1:9" ht="12.75" x14ac:dyDescent="0.2">
      <c r="A521" s="184"/>
      <c r="B521" s="189"/>
      <c r="C521" s="185"/>
      <c r="D521" s="185"/>
      <c r="E521" s="185"/>
      <c r="F521" s="185"/>
      <c r="G521" s="186"/>
      <c r="H521" s="194"/>
      <c r="I521" s="194"/>
    </row>
    <row r="522" spans="1:9" ht="12.75" x14ac:dyDescent="0.2">
      <c r="A522" s="192" t="s">
        <v>682</v>
      </c>
      <c r="B522" s="193" t="s">
        <v>683</v>
      </c>
      <c r="C522" s="194"/>
      <c r="D522" s="194"/>
      <c r="E522" s="177"/>
      <c r="F522" s="194"/>
      <c r="G522" s="186"/>
      <c r="H522" s="194"/>
      <c r="I522" s="194"/>
    </row>
    <row r="523" spans="1:9" ht="12.75" x14ac:dyDescent="0.2">
      <c r="A523" s="192" t="s">
        <v>684</v>
      </c>
      <c r="B523" s="194" t="s">
        <v>455</v>
      </c>
      <c r="C523" s="194"/>
      <c r="D523" s="194"/>
      <c r="E523" s="185"/>
      <c r="F523" s="194"/>
      <c r="G523" s="186"/>
      <c r="H523" s="194"/>
      <c r="I523" s="194"/>
    </row>
    <row r="524" spans="1:9" ht="12.75" x14ac:dyDescent="0.2">
      <c r="A524" s="192" t="s">
        <v>685</v>
      </c>
      <c r="B524" s="193" t="s">
        <v>442</v>
      </c>
      <c r="C524" s="194"/>
      <c r="D524" s="194"/>
      <c r="E524" s="194"/>
      <c r="F524" s="194"/>
      <c r="G524" s="186"/>
      <c r="H524" s="194"/>
      <c r="I524" s="194"/>
    </row>
    <row r="525" spans="1:9" ht="12.75" x14ac:dyDescent="0.2">
      <c r="A525" s="192" t="s">
        <v>686</v>
      </c>
      <c r="B525" s="194" t="s">
        <v>687</v>
      </c>
      <c r="C525" s="194"/>
      <c r="D525" s="194"/>
      <c r="E525" s="194"/>
      <c r="F525" s="194"/>
      <c r="G525" s="186"/>
      <c r="H525" s="194"/>
      <c r="I525" s="194"/>
    </row>
    <row r="526" spans="1:9" ht="12.75" x14ac:dyDescent="0.2">
      <c r="A526" s="192" t="s">
        <v>688</v>
      </c>
      <c r="B526" s="194" t="s">
        <v>689</v>
      </c>
      <c r="C526" s="194"/>
      <c r="D526" s="194"/>
      <c r="E526" s="194"/>
      <c r="F526" s="194"/>
      <c r="G526" s="186"/>
      <c r="H526" s="194"/>
      <c r="I526" s="194"/>
    </row>
    <row r="527" spans="1:9" ht="12.75" x14ac:dyDescent="0.2">
      <c r="A527" s="192" t="s">
        <v>690</v>
      </c>
      <c r="B527" s="194" t="s">
        <v>691</v>
      </c>
      <c r="C527" s="194"/>
      <c r="D527" s="194"/>
      <c r="E527" s="194"/>
      <c r="F527" s="194"/>
      <c r="G527" s="186"/>
      <c r="H527" s="194"/>
      <c r="I527" s="194"/>
    </row>
    <row r="528" spans="1:9" ht="12.75" x14ac:dyDescent="0.2">
      <c r="A528" s="192" t="s">
        <v>692</v>
      </c>
      <c r="B528" s="194" t="s">
        <v>693</v>
      </c>
      <c r="C528" s="194"/>
      <c r="D528" s="194"/>
      <c r="E528" s="194"/>
      <c r="F528" s="194"/>
      <c r="G528" s="186"/>
      <c r="H528" s="194"/>
      <c r="I528" s="194"/>
    </row>
    <row r="529" spans="1:9" ht="12.75" x14ac:dyDescent="0.2">
      <c r="A529" s="192" t="s">
        <v>694</v>
      </c>
      <c r="B529" s="194" t="s">
        <v>695</v>
      </c>
      <c r="C529" s="194"/>
      <c r="D529" s="194"/>
      <c r="E529" s="194"/>
      <c r="F529" s="194"/>
      <c r="G529" s="186"/>
      <c r="H529" s="194"/>
      <c r="I529" s="194"/>
    </row>
    <row r="530" spans="1:9" ht="12.75" x14ac:dyDescent="0.2">
      <c r="A530" s="192" t="s">
        <v>696</v>
      </c>
      <c r="B530" s="194" t="s">
        <v>697</v>
      </c>
      <c r="C530" s="194"/>
      <c r="D530" s="194"/>
      <c r="E530" s="194"/>
      <c r="F530" s="194"/>
      <c r="G530" s="186"/>
      <c r="H530" s="194"/>
      <c r="I530" s="194"/>
    </row>
    <row r="531" spans="1:9" ht="12.75" x14ac:dyDescent="0.2">
      <c r="A531" s="192" t="s">
        <v>698</v>
      </c>
      <c r="B531" s="194" t="s">
        <v>699</v>
      </c>
      <c r="C531" s="194"/>
      <c r="D531" s="194"/>
      <c r="E531" s="194"/>
      <c r="F531" s="194"/>
      <c r="G531" s="186"/>
      <c r="H531" s="194"/>
      <c r="I531" s="194"/>
    </row>
    <row r="532" spans="1:9" ht="12.75" x14ac:dyDescent="0.2">
      <c r="A532" s="192"/>
      <c r="B532" s="194"/>
      <c r="C532" s="194"/>
      <c r="D532" s="194"/>
      <c r="E532" s="194"/>
      <c r="F532" s="194"/>
      <c r="G532" s="186"/>
      <c r="H532" s="194"/>
      <c r="I532" s="194"/>
    </row>
    <row r="533" spans="1:9" ht="12.75" x14ac:dyDescent="0.2">
      <c r="A533" s="640" t="s">
        <v>700</v>
      </c>
      <c r="B533" s="640"/>
      <c r="C533" s="640"/>
      <c r="D533" s="640"/>
      <c r="E533" s="640"/>
      <c r="F533" s="640"/>
      <c r="G533" s="186"/>
      <c r="H533" s="194"/>
      <c r="I533" s="194"/>
    </row>
    <row r="534" spans="1:9" ht="12.75" x14ac:dyDescent="0.2">
      <c r="A534" s="640"/>
      <c r="B534" s="640"/>
      <c r="C534" s="640"/>
      <c r="D534" s="640"/>
      <c r="E534" s="640"/>
      <c r="F534" s="640"/>
      <c r="G534" s="186"/>
      <c r="H534" s="194"/>
      <c r="I534" s="194"/>
    </row>
    <row r="535" spans="1:9" ht="12.75" x14ac:dyDescent="0.2">
      <c r="A535" s="640"/>
      <c r="B535" s="640"/>
      <c r="C535" s="640"/>
      <c r="D535" s="640"/>
      <c r="E535" s="640"/>
      <c r="F535" s="640"/>
      <c r="G535" s="186"/>
      <c r="H535" s="194"/>
      <c r="I535" s="194"/>
    </row>
    <row r="536" spans="1:9" ht="21" customHeight="1" x14ac:dyDescent="0.2">
      <c r="A536" s="640"/>
      <c r="B536" s="640"/>
      <c r="C536" s="640"/>
      <c r="D536" s="640"/>
      <c r="E536" s="640"/>
      <c r="F536" s="640"/>
      <c r="G536" s="186"/>
      <c r="H536" s="194"/>
      <c r="I536" s="194"/>
    </row>
    <row r="537" spans="1:9" ht="12.75" x14ac:dyDescent="0.2">
      <c r="A537" s="192"/>
      <c r="B537" s="192"/>
      <c r="C537" s="194"/>
      <c r="D537" s="194"/>
      <c r="E537" s="194"/>
      <c r="F537" s="194"/>
      <c r="G537" s="186"/>
      <c r="H537" s="194"/>
      <c r="I537" s="194"/>
    </row>
    <row r="538" spans="1:9" ht="12.75" x14ac:dyDescent="0.2">
      <c r="A538" s="192"/>
      <c r="B538" s="192"/>
      <c r="C538" s="194"/>
      <c r="D538" s="194"/>
      <c r="E538" s="194"/>
      <c r="F538" s="194"/>
      <c r="G538" s="186"/>
      <c r="H538" s="194"/>
      <c r="I538" s="194"/>
    </row>
    <row r="539" spans="1:9" ht="12.75" x14ac:dyDescent="0.2">
      <c r="A539" s="192"/>
      <c r="B539" s="192"/>
      <c r="C539" s="195"/>
      <c r="D539" s="194"/>
      <c r="E539" s="194"/>
      <c r="F539" s="194"/>
      <c r="G539" s="186"/>
      <c r="H539" s="194"/>
      <c r="I539" s="194"/>
    </row>
    <row r="540" spans="1:9" ht="12.75" x14ac:dyDescent="0.2">
      <c r="A540" s="192"/>
      <c r="B540" s="192"/>
      <c r="C540" s="194"/>
      <c r="D540" s="194"/>
      <c r="E540" s="194"/>
      <c r="F540" s="194"/>
      <c r="G540" s="186"/>
      <c r="H540" s="194"/>
      <c r="I540" s="194"/>
    </row>
    <row r="541" spans="1:9" ht="12.75" x14ac:dyDescent="0.2">
      <c r="A541" s="192"/>
      <c r="B541" s="192"/>
      <c r="C541" s="194"/>
      <c r="D541" s="194"/>
      <c r="E541" s="194"/>
      <c r="F541" s="194"/>
      <c r="G541" s="186"/>
      <c r="H541" s="194"/>
      <c r="I541" s="194"/>
    </row>
    <row r="542" spans="1:9" ht="12.75" x14ac:dyDescent="0.2">
      <c r="A542" s="192"/>
      <c r="B542" s="192"/>
      <c r="C542" s="194"/>
      <c r="D542" s="194"/>
      <c r="E542" s="194"/>
      <c r="F542" s="194"/>
      <c r="G542" s="186"/>
      <c r="H542" s="194"/>
      <c r="I542" s="194"/>
    </row>
    <row r="543" spans="1:9" ht="12.75" x14ac:dyDescent="0.2">
      <c r="A543" s="192"/>
      <c r="B543" s="192"/>
      <c r="C543" s="194"/>
      <c r="D543" s="194"/>
      <c r="E543" s="194"/>
      <c r="F543" s="194"/>
      <c r="G543" s="186"/>
      <c r="H543" s="194"/>
      <c r="I543" s="194"/>
    </row>
    <row r="544" spans="1:9" ht="12.75" x14ac:dyDescent="0.2">
      <c r="A544" s="192"/>
      <c r="B544" s="192"/>
      <c r="C544" s="194"/>
      <c r="D544" s="194"/>
      <c r="E544" s="194"/>
      <c r="F544" s="194"/>
      <c r="G544" s="186"/>
      <c r="H544" s="194"/>
      <c r="I544" s="194"/>
    </row>
  </sheetData>
  <mergeCells count="3">
    <mergeCell ref="J5:K5"/>
    <mergeCell ref="A533:F536"/>
    <mergeCell ref="D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0"/>
  <sheetViews>
    <sheetView workbookViewId="0"/>
  </sheetViews>
  <sheetFormatPr baseColWidth="10" defaultColWidth="11.7109375" defaultRowHeight="11.25" x14ac:dyDescent="0.2"/>
  <cols>
    <col min="1" max="1" width="31.28515625" style="201" customWidth="1"/>
    <col min="2" max="2" width="17.7109375" style="198" customWidth="1"/>
    <col min="3" max="3" width="10.28515625" style="198" customWidth="1"/>
    <col min="4" max="4" width="14.140625" style="201" customWidth="1"/>
    <col min="5" max="5" width="17.7109375" style="204" customWidth="1"/>
    <col min="6" max="6" width="17" style="201" customWidth="1"/>
    <col min="7" max="7" width="13.7109375" style="201" customWidth="1"/>
    <col min="8" max="8" width="7.28515625" style="201" bestFit="1" customWidth="1"/>
    <col min="9" max="9" width="9.7109375" style="201" bestFit="1" customWidth="1"/>
    <col min="10" max="11" width="11.7109375" style="202" bestFit="1" customWidth="1"/>
    <col min="12" max="12" width="10.85546875" style="202" bestFit="1" customWidth="1"/>
    <col min="13" max="14" width="10.5703125" style="202" bestFit="1" customWidth="1"/>
    <col min="15" max="256" width="11.7109375" style="201"/>
    <col min="257" max="257" width="31.28515625" style="201" customWidth="1"/>
    <col min="258" max="258" width="17.7109375" style="201" customWidth="1"/>
    <col min="259" max="259" width="10.28515625" style="201" customWidth="1"/>
    <col min="260" max="260" width="3.5703125" style="201" bestFit="1" customWidth="1"/>
    <col min="261" max="261" width="11.7109375" style="201" bestFit="1" customWidth="1"/>
    <col min="262" max="262" width="4.5703125" style="201" bestFit="1" customWidth="1"/>
    <col min="263" max="263" width="11.28515625" style="201" customWidth="1"/>
    <col min="264" max="264" width="7.28515625" style="201" bestFit="1" customWidth="1"/>
    <col min="265" max="265" width="9.7109375" style="201" bestFit="1" customWidth="1"/>
    <col min="266" max="267" width="11.7109375" style="201" bestFit="1" customWidth="1"/>
    <col min="268" max="268" width="10.85546875" style="201" bestFit="1" customWidth="1"/>
    <col min="269" max="270" width="10.5703125" style="201" bestFit="1" customWidth="1"/>
    <col min="271" max="512" width="11.7109375" style="201"/>
    <col min="513" max="513" width="31.28515625" style="201" customWidth="1"/>
    <col min="514" max="514" width="17.7109375" style="201" customWidth="1"/>
    <col min="515" max="515" width="10.28515625" style="201" customWidth="1"/>
    <col min="516" max="516" width="3.5703125" style="201" bestFit="1" customWidth="1"/>
    <col min="517" max="517" width="11.7109375" style="201" bestFit="1" customWidth="1"/>
    <col min="518" max="518" width="4.5703125" style="201" bestFit="1" customWidth="1"/>
    <col min="519" max="519" width="11.28515625" style="201" customWidth="1"/>
    <col min="520" max="520" width="7.28515625" style="201" bestFit="1" customWidth="1"/>
    <col min="521" max="521" width="9.7109375" style="201" bestFit="1" customWidth="1"/>
    <col min="522" max="523" width="11.7109375" style="201" bestFit="1" customWidth="1"/>
    <col min="524" max="524" width="10.85546875" style="201" bestFit="1" customWidth="1"/>
    <col min="525" max="526" width="10.5703125" style="201" bestFit="1" customWidth="1"/>
    <col min="527" max="768" width="11.7109375" style="201"/>
    <col min="769" max="769" width="31.28515625" style="201" customWidth="1"/>
    <col min="770" max="770" width="17.7109375" style="201" customWidth="1"/>
    <col min="771" max="771" width="10.28515625" style="201" customWidth="1"/>
    <col min="772" max="772" width="3.5703125" style="201" bestFit="1" customWidth="1"/>
    <col min="773" max="773" width="11.7109375" style="201" bestFit="1" customWidth="1"/>
    <col min="774" max="774" width="4.5703125" style="201" bestFit="1" customWidth="1"/>
    <col min="775" max="775" width="11.28515625" style="201" customWidth="1"/>
    <col min="776" max="776" width="7.28515625" style="201" bestFit="1" customWidth="1"/>
    <col min="777" max="777" width="9.7109375" style="201" bestFit="1" customWidth="1"/>
    <col min="778" max="779" width="11.7109375" style="201" bestFit="1" customWidth="1"/>
    <col min="780" max="780" width="10.85546875" style="201" bestFit="1" customWidth="1"/>
    <col min="781" max="782" width="10.5703125" style="201" bestFit="1" customWidth="1"/>
    <col min="783" max="1024" width="11.7109375" style="201"/>
    <col min="1025" max="1025" width="31.28515625" style="201" customWidth="1"/>
    <col min="1026" max="1026" width="17.7109375" style="201" customWidth="1"/>
    <col min="1027" max="1027" width="10.28515625" style="201" customWidth="1"/>
    <col min="1028" max="1028" width="3.5703125" style="201" bestFit="1" customWidth="1"/>
    <col min="1029" max="1029" width="11.7109375" style="201" bestFit="1" customWidth="1"/>
    <col min="1030" max="1030" width="4.5703125" style="201" bestFit="1" customWidth="1"/>
    <col min="1031" max="1031" width="11.28515625" style="201" customWidth="1"/>
    <col min="1032" max="1032" width="7.28515625" style="201" bestFit="1" customWidth="1"/>
    <col min="1033" max="1033" width="9.7109375" style="201" bestFit="1" customWidth="1"/>
    <col min="1034" max="1035" width="11.7109375" style="201" bestFit="1" customWidth="1"/>
    <col min="1036" max="1036" width="10.85546875" style="201" bestFit="1" customWidth="1"/>
    <col min="1037" max="1038" width="10.5703125" style="201" bestFit="1" customWidth="1"/>
    <col min="1039" max="1280" width="11.7109375" style="201"/>
    <col min="1281" max="1281" width="31.28515625" style="201" customWidth="1"/>
    <col min="1282" max="1282" width="17.7109375" style="201" customWidth="1"/>
    <col min="1283" max="1283" width="10.28515625" style="201" customWidth="1"/>
    <col min="1284" max="1284" width="3.5703125" style="201" bestFit="1" customWidth="1"/>
    <col min="1285" max="1285" width="11.7109375" style="201" bestFit="1" customWidth="1"/>
    <col min="1286" max="1286" width="4.5703125" style="201" bestFit="1" customWidth="1"/>
    <col min="1287" max="1287" width="11.28515625" style="201" customWidth="1"/>
    <col min="1288" max="1288" width="7.28515625" style="201" bestFit="1" customWidth="1"/>
    <col min="1289" max="1289" width="9.7109375" style="201" bestFit="1" customWidth="1"/>
    <col min="1290" max="1291" width="11.7109375" style="201" bestFit="1" customWidth="1"/>
    <col min="1292" max="1292" width="10.85546875" style="201" bestFit="1" customWidth="1"/>
    <col min="1293" max="1294" width="10.5703125" style="201" bestFit="1" customWidth="1"/>
    <col min="1295" max="1536" width="11.7109375" style="201"/>
    <col min="1537" max="1537" width="31.28515625" style="201" customWidth="1"/>
    <col min="1538" max="1538" width="17.7109375" style="201" customWidth="1"/>
    <col min="1539" max="1539" width="10.28515625" style="201" customWidth="1"/>
    <col min="1540" max="1540" width="3.5703125" style="201" bestFit="1" customWidth="1"/>
    <col min="1541" max="1541" width="11.7109375" style="201" bestFit="1" customWidth="1"/>
    <col min="1542" max="1542" width="4.5703125" style="201" bestFit="1" customWidth="1"/>
    <col min="1543" max="1543" width="11.28515625" style="201" customWidth="1"/>
    <col min="1544" max="1544" width="7.28515625" style="201" bestFit="1" customWidth="1"/>
    <col min="1545" max="1545" width="9.7109375" style="201" bestFit="1" customWidth="1"/>
    <col min="1546" max="1547" width="11.7109375" style="201" bestFit="1" customWidth="1"/>
    <col min="1548" max="1548" width="10.85546875" style="201" bestFit="1" customWidth="1"/>
    <col min="1549" max="1550" width="10.5703125" style="201" bestFit="1" customWidth="1"/>
    <col min="1551" max="1792" width="11.7109375" style="201"/>
    <col min="1793" max="1793" width="31.28515625" style="201" customWidth="1"/>
    <col min="1794" max="1794" width="17.7109375" style="201" customWidth="1"/>
    <col min="1795" max="1795" width="10.28515625" style="201" customWidth="1"/>
    <col min="1796" max="1796" width="3.5703125" style="201" bestFit="1" customWidth="1"/>
    <col min="1797" max="1797" width="11.7109375" style="201" bestFit="1" customWidth="1"/>
    <col min="1798" max="1798" width="4.5703125" style="201" bestFit="1" customWidth="1"/>
    <col min="1799" max="1799" width="11.28515625" style="201" customWidth="1"/>
    <col min="1800" max="1800" width="7.28515625" style="201" bestFit="1" customWidth="1"/>
    <col min="1801" max="1801" width="9.7109375" style="201" bestFit="1" customWidth="1"/>
    <col min="1802" max="1803" width="11.7109375" style="201" bestFit="1" customWidth="1"/>
    <col min="1804" max="1804" width="10.85546875" style="201" bestFit="1" customWidth="1"/>
    <col min="1805" max="1806" width="10.5703125" style="201" bestFit="1" customWidth="1"/>
    <col min="1807" max="2048" width="11.7109375" style="201"/>
    <col min="2049" max="2049" width="31.28515625" style="201" customWidth="1"/>
    <col min="2050" max="2050" width="17.7109375" style="201" customWidth="1"/>
    <col min="2051" max="2051" width="10.28515625" style="201" customWidth="1"/>
    <col min="2052" max="2052" width="3.5703125" style="201" bestFit="1" customWidth="1"/>
    <col min="2053" max="2053" width="11.7109375" style="201" bestFit="1" customWidth="1"/>
    <col min="2054" max="2054" width="4.5703125" style="201" bestFit="1" customWidth="1"/>
    <col min="2055" max="2055" width="11.28515625" style="201" customWidth="1"/>
    <col min="2056" max="2056" width="7.28515625" style="201" bestFit="1" customWidth="1"/>
    <col min="2057" max="2057" width="9.7109375" style="201" bestFit="1" customWidth="1"/>
    <col min="2058" max="2059" width="11.7109375" style="201" bestFit="1" customWidth="1"/>
    <col min="2060" max="2060" width="10.85546875" style="201" bestFit="1" customWidth="1"/>
    <col min="2061" max="2062" width="10.5703125" style="201" bestFit="1" customWidth="1"/>
    <col min="2063" max="2304" width="11.7109375" style="201"/>
    <col min="2305" max="2305" width="31.28515625" style="201" customWidth="1"/>
    <col min="2306" max="2306" width="17.7109375" style="201" customWidth="1"/>
    <col min="2307" max="2307" width="10.28515625" style="201" customWidth="1"/>
    <col min="2308" max="2308" width="3.5703125" style="201" bestFit="1" customWidth="1"/>
    <col min="2309" max="2309" width="11.7109375" style="201" bestFit="1" customWidth="1"/>
    <col min="2310" max="2310" width="4.5703125" style="201" bestFit="1" customWidth="1"/>
    <col min="2311" max="2311" width="11.28515625" style="201" customWidth="1"/>
    <col min="2312" max="2312" width="7.28515625" style="201" bestFit="1" customWidth="1"/>
    <col min="2313" max="2313" width="9.7109375" style="201" bestFit="1" customWidth="1"/>
    <col min="2314" max="2315" width="11.7109375" style="201" bestFit="1" customWidth="1"/>
    <col min="2316" max="2316" width="10.85546875" style="201" bestFit="1" customWidth="1"/>
    <col min="2317" max="2318" width="10.5703125" style="201" bestFit="1" customWidth="1"/>
    <col min="2319" max="2560" width="11.7109375" style="201"/>
    <col min="2561" max="2561" width="31.28515625" style="201" customWidth="1"/>
    <col min="2562" max="2562" width="17.7109375" style="201" customWidth="1"/>
    <col min="2563" max="2563" width="10.28515625" style="201" customWidth="1"/>
    <col min="2564" max="2564" width="3.5703125" style="201" bestFit="1" customWidth="1"/>
    <col min="2565" max="2565" width="11.7109375" style="201" bestFit="1" customWidth="1"/>
    <col min="2566" max="2566" width="4.5703125" style="201" bestFit="1" customWidth="1"/>
    <col min="2567" max="2567" width="11.28515625" style="201" customWidth="1"/>
    <col min="2568" max="2568" width="7.28515625" style="201" bestFit="1" customWidth="1"/>
    <col min="2569" max="2569" width="9.7109375" style="201" bestFit="1" customWidth="1"/>
    <col min="2570" max="2571" width="11.7109375" style="201" bestFit="1" customWidth="1"/>
    <col min="2572" max="2572" width="10.85546875" style="201" bestFit="1" customWidth="1"/>
    <col min="2573" max="2574" width="10.5703125" style="201" bestFit="1" customWidth="1"/>
    <col min="2575" max="2816" width="11.7109375" style="201"/>
    <col min="2817" max="2817" width="31.28515625" style="201" customWidth="1"/>
    <col min="2818" max="2818" width="17.7109375" style="201" customWidth="1"/>
    <col min="2819" max="2819" width="10.28515625" style="201" customWidth="1"/>
    <col min="2820" max="2820" width="3.5703125" style="201" bestFit="1" customWidth="1"/>
    <col min="2821" max="2821" width="11.7109375" style="201" bestFit="1" customWidth="1"/>
    <col min="2822" max="2822" width="4.5703125" style="201" bestFit="1" customWidth="1"/>
    <col min="2823" max="2823" width="11.28515625" style="201" customWidth="1"/>
    <col min="2824" max="2824" width="7.28515625" style="201" bestFit="1" customWidth="1"/>
    <col min="2825" max="2825" width="9.7109375" style="201" bestFit="1" customWidth="1"/>
    <col min="2826" max="2827" width="11.7109375" style="201" bestFit="1" customWidth="1"/>
    <col min="2828" max="2828" width="10.85546875" style="201" bestFit="1" customWidth="1"/>
    <col min="2829" max="2830" width="10.5703125" style="201" bestFit="1" customWidth="1"/>
    <col min="2831" max="3072" width="11.7109375" style="201"/>
    <col min="3073" max="3073" width="31.28515625" style="201" customWidth="1"/>
    <col min="3074" max="3074" width="17.7109375" style="201" customWidth="1"/>
    <col min="3075" max="3075" width="10.28515625" style="201" customWidth="1"/>
    <col min="3076" max="3076" width="3.5703125" style="201" bestFit="1" customWidth="1"/>
    <col min="3077" max="3077" width="11.7109375" style="201" bestFit="1" customWidth="1"/>
    <col min="3078" max="3078" width="4.5703125" style="201" bestFit="1" customWidth="1"/>
    <col min="3079" max="3079" width="11.28515625" style="201" customWidth="1"/>
    <col min="3080" max="3080" width="7.28515625" style="201" bestFit="1" customWidth="1"/>
    <col min="3081" max="3081" width="9.7109375" style="201" bestFit="1" customWidth="1"/>
    <col min="3082" max="3083" width="11.7109375" style="201" bestFit="1" customWidth="1"/>
    <col min="3084" max="3084" width="10.85546875" style="201" bestFit="1" customWidth="1"/>
    <col min="3085" max="3086" width="10.5703125" style="201" bestFit="1" customWidth="1"/>
    <col min="3087" max="3328" width="11.7109375" style="201"/>
    <col min="3329" max="3329" width="31.28515625" style="201" customWidth="1"/>
    <col min="3330" max="3330" width="17.7109375" style="201" customWidth="1"/>
    <col min="3331" max="3331" width="10.28515625" style="201" customWidth="1"/>
    <col min="3332" max="3332" width="3.5703125" style="201" bestFit="1" customWidth="1"/>
    <col min="3333" max="3333" width="11.7109375" style="201" bestFit="1" customWidth="1"/>
    <col min="3334" max="3334" width="4.5703125" style="201" bestFit="1" customWidth="1"/>
    <col min="3335" max="3335" width="11.28515625" style="201" customWidth="1"/>
    <col min="3336" max="3336" width="7.28515625" style="201" bestFit="1" customWidth="1"/>
    <col min="3337" max="3337" width="9.7109375" style="201" bestFit="1" customWidth="1"/>
    <col min="3338" max="3339" width="11.7109375" style="201" bestFit="1" customWidth="1"/>
    <col min="3340" max="3340" width="10.85546875" style="201" bestFit="1" customWidth="1"/>
    <col min="3341" max="3342" width="10.5703125" style="201" bestFit="1" customWidth="1"/>
    <col min="3343" max="3584" width="11.7109375" style="201"/>
    <col min="3585" max="3585" width="31.28515625" style="201" customWidth="1"/>
    <col min="3586" max="3586" width="17.7109375" style="201" customWidth="1"/>
    <col min="3587" max="3587" width="10.28515625" style="201" customWidth="1"/>
    <col min="3588" max="3588" width="3.5703125" style="201" bestFit="1" customWidth="1"/>
    <col min="3589" max="3589" width="11.7109375" style="201" bestFit="1" customWidth="1"/>
    <col min="3590" max="3590" width="4.5703125" style="201" bestFit="1" customWidth="1"/>
    <col min="3591" max="3591" width="11.28515625" style="201" customWidth="1"/>
    <col min="3592" max="3592" width="7.28515625" style="201" bestFit="1" customWidth="1"/>
    <col min="3593" max="3593" width="9.7109375" style="201" bestFit="1" customWidth="1"/>
    <col min="3594" max="3595" width="11.7109375" style="201" bestFit="1" customWidth="1"/>
    <col min="3596" max="3596" width="10.85546875" style="201" bestFit="1" customWidth="1"/>
    <col min="3597" max="3598" width="10.5703125" style="201" bestFit="1" customWidth="1"/>
    <col min="3599" max="3840" width="11.7109375" style="201"/>
    <col min="3841" max="3841" width="31.28515625" style="201" customWidth="1"/>
    <col min="3842" max="3842" width="17.7109375" style="201" customWidth="1"/>
    <col min="3843" max="3843" width="10.28515625" style="201" customWidth="1"/>
    <col min="3844" max="3844" width="3.5703125" style="201" bestFit="1" customWidth="1"/>
    <col min="3845" max="3845" width="11.7109375" style="201" bestFit="1" customWidth="1"/>
    <col min="3846" max="3846" width="4.5703125" style="201" bestFit="1" customWidth="1"/>
    <col min="3847" max="3847" width="11.28515625" style="201" customWidth="1"/>
    <col min="3848" max="3848" width="7.28515625" style="201" bestFit="1" customWidth="1"/>
    <col min="3849" max="3849" width="9.7109375" style="201" bestFit="1" customWidth="1"/>
    <col min="3850" max="3851" width="11.7109375" style="201" bestFit="1" customWidth="1"/>
    <col min="3852" max="3852" width="10.85546875" style="201" bestFit="1" customWidth="1"/>
    <col min="3853" max="3854" width="10.5703125" style="201" bestFit="1" customWidth="1"/>
    <col min="3855" max="4096" width="11.7109375" style="201"/>
    <col min="4097" max="4097" width="31.28515625" style="201" customWidth="1"/>
    <col min="4098" max="4098" width="17.7109375" style="201" customWidth="1"/>
    <col min="4099" max="4099" width="10.28515625" style="201" customWidth="1"/>
    <col min="4100" max="4100" width="3.5703125" style="201" bestFit="1" customWidth="1"/>
    <col min="4101" max="4101" width="11.7109375" style="201" bestFit="1" customWidth="1"/>
    <col min="4102" max="4102" width="4.5703125" style="201" bestFit="1" customWidth="1"/>
    <col min="4103" max="4103" width="11.28515625" style="201" customWidth="1"/>
    <col min="4104" max="4104" width="7.28515625" style="201" bestFit="1" customWidth="1"/>
    <col min="4105" max="4105" width="9.7109375" style="201" bestFit="1" customWidth="1"/>
    <col min="4106" max="4107" width="11.7109375" style="201" bestFit="1" customWidth="1"/>
    <col min="4108" max="4108" width="10.85546875" style="201" bestFit="1" customWidth="1"/>
    <col min="4109" max="4110" width="10.5703125" style="201" bestFit="1" customWidth="1"/>
    <col min="4111" max="4352" width="11.7109375" style="201"/>
    <col min="4353" max="4353" width="31.28515625" style="201" customWidth="1"/>
    <col min="4354" max="4354" width="17.7109375" style="201" customWidth="1"/>
    <col min="4355" max="4355" width="10.28515625" style="201" customWidth="1"/>
    <col min="4356" max="4356" width="3.5703125" style="201" bestFit="1" customWidth="1"/>
    <col min="4357" max="4357" width="11.7109375" style="201" bestFit="1" customWidth="1"/>
    <col min="4358" max="4358" width="4.5703125" style="201" bestFit="1" customWidth="1"/>
    <col min="4359" max="4359" width="11.28515625" style="201" customWidth="1"/>
    <col min="4360" max="4360" width="7.28515625" style="201" bestFit="1" customWidth="1"/>
    <col min="4361" max="4361" width="9.7109375" style="201" bestFit="1" customWidth="1"/>
    <col min="4362" max="4363" width="11.7109375" style="201" bestFit="1" customWidth="1"/>
    <col min="4364" max="4364" width="10.85546875" style="201" bestFit="1" customWidth="1"/>
    <col min="4365" max="4366" width="10.5703125" style="201" bestFit="1" customWidth="1"/>
    <col min="4367" max="4608" width="11.7109375" style="201"/>
    <col min="4609" max="4609" width="31.28515625" style="201" customWidth="1"/>
    <col min="4610" max="4610" width="17.7109375" style="201" customWidth="1"/>
    <col min="4611" max="4611" width="10.28515625" style="201" customWidth="1"/>
    <col min="4612" max="4612" width="3.5703125" style="201" bestFit="1" customWidth="1"/>
    <col min="4613" max="4613" width="11.7109375" style="201" bestFit="1" customWidth="1"/>
    <col min="4614" max="4614" width="4.5703125" style="201" bestFit="1" customWidth="1"/>
    <col min="4615" max="4615" width="11.28515625" style="201" customWidth="1"/>
    <col min="4616" max="4616" width="7.28515625" style="201" bestFit="1" customWidth="1"/>
    <col min="4617" max="4617" width="9.7109375" style="201" bestFit="1" customWidth="1"/>
    <col min="4618" max="4619" width="11.7109375" style="201" bestFit="1" customWidth="1"/>
    <col min="4620" max="4620" width="10.85546875" style="201" bestFit="1" customWidth="1"/>
    <col min="4621" max="4622" width="10.5703125" style="201" bestFit="1" customWidth="1"/>
    <col min="4623" max="4864" width="11.7109375" style="201"/>
    <col min="4865" max="4865" width="31.28515625" style="201" customWidth="1"/>
    <col min="4866" max="4866" width="17.7109375" style="201" customWidth="1"/>
    <col min="4867" max="4867" width="10.28515625" style="201" customWidth="1"/>
    <col min="4868" max="4868" width="3.5703125" style="201" bestFit="1" customWidth="1"/>
    <col min="4869" max="4869" width="11.7109375" style="201" bestFit="1" customWidth="1"/>
    <col min="4870" max="4870" width="4.5703125" style="201" bestFit="1" customWidth="1"/>
    <col min="4871" max="4871" width="11.28515625" style="201" customWidth="1"/>
    <col min="4872" max="4872" width="7.28515625" style="201" bestFit="1" customWidth="1"/>
    <col min="4873" max="4873" width="9.7109375" style="201" bestFit="1" customWidth="1"/>
    <col min="4874" max="4875" width="11.7109375" style="201" bestFit="1" customWidth="1"/>
    <col min="4876" max="4876" width="10.85546875" style="201" bestFit="1" customWidth="1"/>
    <col min="4877" max="4878" width="10.5703125" style="201" bestFit="1" customWidth="1"/>
    <col min="4879" max="5120" width="11.7109375" style="201"/>
    <col min="5121" max="5121" width="31.28515625" style="201" customWidth="1"/>
    <col min="5122" max="5122" width="17.7109375" style="201" customWidth="1"/>
    <col min="5123" max="5123" width="10.28515625" style="201" customWidth="1"/>
    <col min="5124" max="5124" width="3.5703125" style="201" bestFit="1" customWidth="1"/>
    <col min="5125" max="5125" width="11.7109375" style="201" bestFit="1" customWidth="1"/>
    <col min="5126" max="5126" width="4.5703125" style="201" bestFit="1" customWidth="1"/>
    <col min="5127" max="5127" width="11.28515625" style="201" customWidth="1"/>
    <col min="5128" max="5128" width="7.28515625" style="201" bestFit="1" customWidth="1"/>
    <col min="5129" max="5129" width="9.7109375" style="201" bestFit="1" customWidth="1"/>
    <col min="5130" max="5131" width="11.7109375" style="201" bestFit="1" customWidth="1"/>
    <col min="5132" max="5132" width="10.85546875" style="201" bestFit="1" customWidth="1"/>
    <col min="5133" max="5134" width="10.5703125" style="201" bestFit="1" customWidth="1"/>
    <col min="5135" max="5376" width="11.7109375" style="201"/>
    <col min="5377" max="5377" width="31.28515625" style="201" customWidth="1"/>
    <col min="5378" max="5378" width="17.7109375" style="201" customWidth="1"/>
    <col min="5379" max="5379" width="10.28515625" style="201" customWidth="1"/>
    <col min="5380" max="5380" width="3.5703125" style="201" bestFit="1" customWidth="1"/>
    <col min="5381" max="5381" width="11.7109375" style="201" bestFit="1" customWidth="1"/>
    <col min="5382" max="5382" width="4.5703125" style="201" bestFit="1" customWidth="1"/>
    <col min="5383" max="5383" width="11.28515625" style="201" customWidth="1"/>
    <col min="5384" max="5384" width="7.28515625" style="201" bestFit="1" customWidth="1"/>
    <col min="5385" max="5385" width="9.7109375" style="201" bestFit="1" customWidth="1"/>
    <col min="5386" max="5387" width="11.7109375" style="201" bestFit="1" customWidth="1"/>
    <col min="5388" max="5388" width="10.85546875" style="201" bestFit="1" customWidth="1"/>
    <col min="5389" max="5390" width="10.5703125" style="201" bestFit="1" customWidth="1"/>
    <col min="5391" max="5632" width="11.7109375" style="201"/>
    <col min="5633" max="5633" width="31.28515625" style="201" customWidth="1"/>
    <col min="5634" max="5634" width="17.7109375" style="201" customWidth="1"/>
    <col min="5635" max="5635" width="10.28515625" style="201" customWidth="1"/>
    <col min="5636" max="5636" width="3.5703125" style="201" bestFit="1" customWidth="1"/>
    <col min="5637" max="5637" width="11.7109375" style="201" bestFit="1" customWidth="1"/>
    <col min="5638" max="5638" width="4.5703125" style="201" bestFit="1" customWidth="1"/>
    <col min="5639" max="5639" width="11.28515625" style="201" customWidth="1"/>
    <col min="5640" max="5640" width="7.28515625" style="201" bestFit="1" customWidth="1"/>
    <col min="5641" max="5641" width="9.7109375" style="201" bestFit="1" customWidth="1"/>
    <col min="5642" max="5643" width="11.7109375" style="201" bestFit="1" customWidth="1"/>
    <col min="5644" max="5644" width="10.85546875" style="201" bestFit="1" customWidth="1"/>
    <col min="5645" max="5646" width="10.5703125" style="201" bestFit="1" customWidth="1"/>
    <col min="5647" max="5888" width="11.7109375" style="201"/>
    <col min="5889" max="5889" width="31.28515625" style="201" customWidth="1"/>
    <col min="5890" max="5890" width="17.7109375" style="201" customWidth="1"/>
    <col min="5891" max="5891" width="10.28515625" style="201" customWidth="1"/>
    <col min="5892" max="5892" width="3.5703125" style="201" bestFit="1" customWidth="1"/>
    <col min="5893" max="5893" width="11.7109375" style="201" bestFit="1" customWidth="1"/>
    <col min="5894" max="5894" width="4.5703125" style="201" bestFit="1" customWidth="1"/>
    <col min="5895" max="5895" width="11.28515625" style="201" customWidth="1"/>
    <col min="5896" max="5896" width="7.28515625" style="201" bestFit="1" customWidth="1"/>
    <col min="5897" max="5897" width="9.7109375" style="201" bestFit="1" customWidth="1"/>
    <col min="5898" max="5899" width="11.7109375" style="201" bestFit="1" customWidth="1"/>
    <col min="5900" max="5900" width="10.85546875" style="201" bestFit="1" customWidth="1"/>
    <col min="5901" max="5902" width="10.5703125" style="201" bestFit="1" customWidth="1"/>
    <col min="5903" max="6144" width="11.7109375" style="201"/>
    <col min="6145" max="6145" width="31.28515625" style="201" customWidth="1"/>
    <col min="6146" max="6146" width="17.7109375" style="201" customWidth="1"/>
    <col min="6147" max="6147" width="10.28515625" style="201" customWidth="1"/>
    <col min="6148" max="6148" width="3.5703125" style="201" bestFit="1" customWidth="1"/>
    <col min="6149" max="6149" width="11.7109375" style="201" bestFit="1" customWidth="1"/>
    <col min="6150" max="6150" width="4.5703125" style="201" bestFit="1" customWidth="1"/>
    <col min="6151" max="6151" width="11.28515625" style="201" customWidth="1"/>
    <col min="6152" max="6152" width="7.28515625" style="201" bestFit="1" customWidth="1"/>
    <col min="6153" max="6153" width="9.7109375" style="201" bestFit="1" customWidth="1"/>
    <col min="6154" max="6155" width="11.7109375" style="201" bestFit="1" customWidth="1"/>
    <col min="6156" max="6156" width="10.85546875" style="201" bestFit="1" customWidth="1"/>
    <col min="6157" max="6158" width="10.5703125" style="201" bestFit="1" customWidth="1"/>
    <col min="6159" max="6400" width="11.7109375" style="201"/>
    <col min="6401" max="6401" width="31.28515625" style="201" customWidth="1"/>
    <col min="6402" max="6402" width="17.7109375" style="201" customWidth="1"/>
    <col min="6403" max="6403" width="10.28515625" style="201" customWidth="1"/>
    <col min="6404" max="6404" width="3.5703125" style="201" bestFit="1" customWidth="1"/>
    <col min="6405" max="6405" width="11.7109375" style="201" bestFit="1" customWidth="1"/>
    <col min="6406" max="6406" width="4.5703125" style="201" bestFit="1" customWidth="1"/>
    <col min="6407" max="6407" width="11.28515625" style="201" customWidth="1"/>
    <col min="6408" max="6408" width="7.28515625" style="201" bestFit="1" customWidth="1"/>
    <col min="6409" max="6409" width="9.7109375" style="201" bestFit="1" customWidth="1"/>
    <col min="6410" max="6411" width="11.7109375" style="201" bestFit="1" customWidth="1"/>
    <col min="6412" max="6412" width="10.85546875" style="201" bestFit="1" customWidth="1"/>
    <col min="6413" max="6414" width="10.5703125" style="201" bestFit="1" customWidth="1"/>
    <col min="6415" max="6656" width="11.7109375" style="201"/>
    <col min="6657" max="6657" width="31.28515625" style="201" customWidth="1"/>
    <col min="6658" max="6658" width="17.7109375" style="201" customWidth="1"/>
    <col min="6659" max="6659" width="10.28515625" style="201" customWidth="1"/>
    <col min="6660" max="6660" width="3.5703125" style="201" bestFit="1" customWidth="1"/>
    <col min="6661" max="6661" width="11.7109375" style="201" bestFit="1" customWidth="1"/>
    <col min="6662" max="6662" width="4.5703125" style="201" bestFit="1" customWidth="1"/>
    <col min="6663" max="6663" width="11.28515625" style="201" customWidth="1"/>
    <col min="6664" max="6664" width="7.28515625" style="201" bestFit="1" customWidth="1"/>
    <col min="6665" max="6665" width="9.7109375" style="201" bestFit="1" customWidth="1"/>
    <col min="6666" max="6667" width="11.7109375" style="201" bestFit="1" customWidth="1"/>
    <col min="6668" max="6668" width="10.85546875" style="201" bestFit="1" customWidth="1"/>
    <col min="6669" max="6670" width="10.5703125" style="201" bestFit="1" customWidth="1"/>
    <col min="6671" max="6912" width="11.7109375" style="201"/>
    <col min="6913" max="6913" width="31.28515625" style="201" customWidth="1"/>
    <col min="6914" max="6914" width="17.7109375" style="201" customWidth="1"/>
    <col min="6915" max="6915" width="10.28515625" style="201" customWidth="1"/>
    <col min="6916" max="6916" width="3.5703125" style="201" bestFit="1" customWidth="1"/>
    <col min="6917" max="6917" width="11.7109375" style="201" bestFit="1" customWidth="1"/>
    <col min="6918" max="6918" width="4.5703125" style="201" bestFit="1" customWidth="1"/>
    <col min="6919" max="6919" width="11.28515625" style="201" customWidth="1"/>
    <col min="6920" max="6920" width="7.28515625" style="201" bestFit="1" customWidth="1"/>
    <col min="6921" max="6921" width="9.7109375" style="201" bestFit="1" customWidth="1"/>
    <col min="6922" max="6923" width="11.7109375" style="201" bestFit="1" customWidth="1"/>
    <col min="6924" max="6924" width="10.85546875" style="201" bestFit="1" customWidth="1"/>
    <col min="6925" max="6926" width="10.5703125" style="201" bestFit="1" customWidth="1"/>
    <col min="6927" max="7168" width="11.7109375" style="201"/>
    <col min="7169" max="7169" width="31.28515625" style="201" customWidth="1"/>
    <col min="7170" max="7170" width="17.7109375" style="201" customWidth="1"/>
    <col min="7171" max="7171" width="10.28515625" style="201" customWidth="1"/>
    <col min="7172" max="7172" width="3.5703125" style="201" bestFit="1" customWidth="1"/>
    <col min="7173" max="7173" width="11.7109375" style="201" bestFit="1" customWidth="1"/>
    <col min="7174" max="7174" width="4.5703125" style="201" bestFit="1" customWidth="1"/>
    <col min="7175" max="7175" width="11.28515625" style="201" customWidth="1"/>
    <col min="7176" max="7176" width="7.28515625" style="201" bestFit="1" customWidth="1"/>
    <col min="7177" max="7177" width="9.7109375" style="201" bestFit="1" customWidth="1"/>
    <col min="7178" max="7179" width="11.7109375" style="201" bestFit="1" customWidth="1"/>
    <col min="7180" max="7180" width="10.85546875" style="201" bestFit="1" customWidth="1"/>
    <col min="7181" max="7182" width="10.5703125" style="201" bestFit="1" customWidth="1"/>
    <col min="7183" max="7424" width="11.7109375" style="201"/>
    <col min="7425" max="7425" width="31.28515625" style="201" customWidth="1"/>
    <col min="7426" max="7426" width="17.7109375" style="201" customWidth="1"/>
    <col min="7427" max="7427" width="10.28515625" style="201" customWidth="1"/>
    <col min="7428" max="7428" width="3.5703125" style="201" bestFit="1" customWidth="1"/>
    <col min="7429" max="7429" width="11.7109375" style="201" bestFit="1" customWidth="1"/>
    <col min="7430" max="7430" width="4.5703125" style="201" bestFit="1" customWidth="1"/>
    <col min="7431" max="7431" width="11.28515625" style="201" customWidth="1"/>
    <col min="7432" max="7432" width="7.28515625" style="201" bestFit="1" customWidth="1"/>
    <col min="7433" max="7433" width="9.7109375" style="201" bestFit="1" customWidth="1"/>
    <col min="7434" max="7435" width="11.7109375" style="201" bestFit="1" customWidth="1"/>
    <col min="7436" max="7436" width="10.85546875" style="201" bestFit="1" customWidth="1"/>
    <col min="7437" max="7438" width="10.5703125" style="201" bestFit="1" customWidth="1"/>
    <col min="7439" max="7680" width="11.7109375" style="201"/>
    <col min="7681" max="7681" width="31.28515625" style="201" customWidth="1"/>
    <col min="7682" max="7682" width="17.7109375" style="201" customWidth="1"/>
    <col min="7683" max="7683" width="10.28515625" style="201" customWidth="1"/>
    <col min="7684" max="7684" width="3.5703125" style="201" bestFit="1" customWidth="1"/>
    <col min="7685" max="7685" width="11.7109375" style="201" bestFit="1" customWidth="1"/>
    <col min="7686" max="7686" width="4.5703125" style="201" bestFit="1" customWidth="1"/>
    <col min="7687" max="7687" width="11.28515625" style="201" customWidth="1"/>
    <col min="7688" max="7688" width="7.28515625" style="201" bestFit="1" customWidth="1"/>
    <col min="7689" max="7689" width="9.7109375" style="201" bestFit="1" customWidth="1"/>
    <col min="7690" max="7691" width="11.7109375" style="201" bestFit="1" customWidth="1"/>
    <col min="7692" max="7692" width="10.85546875" style="201" bestFit="1" customWidth="1"/>
    <col min="7693" max="7694" width="10.5703125" style="201" bestFit="1" customWidth="1"/>
    <col min="7695" max="7936" width="11.7109375" style="201"/>
    <col min="7937" max="7937" width="31.28515625" style="201" customWidth="1"/>
    <col min="7938" max="7938" width="17.7109375" style="201" customWidth="1"/>
    <col min="7939" max="7939" width="10.28515625" style="201" customWidth="1"/>
    <col min="7940" max="7940" width="3.5703125" style="201" bestFit="1" customWidth="1"/>
    <col min="7941" max="7941" width="11.7109375" style="201" bestFit="1" customWidth="1"/>
    <col min="7942" max="7942" width="4.5703125" style="201" bestFit="1" customWidth="1"/>
    <col min="7943" max="7943" width="11.28515625" style="201" customWidth="1"/>
    <col min="7944" max="7944" width="7.28515625" style="201" bestFit="1" customWidth="1"/>
    <col min="7945" max="7945" width="9.7109375" style="201" bestFit="1" customWidth="1"/>
    <col min="7946" max="7947" width="11.7109375" style="201" bestFit="1" customWidth="1"/>
    <col min="7948" max="7948" width="10.85546875" style="201" bestFit="1" customWidth="1"/>
    <col min="7949" max="7950" width="10.5703125" style="201" bestFit="1" customWidth="1"/>
    <col min="7951" max="8192" width="11.7109375" style="201"/>
    <col min="8193" max="8193" width="31.28515625" style="201" customWidth="1"/>
    <col min="8194" max="8194" width="17.7109375" style="201" customWidth="1"/>
    <col min="8195" max="8195" width="10.28515625" style="201" customWidth="1"/>
    <col min="8196" max="8196" width="3.5703125" style="201" bestFit="1" customWidth="1"/>
    <col min="8197" max="8197" width="11.7109375" style="201" bestFit="1" customWidth="1"/>
    <col min="8198" max="8198" width="4.5703125" style="201" bestFit="1" customWidth="1"/>
    <col min="8199" max="8199" width="11.28515625" style="201" customWidth="1"/>
    <col min="8200" max="8200" width="7.28515625" style="201" bestFit="1" customWidth="1"/>
    <col min="8201" max="8201" width="9.7109375" style="201" bestFit="1" customWidth="1"/>
    <col min="8202" max="8203" width="11.7109375" style="201" bestFit="1" customWidth="1"/>
    <col min="8204" max="8204" width="10.85546875" style="201" bestFit="1" customWidth="1"/>
    <col min="8205" max="8206" width="10.5703125" style="201" bestFit="1" customWidth="1"/>
    <col min="8207" max="8448" width="11.7109375" style="201"/>
    <col min="8449" max="8449" width="31.28515625" style="201" customWidth="1"/>
    <col min="8450" max="8450" width="17.7109375" style="201" customWidth="1"/>
    <col min="8451" max="8451" width="10.28515625" style="201" customWidth="1"/>
    <col min="8452" max="8452" width="3.5703125" style="201" bestFit="1" customWidth="1"/>
    <col min="8453" max="8453" width="11.7109375" style="201" bestFit="1" customWidth="1"/>
    <col min="8454" max="8454" width="4.5703125" style="201" bestFit="1" customWidth="1"/>
    <col min="8455" max="8455" width="11.28515625" style="201" customWidth="1"/>
    <col min="8456" max="8456" width="7.28515625" style="201" bestFit="1" customWidth="1"/>
    <col min="8457" max="8457" width="9.7109375" style="201" bestFit="1" customWidth="1"/>
    <col min="8458" max="8459" width="11.7109375" style="201" bestFit="1" customWidth="1"/>
    <col min="8460" max="8460" width="10.85546875" style="201" bestFit="1" customWidth="1"/>
    <col min="8461" max="8462" width="10.5703125" style="201" bestFit="1" customWidth="1"/>
    <col min="8463" max="8704" width="11.7109375" style="201"/>
    <col min="8705" max="8705" width="31.28515625" style="201" customWidth="1"/>
    <col min="8706" max="8706" width="17.7109375" style="201" customWidth="1"/>
    <col min="8707" max="8707" width="10.28515625" style="201" customWidth="1"/>
    <col min="8708" max="8708" width="3.5703125" style="201" bestFit="1" customWidth="1"/>
    <col min="8709" max="8709" width="11.7109375" style="201" bestFit="1" customWidth="1"/>
    <col min="8710" max="8710" width="4.5703125" style="201" bestFit="1" customWidth="1"/>
    <col min="8711" max="8711" width="11.28515625" style="201" customWidth="1"/>
    <col min="8712" max="8712" width="7.28515625" style="201" bestFit="1" customWidth="1"/>
    <col min="8713" max="8713" width="9.7109375" style="201" bestFit="1" customWidth="1"/>
    <col min="8714" max="8715" width="11.7109375" style="201" bestFit="1" customWidth="1"/>
    <col min="8716" max="8716" width="10.85546875" style="201" bestFit="1" customWidth="1"/>
    <col min="8717" max="8718" width="10.5703125" style="201" bestFit="1" customWidth="1"/>
    <col min="8719" max="8960" width="11.7109375" style="201"/>
    <col min="8961" max="8961" width="31.28515625" style="201" customWidth="1"/>
    <col min="8962" max="8962" width="17.7109375" style="201" customWidth="1"/>
    <col min="8963" max="8963" width="10.28515625" style="201" customWidth="1"/>
    <col min="8964" max="8964" width="3.5703125" style="201" bestFit="1" customWidth="1"/>
    <col min="8965" max="8965" width="11.7109375" style="201" bestFit="1" customWidth="1"/>
    <col min="8966" max="8966" width="4.5703125" style="201" bestFit="1" customWidth="1"/>
    <col min="8967" max="8967" width="11.28515625" style="201" customWidth="1"/>
    <col min="8968" max="8968" width="7.28515625" style="201" bestFit="1" customWidth="1"/>
    <col min="8969" max="8969" width="9.7109375" style="201" bestFit="1" customWidth="1"/>
    <col min="8970" max="8971" width="11.7109375" style="201" bestFit="1" customWidth="1"/>
    <col min="8972" max="8972" width="10.85546875" style="201" bestFit="1" customWidth="1"/>
    <col min="8973" max="8974" width="10.5703125" style="201" bestFit="1" customWidth="1"/>
    <col min="8975" max="9216" width="11.7109375" style="201"/>
    <col min="9217" max="9217" width="31.28515625" style="201" customWidth="1"/>
    <col min="9218" max="9218" width="17.7109375" style="201" customWidth="1"/>
    <col min="9219" max="9219" width="10.28515625" style="201" customWidth="1"/>
    <col min="9220" max="9220" width="3.5703125" style="201" bestFit="1" customWidth="1"/>
    <col min="9221" max="9221" width="11.7109375" style="201" bestFit="1" customWidth="1"/>
    <col min="9222" max="9222" width="4.5703125" style="201" bestFit="1" customWidth="1"/>
    <col min="9223" max="9223" width="11.28515625" style="201" customWidth="1"/>
    <col min="9224" max="9224" width="7.28515625" style="201" bestFit="1" customWidth="1"/>
    <col min="9225" max="9225" width="9.7109375" style="201" bestFit="1" customWidth="1"/>
    <col min="9226" max="9227" width="11.7109375" style="201" bestFit="1" customWidth="1"/>
    <col min="9228" max="9228" width="10.85546875" style="201" bestFit="1" customWidth="1"/>
    <col min="9229" max="9230" width="10.5703125" style="201" bestFit="1" customWidth="1"/>
    <col min="9231" max="9472" width="11.7109375" style="201"/>
    <col min="9473" max="9473" width="31.28515625" style="201" customWidth="1"/>
    <col min="9474" max="9474" width="17.7109375" style="201" customWidth="1"/>
    <col min="9475" max="9475" width="10.28515625" style="201" customWidth="1"/>
    <col min="9476" max="9476" width="3.5703125" style="201" bestFit="1" customWidth="1"/>
    <col min="9477" max="9477" width="11.7109375" style="201" bestFit="1" customWidth="1"/>
    <col min="9478" max="9478" width="4.5703125" style="201" bestFit="1" customWidth="1"/>
    <col min="9479" max="9479" width="11.28515625" style="201" customWidth="1"/>
    <col min="9480" max="9480" width="7.28515625" style="201" bestFit="1" customWidth="1"/>
    <col min="9481" max="9481" width="9.7109375" style="201" bestFit="1" customWidth="1"/>
    <col min="9482" max="9483" width="11.7109375" style="201" bestFit="1" customWidth="1"/>
    <col min="9484" max="9484" width="10.85546875" style="201" bestFit="1" customWidth="1"/>
    <col min="9485" max="9486" width="10.5703125" style="201" bestFit="1" customWidth="1"/>
    <col min="9487" max="9728" width="11.7109375" style="201"/>
    <col min="9729" max="9729" width="31.28515625" style="201" customWidth="1"/>
    <col min="9730" max="9730" width="17.7109375" style="201" customWidth="1"/>
    <col min="9731" max="9731" width="10.28515625" style="201" customWidth="1"/>
    <col min="9732" max="9732" width="3.5703125" style="201" bestFit="1" customWidth="1"/>
    <col min="9733" max="9733" width="11.7109375" style="201" bestFit="1" customWidth="1"/>
    <col min="9734" max="9734" width="4.5703125" style="201" bestFit="1" customWidth="1"/>
    <col min="9735" max="9735" width="11.28515625" style="201" customWidth="1"/>
    <col min="9736" max="9736" width="7.28515625" style="201" bestFit="1" customWidth="1"/>
    <col min="9737" max="9737" width="9.7109375" style="201" bestFit="1" customWidth="1"/>
    <col min="9738" max="9739" width="11.7109375" style="201" bestFit="1" customWidth="1"/>
    <col min="9740" max="9740" width="10.85546875" style="201" bestFit="1" customWidth="1"/>
    <col min="9741" max="9742" width="10.5703125" style="201" bestFit="1" customWidth="1"/>
    <col min="9743" max="9984" width="11.7109375" style="201"/>
    <col min="9985" max="9985" width="31.28515625" style="201" customWidth="1"/>
    <col min="9986" max="9986" width="17.7109375" style="201" customWidth="1"/>
    <col min="9987" max="9987" width="10.28515625" style="201" customWidth="1"/>
    <col min="9988" max="9988" width="3.5703125" style="201" bestFit="1" customWidth="1"/>
    <col min="9989" max="9989" width="11.7109375" style="201" bestFit="1" customWidth="1"/>
    <col min="9990" max="9990" width="4.5703125" style="201" bestFit="1" customWidth="1"/>
    <col min="9991" max="9991" width="11.28515625" style="201" customWidth="1"/>
    <col min="9992" max="9992" width="7.28515625" style="201" bestFit="1" customWidth="1"/>
    <col min="9993" max="9993" width="9.7109375" style="201" bestFit="1" customWidth="1"/>
    <col min="9994" max="9995" width="11.7109375" style="201" bestFit="1" customWidth="1"/>
    <col min="9996" max="9996" width="10.85546875" style="201" bestFit="1" customWidth="1"/>
    <col min="9997" max="9998" width="10.5703125" style="201" bestFit="1" customWidth="1"/>
    <col min="9999" max="10240" width="11.7109375" style="201"/>
    <col min="10241" max="10241" width="31.28515625" style="201" customWidth="1"/>
    <col min="10242" max="10242" width="17.7109375" style="201" customWidth="1"/>
    <col min="10243" max="10243" width="10.28515625" style="201" customWidth="1"/>
    <col min="10244" max="10244" width="3.5703125" style="201" bestFit="1" customWidth="1"/>
    <col min="10245" max="10245" width="11.7109375" style="201" bestFit="1" customWidth="1"/>
    <col min="10246" max="10246" width="4.5703125" style="201" bestFit="1" customWidth="1"/>
    <col min="10247" max="10247" width="11.28515625" style="201" customWidth="1"/>
    <col min="10248" max="10248" width="7.28515625" style="201" bestFit="1" customWidth="1"/>
    <col min="10249" max="10249" width="9.7109375" style="201" bestFit="1" customWidth="1"/>
    <col min="10250" max="10251" width="11.7109375" style="201" bestFit="1" customWidth="1"/>
    <col min="10252" max="10252" width="10.85546875" style="201" bestFit="1" customWidth="1"/>
    <col min="10253" max="10254" width="10.5703125" style="201" bestFit="1" customWidth="1"/>
    <col min="10255" max="10496" width="11.7109375" style="201"/>
    <col min="10497" max="10497" width="31.28515625" style="201" customWidth="1"/>
    <col min="10498" max="10498" width="17.7109375" style="201" customWidth="1"/>
    <col min="10499" max="10499" width="10.28515625" style="201" customWidth="1"/>
    <col min="10500" max="10500" width="3.5703125" style="201" bestFit="1" customWidth="1"/>
    <col min="10501" max="10501" width="11.7109375" style="201" bestFit="1" customWidth="1"/>
    <col min="10502" max="10502" width="4.5703125" style="201" bestFit="1" customWidth="1"/>
    <col min="10503" max="10503" width="11.28515625" style="201" customWidth="1"/>
    <col min="10504" max="10504" width="7.28515625" style="201" bestFit="1" customWidth="1"/>
    <col min="10505" max="10505" width="9.7109375" style="201" bestFit="1" customWidth="1"/>
    <col min="10506" max="10507" width="11.7109375" style="201" bestFit="1" customWidth="1"/>
    <col min="10508" max="10508" width="10.85546875" style="201" bestFit="1" customWidth="1"/>
    <col min="10509" max="10510" width="10.5703125" style="201" bestFit="1" customWidth="1"/>
    <col min="10511" max="10752" width="11.7109375" style="201"/>
    <col min="10753" max="10753" width="31.28515625" style="201" customWidth="1"/>
    <col min="10754" max="10754" width="17.7109375" style="201" customWidth="1"/>
    <col min="10755" max="10755" width="10.28515625" style="201" customWidth="1"/>
    <col min="10756" max="10756" width="3.5703125" style="201" bestFit="1" customWidth="1"/>
    <col min="10757" max="10757" width="11.7109375" style="201" bestFit="1" customWidth="1"/>
    <col min="10758" max="10758" width="4.5703125" style="201" bestFit="1" customWidth="1"/>
    <col min="10759" max="10759" width="11.28515625" style="201" customWidth="1"/>
    <col min="10760" max="10760" width="7.28515625" style="201" bestFit="1" customWidth="1"/>
    <col min="10761" max="10761" width="9.7109375" style="201" bestFit="1" customWidth="1"/>
    <col min="10762" max="10763" width="11.7109375" style="201" bestFit="1" customWidth="1"/>
    <col min="10764" max="10764" width="10.85546875" style="201" bestFit="1" customWidth="1"/>
    <col min="10765" max="10766" width="10.5703125" style="201" bestFit="1" customWidth="1"/>
    <col min="10767" max="11008" width="11.7109375" style="201"/>
    <col min="11009" max="11009" width="31.28515625" style="201" customWidth="1"/>
    <col min="11010" max="11010" width="17.7109375" style="201" customWidth="1"/>
    <col min="11011" max="11011" width="10.28515625" style="201" customWidth="1"/>
    <col min="11012" max="11012" width="3.5703125" style="201" bestFit="1" customWidth="1"/>
    <col min="11013" max="11013" width="11.7109375" style="201" bestFit="1" customWidth="1"/>
    <col min="11014" max="11014" width="4.5703125" style="201" bestFit="1" customWidth="1"/>
    <col min="11015" max="11015" width="11.28515625" style="201" customWidth="1"/>
    <col min="11016" max="11016" width="7.28515625" style="201" bestFit="1" customWidth="1"/>
    <col min="11017" max="11017" width="9.7109375" style="201" bestFit="1" customWidth="1"/>
    <col min="11018" max="11019" width="11.7109375" style="201" bestFit="1" customWidth="1"/>
    <col min="11020" max="11020" width="10.85546875" style="201" bestFit="1" customWidth="1"/>
    <col min="11021" max="11022" width="10.5703125" style="201" bestFit="1" customWidth="1"/>
    <col min="11023" max="11264" width="11.7109375" style="201"/>
    <col min="11265" max="11265" width="31.28515625" style="201" customWidth="1"/>
    <col min="11266" max="11266" width="17.7109375" style="201" customWidth="1"/>
    <col min="11267" max="11267" width="10.28515625" style="201" customWidth="1"/>
    <col min="11268" max="11268" width="3.5703125" style="201" bestFit="1" customWidth="1"/>
    <col min="11269" max="11269" width="11.7109375" style="201" bestFit="1" customWidth="1"/>
    <col min="11270" max="11270" width="4.5703125" style="201" bestFit="1" customWidth="1"/>
    <col min="11271" max="11271" width="11.28515625" style="201" customWidth="1"/>
    <col min="11272" max="11272" width="7.28515625" style="201" bestFit="1" customWidth="1"/>
    <col min="11273" max="11273" width="9.7109375" style="201" bestFit="1" customWidth="1"/>
    <col min="11274" max="11275" width="11.7109375" style="201" bestFit="1" customWidth="1"/>
    <col min="11276" max="11276" width="10.85546875" style="201" bestFit="1" customWidth="1"/>
    <col min="11277" max="11278" width="10.5703125" style="201" bestFit="1" customWidth="1"/>
    <col min="11279" max="11520" width="11.7109375" style="201"/>
    <col min="11521" max="11521" width="31.28515625" style="201" customWidth="1"/>
    <col min="11522" max="11522" width="17.7109375" style="201" customWidth="1"/>
    <col min="11523" max="11523" width="10.28515625" style="201" customWidth="1"/>
    <col min="11524" max="11524" width="3.5703125" style="201" bestFit="1" customWidth="1"/>
    <col min="11525" max="11525" width="11.7109375" style="201" bestFit="1" customWidth="1"/>
    <col min="11526" max="11526" width="4.5703125" style="201" bestFit="1" customWidth="1"/>
    <col min="11527" max="11527" width="11.28515625" style="201" customWidth="1"/>
    <col min="11528" max="11528" width="7.28515625" style="201" bestFit="1" customWidth="1"/>
    <col min="11529" max="11529" width="9.7109375" style="201" bestFit="1" customWidth="1"/>
    <col min="11530" max="11531" width="11.7109375" style="201" bestFit="1" customWidth="1"/>
    <col min="11532" max="11532" width="10.85546875" style="201" bestFit="1" customWidth="1"/>
    <col min="11533" max="11534" width="10.5703125" style="201" bestFit="1" customWidth="1"/>
    <col min="11535" max="11776" width="11.7109375" style="201"/>
    <col min="11777" max="11777" width="31.28515625" style="201" customWidth="1"/>
    <col min="11778" max="11778" width="17.7109375" style="201" customWidth="1"/>
    <col min="11779" max="11779" width="10.28515625" style="201" customWidth="1"/>
    <col min="11780" max="11780" width="3.5703125" style="201" bestFit="1" customWidth="1"/>
    <col min="11781" max="11781" width="11.7109375" style="201" bestFit="1" customWidth="1"/>
    <col min="11782" max="11782" width="4.5703125" style="201" bestFit="1" customWidth="1"/>
    <col min="11783" max="11783" width="11.28515625" style="201" customWidth="1"/>
    <col min="11784" max="11784" width="7.28515625" style="201" bestFit="1" customWidth="1"/>
    <col min="11785" max="11785" width="9.7109375" style="201" bestFit="1" customWidth="1"/>
    <col min="11786" max="11787" width="11.7109375" style="201" bestFit="1" customWidth="1"/>
    <col min="11788" max="11788" width="10.85546875" style="201" bestFit="1" customWidth="1"/>
    <col min="11789" max="11790" width="10.5703125" style="201" bestFit="1" customWidth="1"/>
    <col min="11791" max="12032" width="11.7109375" style="201"/>
    <col min="12033" max="12033" width="31.28515625" style="201" customWidth="1"/>
    <col min="12034" max="12034" width="17.7109375" style="201" customWidth="1"/>
    <col min="12035" max="12035" width="10.28515625" style="201" customWidth="1"/>
    <col min="12036" max="12036" width="3.5703125" style="201" bestFit="1" customWidth="1"/>
    <col min="12037" max="12037" width="11.7109375" style="201" bestFit="1" customWidth="1"/>
    <col min="12038" max="12038" width="4.5703125" style="201" bestFit="1" customWidth="1"/>
    <col min="12039" max="12039" width="11.28515625" style="201" customWidth="1"/>
    <col min="12040" max="12040" width="7.28515625" style="201" bestFit="1" customWidth="1"/>
    <col min="12041" max="12041" width="9.7109375" style="201" bestFit="1" customWidth="1"/>
    <col min="12042" max="12043" width="11.7109375" style="201" bestFit="1" customWidth="1"/>
    <col min="12044" max="12044" width="10.85546875" style="201" bestFit="1" customWidth="1"/>
    <col min="12045" max="12046" width="10.5703125" style="201" bestFit="1" customWidth="1"/>
    <col min="12047" max="12288" width="11.7109375" style="201"/>
    <col min="12289" max="12289" width="31.28515625" style="201" customWidth="1"/>
    <col min="12290" max="12290" width="17.7109375" style="201" customWidth="1"/>
    <col min="12291" max="12291" width="10.28515625" style="201" customWidth="1"/>
    <col min="12292" max="12292" width="3.5703125" style="201" bestFit="1" customWidth="1"/>
    <col min="12293" max="12293" width="11.7109375" style="201" bestFit="1" customWidth="1"/>
    <col min="12294" max="12294" width="4.5703125" style="201" bestFit="1" customWidth="1"/>
    <col min="12295" max="12295" width="11.28515625" style="201" customWidth="1"/>
    <col min="12296" max="12296" width="7.28515625" style="201" bestFit="1" customWidth="1"/>
    <col min="12297" max="12297" width="9.7109375" style="201" bestFit="1" customWidth="1"/>
    <col min="12298" max="12299" width="11.7109375" style="201" bestFit="1" customWidth="1"/>
    <col min="12300" max="12300" width="10.85546875" style="201" bestFit="1" customWidth="1"/>
    <col min="12301" max="12302" width="10.5703125" style="201" bestFit="1" customWidth="1"/>
    <col min="12303" max="12544" width="11.7109375" style="201"/>
    <col min="12545" max="12545" width="31.28515625" style="201" customWidth="1"/>
    <col min="12546" max="12546" width="17.7109375" style="201" customWidth="1"/>
    <col min="12547" max="12547" width="10.28515625" style="201" customWidth="1"/>
    <col min="12548" max="12548" width="3.5703125" style="201" bestFit="1" customWidth="1"/>
    <col min="12549" max="12549" width="11.7109375" style="201" bestFit="1" customWidth="1"/>
    <col min="12550" max="12550" width="4.5703125" style="201" bestFit="1" customWidth="1"/>
    <col min="12551" max="12551" width="11.28515625" style="201" customWidth="1"/>
    <col min="12552" max="12552" width="7.28515625" style="201" bestFit="1" customWidth="1"/>
    <col min="12553" max="12553" width="9.7109375" style="201" bestFit="1" customWidth="1"/>
    <col min="12554" max="12555" width="11.7109375" style="201" bestFit="1" customWidth="1"/>
    <col min="12556" max="12556" width="10.85546875" style="201" bestFit="1" customWidth="1"/>
    <col min="12557" max="12558" width="10.5703125" style="201" bestFit="1" customWidth="1"/>
    <col min="12559" max="12800" width="11.7109375" style="201"/>
    <col min="12801" max="12801" width="31.28515625" style="201" customWidth="1"/>
    <col min="12802" max="12802" width="17.7109375" style="201" customWidth="1"/>
    <col min="12803" max="12803" width="10.28515625" style="201" customWidth="1"/>
    <col min="12804" max="12804" width="3.5703125" style="201" bestFit="1" customWidth="1"/>
    <col min="12805" max="12805" width="11.7109375" style="201" bestFit="1" customWidth="1"/>
    <col min="12806" max="12806" width="4.5703125" style="201" bestFit="1" customWidth="1"/>
    <col min="12807" max="12807" width="11.28515625" style="201" customWidth="1"/>
    <col min="12808" max="12808" width="7.28515625" style="201" bestFit="1" customWidth="1"/>
    <col min="12809" max="12809" width="9.7109375" style="201" bestFit="1" customWidth="1"/>
    <col min="12810" max="12811" width="11.7109375" style="201" bestFit="1" customWidth="1"/>
    <col min="12812" max="12812" width="10.85546875" style="201" bestFit="1" customWidth="1"/>
    <col min="12813" max="12814" width="10.5703125" style="201" bestFit="1" customWidth="1"/>
    <col min="12815" max="13056" width="11.7109375" style="201"/>
    <col min="13057" max="13057" width="31.28515625" style="201" customWidth="1"/>
    <col min="13058" max="13058" width="17.7109375" style="201" customWidth="1"/>
    <col min="13059" max="13059" width="10.28515625" style="201" customWidth="1"/>
    <col min="13060" max="13060" width="3.5703125" style="201" bestFit="1" customWidth="1"/>
    <col min="13061" max="13061" width="11.7109375" style="201" bestFit="1" customWidth="1"/>
    <col min="13062" max="13062" width="4.5703125" style="201" bestFit="1" customWidth="1"/>
    <col min="13063" max="13063" width="11.28515625" style="201" customWidth="1"/>
    <col min="13064" max="13064" width="7.28515625" style="201" bestFit="1" customWidth="1"/>
    <col min="13065" max="13065" width="9.7109375" style="201" bestFit="1" customWidth="1"/>
    <col min="13066" max="13067" width="11.7109375" style="201" bestFit="1" customWidth="1"/>
    <col min="13068" max="13068" width="10.85546875" style="201" bestFit="1" customWidth="1"/>
    <col min="13069" max="13070" width="10.5703125" style="201" bestFit="1" customWidth="1"/>
    <col min="13071" max="13312" width="11.7109375" style="201"/>
    <col min="13313" max="13313" width="31.28515625" style="201" customWidth="1"/>
    <col min="13314" max="13314" width="17.7109375" style="201" customWidth="1"/>
    <col min="13315" max="13315" width="10.28515625" style="201" customWidth="1"/>
    <col min="13316" max="13316" width="3.5703125" style="201" bestFit="1" customWidth="1"/>
    <col min="13317" max="13317" width="11.7109375" style="201" bestFit="1" customWidth="1"/>
    <col min="13318" max="13318" width="4.5703125" style="201" bestFit="1" customWidth="1"/>
    <col min="13319" max="13319" width="11.28515625" style="201" customWidth="1"/>
    <col min="13320" max="13320" width="7.28515625" style="201" bestFit="1" customWidth="1"/>
    <col min="13321" max="13321" width="9.7109375" style="201" bestFit="1" customWidth="1"/>
    <col min="13322" max="13323" width="11.7109375" style="201" bestFit="1" customWidth="1"/>
    <col min="13324" max="13324" width="10.85546875" style="201" bestFit="1" customWidth="1"/>
    <col min="13325" max="13326" width="10.5703125" style="201" bestFit="1" customWidth="1"/>
    <col min="13327" max="13568" width="11.7109375" style="201"/>
    <col min="13569" max="13569" width="31.28515625" style="201" customWidth="1"/>
    <col min="13570" max="13570" width="17.7109375" style="201" customWidth="1"/>
    <col min="13571" max="13571" width="10.28515625" style="201" customWidth="1"/>
    <col min="13572" max="13572" width="3.5703125" style="201" bestFit="1" customWidth="1"/>
    <col min="13573" max="13573" width="11.7109375" style="201" bestFit="1" customWidth="1"/>
    <col min="13574" max="13574" width="4.5703125" style="201" bestFit="1" customWidth="1"/>
    <col min="13575" max="13575" width="11.28515625" style="201" customWidth="1"/>
    <col min="13576" max="13576" width="7.28515625" style="201" bestFit="1" customWidth="1"/>
    <col min="13577" max="13577" width="9.7109375" style="201" bestFit="1" customWidth="1"/>
    <col min="13578" max="13579" width="11.7109375" style="201" bestFit="1" customWidth="1"/>
    <col min="13580" max="13580" width="10.85546875" style="201" bestFit="1" customWidth="1"/>
    <col min="13581" max="13582" width="10.5703125" style="201" bestFit="1" customWidth="1"/>
    <col min="13583" max="13824" width="11.7109375" style="201"/>
    <col min="13825" max="13825" width="31.28515625" style="201" customWidth="1"/>
    <col min="13826" max="13826" width="17.7109375" style="201" customWidth="1"/>
    <col min="13827" max="13827" width="10.28515625" style="201" customWidth="1"/>
    <col min="13828" max="13828" width="3.5703125" style="201" bestFit="1" customWidth="1"/>
    <col min="13829" max="13829" width="11.7109375" style="201" bestFit="1" customWidth="1"/>
    <col min="13830" max="13830" width="4.5703125" style="201" bestFit="1" customWidth="1"/>
    <col min="13831" max="13831" width="11.28515625" style="201" customWidth="1"/>
    <col min="13832" max="13832" width="7.28515625" style="201" bestFit="1" customWidth="1"/>
    <col min="13833" max="13833" width="9.7109375" style="201" bestFit="1" customWidth="1"/>
    <col min="13834" max="13835" width="11.7109375" style="201" bestFit="1" customWidth="1"/>
    <col min="13836" max="13836" width="10.85546875" style="201" bestFit="1" customWidth="1"/>
    <col min="13837" max="13838" width="10.5703125" style="201" bestFit="1" customWidth="1"/>
    <col min="13839" max="14080" width="11.7109375" style="201"/>
    <col min="14081" max="14081" width="31.28515625" style="201" customWidth="1"/>
    <col min="14082" max="14082" width="17.7109375" style="201" customWidth="1"/>
    <col min="14083" max="14083" width="10.28515625" style="201" customWidth="1"/>
    <col min="14084" max="14084" width="3.5703125" style="201" bestFit="1" customWidth="1"/>
    <col min="14085" max="14085" width="11.7109375" style="201" bestFit="1" customWidth="1"/>
    <col min="14086" max="14086" width="4.5703125" style="201" bestFit="1" customWidth="1"/>
    <col min="14087" max="14087" width="11.28515625" style="201" customWidth="1"/>
    <col min="14088" max="14088" width="7.28515625" style="201" bestFit="1" customWidth="1"/>
    <col min="14089" max="14089" width="9.7109375" style="201" bestFit="1" customWidth="1"/>
    <col min="14090" max="14091" width="11.7109375" style="201" bestFit="1" customWidth="1"/>
    <col min="14092" max="14092" width="10.85546875" style="201" bestFit="1" customWidth="1"/>
    <col min="14093" max="14094" width="10.5703125" style="201" bestFit="1" customWidth="1"/>
    <col min="14095" max="14336" width="11.7109375" style="201"/>
    <col min="14337" max="14337" width="31.28515625" style="201" customWidth="1"/>
    <col min="14338" max="14338" width="17.7109375" style="201" customWidth="1"/>
    <col min="14339" max="14339" width="10.28515625" style="201" customWidth="1"/>
    <col min="14340" max="14340" width="3.5703125" style="201" bestFit="1" customWidth="1"/>
    <col min="14341" max="14341" width="11.7109375" style="201" bestFit="1" customWidth="1"/>
    <col min="14342" max="14342" width="4.5703125" style="201" bestFit="1" customWidth="1"/>
    <col min="14343" max="14343" width="11.28515625" style="201" customWidth="1"/>
    <col min="14344" max="14344" width="7.28515625" style="201" bestFit="1" customWidth="1"/>
    <col min="14345" max="14345" width="9.7109375" style="201" bestFit="1" customWidth="1"/>
    <col min="14346" max="14347" width="11.7109375" style="201" bestFit="1" customWidth="1"/>
    <col min="14348" max="14348" width="10.85546875" style="201" bestFit="1" customWidth="1"/>
    <col min="14349" max="14350" width="10.5703125" style="201" bestFit="1" customWidth="1"/>
    <col min="14351" max="14592" width="11.7109375" style="201"/>
    <col min="14593" max="14593" width="31.28515625" style="201" customWidth="1"/>
    <col min="14594" max="14594" width="17.7109375" style="201" customWidth="1"/>
    <col min="14595" max="14595" width="10.28515625" style="201" customWidth="1"/>
    <col min="14596" max="14596" width="3.5703125" style="201" bestFit="1" customWidth="1"/>
    <col min="14597" max="14597" width="11.7109375" style="201" bestFit="1" customWidth="1"/>
    <col min="14598" max="14598" width="4.5703125" style="201" bestFit="1" customWidth="1"/>
    <col min="14599" max="14599" width="11.28515625" style="201" customWidth="1"/>
    <col min="14600" max="14600" width="7.28515625" style="201" bestFit="1" customWidth="1"/>
    <col min="14601" max="14601" width="9.7109375" style="201" bestFit="1" customWidth="1"/>
    <col min="14602" max="14603" width="11.7109375" style="201" bestFit="1" customWidth="1"/>
    <col min="14604" max="14604" width="10.85546875" style="201" bestFit="1" customWidth="1"/>
    <col min="14605" max="14606" width="10.5703125" style="201" bestFit="1" customWidth="1"/>
    <col min="14607" max="14848" width="11.7109375" style="201"/>
    <col min="14849" max="14849" width="31.28515625" style="201" customWidth="1"/>
    <col min="14850" max="14850" width="17.7109375" style="201" customWidth="1"/>
    <col min="14851" max="14851" width="10.28515625" style="201" customWidth="1"/>
    <col min="14852" max="14852" width="3.5703125" style="201" bestFit="1" customWidth="1"/>
    <col min="14853" max="14853" width="11.7109375" style="201" bestFit="1" customWidth="1"/>
    <col min="14854" max="14854" width="4.5703125" style="201" bestFit="1" customWidth="1"/>
    <col min="14855" max="14855" width="11.28515625" style="201" customWidth="1"/>
    <col min="14856" max="14856" width="7.28515625" style="201" bestFit="1" customWidth="1"/>
    <col min="14857" max="14857" width="9.7109375" style="201" bestFit="1" customWidth="1"/>
    <col min="14858" max="14859" width="11.7109375" style="201" bestFit="1" customWidth="1"/>
    <col min="14860" max="14860" width="10.85546875" style="201" bestFit="1" customWidth="1"/>
    <col min="14861" max="14862" width="10.5703125" style="201" bestFit="1" customWidth="1"/>
    <col min="14863" max="15104" width="11.7109375" style="201"/>
    <col min="15105" max="15105" width="31.28515625" style="201" customWidth="1"/>
    <col min="15106" max="15106" width="17.7109375" style="201" customWidth="1"/>
    <col min="15107" max="15107" width="10.28515625" style="201" customWidth="1"/>
    <col min="15108" max="15108" width="3.5703125" style="201" bestFit="1" customWidth="1"/>
    <col min="15109" max="15109" width="11.7109375" style="201" bestFit="1" customWidth="1"/>
    <col min="15110" max="15110" width="4.5703125" style="201" bestFit="1" customWidth="1"/>
    <col min="15111" max="15111" width="11.28515625" style="201" customWidth="1"/>
    <col min="15112" max="15112" width="7.28515625" style="201" bestFit="1" customWidth="1"/>
    <col min="15113" max="15113" width="9.7109375" style="201" bestFit="1" customWidth="1"/>
    <col min="15114" max="15115" width="11.7109375" style="201" bestFit="1" customWidth="1"/>
    <col min="15116" max="15116" width="10.85546875" style="201" bestFit="1" customWidth="1"/>
    <col min="15117" max="15118" width="10.5703125" style="201" bestFit="1" customWidth="1"/>
    <col min="15119" max="15360" width="11.7109375" style="201"/>
    <col min="15361" max="15361" width="31.28515625" style="201" customWidth="1"/>
    <col min="15362" max="15362" width="17.7109375" style="201" customWidth="1"/>
    <col min="15363" max="15363" width="10.28515625" style="201" customWidth="1"/>
    <col min="15364" max="15364" width="3.5703125" style="201" bestFit="1" customWidth="1"/>
    <col min="15365" max="15365" width="11.7109375" style="201" bestFit="1" customWidth="1"/>
    <col min="15366" max="15366" width="4.5703125" style="201" bestFit="1" customWidth="1"/>
    <col min="15367" max="15367" width="11.28515625" style="201" customWidth="1"/>
    <col min="15368" max="15368" width="7.28515625" style="201" bestFit="1" customWidth="1"/>
    <col min="15369" max="15369" width="9.7109375" style="201" bestFit="1" customWidth="1"/>
    <col min="15370" max="15371" width="11.7109375" style="201" bestFit="1" customWidth="1"/>
    <col min="15372" max="15372" width="10.85546875" style="201" bestFit="1" customWidth="1"/>
    <col min="15373" max="15374" width="10.5703125" style="201" bestFit="1" customWidth="1"/>
    <col min="15375" max="15616" width="11.7109375" style="201"/>
    <col min="15617" max="15617" width="31.28515625" style="201" customWidth="1"/>
    <col min="15618" max="15618" width="17.7109375" style="201" customWidth="1"/>
    <col min="15619" max="15619" width="10.28515625" style="201" customWidth="1"/>
    <col min="15620" max="15620" width="3.5703125" style="201" bestFit="1" customWidth="1"/>
    <col min="15621" max="15621" width="11.7109375" style="201" bestFit="1" customWidth="1"/>
    <col min="15622" max="15622" width="4.5703125" style="201" bestFit="1" customWidth="1"/>
    <col min="15623" max="15623" width="11.28515625" style="201" customWidth="1"/>
    <col min="15624" max="15624" width="7.28515625" style="201" bestFit="1" customWidth="1"/>
    <col min="15625" max="15625" width="9.7109375" style="201" bestFit="1" customWidth="1"/>
    <col min="15626" max="15627" width="11.7109375" style="201" bestFit="1" customWidth="1"/>
    <col min="15628" max="15628" width="10.85546875" style="201" bestFit="1" customWidth="1"/>
    <col min="15629" max="15630" width="10.5703125" style="201" bestFit="1" customWidth="1"/>
    <col min="15631" max="15872" width="11.7109375" style="201"/>
    <col min="15873" max="15873" width="31.28515625" style="201" customWidth="1"/>
    <col min="15874" max="15874" width="17.7109375" style="201" customWidth="1"/>
    <col min="15875" max="15875" width="10.28515625" style="201" customWidth="1"/>
    <col min="15876" max="15876" width="3.5703125" style="201" bestFit="1" customWidth="1"/>
    <col min="15877" max="15877" width="11.7109375" style="201" bestFit="1" customWidth="1"/>
    <col min="15878" max="15878" width="4.5703125" style="201" bestFit="1" customWidth="1"/>
    <col min="15879" max="15879" width="11.28515625" style="201" customWidth="1"/>
    <col min="15880" max="15880" width="7.28515625" style="201" bestFit="1" customWidth="1"/>
    <col min="15881" max="15881" width="9.7109375" style="201" bestFit="1" customWidth="1"/>
    <col min="15882" max="15883" width="11.7109375" style="201" bestFit="1" customWidth="1"/>
    <col min="15884" max="15884" width="10.85546875" style="201" bestFit="1" customWidth="1"/>
    <col min="15885" max="15886" width="10.5703125" style="201" bestFit="1" customWidth="1"/>
    <col min="15887" max="16128" width="11.7109375" style="201"/>
    <col min="16129" max="16129" width="31.28515625" style="201" customWidth="1"/>
    <col min="16130" max="16130" width="17.7109375" style="201" customWidth="1"/>
    <col min="16131" max="16131" width="10.28515625" style="201" customWidth="1"/>
    <col min="16132" max="16132" width="3.5703125" style="201" bestFit="1" customWidth="1"/>
    <col min="16133" max="16133" width="11.7109375" style="201" bestFit="1" customWidth="1"/>
    <col min="16134" max="16134" width="4.5703125" style="201" bestFit="1" customWidth="1"/>
    <col min="16135" max="16135" width="11.28515625" style="201" customWidth="1"/>
    <col min="16136" max="16136" width="7.28515625" style="201" bestFit="1" customWidth="1"/>
    <col min="16137" max="16137" width="9.7109375" style="201" bestFit="1" customWidth="1"/>
    <col min="16138" max="16139" width="11.7109375" style="201" bestFit="1" customWidth="1"/>
    <col min="16140" max="16140" width="10.85546875" style="201" bestFit="1" customWidth="1"/>
    <col min="16141" max="16142" width="10.5703125" style="201" bestFit="1" customWidth="1"/>
    <col min="16143" max="16384" width="11.7109375" style="201"/>
  </cols>
  <sheetData>
    <row r="1" spans="1:14" ht="15" x14ac:dyDescent="0.25">
      <c r="A1" s="196" t="s">
        <v>0</v>
      </c>
      <c r="B1" s="197"/>
      <c r="D1" s="199"/>
      <c r="E1" s="200"/>
    </row>
    <row r="2" spans="1:14" ht="15" x14ac:dyDescent="0.25">
      <c r="A2" s="196" t="s">
        <v>1</v>
      </c>
      <c r="B2" s="197"/>
      <c r="D2" s="199"/>
      <c r="E2" s="200"/>
    </row>
    <row r="3" spans="1:14" ht="15" x14ac:dyDescent="0.25">
      <c r="A3" s="203" t="s">
        <v>701</v>
      </c>
      <c r="F3" s="201" t="s">
        <v>3</v>
      </c>
    </row>
    <row r="4" spans="1:14" x14ac:dyDescent="0.2">
      <c r="A4" s="205"/>
      <c r="B4" s="197"/>
      <c r="C4" s="197"/>
      <c r="D4" s="205"/>
      <c r="E4" s="206"/>
      <c r="F4" s="205" t="s">
        <v>3</v>
      </c>
      <c r="G4" s="205"/>
      <c r="H4" s="205"/>
      <c r="I4" s="205"/>
      <c r="J4" s="207"/>
      <c r="K4" s="207"/>
      <c r="L4" s="207"/>
      <c r="M4" s="207"/>
      <c r="N4" s="207"/>
    </row>
    <row r="5" spans="1:14" ht="12.75" customHeight="1" x14ac:dyDescent="0.2">
      <c r="A5" s="208" t="s">
        <v>4</v>
      </c>
      <c r="B5" s="209" t="s">
        <v>5</v>
      </c>
      <c r="C5" s="210"/>
      <c r="D5" s="643" t="s">
        <v>6</v>
      </c>
      <c r="E5" s="643"/>
      <c r="F5" s="210" t="s">
        <v>7</v>
      </c>
      <c r="G5" s="210" t="s">
        <v>8</v>
      </c>
      <c r="H5" s="210" t="s">
        <v>9</v>
      </c>
      <c r="I5" s="210" t="s">
        <v>10</v>
      </c>
      <c r="J5" s="644" t="s">
        <v>11</v>
      </c>
      <c r="K5" s="644"/>
      <c r="L5" s="211" t="s">
        <v>12</v>
      </c>
      <c r="M5" s="211" t="s">
        <v>13</v>
      </c>
      <c r="N5" s="212" t="s">
        <v>14</v>
      </c>
    </row>
    <row r="6" spans="1:14" ht="12.75" customHeight="1" x14ac:dyDescent="0.2">
      <c r="A6" s="213"/>
      <c r="B6" s="214"/>
      <c r="C6" s="214"/>
      <c r="D6" s="633" t="s">
        <v>25</v>
      </c>
      <c r="E6" s="216"/>
      <c r="F6" s="215"/>
      <c r="G6" s="214" t="s">
        <v>15</v>
      </c>
      <c r="H6" s="214" t="s">
        <v>16</v>
      </c>
      <c r="I6" s="217" t="s">
        <v>17</v>
      </c>
      <c r="J6" s="218" t="s">
        <v>18</v>
      </c>
      <c r="K6" s="218" t="s">
        <v>19</v>
      </c>
      <c r="L6" s="219" t="s">
        <v>20</v>
      </c>
      <c r="M6" s="219" t="s">
        <v>21</v>
      </c>
      <c r="N6" s="220" t="s">
        <v>22</v>
      </c>
    </row>
    <row r="7" spans="1:14" ht="12.75" customHeight="1" x14ac:dyDescent="0.2">
      <c r="A7" s="213"/>
      <c r="B7" s="214" t="s">
        <v>23</v>
      </c>
      <c r="C7" s="214" t="s">
        <v>24</v>
      </c>
      <c r="D7" s="221"/>
      <c r="E7" s="215"/>
      <c r="F7" s="215"/>
      <c r="G7" s="214" t="s">
        <v>26</v>
      </c>
      <c r="H7" s="214" t="s">
        <v>27</v>
      </c>
      <c r="I7" s="214" t="s">
        <v>28</v>
      </c>
      <c r="J7" s="218" t="s">
        <v>29</v>
      </c>
      <c r="K7" s="218" t="s">
        <v>30</v>
      </c>
      <c r="L7" s="219" t="s">
        <v>31</v>
      </c>
      <c r="M7" s="219" t="s">
        <v>32</v>
      </c>
      <c r="N7" s="223"/>
    </row>
    <row r="8" spans="1:14" x14ac:dyDescent="0.2">
      <c r="A8" s="224" t="s">
        <v>33</v>
      </c>
      <c r="B8" s="225"/>
      <c r="C8" s="226">
        <v>23236.65</v>
      </c>
      <c r="D8" s="227"/>
      <c r="E8" s="225"/>
      <c r="F8" s="225" t="s">
        <v>34</v>
      </c>
      <c r="G8" s="226">
        <v>529.64</v>
      </c>
      <c r="H8" s="228"/>
      <c r="I8" s="228"/>
      <c r="J8" s="229"/>
      <c r="K8" s="229"/>
      <c r="L8" s="230" t="s">
        <v>35</v>
      </c>
      <c r="M8" s="229" t="s">
        <v>22</v>
      </c>
      <c r="N8" s="231"/>
    </row>
    <row r="9" spans="1:14" x14ac:dyDescent="0.2">
      <c r="A9" s="205"/>
      <c r="B9" s="197"/>
      <c r="C9" s="232"/>
      <c r="D9" s="205"/>
      <c r="E9" s="206"/>
      <c r="F9" s="205"/>
      <c r="G9" s="197"/>
      <c r="H9" s="197"/>
      <c r="I9" s="197"/>
      <c r="J9" s="233"/>
      <c r="K9" s="207"/>
      <c r="L9" s="207"/>
      <c r="M9" s="207"/>
      <c r="N9" s="207"/>
    </row>
    <row r="10" spans="1:14" x14ac:dyDescent="0.2">
      <c r="A10" s="234" t="s">
        <v>36</v>
      </c>
      <c r="B10" s="197">
        <v>193</v>
      </c>
      <c r="C10" s="197" t="s">
        <v>37</v>
      </c>
      <c r="D10" s="197" t="s">
        <v>38</v>
      </c>
      <c r="E10" s="235">
        <v>163</v>
      </c>
      <c r="F10" s="236" t="s">
        <v>39</v>
      </c>
      <c r="G10" s="237">
        <v>6.5</v>
      </c>
      <c r="H10" s="197" t="s">
        <v>40</v>
      </c>
      <c r="I10" s="238">
        <v>11.5</v>
      </c>
      <c r="J10" s="239">
        <v>163000</v>
      </c>
      <c r="K10" s="239">
        <v>0</v>
      </c>
      <c r="L10" s="239">
        <v>0</v>
      </c>
      <c r="M10" s="239">
        <v>0</v>
      </c>
      <c r="N10" s="239">
        <v>0</v>
      </c>
    </row>
    <row r="11" spans="1:14" x14ac:dyDescent="0.2">
      <c r="A11" s="234" t="s">
        <v>36</v>
      </c>
      <c r="B11" s="197">
        <v>193</v>
      </c>
      <c r="C11" s="197" t="s">
        <v>37</v>
      </c>
      <c r="D11" s="197" t="s">
        <v>38</v>
      </c>
      <c r="E11" s="235">
        <v>139</v>
      </c>
      <c r="F11" s="236" t="s">
        <v>41</v>
      </c>
      <c r="G11" s="237">
        <v>6.3</v>
      </c>
      <c r="H11" s="197" t="s">
        <v>40</v>
      </c>
      <c r="I11" s="238">
        <v>24.5</v>
      </c>
      <c r="J11" s="239">
        <v>139000</v>
      </c>
      <c r="K11" s="239">
        <v>65357.47</v>
      </c>
      <c r="L11" s="239">
        <v>1518689</v>
      </c>
      <c r="M11" s="239">
        <v>38915</v>
      </c>
      <c r="N11" s="239">
        <v>1557604</v>
      </c>
    </row>
    <row r="12" spans="1:14" x14ac:dyDescent="0.2">
      <c r="A12" s="234" t="s">
        <v>36</v>
      </c>
      <c r="B12" s="197">
        <v>199</v>
      </c>
      <c r="C12" s="197" t="s">
        <v>42</v>
      </c>
      <c r="D12" s="197" t="s">
        <v>38</v>
      </c>
      <c r="E12" s="235">
        <v>168</v>
      </c>
      <c r="F12" s="236" t="s">
        <v>43</v>
      </c>
      <c r="G12" s="237">
        <v>6.5</v>
      </c>
      <c r="H12" s="197" t="s">
        <v>40</v>
      </c>
      <c r="I12" s="238">
        <v>11.5</v>
      </c>
      <c r="J12" s="239">
        <v>168000</v>
      </c>
      <c r="K12" s="239">
        <v>0</v>
      </c>
      <c r="L12" s="239">
        <v>0</v>
      </c>
      <c r="M12" s="239">
        <v>0</v>
      </c>
      <c r="N12" s="239">
        <v>0</v>
      </c>
    </row>
    <row r="13" spans="1:14" x14ac:dyDescent="0.2">
      <c r="A13" s="234" t="s">
        <v>36</v>
      </c>
      <c r="B13" s="197">
        <v>199</v>
      </c>
      <c r="C13" s="197" t="s">
        <v>42</v>
      </c>
      <c r="D13" s="197" t="s">
        <v>38</v>
      </c>
      <c r="E13" s="235">
        <v>143</v>
      </c>
      <c r="F13" s="236" t="s">
        <v>44</v>
      </c>
      <c r="G13" s="237">
        <v>6.3</v>
      </c>
      <c r="H13" s="197" t="s">
        <v>40</v>
      </c>
      <c r="I13" s="238">
        <v>24.5</v>
      </c>
      <c r="J13" s="239">
        <v>143000</v>
      </c>
      <c r="K13" s="239">
        <v>75920.03</v>
      </c>
      <c r="L13" s="239">
        <v>1764127</v>
      </c>
      <c r="M13" s="239">
        <v>45205</v>
      </c>
      <c r="N13" s="239">
        <v>1809332</v>
      </c>
    </row>
    <row r="14" spans="1:14" x14ac:dyDescent="0.2">
      <c r="A14" s="234" t="s">
        <v>36</v>
      </c>
      <c r="B14" s="197">
        <v>202</v>
      </c>
      <c r="C14" s="197" t="s">
        <v>45</v>
      </c>
      <c r="D14" s="197" t="s">
        <v>38</v>
      </c>
      <c r="E14" s="235">
        <v>230</v>
      </c>
      <c r="F14" s="236" t="s">
        <v>46</v>
      </c>
      <c r="G14" s="237">
        <v>7.4</v>
      </c>
      <c r="H14" s="197" t="s">
        <v>40</v>
      </c>
      <c r="I14" s="238">
        <v>5</v>
      </c>
      <c r="J14" s="239">
        <v>230000</v>
      </c>
      <c r="K14" s="239">
        <v>0</v>
      </c>
      <c r="L14" s="239">
        <v>0</v>
      </c>
      <c r="M14" s="239">
        <v>0</v>
      </c>
      <c r="N14" s="239">
        <v>0</v>
      </c>
    </row>
    <row r="15" spans="1:14" x14ac:dyDescent="0.2">
      <c r="A15" s="234" t="s">
        <v>47</v>
      </c>
      <c r="B15" s="197">
        <v>202</v>
      </c>
      <c r="C15" s="197" t="s">
        <v>45</v>
      </c>
      <c r="D15" s="197" t="s">
        <v>38</v>
      </c>
      <c r="E15" s="235">
        <v>317</v>
      </c>
      <c r="F15" s="236" t="s">
        <v>48</v>
      </c>
      <c r="G15" s="237">
        <v>7.4</v>
      </c>
      <c r="H15" s="197" t="s">
        <v>40</v>
      </c>
      <c r="I15" s="238">
        <v>20</v>
      </c>
      <c r="J15" s="239">
        <v>317000</v>
      </c>
      <c r="K15" s="239">
        <v>116707.66</v>
      </c>
      <c r="L15" s="239">
        <v>2711895</v>
      </c>
      <c r="M15" s="239">
        <v>81410</v>
      </c>
      <c r="N15" s="239">
        <v>2793305</v>
      </c>
    </row>
    <row r="16" spans="1:14" x14ac:dyDescent="0.2">
      <c r="A16" s="234" t="s">
        <v>49</v>
      </c>
      <c r="B16" s="197">
        <v>211</v>
      </c>
      <c r="C16" s="197" t="s">
        <v>50</v>
      </c>
      <c r="D16" s="197" t="s">
        <v>38</v>
      </c>
      <c r="E16" s="235">
        <v>290</v>
      </c>
      <c r="F16" s="197" t="s">
        <v>51</v>
      </c>
      <c r="G16" s="237">
        <v>6.9</v>
      </c>
      <c r="H16" s="197" t="s">
        <v>40</v>
      </c>
      <c r="I16" s="238">
        <v>20</v>
      </c>
      <c r="J16" s="239">
        <v>290000</v>
      </c>
      <c r="K16" s="240">
        <v>70101.440000000002</v>
      </c>
      <c r="L16" s="241">
        <v>1628923</v>
      </c>
      <c r="M16" s="241">
        <v>12730</v>
      </c>
      <c r="N16" s="240">
        <v>1641653</v>
      </c>
    </row>
    <row r="17" spans="1:14" ht="12" customHeight="1" x14ac:dyDescent="0.2">
      <c r="A17" s="234" t="s">
        <v>49</v>
      </c>
      <c r="B17" s="197">
        <v>211</v>
      </c>
      <c r="C17" s="197" t="s">
        <v>50</v>
      </c>
      <c r="D17" s="197" t="s">
        <v>38</v>
      </c>
      <c r="E17" s="235">
        <v>128</v>
      </c>
      <c r="F17" s="197" t="s">
        <v>52</v>
      </c>
      <c r="G17" s="237">
        <v>6.9</v>
      </c>
      <c r="H17" s="197" t="s">
        <v>40</v>
      </c>
      <c r="I17" s="238">
        <v>20</v>
      </c>
      <c r="J17" s="239">
        <v>128000</v>
      </c>
      <c r="K17" s="240">
        <v>30668.400000000001</v>
      </c>
      <c r="L17" s="241">
        <v>712631</v>
      </c>
      <c r="M17" s="241">
        <v>5569</v>
      </c>
      <c r="N17" s="240">
        <v>718200</v>
      </c>
    </row>
    <row r="18" spans="1:14" x14ac:dyDescent="0.2">
      <c r="A18" s="234" t="s">
        <v>53</v>
      </c>
      <c r="B18" s="197">
        <v>211</v>
      </c>
      <c r="C18" s="197" t="s">
        <v>50</v>
      </c>
      <c r="D18" s="197" t="s">
        <v>38</v>
      </c>
      <c r="E18" s="235">
        <v>22</v>
      </c>
      <c r="F18" s="197" t="s">
        <v>54</v>
      </c>
      <c r="G18" s="237">
        <v>6.9</v>
      </c>
      <c r="H18" s="197" t="s">
        <v>40</v>
      </c>
      <c r="I18" s="238">
        <v>20</v>
      </c>
      <c r="J18" s="239">
        <v>22000</v>
      </c>
      <c r="K18" s="240">
        <v>57739.44</v>
      </c>
      <c r="L18" s="241">
        <v>1341671</v>
      </c>
      <c r="M18" s="241">
        <v>10485</v>
      </c>
      <c r="N18" s="240">
        <v>1352156</v>
      </c>
    </row>
    <row r="19" spans="1:14" x14ac:dyDescent="0.2">
      <c r="A19" s="242"/>
      <c r="B19" s="243"/>
      <c r="C19" s="243"/>
      <c r="D19" s="243"/>
      <c r="E19" s="244"/>
      <c r="F19" s="243"/>
      <c r="G19" s="245"/>
      <c r="H19" s="243"/>
      <c r="I19" s="246"/>
      <c r="J19" s="247"/>
      <c r="K19" s="247"/>
      <c r="L19" s="247"/>
      <c r="M19" s="247"/>
      <c r="N19" s="247"/>
    </row>
    <row r="20" spans="1:14" x14ac:dyDescent="0.2">
      <c r="A20" s="242" t="s">
        <v>49</v>
      </c>
      <c r="B20" s="243">
        <v>221</v>
      </c>
      <c r="C20" s="243" t="s">
        <v>55</v>
      </c>
      <c r="D20" s="243" t="s">
        <v>38</v>
      </c>
      <c r="E20" s="244">
        <v>330</v>
      </c>
      <c r="F20" s="243" t="s">
        <v>56</v>
      </c>
      <c r="G20" s="245">
        <v>7.4</v>
      </c>
      <c r="H20" s="243" t="s">
        <v>57</v>
      </c>
      <c r="I20" s="246">
        <v>20</v>
      </c>
      <c r="J20" s="247">
        <v>330000</v>
      </c>
      <c r="K20" s="248">
        <v>167144.91</v>
      </c>
      <c r="L20" s="247">
        <v>3883888</v>
      </c>
      <c r="M20" s="247">
        <v>32484</v>
      </c>
      <c r="N20" s="249">
        <v>3916372</v>
      </c>
    </row>
    <row r="21" spans="1:14" x14ac:dyDescent="0.2">
      <c r="A21" s="242" t="s">
        <v>49</v>
      </c>
      <c r="B21" s="243">
        <v>221</v>
      </c>
      <c r="C21" s="243" t="s">
        <v>55</v>
      </c>
      <c r="D21" s="243" t="s">
        <v>38</v>
      </c>
      <c r="E21" s="244">
        <v>43</v>
      </c>
      <c r="F21" s="243" t="s">
        <v>58</v>
      </c>
      <c r="G21" s="245">
        <v>7.4</v>
      </c>
      <c r="H21" s="243" t="s">
        <v>57</v>
      </c>
      <c r="I21" s="246">
        <v>20</v>
      </c>
      <c r="J21" s="247">
        <v>43000</v>
      </c>
      <c r="K21" s="248">
        <v>21684.240000000002</v>
      </c>
      <c r="L21" s="247">
        <v>503869</v>
      </c>
      <c r="M21" s="250">
        <v>4214</v>
      </c>
      <c r="N21" s="249">
        <v>508083</v>
      </c>
    </row>
    <row r="22" spans="1:14" x14ac:dyDescent="0.2">
      <c r="A22" s="242" t="s">
        <v>49</v>
      </c>
      <c r="B22" s="243">
        <v>221</v>
      </c>
      <c r="C22" s="243" t="s">
        <v>55</v>
      </c>
      <c r="D22" s="243" t="s">
        <v>38</v>
      </c>
      <c r="E22" s="244">
        <v>240</v>
      </c>
      <c r="F22" s="243" t="s">
        <v>59</v>
      </c>
      <c r="G22" s="245">
        <v>7.4</v>
      </c>
      <c r="H22" s="243" t="s">
        <v>57</v>
      </c>
      <c r="I22" s="246">
        <v>12</v>
      </c>
      <c r="J22" s="247">
        <v>240000</v>
      </c>
      <c r="K22" s="248">
        <v>0</v>
      </c>
      <c r="L22" s="247">
        <v>0</v>
      </c>
      <c r="M22" s="247">
        <v>0</v>
      </c>
      <c r="N22" s="249">
        <v>0</v>
      </c>
    </row>
    <row r="23" spans="1:14" x14ac:dyDescent="0.2">
      <c r="A23" s="242" t="s">
        <v>49</v>
      </c>
      <c r="B23" s="243">
        <v>221</v>
      </c>
      <c r="C23" s="243" t="s">
        <v>55</v>
      </c>
      <c r="D23" s="243" t="s">
        <v>38</v>
      </c>
      <c r="E23" s="244">
        <v>55</v>
      </c>
      <c r="F23" s="243" t="s">
        <v>60</v>
      </c>
      <c r="G23" s="245">
        <v>7.4</v>
      </c>
      <c r="H23" s="243" t="s">
        <v>57</v>
      </c>
      <c r="I23" s="246">
        <v>12</v>
      </c>
      <c r="J23" s="247">
        <v>55000</v>
      </c>
      <c r="K23" s="248">
        <v>0</v>
      </c>
      <c r="L23" s="247">
        <v>0</v>
      </c>
      <c r="M23" s="247">
        <v>0</v>
      </c>
      <c r="N23" s="249">
        <v>0</v>
      </c>
    </row>
    <row r="24" spans="1:14" x14ac:dyDescent="0.2">
      <c r="A24" s="242" t="s">
        <v>53</v>
      </c>
      <c r="B24" s="243">
        <v>221</v>
      </c>
      <c r="C24" s="243" t="s">
        <v>55</v>
      </c>
      <c r="D24" s="243" t="s">
        <v>38</v>
      </c>
      <c r="E24" s="244">
        <v>50</v>
      </c>
      <c r="F24" s="243" t="s">
        <v>61</v>
      </c>
      <c r="G24" s="245">
        <v>7.4</v>
      </c>
      <c r="H24" s="243" t="s">
        <v>57</v>
      </c>
      <c r="I24" s="246">
        <v>20</v>
      </c>
      <c r="J24" s="247">
        <v>50000</v>
      </c>
      <c r="K24" s="248">
        <v>137004</v>
      </c>
      <c r="L24" s="247">
        <v>3183514</v>
      </c>
      <c r="M24" s="247">
        <v>26512</v>
      </c>
      <c r="N24" s="249">
        <v>3210026</v>
      </c>
    </row>
    <row r="25" spans="1:14" x14ac:dyDescent="0.2">
      <c r="A25" s="234" t="s">
        <v>62</v>
      </c>
      <c r="B25" s="197">
        <v>225</v>
      </c>
      <c r="C25" s="197" t="s">
        <v>63</v>
      </c>
      <c r="D25" s="197" t="s">
        <v>38</v>
      </c>
      <c r="E25" s="235">
        <v>427</v>
      </c>
      <c r="F25" s="197" t="s">
        <v>64</v>
      </c>
      <c r="G25" s="237">
        <v>7.5</v>
      </c>
      <c r="H25" s="197" t="s">
        <v>65</v>
      </c>
      <c r="I25" s="238">
        <v>24</v>
      </c>
      <c r="J25" s="239">
        <v>427000</v>
      </c>
      <c r="K25" s="247">
        <v>0</v>
      </c>
      <c r="L25" s="247">
        <v>0</v>
      </c>
      <c r="M25" s="247"/>
      <c r="N25" s="247"/>
    </row>
    <row r="26" spans="1:14" x14ac:dyDescent="0.2">
      <c r="A26" s="234" t="s">
        <v>66</v>
      </c>
      <c r="B26" s="197">
        <v>225</v>
      </c>
      <c r="C26" s="197" t="s">
        <v>63</v>
      </c>
      <c r="D26" s="197" t="s">
        <v>38</v>
      </c>
      <c r="E26" s="235">
        <v>36</v>
      </c>
      <c r="F26" s="197" t="s">
        <v>67</v>
      </c>
      <c r="G26" s="237">
        <v>7.5</v>
      </c>
      <c r="H26" s="197" t="s">
        <v>65</v>
      </c>
      <c r="I26" s="238">
        <v>24</v>
      </c>
      <c r="J26" s="239">
        <v>36000</v>
      </c>
      <c r="K26" s="247">
        <v>0</v>
      </c>
      <c r="L26" s="247">
        <v>0</v>
      </c>
      <c r="M26" s="247"/>
      <c r="N26" s="247"/>
    </row>
    <row r="27" spans="1:14" x14ac:dyDescent="0.2">
      <c r="A27" s="234"/>
      <c r="B27" s="197"/>
      <c r="C27" s="197"/>
      <c r="D27" s="197"/>
      <c r="E27" s="235"/>
      <c r="F27" s="197"/>
      <c r="G27" s="237"/>
      <c r="H27" s="197"/>
      <c r="I27" s="238"/>
      <c r="J27" s="239"/>
      <c r="K27" s="239"/>
      <c r="L27" s="239"/>
      <c r="M27" s="239"/>
      <c r="N27" s="239"/>
    </row>
    <row r="28" spans="1:14" x14ac:dyDescent="0.2">
      <c r="A28" s="234" t="s">
        <v>62</v>
      </c>
      <c r="B28" s="197">
        <v>228</v>
      </c>
      <c r="C28" s="197" t="s">
        <v>68</v>
      </c>
      <c r="D28" s="197" t="s">
        <v>38</v>
      </c>
      <c r="E28" s="235">
        <v>433</v>
      </c>
      <c r="F28" s="197" t="s">
        <v>43</v>
      </c>
      <c r="G28" s="237">
        <v>7.5</v>
      </c>
      <c r="H28" s="197" t="s">
        <v>65</v>
      </c>
      <c r="I28" s="238">
        <v>21</v>
      </c>
      <c r="J28" s="239">
        <v>433000</v>
      </c>
      <c r="K28" s="239">
        <v>159203</v>
      </c>
      <c r="L28" s="239">
        <v>3699344</v>
      </c>
      <c r="M28" s="239">
        <v>113515</v>
      </c>
      <c r="N28" s="239">
        <v>3812859</v>
      </c>
    </row>
    <row r="29" spans="1:14" x14ac:dyDescent="0.2">
      <c r="A29" s="234" t="s">
        <v>66</v>
      </c>
      <c r="B29" s="197">
        <v>228</v>
      </c>
      <c r="C29" s="197" t="s">
        <v>68</v>
      </c>
      <c r="D29" s="197" t="s">
        <v>38</v>
      </c>
      <c r="E29" s="235">
        <v>60</v>
      </c>
      <c r="F29" s="197" t="s">
        <v>44</v>
      </c>
      <c r="G29" s="237">
        <v>7.5</v>
      </c>
      <c r="H29" s="197" t="s">
        <v>65</v>
      </c>
      <c r="I29" s="238">
        <v>21</v>
      </c>
      <c r="J29" s="239">
        <v>60000</v>
      </c>
      <c r="K29" s="239">
        <v>156428</v>
      </c>
      <c r="L29" s="239">
        <v>3634863</v>
      </c>
      <c r="M29" s="239">
        <v>111536</v>
      </c>
      <c r="N29" s="239">
        <v>3746399</v>
      </c>
    </row>
    <row r="30" spans="1:14" x14ac:dyDescent="0.2">
      <c r="A30" s="234" t="s">
        <v>69</v>
      </c>
      <c r="B30" s="197">
        <v>236</v>
      </c>
      <c r="C30" s="197" t="s">
        <v>70</v>
      </c>
      <c r="D30" s="197" t="s">
        <v>38</v>
      </c>
      <c r="E30" s="235">
        <v>403</v>
      </c>
      <c r="F30" s="236" t="s">
        <v>71</v>
      </c>
      <c r="G30" s="237">
        <v>7</v>
      </c>
      <c r="H30" s="197" t="s">
        <v>65</v>
      </c>
      <c r="I30" s="238">
        <v>19</v>
      </c>
      <c r="J30" s="239">
        <v>403000</v>
      </c>
      <c r="K30" s="239">
        <v>142742.12</v>
      </c>
      <c r="L30" s="239">
        <v>3316849</v>
      </c>
      <c r="M30" s="239">
        <v>113501</v>
      </c>
      <c r="N30" s="239">
        <v>3430350</v>
      </c>
    </row>
    <row r="31" spans="1:14" x14ac:dyDescent="0.2">
      <c r="A31" s="234" t="s">
        <v>72</v>
      </c>
      <c r="B31" s="197">
        <v>236</v>
      </c>
      <c r="C31" s="197" t="s">
        <v>70</v>
      </c>
      <c r="D31" s="197" t="s">
        <v>38</v>
      </c>
      <c r="E31" s="235">
        <v>35.5</v>
      </c>
      <c r="F31" s="236" t="s">
        <v>73</v>
      </c>
      <c r="G31" s="237">
        <v>6.5</v>
      </c>
      <c r="H31" s="197" t="s">
        <v>65</v>
      </c>
      <c r="I31" s="238">
        <v>20</v>
      </c>
      <c r="J31" s="239">
        <v>35500</v>
      </c>
      <c r="K31" s="239">
        <v>83056.639999999999</v>
      </c>
      <c r="L31" s="239">
        <v>1929958</v>
      </c>
      <c r="M31" s="239">
        <v>0</v>
      </c>
      <c r="N31" s="239">
        <v>1929958</v>
      </c>
    </row>
    <row r="32" spans="1:14" x14ac:dyDescent="0.2">
      <c r="A32" s="234"/>
      <c r="B32" s="197"/>
      <c r="C32" s="197"/>
      <c r="D32" s="197"/>
      <c r="E32" s="235"/>
      <c r="F32" s="197"/>
      <c r="G32" s="237"/>
      <c r="H32" s="197"/>
      <c r="I32" s="238"/>
      <c r="J32" s="239"/>
      <c r="K32" s="239"/>
      <c r="L32" s="239"/>
      <c r="M32" s="239"/>
      <c r="N32" s="239"/>
    </row>
    <row r="33" spans="1:14" x14ac:dyDescent="0.2">
      <c r="A33" s="234" t="s">
        <v>49</v>
      </c>
      <c r="B33" s="197">
        <v>245</v>
      </c>
      <c r="C33" s="197" t="s">
        <v>74</v>
      </c>
      <c r="D33" s="197" t="s">
        <v>38</v>
      </c>
      <c r="E33" s="235">
        <v>800</v>
      </c>
      <c r="F33" s="197" t="s">
        <v>75</v>
      </c>
      <c r="G33" s="237">
        <v>7</v>
      </c>
      <c r="H33" s="197" t="s">
        <v>57</v>
      </c>
      <c r="I33" s="237">
        <v>19.75</v>
      </c>
      <c r="J33" s="239">
        <v>800000</v>
      </c>
      <c r="K33" s="248">
        <v>175249.6</v>
      </c>
      <c r="L33" s="247">
        <v>4072214</v>
      </c>
      <c r="M33" s="247">
        <v>32269</v>
      </c>
      <c r="N33" s="249">
        <v>4104483</v>
      </c>
    </row>
    <row r="34" spans="1:14" x14ac:dyDescent="0.2">
      <c r="A34" s="234" t="s">
        <v>49</v>
      </c>
      <c r="B34" s="197">
        <v>245</v>
      </c>
      <c r="C34" s="197" t="s">
        <v>74</v>
      </c>
      <c r="D34" s="197" t="s">
        <v>38</v>
      </c>
      <c r="E34" s="235">
        <v>95</v>
      </c>
      <c r="F34" s="197" t="s">
        <v>76</v>
      </c>
      <c r="G34" s="237">
        <v>7</v>
      </c>
      <c r="H34" s="197" t="s">
        <v>57</v>
      </c>
      <c r="I34" s="237">
        <v>19.75</v>
      </c>
      <c r="J34" s="239">
        <v>95000</v>
      </c>
      <c r="K34" s="248">
        <v>21454.16</v>
      </c>
      <c r="L34" s="247">
        <v>498523</v>
      </c>
      <c r="M34" s="247">
        <v>3950</v>
      </c>
      <c r="N34" s="249">
        <v>502473</v>
      </c>
    </row>
    <row r="35" spans="1:14" x14ac:dyDescent="0.2">
      <c r="A35" s="234" t="s">
        <v>77</v>
      </c>
      <c r="B35" s="197">
        <v>245</v>
      </c>
      <c r="C35" s="197" t="s">
        <v>74</v>
      </c>
      <c r="D35" s="197" t="s">
        <v>38</v>
      </c>
      <c r="E35" s="235">
        <v>90</v>
      </c>
      <c r="F35" s="197" t="s">
        <v>78</v>
      </c>
      <c r="G35" s="237">
        <v>7</v>
      </c>
      <c r="H35" s="197" t="s">
        <v>57</v>
      </c>
      <c r="I35" s="237">
        <v>19.75</v>
      </c>
      <c r="J35" s="239">
        <v>90000</v>
      </c>
      <c r="K35" s="248">
        <v>177526</v>
      </c>
      <c r="L35" s="247">
        <v>4125110</v>
      </c>
      <c r="M35" s="247">
        <v>32690</v>
      </c>
      <c r="N35" s="249">
        <v>4157800</v>
      </c>
    </row>
    <row r="36" spans="1:14" x14ac:dyDescent="0.2">
      <c r="A36" s="234" t="s">
        <v>49</v>
      </c>
      <c r="B36" s="197">
        <v>247</v>
      </c>
      <c r="C36" s="197" t="s">
        <v>79</v>
      </c>
      <c r="D36" s="197" t="s">
        <v>38</v>
      </c>
      <c r="E36" s="235">
        <v>470</v>
      </c>
      <c r="F36" s="197" t="s">
        <v>80</v>
      </c>
      <c r="G36" s="237">
        <v>6.3</v>
      </c>
      <c r="H36" s="197" t="s">
        <v>57</v>
      </c>
      <c r="I36" s="237">
        <v>25</v>
      </c>
      <c r="J36" s="239">
        <v>470000</v>
      </c>
      <c r="K36" s="248">
        <v>113810.41</v>
      </c>
      <c r="L36" s="247">
        <v>2644573</v>
      </c>
      <c r="M36" s="247">
        <v>32511</v>
      </c>
      <c r="N36" s="247">
        <v>2677084</v>
      </c>
    </row>
    <row r="37" spans="1:14" x14ac:dyDescent="0.2">
      <c r="A37" s="234" t="s">
        <v>49</v>
      </c>
      <c r="B37" s="197">
        <v>247</v>
      </c>
      <c r="C37" s="197" t="s">
        <v>79</v>
      </c>
      <c r="D37" s="197" t="s">
        <v>38</v>
      </c>
      <c r="E37" s="235">
        <v>25</v>
      </c>
      <c r="F37" s="197" t="s">
        <v>81</v>
      </c>
      <c r="G37" s="237">
        <v>6.3</v>
      </c>
      <c r="H37" s="197" t="s">
        <v>57</v>
      </c>
      <c r="I37" s="237">
        <v>25</v>
      </c>
      <c r="J37" s="239">
        <v>25000</v>
      </c>
      <c r="K37" s="248">
        <v>5404.42</v>
      </c>
      <c r="L37" s="239">
        <v>125581</v>
      </c>
      <c r="M37" s="239">
        <v>1543</v>
      </c>
      <c r="N37" s="239">
        <v>127124</v>
      </c>
    </row>
    <row r="38" spans="1:14" x14ac:dyDescent="0.2">
      <c r="A38" s="234" t="s">
        <v>53</v>
      </c>
      <c r="B38" s="197">
        <v>247</v>
      </c>
      <c r="C38" s="197" t="s">
        <v>79</v>
      </c>
      <c r="D38" s="197" t="s">
        <v>38</v>
      </c>
      <c r="E38" s="235">
        <v>27</v>
      </c>
      <c r="F38" s="197" t="s">
        <v>82</v>
      </c>
      <c r="G38" s="237">
        <v>7.3</v>
      </c>
      <c r="H38" s="197" t="s">
        <v>57</v>
      </c>
      <c r="I38" s="237">
        <v>25</v>
      </c>
      <c r="J38" s="239">
        <v>27000</v>
      </c>
      <c r="K38" s="247">
        <v>66364.38</v>
      </c>
      <c r="L38" s="239">
        <v>1542086</v>
      </c>
      <c r="M38" s="239">
        <v>19001</v>
      </c>
      <c r="N38" s="239">
        <v>1561087</v>
      </c>
    </row>
    <row r="39" spans="1:14" x14ac:dyDescent="0.2">
      <c r="A39" s="234"/>
      <c r="B39" s="197"/>
      <c r="C39" s="197"/>
      <c r="D39" s="197"/>
      <c r="E39" s="235"/>
      <c r="F39" s="197"/>
      <c r="G39" s="237"/>
      <c r="H39" s="197"/>
      <c r="I39" s="237"/>
      <c r="J39" s="239"/>
      <c r="K39" s="239"/>
      <c r="L39" s="239"/>
      <c r="M39" s="239"/>
      <c r="N39" s="239"/>
    </row>
    <row r="40" spans="1:14" x14ac:dyDescent="0.2">
      <c r="A40" s="234" t="s">
        <v>62</v>
      </c>
      <c r="B40" s="197">
        <v>270</v>
      </c>
      <c r="C40" s="197" t="s">
        <v>83</v>
      </c>
      <c r="D40" s="197" t="s">
        <v>38</v>
      </c>
      <c r="E40" s="235">
        <v>450</v>
      </c>
      <c r="F40" s="197" t="s">
        <v>46</v>
      </c>
      <c r="G40" s="237">
        <v>7</v>
      </c>
      <c r="H40" s="197" t="s">
        <v>65</v>
      </c>
      <c r="I40" s="237">
        <v>21</v>
      </c>
      <c r="J40" s="239">
        <v>450000</v>
      </c>
      <c r="K40" s="239">
        <v>171086</v>
      </c>
      <c r="L40" s="239">
        <v>3975466</v>
      </c>
      <c r="M40" s="239">
        <v>113990</v>
      </c>
      <c r="N40" s="239">
        <v>4089456</v>
      </c>
    </row>
    <row r="41" spans="1:14" x14ac:dyDescent="0.2">
      <c r="A41" s="234" t="s">
        <v>66</v>
      </c>
      <c r="B41" s="197">
        <v>270</v>
      </c>
      <c r="C41" s="197" t="s">
        <v>83</v>
      </c>
      <c r="D41" s="197" t="s">
        <v>38</v>
      </c>
      <c r="E41" s="235">
        <v>80</v>
      </c>
      <c r="F41" s="197" t="s">
        <v>48</v>
      </c>
      <c r="G41" s="237">
        <v>7</v>
      </c>
      <c r="H41" s="197" t="s">
        <v>65</v>
      </c>
      <c r="I41" s="237">
        <v>21</v>
      </c>
      <c r="J41" s="239">
        <v>80000</v>
      </c>
      <c r="K41" s="239">
        <v>180175</v>
      </c>
      <c r="L41" s="239">
        <v>4186663</v>
      </c>
      <c r="M41" s="239">
        <v>120046</v>
      </c>
      <c r="N41" s="239">
        <v>4306709</v>
      </c>
    </row>
    <row r="42" spans="1:14" x14ac:dyDescent="0.2">
      <c r="A42" s="234" t="s">
        <v>84</v>
      </c>
      <c r="B42" s="197">
        <v>271</v>
      </c>
      <c r="C42" s="197" t="s">
        <v>85</v>
      </c>
      <c r="D42" s="197" t="s">
        <v>38</v>
      </c>
      <c r="E42" s="235">
        <v>185</v>
      </c>
      <c r="F42" s="197" t="s">
        <v>86</v>
      </c>
      <c r="G42" s="237">
        <v>5.5</v>
      </c>
      <c r="H42" s="197" t="s">
        <v>57</v>
      </c>
      <c r="I42" s="237">
        <v>5</v>
      </c>
      <c r="J42" s="239">
        <v>185000</v>
      </c>
      <c r="K42" s="239">
        <v>0</v>
      </c>
      <c r="L42" s="239">
        <v>0</v>
      </c>
      <c r="M42" s="239">
        <v>0</v>
      </c>
      <c r="N42" s="239">
        <v>0</v>
      </c>
    </row>
    <row r="43" spans="1:14" x14ac:dyDescent="0.2">
      <c r="A43" s="234" t="s">
        <v>84</v>
      </c>
      <c r="B43" s="197">
        <v>271</v>
      </c>
      <c r="C43" s="197" t="s">
        <v>85</v>
      </c>
      <c r="D43" s="197" t="s">
        <v>38</v>
      </c>
      <c r="E43" s="235">
        <v>47</v>
      </c>
      <c r="F43" s="197" t="s">
        <v>56</v>
      </c>
      <c r="G43" s="237">
        <v>5.5</v>
      </c>
      <c r="H43" s="197" t="s">
        <v>57</v>
      </c>
      <c r="I43" s="237">
        <v>5</v>
      </c>
      <c r="J43" s="239">
        <v>47000</v>
      </c>
      <c r="K43" s="239">
        <v>0</v>
      </c>
      <c r="L43" s="239">
        <v>0</v>
      </c>
      <c r="M43" s="239">
        <v>0</v>
      </c>
      <c r="N43" s="239">
        <v>0</v>
      </c>
    </row>
    <row r="44" spans="1:14" x14ac:dyDescent="0.2">
      <c r="A44" s="234" t="s">
        <v>84</v>
      </c>
      <c r="B44" s="197">
        <v>271</v>
      </c>
      <c r="C44" s="197" t="s">
        <v>85</v>
      </c>
      <c r="D44" s="197" t="s">
        <v>38</v>
      </c>
      <c r="E44" s="235">
        <v>795</v>
      </c>
      <c r="F44" s="197" t="s">
        <v>87</v>
      </c>
      <c r="G44" s="237">
        <v>6.5</v>
      </c>
      <c r="H44" s="197" t="s">
        <v>57</v>
      </c>
      <c r="I44" s="237">
        <v>22.25</v>
      </c>
      <c r="J44" s="239">
        <v>795000</v>
      </c>
      <c r="K44" s="239">
        <v>201857.91</v>
      </c>
      <c r="L44" s="239">
        <v>4690502</v>
      </c>
      <c r="M44" s="239">
        <v>7390</v>
      </c>
      <c r="N44" s="239">
        <v>4697892</v>
      </c>
    </row>
    <row r="45" spans="1:14" x14ac:dyDescent="0.2">
      <c r="A45" s="234" t="s">
        <v>84</v>
      </c>
      <c r="B45" s="197">
        <v>271</v>
      </c>
      <c r="C45" s="197" t="s">
        <v>85</v>
      </c>
      <c r="D45" s="197" t="s">
        <v>38</v>
      </c>
      <c r="E45" s="235">
        <v>203</v>
      </c>
      <c r="F45" s="197" t="s">
        <v>88</v>
      </c>
      <c r="G45" s="237">
        <v>6.5</v>
      </c>
      <c r="H45" s="197" t="s">
        <v>57</v>
      </c>
      <c r="I45" s="237">
        <v>22.25</v>
      </c>
      <c r="J45" s="239">
        <v>203000</v>
      </c>
      <c r="K45" s="239">
        <v>51526.879999999997</v>
      </c>
      <c r="L45" s="239">
        <v>1197312</v>
      </c>
      <c r="M45" s="239">
        <v>1886</v>
      </c>
      <c r="N45" s="239">
        <v>1199198</v>
      </c>
    </row>
    <row r="46" spans="1:14" x14ac:dyDescent="0.2">
      <c r="A46" s="234" t="s">
        <v>89</v>
      </c>
      <c r="B46" s="197">
        <v>271</v>
      </c>
      <c r="C46" s="197" t="s">
        <v>85</v>
      </c>
      <c r="D46" s="197" t="s">
        <v>38</v>
      </c>
      <c r="E46" s="235">
        <v>90</v>
      </c>
      <c r="F46" s="197" t="s">
        <v>75</v>
      </c>
      <c r="G46" s="237">
        <v>6.5</v>
      </c>
      <c r="H46" s="197" t="s">
        <v>57</v>
      </c>
      <c r="I46" s="237">
        <v>22.25</v>
      </c>
      <c r="J46" s="239">
        <v>90000</v>
      </c>
      <c r="K46" s="239">
        <v>194659.32</v>
      </c>
      <c r="L46" s="239">
        <v>4523230</v>
      </c>
      <c r="M46" s="239">
        <v>7127</v>
      </c>
      <c r="N46" s="239">
        <v>4530357</v>
      </c>
    </row>
    <row r="47" spans="1:14" x14ac:dyDescent="0.2">
      <c r="A47" s="234"/>
      <c r="B47" s="197"/>
      <c r="C47" s="197"/>
      <c r="D47" s="243"/>
      <c r="E47" s="235"/>
      <c r="F47" s="197"/>
      <c r="G47" s="237"/>
      <c r="H47" s="197"/>
      <c r="I47" s="237"/>
      <c r="J47" s="239"/>
      <c r="K47" s="239"/>
      <c r="L47" s="239"/>
      <c r="M47" s="239"/>
      <c r="N47" s="239"/>
    </row>
    <row r="48" spans="1:14" x14ac:dyDescent="0.2">
      <c r="A48" s="234" t="s">
        <v>84</v>
      </c>
      <c r="B48" s="197">
        <v>282</v>
      </c>
      <c r="C48" s="197" t="s">
        <v>90</v>
      </c>
      <c r="D48" s="197" t="s">
        <v>38</v>
      </c>
      <c r="E48" s="235">
        <v>280</v>
      </c>
      <c r="F48" s="197" t="s">
        <v>91</v>
      </c>
      <c r="G48" s="237">
        <v>5</v>
      </c>
      <c r="H48" s="197" t="s">
        <v>57</v>
      </c>
      <c r="I48" s="237">
        <v>5</v>
      </c>
      <c r="J48" s="239">
        <v>280000</v>
      </c>
      <c r="K48" s="239">
        <v>0</v>
      </c>
      <c r="L48" s="239">
        <v>0</v>
      </c>
      <c r="M48" s="239">
        <v>0</v>
      </c>
      <c r="N48" s="239">
        <v>0</v>
      </c>
    </row>
    <row r="49" spans="1:14" x14ac:dyDescent="0.2">
      <c r="A49" s="234" t="s">
        <v>84</v>
      </c>
      <c r="B49" s="197">
        <v>282</v>
      </c>
      <c r="C49" s="197" t="s">
        <v>90</v>
      </c>
      <c r="D49" s="197" t="s">
        <v>38</v>
      </c>
      <c r="E49" s="235">
        <v>73</v>
      </c>
      <c r="F49" s="197" t="s">
        <v>58</v>
      </c>
      <c r="G49" s="237">
        <v>5</v>
      </c>
      <c r="H49" s="197" t="s">
        <v>57</v>
      </c>
      <c r="I49" s="237">
        <v>5</v>
      </c>
      <c r="J49" s="239">
        <v>73000</v>
      </c>
      <c r="K49" s="239">
        <v>0</v>
      </c>
      <c r="L49" s="239">
        <v>0</v>
      </c>
      <c r="M49" s="239">
        <v>0</v>
      </c>
      <c r="N49" s="239">
        <v>0</v>
      </c>
    </row>
    <row r="50" spans="1:14" x14ac:dyDescent="0.2">
      <c r="A50" s="234" t="s">
        <v>84</v>
      </c>
      <c r="B50" s="197">
        <v>282</v>
      </c>
      <c r="C50" s="197" t="s">
        <v>90</v>
      </c>
      <c r="D50" s="197" t="s">
        <v>38</v>
      </c>
      <c r="E50" s="235">
        <v>1090</v>
      </c>
      <c r="F50" s="197" t="s">
        <v>92</v>
      </c>
      <c r="G50" s="237">
        <v>6</v>
      </c>
      <c r="H50" s="197" t="s">
        <v>57</v>
      </c>
      <c r="I50" s="237">
        <v>25</v>
      </c>
      <c r="J50" s="239">
        <v>1090000</v>
      </c>
      <c r="K50" s="239">
        <v>292275.57</v>
      </c>
      <c r="L50" s="239">
        <v>6791505</v>
      </c>
      <c r="M50" s="239">
        <v>76274</v>
      </c>
      <c r="N50" s="239">
        <v>6867779</v>
      </c>
    </row>
    <row r="51" spans="1:14" x14ac:dyDescent="0.2">
      <c r="A51" s="234" t="s">
        <v>84</v>
      </c>
      <c r="B51" s="197">
        <v>282</v>
      </c>
      <c r="C51" s="197" t="s">
        <v>90</v>
      </c>
      <c r="D51" s="197" t="s">
        <v>38</v>
      </c>
      <c r="E51" s="235">
        <v>274</v>
      </c>
      <c r="F51" s="197" t="s">
        <v>93</v>
      </c>
      <c r="G51" s="237">
        <v>6</v>
      </c>
      <c r="H51" s="197" t="s">
        <v>57</v>
      </c>
      <c r="I51" s="237">
        <v>25</v>
      </c>
      <c r="J51" s="239">
        <v>274000</v>
      </c>
      <c r="K51" s="239">
        <v>72546.98</v>
      </c>
      <c r="L51" s="239">
        <v>1685749</v>
      </c>
      <c r="M51" s="239">
        <v>18933</v>
      </c>
      <c r="N51" s="239">
        <v>1704682</v>
      </c>
    </row>
    <row r="52" spans="1:14" x14ac:dyDescent="0.2">
      <c r="A52" s="234" t="s">
        <v>94</v>
      </c>
      <c r="B52" s="197">
        <v>282</v>
      </c>
      <c r="C52" s="197" t="s">
        <v>90</v>
      </c>
      <c r="D52" s="197" t="s">
        <v>38</v>
      </c>
      <c r="E52" s="235">
        <v>197</v>
      </c>
      <c r="F52" s="197" t="s">
        <v>76</v>
      </c>
      <c r="G52" s="237">
        <v>6</v>
      </c>
      <c r="H52" s="197" t="s">
        <v>57</v>
      </c>
      <c r="I52" s="237">
        <v>25</v>
      </c>
      <c r="J52" s="239">
        <v>197000</v>
      </c>
      <c r="K52" s="239">
        <v>390670.07</v>
      </c>
      <c r="L52" s="239">
        <v>9077864</v>
      </c>
      <c r="M52" s="239">
        <v>101951</v>
      </c>
      <c r="N52" s="239">
        <v>9179815</v>
      </c>
    </row>
    <row r="53" spans="1:14" x14ac:dyDescent="0.2">
      <c r="A53" s="234" t="s">
        <v>95</v>
      </c>
      <c r="B53" s="197">
        <v>283</v>
      </c>
      <c r="C53" s="197" t="s">
        <v>96</v>
      </c>
      <c r="D53" s="197" t="s">
        <v>38</v>
      </c>
      <c r="E53" s="235">
        <v>438</v>
      </c>
      <c r="F53" s="236" t="s">
        <v>97</v>
      </c>
      <c r="G53" s="237">
        <v>6</v>
      </c>
      <c r="H53" s="197" t="s">
        <v>65</v>
      </c>
      <c r="I53" s="237">
        <v>22</v>
      </c>
      <c r="J53" s="239">
        <v>438000</v>
      </c>
      <c r="K53" s="239">
        <v>261114.14</v>
      </c>
      <c r="L53" s="239">
        <v>6067418</v>
      </c>
      <c r="M53" s="239">
        <v>178435</v>
      </c>
      <c r="N53" s="239">
        <v>6245853</v>
      </c>
    </row>
    <row r="54" spans="1:14" x14ac:dyDescent="0.2">
      <c r="A54" s="234" t="s">
        <v>98</v>
      </c>
      <c r="B54" s="197">
        <v>283</v>
      </c>
      <c r="C54" s="197" t="s">
        <v>96</v>
      </c>
      <c r="D54" s="197" t="s">
        <v>38</v>
      </c>
      <c r="E54" s="235">
        <v>122.8</v>
      </c>
      <c r="F54" s="197" t="s">
        <v>99</v>
      </c>
      <c r="G54" s="237">
        <v>6</v>
      </c>
      <c r="H54" s="197" t="s">
        <v>65</v>
      </c>
      <c r="I54" s="237">
        <v>22.5</v>
      </c>
      <c r="J54" s="239">
        <v>122800</v>
      </c>
      <c r="K54" s="239">
        <v>247058.9</v>
      </c>
      <c r="L54" s="239">
        <v>5740821</v>
      </c>
      <c r="M54" s="239">
        <v>0</v>
      </c>
      <c r="N54" s="239">
        <v>5740821</v>
      </c>
    </row>
    <row r="55" spans="1:14" x14ac:dyDescent="0.2">
      <c r="A55" s="234"/>
      <c r="B55" s="197"/>
      <c r="C55" s="197"/>
      <c r="D55" s="197"/>
      <c r="E55" s="235"/>
      <c r="F55" s="197"/>
      <c r="G55" s="237"/>
      <c r="H55" s="197"/>
      <c r="I55" s="237"/>
      <c r="J55" s="239"/>
      <c r="K55" s="239"/>
      <c r="L55" s="239"/>
      <c r="M55" s="239"/>
      <c r="N55" s="239"/>
    </row>
    <row r="56" spans="1:14" x14ac:dyDescent="0.2">
      <c r="A56" s="242" t="s">
        <v>49</v>
      </c>
      <c r="B56" s="243">
        <v>294</v>
      </c>
      <c r="C56" s="251" t="s">
        <v>100</v>
      </c>
      <c r="D56" s="243" t="s">
        <v>38</v>
      </c>
      <c r="E56" s="244">
        <v>400</v>
      </c>
      <c r="F56" s="243" t="s">
        <v>101</v>
      </c>
      <c r="G56" s="245">
        <v>6.25</v>
      </c>
      <c r="H56" s="243" t="s">
        <v>57</v>
      </c>
      <c r="I56" s="245">
        <v>20.83</v>
      </c>
      <c r="J56" s="247">
        <v>400000</v>
      </c>
      <c r="K56" s="250">
        <v>106343.01</v>
      </c>
      <c r="L56" s="247">
        <v>2471055</v>
      </c>
      <c r="M56" s="252">
        <v>29723</v>
      </c>
      <c r="N56" s="252">
        <v>2500778</v>
      </c>
    </row>
    <row r="57" spans="1:14" x14ac:dyDescent="0.2">
      <c r="A57" s="242" t="s">
        <v>49</v>
      </c>
      <c r="B57" s="243">
        <v>294</v>
      </c>
      <c r="C57" s="251" t="s">
        <v>100</v>
      </c>
      <c r="D57" s="243" t="s">
        <v>38</v>
      </c>
      <c r="E57" s="244">
        <v>69</v>
      </c>
      <c r="F57" s="243" t="s">
        <v>102</v>
      </c>
      <c r="G57" s="245">
        <v>6.25</v>
      </c>
      <c r="H57" s="243" t="s">
        <v>57</v>
      </c>
      <c r="I57" s="245">
        <v>20.83</v>
      </c>
      <c r="J57" s="247">
        <v>69000</v>
      </c>
      <c r="K57" s="250">
        <v>18100.939999999999</v>
      </c>
      <c r="L57" s="247">
        <v>420605</v>
      </c>
      <c r="M57" s="250">
        <v>5059</v>
      </c>
      <c r="N57" s="252">
        <v>425664</v>
      </c>
    </row>
    <row r="58" spans="1:14" x14ac:dyDescent="0.2">
      <c r="A58" s="234" t="s">
        <v>53</v>
      </c>
      <c r="B58" s="197">
        <v>294</v>
      </c>
      <c r="C58" s="253" t="s">
        <v>100</v>
      </c>
      <c r="D58" s="197" t="s">
        <v>38</v>
      </c>
      <c r="E58" s="235">
        <v>31.8</v>
      </c>
      <c r="F58" s="197" t="s">
        <v>103</v>
      </c>
      <c r="G58" s="237">
        <v>6.75</v>
      </c>
      <c r="H58" s="197" t="s">
        <v>57</v>
      </c>
      <c r="I58" s="237">
        <v>20.83</v>
      </c>
      <c r="J58" s="239">
        <v>31800</v>
      </c>
      <c r="K58" s="239">
        <v>68397.539999999994</v>
      </c>
      <c r="L58" s="239">
        <v>1589330</v>
      </c>
      <c r="M58" s="239">
        <v>20899</v>
      </c>
      <c r="N58" s="239">
        <v>1610229</v>
      </c>
    </row>
    <row r="59" spans="1:14" x14ac:dyDescent="0.2">
      <c r="A59" s="234" t="s">
        <v>104</v>
      </c>
      <c r="B59" s="197">
        <v>300</v>
      </c>
      <c r="C59" s="197" t="s">
        <v>105</v>
      </c>
      <c r="D59" s="197" t="s">
        <v>38</v>
      </c>
      <c r="E59" s="235">
        <v>275</v>
      </c>
      <c r="F59" s="197" t="s">
        <v>106</v>
      </c>
      <c r="G59" s="237">
        <v>6.2</v>
      </c>
      <c r="H59" s="197" t="s">
        <v>65</v>
      </c>
      <c r="I59" s="237">
        <v>22.75</v>
      </c>
      <c r="J59" s="239">
        <v>275000</v>
      </c>
      <c r="K59" s="239">
        <v>153757</v>
      </c>
      <c r="L59" s="239">
        <v>3572798</v>
      </c>
      <c r="M59" s="239">
        <v>41433</v>
      </c>
      <c r="N59" s="239">
        <v>3614231</v>
      </c>
    </row>
    <row r="60" spans="1:14" x14ac:dyDescent="0.2">
      <c r="A60" s="234" t="s">
        <v>104</v>
      </c>
      <c r="B60" s="197">
        <v>300</v>
      </c>
      <c r="C60" s="253" t="s">
        <v>105</v>
      </c>
      <c r="D60" s="197" t="s">
        <v>38</v>
      </c>
      <c r="E60" s="235">
        <v>74</v>
      </c>
      <c r="F60" s="197" t="s">
        <v>107</v>
      </c>
      <c r="G60" s="237">
        <v>6.2</v>
      </c>
      <c r="H60" s="197" t="s">
        <v>65</v>
      </c>
      <c r="I60" s="237">
        <v>22.75</v>
      </c>
      <c r="J60" s="239">
        <v>74000</v>
      </c>
      <c r="K60" s="239">
        <v>33387</v>
      </c>
      <c r="L60" s="239">
        <v>775802</v>
      </c>
      <c r="M60" s="239">
        <v>9002</v>
      </c>
      <c r="N60" s="239">
        <v>784804</v>
      </c>
    </row>
    <row r="61" spans="1:14" x14ac:dyDescent="0.2">
      <c r="A61" s="234" t="s">
        <v>108</v>
      </c>
      <c r="B61" s="197">
        <v>300</v>
      </c>
      <c r="C61" s="253" t="s">
        <v>105</v>
      </c>
      <c r="D61" s="197" t="s">
        <v>38</v>
      </c>
      <c r="E61" s="235">
        <v>70</v>
      </c>
      <c r="F61" s="197" t="s">
        <v>109</v>
      </c>
      <c r="G61" s="237">
        <v>6.2</v>
      </c>
      <c r="H61" s="197" t="s">
        <v>65</v>
      </c>
      <c r="I61" s="237">
        <v>22.75</v>
      </c>
      <c r="J61" s="239">
        <v>70000</v>
      </c>
      <c r="K61" s="239">
        <v>70000</v>
      </c>
      <c r="L61" s="239">
        <v>1626566</v>
      </c>
      <c r="M61" s="239">
        <v>1610709</v>
      </c>
      <c r="N61" s="202">
        <v>3237275</v>
      </c>
    </row>
    <row r="62" spans="1:14" x14ac:dyDescent="0.2">
      <c r="A62" s="234"/>
      <c r="D62" s="197"/>
      <c r="E62" s="235"/>
      <c r="F62" s="197"/>
      <c r="G62" s="237"/>
      <c r="H62" s="197"/>
      <c r="I62" s="237"/>
      <c r="J62" s="239"/>
      <c r="K62" s="239"/>
      <c r="L62" s="239"/>
      <c r="M62" s="239"/>
      <c r="N62" s="239"/>
    </row>
    <row r="63" spans="1:14" x14ac:dyDescent="0.2">
      <c r="A63" s="234" t="s">
        <v>62</v>
      </c>
      <c r="B63" s="198">
        <v>319</v>
      </c>
      <c r="C63" s="198" t="s">
        <v>110</v>
      </c>
      <c r="D63" s="197" t="s">
        <v>38</v>
      </c>
      <c r="E63" s="235">
        <v>950</v>
      </c>
      <c r="F63" s="197" t="s">
        <v>71</v>
      </c>
      <c r="G63" s="237">
        <v>6</v>
      </c>
      <c r="H63" s="197" t="s">
        <v>65</v>
      </c>
      <c r="I63" s="237">
        <v>22</v>
      </c>
      <c r="J63" s="239">
        <v>950000</v>
      </c>
      <c r="K63" s="239">
        <v>451378</v>
      </c>
      <c r="L63" s="239">
        <v>10488513</v>
      </c>
      <c r="M63" s="239">
        <v>102604</v>
      </c>
      <c r="N63" s="239">
        <v>10591117</v>
      </c>
    </row>
    <row r="64" spans="1:14" x14ac:dyDescent="0.2">
      <c r="A64" s="234" t="s">
        <v>66</v>
      </c>
      <c r="B64" s="198">
        <v>319</v>
      </c>
      <c r="C64" s="198" t="s">
        <v>110</v>
      </c>
      <c r="D64" s="197" t="s">
        <v>38</v>
      </c>
      <c r="E64" s="235">
        <v>58</v>
      </c>
      <c r="F64" s="197" t="s">
        <v>73</v>
      </c>
      <c r="G64" s="237">
        <v>6</v>
      </c>
      <c r="H64" s="197" t="s">
        <v>65</v>
      </c>
      <c r="I64" s="237">
        <v>22</v>
      </c>
      <c r="J64" s="239">
        <v>58000</v>
      </c>
      <c r="K64" s="239">
        <v>108509</v>
      </c>
      <c r="L64" s="239">
        <v>2521386</v>
      </c>
      <c r="M64" s="239">
        <v>24666</v>
      </c>
      <c r="N64" s="239">
        <v>2546052</v>
      </c>
    </row>
    <row r="65" spans="1:14" x14ac:dyDescent="0.2">
      <c r="A65" s="234" t="s">
        <v>66</v>
      </c>
      <c r="B65" s="198">
        <v>319</v>
      </c>
      <c r="C65" s="198" t="s">
        <v>110</v>
      </c>
      <c r="D65" s="197" t="s">
        <v>38</v>
      </c>
      <c r="E65" s="235">
        <v>100</v>
      </c>
      <c r="F65" s="197" t="s">
        <v>111</v>
      </c>
      <c r="G65" s="237">
        <v>6</v>
      </c>
      <c r="H65" s="197" t="s">
        <v>65</v>
      </c>
      <c r="I65" s="237">
        <v>22</v>
      </c>
      <c r="J65" s="239">
        <v>100000</v>
      </c>
      <c r="K65" s="239">
        <v>187085</v>
      </c>
      <c r="L65" s="239">
        <v>4347229</v>
      </c>
      <c r="M65" s="239">
        <v>42527</v>
      </c>
      <c r="N65" s="239">
        <v>4389756</v>
      </c>
    </row>
    <row r="66" spans="1:14" x14ac:dyDescent="0.2">
      <c r="A66" s="234" t="s">
        <v>84</v>
      </c>
      <c r="B66" s="198">
        <v>322</v>
      </c>
      <c r="C66" s="198" t="s">
        <v>112</v>
      </c>
      <c r="D66" s="197" t="s">
        <v>38</v>
      </c>
      <c r="E66" s="235">
        <v>440</v>
      </c>
      <c r="F66" s="197" t="s">
        <v>113</v>
      </c>
      <c r="G66" s="237">
        <v>4</v>
      </c>
      <c r="H66" s="197" t="s">
        <v>57</v>
      </c>
      <c r="I66" s="237">
        <v>5</v>
      </c>
      <c r="J66" s="239">
        <v>440000</v>
      </c>
      <c r="K66" s="239">
        <v>0</v>
      </c>
      <c r="L66" s="239">
        <v>0</v>
      </c>
      <c r="M66" s="239">
        <v>0</v>
      </c>
      <c r="N66" s="239">
        <v>0</v>
      </c>
    </row>
    <row r="67" spans="1:14" x14ac:dyDescent="0.2">
      <c r="A67" s="234" t="s">
        <v>84</v>
      </c>
      <c r="B67" s="198">
        <v>322</v>
      </c>
      <c r="C67" s="198" t="s">
        <v>112</v>
      </c>
      <c r="D67" s="197" t="s">
        <v>38</v>
      </c>
      <c r="E67" s="235">
        <v>114</v>
      </c>
      <c r="F67" s="197" t="s">
        <v>114</v>
      </c>
      <c r="G67" s="237">
        <v>4</v>
      </c>
      <c r="H67" s="197" t="s">
        <v>57</v>
      </c>
      <c r="I67" s="237">
        <v>5</v>
      </c>
      <c r="J67" s="239">
        <v>114000</v>
      </c>
      <c r="K67" s="239">
        <v>0</v>
      </c>
      <c r="L67" s="239">
        <v>0</v>
      </c>
      <c r="M67" s="239">
        <v>0</v>
      </c>
      <c r="N67" s="239">
        <v>0</v>
      </c>
    </row>
    <row r="68" spans="1:14" x14ac:dyDescent="0.2">
      <c r="A68" s="234" t="s">
        <v>84</v>
      </c>
      <c r="B68" s="198">
        <v>322</v>
      </c>
      <c r="C68" s="198" t="s">
        <v>112</v>
      </c>
      <c r="D68" s="197" t="s">
        <v>38</v>
      </c>
      <c r="E68" s="235">
        <v>1500</v>
      </c>
      <c r="F68" s="197" t="s">
        <v>115</v>
      </c>
      <c r="G68" s="237">
        <v>5.8</v>
      </c>
      <c r="H68" s="197" t="s">
        <v>57</v>
      </c>
      <c r="I68" s="237">
        <v>19.25</v>
      </c>
      <c r="J68" s="239">
        <v>1500000</v>
      </c>
      <c r="K68" s="239">
        <v>478124.05</v>
      </c>
      <c r="L68" s="239">
        <v>11110001</v>
      </c>
      <c r="M68" s="239">
        <v>68067</v>
      </c>
      <c r="N68" s="239">
        <v>11178068</v>
      </c>
    </row>
    <row r="69" spans="1:14" x14ac:dyDescent="0.2">
      <c r="A69" s="234" t="s">
        <v>84</v>
      </c>
      <c r="B69" s="198">
        <v>322</v>
      </c>
      <c r="C69" s="198" t="s">
        <v>112</v>
      </c>
      <c r="D69" s="197" t="s">
        <v>38</v>
      </c>
      <c r="E69" s="235">
        <v>374</v>
      </c>
      <c r="F69" s="197" t="s">
        <v>116</v>
      </c>
      <c r="G69" s="237">
        <v>5.8</v>
      </c>
      <c r="H69" s="197" t="s">
        <v>57</v>
      </c>
      <c r="I69" s="237">
        <v>19.25</v>
      </c>
      <c r="J69" s="239">
        <v>374000</v>
      </c>
      <c r="K69" s="239">
        <v>119382.52</v>
      </c>
      <c r="L69" s="239">
        <v>2774050</v>
      </c>
      <c r="M69" s="239">
        <v>16995</v>
      </c>
      <c r="N69" s="239">
        <v>2791045</v>
      </c>
    </row>
    <row r="70" spans="1:14" x14ac:dyDescent="0.2">
      <c r="A70" s="234" t="s">
        <v>117</v>
      </c>
      <c r="B70" s="198">
        <v>322</v>
      </c>
      <c r="C70" s="198" t="s">
        <v>112</v>
      </c>
      <c r="D70" s="197" t="s">
        <v>38</v>
      </c>
      <c r="E70" s="235">
        <v>314</v>
      </c>
      <c r="F70" s="197" t="s">
        <v>118</v>
      </c>
      <c r="G70" s="237">
        <v>5.8</v>
      </c>
      <c r="H70" s="197" t="s">
        <v>57</v>
      </c>
      <c r="I70" s="237">
        <v>19</v>
      </c>
      <c r="J70" s="239">
        <v>314000</v>
      </c>
      <c r="K70" s="239">
        <v>420274.24</v>
      </c>
      <c r="L70" s="239">
        <v>9765765</v>
      </c>
      <c r="M70" s="239">
        <v>59829</v>
      </c>
      <c r="N70" s="239">
        <v>9825594</v>
      </c>
    </row>
    <row r="71" spans="1:14" x14ac:dyDescent="0.2">
      <c r="A71" s="234" t="s">
        <v>119</v>
      </c>
      <c r="B71" s="198">
        <v>322</v>
      </c>
      <c r="C71" s="198" t="s">
        <v>112</v>
      </c>
      <c r="D71" s="197" t="s">
        <v>38</v>
      </c>
      <c r="E71" s="235">
        <v>28</v>
      </c>
      <c r="F71" s="197" t="s">
        <v>120</v>
      </c>
      <c r="G71" s="237">
        <v>5.8</v>
      </c>
      <c r="H71" s="197" t="s">
        <v>57</v>
      </c>
      <c r="I71" s="237">
        <v>19</v>
      </c>
      <c r="J71" s="239">
        <v>28000</v>
      </c>
      <c r="K71" s="239">
        <v>51330.89</v>
      </c>
      <c r="L71" s="239">
        <v>1192758</v>
      </c>
      <c r="M71" s="239">
        <v>7308</v>
      </c>
      <c r="N71" s="239">
        <v>1200066</v>
      </c>
    </row>
    <row r="72" spans="1:14" x14ac:dyDescent="0.2">
      <c r="A72" s="234"/>
      <c r="D72" s="197"/>
      <c r="E72" s="235"/>
      <c r="F72" s="197"/>
      <c r="G72" s="237"/>
      <c r="H72" s="197"/>
      <c r="I72" s="237"/>
      <c r="J72" s="239"/>
      <c r="K72" s="239"/>
      <c r="L72" s="239"/>
      <c r="M72" s="239"/>
      <c r="N72" s="239"/>
    </row>
    <row r="73" spans="1:14" x14ac:dyDescent="0.2">
      <c r="A73" s="234" t="s">
        <v>121</v>
      </c>
      <c r="B73" s="198">
        <v>337</v>
      </c>
      <c r="C73" s="198" t="s">
        <v>122</v>
      </c>
      <c r="D73" s="197" t="s">
        <v>38</v>
      </c>
      <c r="E73" s="235">
        <v>400</v>
      </c>
      <c r="F73" s="197" t="s">
        <v>39</v>
      </c>
      <c r="G73" s="237">
        <v>6.3</v>
      </c>
      <c r="H73" s="197" t="s">
        <v>65</v>
      </c>
      <c r="I73" s="237">
        <v>19.5</v>
      </c>
      <c r="J73" s="239">
        <v>400000</v>
      </c>
      <c r="K73" s="239">
        <v>150407</v>
      </c>
      <c r="L73" s="239">
        <v>3494955</v>
      </c>
      <c r="M73" s="239">
        <v>2958</v>
      </c>
      <c r="N73" s="239">
        <v>3497913</v>
      </c>
    </row>
    <row r="74" spans="1:14" x14ac:dyDescent="0.2">
      <c r="A74" s="234" t="s">
        <v>121</v>
      </c>
      <c r="B74" s="198">
        <v>337</v>
      </c>
      <c r="C74" s="198" t="s">
        <v>122</v>
      </c>
      <c r="D74" s="197" t="s">
        <v>38</v>
      </c>
      <c r="E74" s="235">
        <v>74</v>
      </c>
      <c r="F74" s="197" t="s">
        <v>41</v>
      </c>
      <c r="G74" s="237">
        <v>6.3</v>
      </c>
      <c r="H74" s="197" t="s">
        <v>65</v>
      </c>
      <c r="I74" s="237">
        <v>19.5</v>
      </c>
      <c r="J74" s="239">
        <v>74000</v>
      </c>
      <c r="K74" s="239">
        <v>27866</v>
      </c>
      <c r="L74" s="239">
        <v>647512</v>
      </c>
      <c r="M74" s="239">
        <v>558</v>
      </c>
      <c r="N74" s="239">
        <v>648070</v>
      </c>
    </row>
    <row r="75" spans="1:14" x14ac:dyDescent="0.2">
      <c r="A75" s="234" t="s">
        <v>123</v>
      </c>
      <c r="B75" s="198">
        <v>337</v>
      </c>
      <c r="C75" s="198" t="s">
        <v>122</v>
      </c>
      <c r="D75" s="197" t="s">
        <v>38</v>
      </c>
      <c r="E75" s="235">
        <v>38</v>
      </c>
      <c r="F75" s="197" t="s">
        <v>124</v>
      </c>
      <c r="G75" s="237">
        <v>7</v>
      </c>
      <c r="H75" s="197" t="s">
        <v>65</v>
      </c>
      <c r="I75" s="237">
        <v>19.75</v>
      </c>
      <c r="J75" s="239">
        <v>38000</v>
      </c>
      <c r="K75" s="239">
        <v>38000</v>
      </c>
      <c r="L75" s="239">
        <v>882993</v>
      </c>
      <c r="M75" s="239">
        <v>915443</v>
      </c>
      <c r="N75" s="239">
        <v>1798436</v>
      </c>
    </row>
    <row r="76" spans="1:14" x14ac:dyDescent="0.2">
      <c r="A76" s="234" t="s">
        <v>125</v>
      </c>
      <c r="B76" s="198">
        <v>337</v>
      </c>
      <c r="C76" s="198" t="s">
        <v>126</v>
      </c>
      <c r="D76" s="197" t="s">
        <v>38</v>
      </c>
      <c r="E76" s="235">
        <v>539</v>
      </c>
      <c r="F76" s="197" t="s">
        <v>127</v>
      </c>
      <c r="G76" s="237">
        <v>5</v>
      </c>
      <c r="H76" s="198" t="s">
        <v>57</v>
      </c>
      <c r="I76" s="237">
        <v>19.5</v>
      </c>
      <c r="J76" s="239">
        <v>539000</v>
      </c>
      <c r="K76" s="239">
        <v>231667</v>
      </c>
      <c r="L76" s="239">
        <v>5383165</v>
      </c>
      <c r="M76" s="239">
        <v>25597</v>
      </c>
      <c r="N76" s="239">
        <v>5408762</v>
      </c>
    </row>
    <row r="77" spans="1:14" x14ac:dyDescent="0.2">
      <c r="A77" s="234" t="s">
        <v>125</v>
      </c>
      <c r="B77" s="198">
        <v>337</v>
      </c>
      <c r="C77" s="198" t="s">
        <v>126</v>
      </c>
      <c r="D77" s="197" t="s">
        <v>38</v>
      </c>
      <c r="E77" s="235">
        <v>40</v>
      </c>
      <c r="F77" s="197" t="s">
        <v>128</v>
      </c>
      <c r="G77" s="237">
        <v>7.5</v>
      </c>
      <c r="H77" s="198" t="s">
        <v>57</v>
      </c>
      <c r="I77" s="237">
        <v>19.75</v>
      </c>
      <c r="J77" s="239">
        <v>40000</v>
      </c>
      <c r="K77" s="239">
        <v>40000</v>
      </c>
      <c r="L77" s="239">
        <v>929466</v>
      </c>
      <c r="M77" s="239">
        <v>897857</v>
      </c>
      <c r="N77" s="239">
        <v>1827323</v>
      </c>
    </row>
    <row r="78" spans="1:14" x14ac:dyDescent="0.2">
      <c r="A78" s="234" t="s">
        <v>129</v>
      </c>
      <c r="B78" s="198">
        <v>337</v>
      </c>
      <c r="C78" s="198" t="s">
        <v>130</v>
      </c>
      <c r="D78" s="197" t="s">
        <v>38</v>
      </c>
      <c r="E78" s="235">
        <v>512</v>
      </c>
      <c r="F78" s="197" t="s">
        <v>131</v>
      </c>
      <c r="G78" s="237">
        <v>4.5</v>
      </c>
      <c r="H78" s="197" t="s">
        <v>65</v>
      </c>
      <c r="I78" s="237">
        <v>19.5</v>
      </c>
      <c r="J78" s="239">
        <v>512000</v>
      </c>
      <c r="K78" s="239">
        <v>246425</v>
      </c>
      <c r="L78" s="239">
        <v>5726091</v>
      </c>
      <c r="M78" s="239">
        <v>3520</v>
      </c>
      <c r="N78" s="239">
        <v>5729611</v>
      </c>
    </row>
    <row r="79" spans="1:14" x14ac:dyDescent="0.2">
      <c r="A79" s="234" t="s">
        <v>129</v>
      </c>
      <c r="B79" s="198">
        <v>337</v>
      </c>
      <c r="C79" s="198" t="s">
        <v>130</v>
      </c>
      <c r="D79" s="197" t="s">
        <v>38</v>
      </c>
      <c r="E79" s="235">
        <v>45</v>
      </c>
      <c r="F79" s="197" t="s">
        <v>132</v>
      </c>
      <c r="G79" s="237">
        <v>8</v>
      </c>
      <c r="H79" s="197" t="s">
        <v>65</v>
      </c>
      <c r="I79" s="237">
        <v>19.75</v>
      </c>
      <c r="J79" s="239">
        <v>45000</v>
      </c>
      <c r="K79" s="239">
        <v>45000</v>
      </c>
      <c r="L79" s="239">
        <v>1045649</v>
      </c>
      <c r="M79" s="239">
        <v>967854</v>
      </c>
      <c r="N79" s="239">
        <v>2013503</v>
      </c>
    </row>
    <row r="80" spans="1:14" x14ac:dyDescent="0.2">
      <c r="A80" s="234"/>
      <c r="D80" s="197"/>
      <c r="E80" s="235"/>
      <c r="F80" s="197"/>
      <c r="G80" s="237"/>
      <c r="H80" s="197"/>
      <c r="I80" s="237"/>
      <c r="J80" s="239"/>
      <c r="K80" s="239"/>
      <c r="L80" s="239"/>
      <c r="M80" s="239"/>
      <c r="N80" s="239"/>
    </row>
    <row r="81" spans="1:14" x14ac:dyDescent="0.2">
      <c r="A81" s="234" t="s">
        <v>62</v>
      </c>
      <c r="B81" s="198">
        <v>341</v>
      </c>
      <c r="C81" s="198" t="s">
        <v>133</v>
      </c>
      <c r="D81" s="197" t="s">
        <v>38</v>
      </c>
      <c r="E81" s="235">
        <v>320</v>
      </c>
      <c r="F81" s="197" t="s">
        <v>134</v>
      </c>
      <c r="G81" s="237">
        <v>5.8</v>
      </c>
      <c r="H81" s="197" t="s">
        <v>40</v>
      </c>
      <c r="I81" s="237">
        <v>23.75</v>
      </c>
      <c r="J81" s="239">
        <v>320000</v>
      </c>
      <c r="K81" s="239">
        <v>92171</v>
      </c>
      <c r="L81" s="239">
        <v>2141745</v>
      </c>
      <c r="M81" s="239">
        <v>20268</v>
      </c>
      <c r="N81" s="239">
        <v>2162013</v>
      </c>
    </row>
    <row r="82" spans="1:14" x14ac:dyDescent="0.2">
      <c r="A82" s="234" t="s">
        <v>66</v>
      </c>
      <c r="B82" s="198">
        <v>341</v>
      </c>
      <c r="C82" s="198" t="s">
        <v>133</v>
      </c>
      <c r="D82" s="197" t="s">
        <v>38</v>
      </c>
      <c r="E82" s="235">
        <v>6</v>
      </c>
      <c r="F82" s="197" t="s">
        <v>135</v>
      </c>
      <c r="G82" s="237">
        <v>7.5</v>
      </c>
      <c r="H82" s="197" t="s">
        <v>40</v>
      </c>
      <c r="I82" s="237">
        <v>23.75</v>
      </c>
      <c r="J82" s="239">
        <v>6000</v>
      </c>
      <c r="K82" s="239">
        <v>12366</v>
      </c>
      <c r="L82" s="239">
        <v>287344</v>
      </c>
      <c r="M82" s="239">
        <v>3495</v>
      </c>
      <c r="N82" s="239">
        <v>290839</v>
      </c>
    </row>
    <row r="83" spans="1:14" x14ac:dyDescent="0.2">
      <c r="A83" s="234" t="s">
        <v>66</v>
      </c>
      <c r="B83" s="198">
        <v>341</v>
      </c>
      <c r="C83" s="198" t="s">
        <v>133</v>
      </c>
      <c r="D83" s="197" t="s">
        <v>38</v>
      </c>
      <c r="E83" s="235">
        <v>15.2</v>
      </c>
      <c r="F83" s="197" t="s">
        <v>136</v>
      </c>
      <c r="G83" s="237">
        <v>7.5</v>
      </c>
      <c r="H83" s="197" t="s">
        <v>40</v>
      </c>
      <c r="I83" s="237">
        <v>23.75</v>
      </c>
      <c r="J83" s="239">
        <v>15200</v>
      </c>
      <c r="K83" s="239">
        <v>31328</v>
      </c>
      <c r="L83" s="239">
        <v>727958</v>
      </c>
      <c r="M83" s="239">
        <v>8854</v>
      </c>
      <c r="N83" s="239">
        <v>736812</v>
      </c>
    </row>
    <row r="84" spans="1:14" x14ac:dyDescent="0.2">
      <c r="A84" s="234"/>
      <c r="D84" s="197"/>
      <c r="E84" s="235"/>
      <c r="F84" s="197"/>
      <c r="G84" s="237"/>
      <c r="H84" s="197"/>
      <c r="I84" s="237"/>
      <c r="J84" s="239"/>
      <c r="K84" s="239"/>
      <c r="L84" s="239"/>
      <c r="M84" s="239"/>
      <c r="N84" s="239"/>
    </row>
    <row r="85" spans="1:14" x14ac:dyDescent="0.2">
      <c r="A85" s="234" t="s">
        <v>84</v>
      </c>
      <c r="B85" s="198">
        <v>351</v>
      </c>
      <c r="C85" s="198" t="s">
        <v>137</v>
      </c>
      <c r="D85" s="197" t="s">
        <v>38</v>
      </c>
      <c r="E85" s="235">
        <v>400</v>
      </c>
      <c r="F85" s="197" t="s">
        <v>138</v>
      </c>
      <c r="G85" s="237">
        <v>6.5</v>
      </c>
      <c r="H85" s="197" t="s">
        <v>57</v>
      </c>
      <c r="I85" s="237">
        <v>20</v>
      </c>
      <c r="J85" s="239">
        <v>400000</v>
      </c>
      <c r="K85" s="239">
        <v>175846.57</v>
      </c>
      <c r="L85" s="239">
        <v>4086085</v>
      </c>
      <c r="M85" s="239">
        <v>27972</v>
      </c>
      <c r="N85" s="239">
        <v>4114057</v>
      </c>
    </row>
    <row r="86" spans="1:14" x14ac:dyDescent="0.2">
      <c r="A86" s="234" t="s">
        <v>84</v>
      </c>
      <c r="B86" s="198">
        <v>351</v>
      </c>
      <c r="C86" s="198" t="s">
        <v>137</v>
      </c>
      <c r="D86" s="197" t="s">
        <v>38</v>
      </c>
      <c r="E86" s="235">
        <v>155</v>
      </c>
      <c r="F86" s="197" t="s">
        <v>139</v>
      </c>
      <c r="G86" s="237">
        <v>6.5</v>
      </c>
      <c r="H86" s="197" t="s">
        <v>57</v>
      </c>
      <c r="I86" s="237">
        <v>20</v>
      </c>
      <c r="J86" s="239">
        <v>155000</v>
      </c>
      <c r="K86" s="239">
        <v>68140.740000000005</v>
      </c>
      <c r="L86" s="239">
        <v>1583363</v>
      </c>
      <c r="M86" s="239">
        <v>10839</v>
      </c>
      <c r="N86" s="239">
        <v>1594202</v>
      </c>
    </row>
    <row r="87" spans="1:14" x14ac:dyDescent="0.2">
      <c r="A87" s="234" t="s">
        <v>140</v>
      </c>
      <c r="B87" s="198">
        <v>351</v>
      </c>
      <c r="C87" s="198" t="s">
        <v>137</v>
      </c>
      <c r="D87" s="197" t="s">
        <v>38</v>
      </c>
      <c r="E87" s="235">
        <v>21</v>
      </c>
      <c r="F87" s="197" t="s">
        <v>141</v>
      </c>
      <c r="G87" s="237">
        <v>5</v>
      </c>
      <c r="H87" s="197" t="s">
        <v>57</v>
      </c>
      <c r="I87" s="237">
        <v>5.5</v>
      </c>
      <c r="J87" s="239">
        <v>21000</v>
      </c>
      <c r="K87" s="239">
        <v>0</v>
      </c>
      <c r="L87" s="239">
        <v>0</v>
      </c>
      <c r="M87" s="201">
        <v>0</v>
      </c>
      <c r="N87" s="201">
        <v>0</v>
      </c>
    </row>
    <row r="88" spans="1:14" x14ac:dyDescent="0.2">
      <c r="A88" s="234" t="s">
        <v>94</v>
      </c>
      <c r="B88" s="198">
        <v>351</v>
      </c>
      <c r="C88" s="198" t="s">
        <v>137</v>
      </c>
      <c r="D88" s="197" t="s">
        <v>38</v>
      </c>
      <c r="E88" s="235">
        <v>60</v>
      </c>
      <c r="F88" s="197" t="s">
        <v>142</v>
      </c>
      <c r="G88" s="237">
        <v>6.5</v>
      </c>
      <c r="H88" s="197" t="s">
        <v>57</v>
      </c>
      <c r="I88" s="237">
        <v>20</v>
      </c>
      <c r="J88" s="239">
        <v>60000</v>
      </c>
      <c r="K88" s="239">
        <v>101745.65</v>
      </c>
      <c r="L88" s="239">
        <v>2364228</v>
      </c>
      <c r="M88" s="239">
        <v>16185</v>
      </c>
      <c r="N88" s="239">
        <v>2380413</v>
      </c>
    </row>
    <row r="89" spans="1:14" x14ac:dyDescent="0.2">
      <c r="A89" s="234" t="s">
        <v>94</v>
      </c>
      <c r="B89" s="198">
        <v>351</v>
      </c>
      <c r="C89" s="198" t="s">
        <v>137</v>
      </c>
      <c r="D89" s="197" t="s">
        <v>38</v>
      </c>
      <c r="E89" s="235">
        <v>2</v>
      </c>
      <c r="F89" s="197" t="s">
        <v>143</v>
      </c>
      <c r="G89" s="237">
        <v>6.5</v>
      </c>
      <c r="H89" s="197" t="s">
        <v>57</v>
      </c>
      <c r="I89" s="237">
        <v>21</v>
      </c>
      <c r="J89" s="239">
        <v>2000</v>
      </c>
      <c r="K89" s="239">
        <v>3754.25</v>
      </c>
      <c r="L89" s="239">
        <v>87236</v>
      </c>
      <c r="M89" s="239">
        <v>598</v>
      </c>
      <c r="N89" s="239">
        <v>87834</v>
      </c>
    </row>
    <row r="90" spans="1:14" x14ac:dyDescent="0.2">
      <c r="A90" s="234" t="s">
        <v>144</v>
      </c>
      <c r="B90" s="198">
        <v>351</v>
      </c>
      <c r="C90" s="198" t="s">
        <v>145</v>
      </c>
      <c r="D90" s="197" t="s">
        <v>38</v>
      </c>
      <c r="E90" s="235">
        <v>160</v>
      </c>
      <c r="F90" s="197" t="s">
        <v>146</v>
      </c>
      <c r="G90" s="237">
        <v>5.3</v>
      </c>
      <c r="H90" s="197" t="s">
        <v>57</v>
      </c>
      <c r="I90" s="237">
        <v>6</v>
      </c>
      <c r="J90" s="239">
        <v>160000</v>
      </c>
      <c r="K90" s="239">
        <v>0</v>
      </c>
      <c r="L90" s="239">
        <v>0</v>
      </c>
      <c r="M90" s="239">
        <v>0</v>
      </c>
      <c r="N90" s="239">
        <v>0</v>
      </c>
    </row>
    <row r="91" spans="1:14" x14ac:dyDescent="0.2">
      <c r="A91" s="234" t="s">
        <v>144</v>
      </c>
      <c r="B91" s="198">
        <v>351</v>
      </c>
      <c r="C91" s="198" t="s">
        <v>145</v>
      </c>
      <c r="D91" s="197" t="s">
        <v>38</v>
      </c>
      <c r="E91" s="235">
        <v>60</v>
      </c>
      <c r="F91" s="197" t="s">
        <v>147</v>
      </c>
      <c r="G91" s="237">
        <v>5.3</v>
      </c>
      <c r="H91" s="197" t="s">
        <v>57</v>
      </c>
      <c r="I91" s="237">
        <v>6</v>
      </c>
      <c r="J91" s="239">
        <v>60000</v>
      </c>
      <c r="K91" s="239">
        <v>0</v>
      </c>
      <c r="L91" s="239">
        <v>0</v>
      </c>
      <c r="M91" s="239">
        <v>0</v>
      </c>
      <c r="N91" s="239">
        <v>0</v>
      </c>
    </row>
    <row r="92" spans="1:14" x14ac:dyDescent="0.2">
      <c r="A92" s="234" t="s">
        <v>144</v>
      </c>
      <c r="B92" s="198">
        <v>351</v>
      </c>
      <c r="C92" s="198" t="s">
        <v>145</v>
      </c>
      <c r="D92" s="197" t="s">
        <v>38</v>
      </c>
      <c r="E92" s="235">
        <v>600</v>
      </c>
      <c r="F92" s="197" t="s">
        <v>148</v>
      </c>
      <c r="G92" s="237">
        <v>6.5</v>
      </c>
      <c r="H92" s="197" t="s">
        <v>57</v>
      </c>
      <c r="I92" s="237">
        <v>22.5</v>
      </c>
      <c r="J92" s="239">
        <v>600000</v>
      </c>
      <c r="K92" s="239">
        <v>317824.58</v>
      </c>
      <c r="L92" s="239">
        <v>7385179</v>
      </c>
      <c r="M92" s="239">
        <v>50555</v>
      </c>
      <c r="N92" s="239">
        <v>7435734</v>
      </c>
    </row>
    <row r="93" spans="1:14" x14ac:dyDescent="0.2">
      <c r="A93" s="234" t="s">
        <v>144</v>
      </c>
      <c r="B93" s="198">
        <v>351</v>
      </c>
      <c r="C93" s="198" t="s">
        <v>145</v>
      </c>
      <c r="D93" s="197" t="s">
        <v>38</v>
      </c>
      <c r="E93" s="235">
        <v>129</v>
      </c>
      <c r="F93" s="197" t="s">
        <v>149</v>
      </c>
      <c r="G93" s="237">
        <v>6.5</v>
      </c>
      <c r="H93" s="197" t="s">
        <v>57</v>
      </c>
      <c r="I93" s="237">
        <v>22.5</v>
      </c>
      <c r="J93" s="239">
        <v>129000</v>
      </c>
      <c r="K93" s="239">
        <v>68332.69</v>
      </c>
      <c r="L93" s="239">
        <v>1587823</v>
      </c>
      <c r="M93" s="239">
        <v>10869</v>
      </c>
      <c r="N93" s="239">
        <v>1598692</v>
      </c>
    </row>
    <row r="94" spans="1:14" x14ac:dyDescent="0.2">
      <c r="A94" s="234" t="s">
        <v>150</v>
      </c>
      <c r="B94" s="198">
        <v>351</v>
      </c>
      <c r="C94" s="198" t="s">
        <v>145</v>
      </c>
      <c r="D94" s="197" t="s">
        <v>38</v>
      </c>
      <c r="E94" s="235">
        <v>82</v>
      </c>
      <c r="F94" s="197" t="s">
        <v>151</v>
      </c>
      <c r="G94" s="237">
        <v>6.5</v>
      </c>
      <c r="H94" s="197" t="s">
        <v>57</v>
      </c>
      <c r="I94" s="237">
        <v>22.5</v>
      </c>
      <c r="J94" s="239">
        <v>82000</v>
      </c>
      <c r="K94" s="239">
        <v>136690.93</v>
      </c>
      <c r="L94" s="239">
        <v>3176239</v>
      </c>
      <c r="M94" s="239">
        <v>21744</v>
      </c>
      <c r="N94" s="239">
        <v>3197983</v>
      </c>
    </row>
    <row r="95" spans="1:14" x14ac:dyDescent="0.2">
      <c r="A95" s="234" t="s">
        <v>150</v>
      </c>
      <c r="B95" s="198">
        <v>351</v>
      </c>
      <c r="C95" s="198" t="s">
        <v>145</v>
      </c>
      <c r="D95" s="197" t="s">
        <v>38</v>
      </c>
      <c r="E95" s="235">
        <v>7</v>
      </c>
      <c r="F95" s="197" t="s">
        <v>152</v>
      </c>
      <c r="G95" s="237">
        <v>6.5</v>
      </c>
      <c r="H95" s="197" t="s">
        <v>57</v>
      </c>
      <c r="I95" s="237">
        <v>22.5</v>
      </c>
      <c r="J95" s="239">
        <v>7000</v>
      </c>
      <c r="K95" s="239">
        <v>12934.71</v>
      </c>
      <c r="L95" s="239">
        <v>300559</v>
      </c>
      <c r="M95" s="239">
        <v>2058</v>
      </c>
      <c r="N95" s="239">
        <v>302617</v>
      </c>
    </row>
    <row r="96" spans="1:14" x14ac:dyDescent="0.2">
      <c r="A96" s="234" t="s">
        <v>153</v>
      </c>
      <c r="B96" s="198">
        <v>351</v>
      </c>
      <c r="C96" s="198" t="s">
        <v>154</v>
      </c>
      <c r="D96" s="197" t="s">
        <v>38</v>
      </c>
      <c r="E96" s="235">
        <v>255</v>
      </c>
      <c r="F96" s="197" t="s">
        <v>155</v>
      </c>
      <c r="G96" s="237">
        <v>4</v>
      </c>
      <c r="H96" s="198" t="s">
        <v>65</v>
      </c>
      <c r="I96" s="237">
        <v>5.75</v>
      </c>
      <c r="J96" s="239">
        <v>255000</v>
      </c>
      <c r="K96" s="239">
        <v>0</v>
      </c>
      <c r="L96" s="239">
        <v>0</v>
      </c>
      <c r="M96" s="239">
        <v>0</v>
      </c>
      <c r="N96" s="239">
        <v>0</v>
      </c>
    </row>
    <row r="97" spans="1:14" x14ac:dyDescent="0.2">
      <c r="A97" s="234" t="s">
        <v>153</v>
      </c>
      <c r="B97" s="198">
        <v>351</v>
      </c>
      <c r="C97" s="198" t="s">
        <v>154</v>
      </c>
      <c r="D97" s="197" t="s">
        <v>38</v>
      </c>
      <c r="E97" s="235">
        <v>69</v>
      </c>
      <c r="F97" s="197" t="s">
        <v>156</v>
      </c>
      <c r="G97" s="237">
        <v>4</v>
      </c>
      <c r="H97" s="198" t="s">
        <v>65</v>
      </c>
      <c r="I97" s="237">
        <v>5.75</v>
      </c>
      <c r="J97" s="239">
        <v>69000</v>
      </c>
      <c r="K97" s="239">
        <v>0</v>
      </c>
      <c r="L97" s="239">
        <v>0</v>
      </c>
      <c r="M97" s="239">
        <v>0</v>
      </c>
      <c r="N97" s="239">
        <v>0</v>
      </c>
    </row>
    <row r="98" spans="1:14" x14ac:dyDescent="0.2">
      <c r="A98" s="234" t="s">
        <v>157</v>
      </c>
      <c r="B98" s="198">
        <v>351</v>
      </c>
      <c r="C98" s="198" t="s">
        <v>154</v>
      </c>
      <c r="D98" s="197" t="s">
        <v>38</v>
      </c>
      <c r="E98" s="235">
        <v>305</v>
      </c>
      <c r="F98" s="197" t="s">
        <v>158</v>
      </c>
      <c r="G98" s="237">
        <v>6</v>
      </c>
      <c r="H98" s="198" t="s">
        <v>65</v>
      </c>
      <c r="I98" s="237">
        <v>22.5</v>
      </c>
      <c r="J98" s="239">
        <v>305000</v>
      </c>
      <c r="K98" s="239">
        <v>224877.49</v>
      </c>
      <c r="L98" s="239">
        <v>5225400</v>
      </c>
      <c r="M98" s="239">
        <v>33089</v>
      </c>
      <c r="N98" s="239">
        <v>5258489</v>
      </c>
    </row>
    <row r="99" spans="1:14" x14ac:dyDescent="0.2">
      <c r="A99" s="234" t="s">
        <v>157</v>
      </c>
      <c r="B99" s="198">
        <v>351</v>
      </c>
      <c r="C99" s="198" t="s">
        <v>154</v>
      </c>
      <c r="D99" s="197" t="s">
        <v>38</v>
      </c>
      <c r="E99" s="235">
        <v>77</v>
      </c>
      <c r="F99" s="197" t="s">
        <v>159</v>
      </c>
      <c r="G99" s="237">
        <v>6</v>
      </c>
      <c r="H99" s="198" t="s">
        <v>65</v>
      </c>
      <c r="I99" s="237">
        <v>22.5</v>
      </c>
      <c r="J99" s="239">
        <v>77000</v>
      </c>
      <c r="K99" s="239">
        <v>56772.68</v>
      </c>
      <c r="L99" s="239">
        <v>1319207</v>
      </c>
      <c r="M99" s="239">
        <v>8354</v>
      </c>
      <c r="N99" s="239">
        <v>1327561</v>
      </c>
    </row>
    <row r="100" spans="1:14" x14ac:dyDescent="0.2">
      <c r="A100" s="234" t="s">
        <v>157</v>
      </c>
      <c r="B100" s="198">
        <v>351</v>
      </c>
      <c r="C100" s="198" t="s">
        <v>154</v>
      </c>
      <c r="D100" s="197" t="s">
        <v>38</v>
      </c>
      <c r="E100" s="235">
        <v>29</v>
      </c>
      <c r="F100" s="197" t="s">
        <v>160</v>
      </c>
      <c r="G100" s="237">
        <v>6</v>
      </c>
      <c r="H100" s="198" t="s">
        <v>65</v>
      </c>
      <c r="I100" s="237">
        <v>25.5</v>
      </c>
      <c r="J100" s="239">
        <v>29000</v>
      </c>
      <c r="K100" s="239">
        <v>44724.67</v>
      </c>
      <c r="L100" s="239">
        <v>1039252</v>
      </c>
      <c r="M100" s="239">
        <v>6580</v>
      </c>
      <c r="N100" s="239">
        <v>1045832</v>
      </c>
    </row>
    <row r="101" spans="1:14" x14ac:dyDescent="0.2">
      <c r="A101" s="234" t="s">
        <v>161</v>
      </c>
      <c r="B101" s="198">
        <v>351</v>
      </c>
      <c r="C101" s="198" t="s">
        <v>154</v>
      </c>
      <c r="D101" s="197" t="s">
        <v>38</v>
      </c>
      <c r="E101" s="235">
        <v>29</v>
      </c>
      <c r="F101" s="197" t="s">
        <v>162</v>
      </c>
      <c r="G101" s="237">
        <v>4.5</v>
      </c>
      <c r="H101" s="198" t="s">
        <v>65</v>
      </c>
      <c r="I101" s="237">
        <v>26</v>
      </c>
      <c r="J101" s="239">
        <v>29000</v>
      </c>
      <c r="K101" s="239">
        <v>43414.09</v>
      </c>
      <c r="L101" s="239">
        <v>1008798</v>
      </c>
      <c r="M101" s="239">
        <v>4822</v>
      </c>
      <c r="N101" s="239">
        <v>1013620</v>
      </c>
    </row>
    <row r="102" spans="1:14" x14ac:dyDescent="0.2">
      <c r="A102" s="234" t="s">
        <v>163</v>
      </c>
      <c r="B102" s="198">
        <v>351</v>
      </c>
      <c r="C102" s="198" t="s">
        <v>164</v>
      </c>
      <c r="D102" s="197" t="s">
        <v>38</v>
      </c>
      <c r="E102" s="235">
        <v>205</v>
      </c>
      <c r="F102" s="197" t="s">
        <v>165</v>
      </c>
      <c r="G102" s="237">
        <v>4</v>
      </c>
      <c r="H102" s="198" t="s">
        <v>65</v>
      </c>
      <c r="I102" s="237">
        <v>5.75</v>
      </c>
      <c r="J102" s="239">
        <v>205000</v>
      </c>
      <c r="K102" s="239">
        <v>0</v>
      </c>
      <c r="L102" s="239">
        <v>0</v>
      </c>
      <c r="M102" s="239">
        <v>0</v>
      </c>
      <c r="N102" s="239">
        <v>0</v>
      </c>
    </row>
    <row r="103" spans="1:14" x14ac:dyDescent="0.2">
      <c r="A103" s="234" t="s">
        <v>163</v>
      </c>
      <c r="B103" s="198">
        <v>351</v>
      </c>
      <c r="C103" s="198" t="s">
        <v>164</v>
      </c>
      <c r="D103" s="197" t="s">
        <v>38</v>
      </c>
      <c r="E103" s="235">
        <v>57</v>
      </c>
      <c r="F103" s="197" t="s">
        <v>166</v>
      </c>
      <c r="G103" s="237">
        <v>4</v>
      </c>
      <c r="H103" s="198" t="s">
        <v>65</v>
      </c>
      <c r="I103" s="237">
        <v>5.75</v>
      </c>
      <c r="J103" s="239">
        <v>57000</v>
      </c>
      <c r="K103" s="239">
        <v>0</v>
      </c>
      <c r="L103" s="239">
        <v>0</v>
      </c>
      <c r="M103" s="239">
        <v>0</v>
      </c>
      <c r="N103" s="239">
        <v>0</v>
      </c>
    </row>
    <row r="104" spans="1:14" x14ac:dyDescent="0.2">
      <c r="A104" s="234" t="s">
        <v>167</v>
      </c>
      <c r="B104" s="198">
        <v>351</v>
      </c>
      <c r="C104" s="198" t="s">
        <v>164</v>
      </c>
      <c r="D104" s="197" t="s">
        <v>38</v>
      </c>
      <c r="E104" s="235">
        <v>270</v>
      </c>
      <c r="F104" s="197" t="s">
        <v>168</v>
      </c>
      <c r="G104" s="237">
        <v>5.6</v>
      </c>
      <c r="H104" s="198" t="s">
        <v>65</v>
      </c>
      <c r="I104" s="237">
        <v>19.75</v>
      </c>
      <c r="J104" s="239">
        <v>270000</v>
      </c>
      <c r="K104" s="239">
        <v>192849.74</v>
      </c>
      <c r="L104" s="239">
        <v>4481182</v>
      </c>
      <c r="M104" s="239">
        <v>26530</v>
      </c>
      <c r="N104" s="239">
        <v>4507712</v>
      </c>
    </row>
    <row r="105" spans="1:14" x14ac:dyDescent="0.2">
      <c r="A105" s="234" t="s">
        <v>169</v>
      </c>
      <c r="B105" s="198">
        <v>351</v>
      </c>
      <c r="C105" s="198" t="s">
        <v>164</v>
      </c>
      <c r="D105" s="197" t="s">
        <v>38</v>
      </c>
      <c r="E105" s="235">
        <v>69</v>
      </c>
      <c r="F105" s="197" t="s">
        <v>170</v>
      </c>
      <c r="G105" s="237">
        <v>5.6</v>
      </c>
      <c r="H105" s="198" t="s">
        <v>65</v>
      </c>
      <c r="I105" s="237">
        <v>19.75</v>
      </c>
      <c r="J105" s="239">
        <v>69000</v>
      </c>
      <c r="K105" s="239">
        <v>49283.95</v>
      </c>
      <c r="L105" s="239">
        <v>1145194</v>
      </c>
      <c r="M105" s="239">
        <v>6780</v>
      </c>
      <c r="N105" s="239">
        <v>1151974</v>
      </c>
    </row>
    <row r="106" spans="1:14" x14ac:dyDescent="0.2">
      <c r="A106" s="234" t="s">
        <v>171</v>
      </c>
      <c r="B106" s="198">
        <v>351</v>
      </c>
      <c r="C106" s="198" t="s">
        <v>164</v>
      </c>
      <c r="D106" s="197" t="s">
        <v>38</v>
      </c>
      <c r="E106" s="235">
        <v>20</v>
      </c>
      <c r="F106" s="197" t="s">
        <v>172</v>
      </c>
      <c r="G106" s="237">
        <v>6</v>
      </c>
      <c r="H106" s="198" t="s">
        <v>65</v>
      </c>
      <c r="I106" s="237">
        <v>25.25</v>
      </c>
      <c r="J106" s="239">
        <v>20000</v>
      </c>
      <c r="K106" s="239">
        <v>30141.9</v>
      </c>
      <c r="L106" s="239">
        <v>700397</v>
      </c>
      <c r="M106" s="239">
        <v>4435</v>
      </c>
      <c r="N106" s="239">
        <v>704832</v>
      </c>
    </row>
    <row r="107" spans="1:14" x14ac:dyDescent="0.2">
      <c r="A107" s="234" t="s">
        <v>167</v>
      </c>
      <c r="B107" s="198">
        <v>351</v>
      </c>
      <c r="C107" s="198" t="s">
        <v>164</v>
      </c>
      <c r="D107" s="197" t="s">
        <v>38</v>
      </c>
      <c r="E107" s="235">
        <v>46</v>
      </c>
      <c r="F107" s="197" t="s">
        <v>173</v>
      </c>
      <c r="G107" s="237">
        <v>4.5</v>
      </c>
      <c r="H107" s="198" t="s">
        <v>65</v>
      </c>
      <c r="I107" s="237">
        <v>25.75</v>
      </c>
      <c r="J107" s="239">
        <v>46000</v>
      </c>
      <c r="K107" s="239">
        <v>67860.710000000006</v>
      </c>
      <c r="L107" s="239">
        <v>1576856</v>
      </c>
      <c r="M107" s="239">
        <v>7537</v>
      </c>
      <c r="N107" s="239">
        <v>1584393</v>
      </c>
    </row>
    <row r="108" spans="1:14" x14ac:dyDescent="0.2">
      <c r="A108" s="234"/>
      <c r="D108" s="197"/>
      <c r="E108" s="235"/>
      <c r="F108" s="197"/>
      <c r="G108" s="237"/>
      <c r="H108" s="198"/>
      <c r="I108" s="237"/>
      <c r="J108" s="239"/>
      <c r="K108" s="239"/>
      <c r="L108" s="239"/>
      <c r="M108" s="239"/>
      <c r="N108" s="239"/>
    </row>
    <row r="109" spans="1:14" x14ac:dyDescent="0.2">
      <c r="A109" s="234" t="s">
        <v>84</v>
      </c>
      <c r="B109" s="198">
        <v>363</v>
      </c>
      <c r="C109" s="198" t="s">
        <v>174</v>
      </c>
      <c r="D109" s="197" t="s">
        <v>38</v>
      </c>
      <c r="E109" s="235">
        <v>400</v>
      </c>
      <c r="F109" s="197" t="s">
        <v>175</v>
      </c>
      <c r="G109" s="237">
        <v>5</v>
      </c>
      <c r="H109" s="198" t="s">
        <v>176</v>
      </c>
      <c r="I109" s="237">
        <v>17.5</v>
      </c>
      <c r="J109" s="239">
        <v>400000</v>
      </c>
      <c r="K109" s="239">
        <v>213998.49</v>
      </c>
      <c r="L109" s="239">
        <v>4972608</v>
      </c>
      <c r="M109" s="239">
        <v>3376</v>
      </c>
      <c r="N109" s="239">
        <v>4975984</v>
      </c>
    </row>
    <row r="110" spans="1:14" x14ac:dyDescent="0.2">
      <c r="A110" s="234" t="s">
        <v>84</v>
      </c>
      <c r="B110" s="198">
        <v>363</v>
      </c>
      <c r="C110" s="198" t="s">
        <v>174</v>
      </c>
      <c r="D110" s="197" t="s">
        <v>38</v>
      </c>
      <c r="E110" s="235">
        <v>96</v>
      </c>
      <c r="F110" s="197" t="s">
        <v>177</v>
      </c>
      <c r="G110" s="237">
        <v>5</v>
      </c>
      <c r="H110" s="198" t="s">
        <v>176</v>
      </c>
      <c r="I110" s="237">
        <v>17.5</v>
      </c>
      <c r="J110" s="239">
        <v>96000</v>
      </c>
      <c r="K110" s="239">
        <v>51359.65</v>
      </c>
      <c r="L110" s="239">
        <v>1193426</v>
      </c>
      <c r="M110" s="239">
        <v>811</v>
      </c>
      <c r="N110" s="239">
        <v>1194237</v>
      </c>
    </row>
    <row r="111" spans="1:14" x14ac:dyDescent="0.2">
      <c r="A111" s="234" t="s">
        <v>140</v>
      </c>
      <c r="B111" s="198">
        <v>363</v>
      </c>
      <c r="C111" s="198" t="s">
        <v>174</v>
      </c>
      <c r="D111" s="197" t="s">
        <v>38</v>
      </c>
      <c r="E111" s="254">
        <v>1E-3</v>
      </c>
      <c r="F111" s="197" t="s">
        <v>178</v>
      </c>
      <c r="G111" s="237">
        <v>0</v>
      </c>
      <c r="H111" s="198" t="s">
        <v>176</v>
      </c>
      <c r="I111" s="237">
        <v>17.5</v>
      </c>
      <c r="J111" s="239">
        <v>1</v>
      </c>
      <c r="K111" s="239">
        <v>1</v>
      </c>
      <c r="L111" s="239">
        <v>23</v>
      </c>
      <c r="M111" s="239">
        <v>0</v>
      </c>
      <c r="N111" s="239">
        <v>23</v>
      </c>
    </row>
    <row r="112" spans="1:14" x14ac:dyDescent="0.2">
      <c r="A112" s="234" t="s">
        <v>62</v>
      </c>
      <c r="B112" s="198">
        <v>367</v>
      </c>
      <c r="C112" s="198" t="s">
        <v>179</v>
      </c>
      <c r="D112" s="197" t="s">
        <v>38</v>
      </c>
      <c r="E112" s="235">
        <v>321.5</v>
      </c>
      <c r="F112" s="197" t="s">
        <v>180</v>
      </c>
      <c r="G112" s="237">
        <v>5.5</v>
      </c>
      <c r="H112" s="198" t="s">
        <v>65</v>
      </c>
      <c r="I112" s="237">
        <v>19</v>
      </c>
      <c r="J112" s="239">
        <v>321500</v>
      </c>
      <c r="K112" s="239">
        <v>133642</v>
      </c>
      <c r="L112" s="239">
        <v>3105392</v>
      </c>
      <c r="M112" s="239">
        <v>27897</v>
      </c>
      <c r="N112" s="239">
        <v>3133289</v>
      </c>
    </row>
    <row r="113" spans="1:14" x14ac:dyDescent="0.2">
      <c r="A113" s="234" t="s">
        <v>62</v>
      </c>
      <c r="B113" s="198">
        <v>367</v>
      </c>
      <c r="C113" s="198" t="s">
        <v>179</v>
      </c>
      <c r="D113" s="197" t="s">
        <v>38</v>
      </c>
      <c r="E113" s="235">
        <v>452.5</v>
      </c>
      <c r="F113" s="197" t="s">
        <v>181</v>
      </c>
      <c r="G113" s="237">
        <v>5.9</v>
      </c>
      <c r="H113" s="198" t="s">
        <v>65</v>
      </c>
      <c r="I113" s="237">
        <v>21.5</v>
      </c>
      <c r="J113" s="239">
        <v>452500</v>
      </c>
      <c r="K113" s="239">
        <v>293142</v>
      </c>
      <c r="L113" s="239">
        <v>6811638</v>
      </c>
      <c r="M113" s="239">
        <v>65548</v>
      </c>
      <c r="N113" s="239">
        <v>6877186</v>
      </c>
    </row>
    <row r="114" spans="1:14" x14ac:dyDescent="0.2">
      <c r="A114" s="234" t="s">
        <v>66</v>
      </c>
      <c r="B114" s="198">
        <v>367</v>
      </c>
      <c r="C114" s="198" t="s">
        <v>179</v>
      </c>
      <c r="D114" s="197" t="s">
        <v>38</v>
      </c>
      <c r="E114" s="235">
        <v>31</v>
      </c>
      <c r="F114" s="197" t="s">
        <v>182</v>
      </c>
      <c r="G114" s="237">
        <v>6.3</v>
      </c>
      <c r="H114" s="198" t="s">
        <v>65</v>
      </c>
      <c r="I114" s="237">
        <v>21.5</v>
      </c>
      <c r="J114" s="239">
        <v>31000</v>
      </c>
      <c r="K114" s="239">
        <v>55390</v>
      </c>
      <c r="L114" s="239">
        <v>1287078</v>
      </c>
      <c r="M114" s="239">
        <v>13206</v>
      </c>
      <c r="N114" s="239">
        <v>1300284</v>
      </c>
    </row>
    <row r="115" spans="1:14" x14ac:dyDescent="0.2">
      <c r="A115" s="234" t="s">
        <v>66</v>
      </c>
      <c r="B115" s="198">
        <v>367</v>
      </c>
      <c r="C115" s="198" t="s">
        <v>179</v>
      </c>
      <c r="D115" s="197" t="s">
        <v>38</v>
      </c>
      <c r="E115" s="235">
        <v>51.8</v>
      </c>
      <c r="F115" s="197" t="s">
        <v>183</v>
      </c>
      <c r="G115" s="237">
        <v>6.3</v>
      </c>
      <c r="H115" s="198" t="s">
        <v>65</v>
      </c>
      <c r="I115" s="237">
        <v>21.5</v>
      </c>
      <c r="J115" s="239">
        <v>51800</v>
      </c>
      <c r="K115" s="239">
        <v>92554</v>
      </c>
      <c r="L115" s="239">
        <v>2150645</v>
      </c>
      <c r="M115" s="239">
        <v>22067</v>
      </c>
      <c r="N115" s="239">
        <v>2172712</v>
      </c>
    </row>
    <row r="116" spans="1:14" x14ac:dyDescent="0.2">
      <c r="A116" s="234"/>
      <c r="D116" s="197"/>
      <c r="E116" s="235"/>
      <c r="F116" s="197"/>
      <c r="G116" s="237"/>
      <c r="H116" s="198"/>
      <c r="I116" s="237"/>
      <c r="J116" s="239"/>
      <c r="K116" s="239"/>
      <c r="L116" s="239"/>
      <c r="M116" s="239"/>
      <c r="N116" s="239"/>
    </row>
    <row r="117" spans="1:14" x14ac:dyDescent="0.2">
      <c r="A117" s="234" t="s">
        <v>184</v>
      </c>
      <c r="B117" s="198">
        <v>383</v>
      </c>
      <c r="C117" s="198" t="s">
        <v>154</v>
      </c>
      <c r="D117" s="197" t="s">
        <v>38</v>
      </c>
      <c r="E117" s="235">
        <v>1250</v>
      </c>
      <c r="F117" s="197" t="s">
        <v>91</v>
      </c>
      <c r="G117" s="237">
        <v>4.5</v>
      </c>
      <c r="H117" s="198" t="s">
        <v>57</v>
      </c>
      <c r="I117" s="237">
        <v>22</v>
      </c>
      <c r="J117" s="239">
        <v>1250000</v>
      </c>
      <c r="K117" s="239">
        <v>319476</v>
      </c>
      <c r="L117" s="239">
        <v>7423552</v>
      </c>
      <c r="M117" s="239">
        <v>4544</v>
      </c>
      <c r="N117" s="239">
        <v>7428096</v>
      </c>
    </row>
    <row r="118" spans="1:14" x14ac:dyDescent="0.2">
      <c r="A118" s="234" t="s">
        <v>185</v>
      </c>
      <c r="B118" s="198">
        <v>383</v>
      </c>
      <c r="C118" s="198" t="s">
        <v>154</v>
      </c>
      <c r="D118" s="197" t="s">
        <v>38</v>
      </c>
      <c r="E118" s="254">
        <v>161</v>
      </c>
      <c r="F118" s="197" t="s">
        <v>58</v>
      </c>
      <c r="G118" s="237">
        <v>6</v>
      </c>
      <c r="H118" s="198" t="s">
        <v>57</v>
      </c>
      <c r="I118" s="237">
        <v>22</v>
      </c>
      <c r="J118" s="239">
        <v>161000</v>
      </c>
      <c r="K118" s="239">
        <v>272007</v>
      </c>
      <c r="L118" s="239">
        <v>6320531</v>
      </c>
      <c r="M118" s="239">
        <v>20500</v>
      </c>
      <c r="N118" s="239">
        <v>6341031</v>
      </c>
    </row>
    <row r="119" spans="1:14" x14ac:dyDescent="0.2">
      <c r="A119" s="234" t="s">
        <v>69</v>
      </c>
      <c r="B119" s="198">
        <v>392</v>
      </c>
      <c r="C119" s="198" t="s">
        <v>186</v>
      </c>
      <c r="D119" s="197" t="s">
        <v>38</v>
      </c>
      <c r="E119" s="235">
        <v>240</v>
      </c>
      <c r="F119" s="197" t="s">
        <v>187</v>
      </c>
      <c r="G119" s="237">
        <v>3.5</v>
      </c>
      <c r="H119" s="198" t="s">
        <v>57</v>
      </c>
      <c r="I119" s="237">
        <v>7</v>
      </c>
      <c r="J119" s="239">
        <v>240000</v>
      </c>
      <c r="K119" s="239">
        <v>0</v>
      </c>
      <c r="L119" s="239">
        <v>0</v>
      </c>
      <c r="M119" s="239">
        <v>0</v>
      </c>
      <c r="N119" s="239">
        <v>0</v>
      </c>
    </row>
    <row r="120" spans="1:14" x14ac:dyDescent="0.2">
      <c r="A120" s="234" t="s">
        <v>188</v>
      </c>
      <c r="B120" s="198">
        <v>392</v>
      </c>
      <c r="C120" s="198" t="s">
        <v>186</v>
      </c>
      <c r="D120" s="197" t="s">
        <v>38</v>
      </c>
      <c r="E120" s="235">
        <v>245</v>
      </c>
      <c r="F120" s="197" t="s">
        <v>182</v>
      </c>
      <c r="G120" s="237">
        <v>4.5</v>
      </c>
      <c r="H120" s="198" t="s">
        <v>57</v>
      </c>
      <c r="I120" s="237">
        <v>11</v>
      </c>
      <c r="J120" s="239">
        <v>119805</v>
      </c>
      <c r="K120" s="239">
        <v>74998.89</v>
      </c>
      <c r="L120" s="239">
        <v>1742723</v>
      </c>
      <c r="M120" s="239">
        <v>19071</v>
      </c>
      <c r="N120" s="239">
        <v>1761794</v>
      </c>
    </row>
    <row r="121" spans="1:14" x14ac:dyDescent="0.2">
      <c r="A121" s="234" t="s">
        <v>188</v>
      </c>
      <c r="B121" s="198">
        <v>392</v>
      </c>
      <c r="C121" s="198" t="s">
        <v>186</v>
      </c>
      <c r="D121" s="197" t="s">
        <v>38</v>
      </c>
      <c r="E121" s="255" t="s">
        <v>189</v>
      </c>
      <c r="F121" s="197" t="s">
        <v>190</v>
      </c>
      <c r="G121" s="237">
        <v>4.5</v>
      </c>
      <c r="H121" s="198" t="s">
        <v>57</v>
      </c>
      <c r="I121" s="237">
        <v>11</v>
      </c>
      <c r="J121" s="239">
        <v>161.99</v>
      </c>
      <c r="K121" s="239">
        <v>122.03</v>
      </c>
      <c r="L121" s="239">
        <v>2836</v>
      </c>
      <c r="M121" s="239">
        <v>31</v>
      </c>
      <c r="N121" s="239">
        <v>2867</v>
      </c>
    </row>
    <row r="122" spans="1:14" x14ac:dyDescent="0.2">
      <c r="A122" s="234" t="s">
        <v>188</v>
      </c>
      <c r="B122" s="198">
        <v>392</v>
      </c>
      <c r="C122" s="198" t="s">
        <v>186</v>
      </c>
      <c r="D122" s="197" t="s">
        <v>38</v>
      </c>
      <c r="E122" s="255" t="s">
        <v>189</v>
      </c>
      <c r="F122" s="197" t="s">
        <v>191</v>
      </c>
      <c r="G122" s="237">
        <v>5</v>
      </c>
      <c r="H122" s="198" t="s">
        <v>57</v>
      </c>
      <c r="I122" s="237">
        <v>11.5</v>
      </c>
      <c r="J122" s="239">
        <v>197537.91</v>
      </c>
      <c r="K122" s="239">
        <v>211689.72</v>
      </c>
      <c r="L122" s="239">
        <v>4918960</v>
      </c>
      <c r="M122" s="239">
        <v>0</v>
      </c>
      <c r="N122" s="239">
        <v>4918960</v>
      </c>
    </row>
    <row r="124" spans="1:14" x14ac:dyDescent="0.2">
      <c r="A124" s="234" t="s">
        <v>62</v>
      </c>
      <c r="B124" s="198">
        <v>420</v>
      </c>
      <c r="C124" s="198" t="s">
        <v>192</v>
      </c>
      <c r="D124" s="197" t="s">
        <v>38</v>
      </c>
      <c r="E124" s="235">
        <v>507</v>
      </c>
      <c r="F124" s="197" t="s">
        <v>193</v>
      </c>
      <c r="G124" s="237">
        <v>4.5</v>
      </c>
      <c r="H124" s="198" t="s">
        <v>40</v>
      </c>
      <c r="I124" s="237">
        <v>19.5</v>
      </c>
      <c r="J124" s="239">
        <v>507000</v>
      </c>
      <c r="K124" s="239">
        <v>141228</v>
      </c>
      <c r="L124" s="239">
        <v>3281666</v>
      </c>
      <c r="M124" s="239">
        <v>24208</v>
      </c>
      <c r="N124" s="239">
        <v>3305874</v>
      </c>
    </row>
    <row r="125" spans="1:14" x14ac:dyDescent="0.2">
      <c r="A125" s="234" t="s">
        <v>62</v>
      </c>
      <c r="B125" s="198">
        <v>420</v>
      </c>
      <c r="C125" s="198" t="s">
        <v>192</v>
      </c>
      <c r="D125" s="197" t="s">
        <v>38</v>
      </c>
      <c r="E125" s="235">
        <v>91</v>
      </c>
      <c r="F125" s="197" t="s">
        <v>194</v>
      </c>
      <c r="G125" s="237">
        <v>4.5</v>
      </c>
      <c r="H125" s="198" t="s">
        <v>40</v>
      </c>
      <c r="I125" s="237">
        <v>19.5</v>
      </c>
      <c r="J125" s="239">
        <v>91000</v>
      </c>
      <c r="K125" s="239">
        <v>60621</v>
      </c>
      <c r="L125" s="239">
        <v>1408629</v>
      </c>
      <c r="M125" s="239">
        <v>10391</v>
      </c>
      <c r="N125" s="239">
        <v>1419020</v>
      </c>
    </row>
    <row r="126" spans="1:14" x14ac:dyDescent="0.2">
      <c r="A126" s="234" t="s">
        <v>66</v>
      </c>
      <c r="B126" s="198">
        <v>420</v>
      </c>
      <c r="C126" s="198" t="s">
        <v>192</v>
      </c>
      <c r="D126" s="197" t="s">
        <v>38</v>
      </c>
      <c r="E126" s="235">
        <v>32</v>
      </c>
      <c r="F126" s="197" t="s">
        <v>195</v>
      </c>
      <c r="G126" s="237">
        <v>4.5</v>
      </c>
      <c r="H126" s="198" t="s">
        <v>40</v>
      </c>
      <c r="I126" s="237">
        <v>19.5</v>
      </c>
      <c r="J126" s="239">
        <v>32000</v>
      </c>
      <c r="K126" s="239">
        <v>46520</v>
      </c>
      <c r="L126" s="239">
        <v>1080969</v>
      </c>
      <c r="M126" s="239">
        <v>7974</v>
      </c>
      <c r="N126" s="239">
        <v>1088943</v>
      </c>
    </row>
    <row r="127" spans="1:14" x14ac:dyDescent="0.2">
      <c r="A127" s="234" t="s">
        <v>66</v>
      </c>
      <c r="B127" s="198">
        <v>420</v>
      </c>
      <c r="C127" s="198" t="s">
        <v>192</v>
      </c>
      <c r="D127" s="197" t="s">
        <v>38</v>
      </c>
      <c r="E127" s="235">
        <v>28</v>
      </c>
      <c r="F127" s="197" t="s">
        <v>196</v>
      </c>
      <c r="G127" s="237">
        <v>4.5</v>
      </c>
      <c r="H127" s="198" t="s">
        <v>40</v>
      </c>
      <c r="I127" s="237">
        <v>19.5</v>
      </c>
      <c r="J127" s="239">
        <v>28000</v>
      </c>
      <c r="K127" s="239">
        <v>40705</v>
      </c>
      <c r="L127" s="239">
        <v>945848</v>
      </c>
      <c r="M127" s="239">
        <v>6977</v>
      </c>
      <c r="N127" s="239">
        <v>952825</v>
      </c>
    </row>
    <row r="128" spans="1:14" x14ac:dyDescent="0.2">
      <c r="A128" s="234" t="s">
        <v>66</v>
      </c>
      <c r="B128" s="198">
        <v>420</v>
      </c>
      <c r="C128" s="198" t="s">
        <v>192</v>
      </c>
      <c r="D128" s="197" t="s">
        <v>38</v>
      </c>
      <c r="E128" s="235">
        <v>25</v>
      </c>
      <c r="F128" s="197" t="s">
        <v>197</v>
      </c>
      <c r="G128" s="237">
        <v>4.5</v>
      </c>
      <c r="H128" s="198" t="s">
        <v>40</v>
      </c>
      <c r="I128" s="237">
        <v>19.5</v>
      </c>
      <c r="J128" s="239">
        <v>25000</v>
      </c>
      <c r="K128" s="239">
        <v>36344</v>
      </c>
      <c r="L128" s="239">
        <v>844513</v>
      </c>
      <c r="M128" s="239">
        <v>6230</v>
      </c>
      <c r="N128" s="239">
        <v>850743</v>
      </c>
    </row>
    <row r="129" spans="1:14" x14ac:dyDescent="0.2">
      <c r="A129" s="234"/>
      <c r="D129" s="197"/>
      <c r="E129" s="235"/>
      <c r="F129" s="197"/>
      <c r="G129" s="237"/>
      <c r="H129" s="198"/>
      <c r="I129" s="237"/>
      <c r="J129" s="239"/>
      <c r="K129" s="239"/>
      <c r="L129" s="239"/>
      <c r="M129" s="239"/>
      <c r="N129" s="239"/>
    </row>
    <row r="130" spans="1:14" x14ac:dyDescent="0.2">
      <c r="A130" s="234" t="s">
        <v>198</v>
      </c>
      <c r="B130" s="198">
        <v>430</v>
      </c>
      <c r="C130" s="198" t="s">
        <v>199</v>
      </c>
      <c r="D130" s="197" t="s">
        <v>38</v>
      </c>
      <c r="E130" s="239">
        <v>3660</v>
      </c>
      <c r="F130" s="197" t="s">
        <v>200</v>
      </c>
      <c r="G130" s="237">
        <v>3</v>
      </c>
      <c r="H130" s="198" t="s">
        <v>176</v>
      </c>
      <c r="I130" s="237">
        <v>11.42</v>
      </c>
      <c r="J130" s="247">
        <v>3660000</v>
      </c>
      <c r="K130" s="247">
        <v>954676.74</v>
      </c>
      <c r="L130" s="247">
        <v>22183489</v>
      </c>
      <c r="M130" s="248">
        <v>86549</v>
      </c>
      <c r="N130" s="249">
        <v>22270038</v>
      </c>
    </row>
    <row r="131" spans="1:14" x14ac:dyDescent="0.2">
      <c r="A131" s="234" t="s">
        <v>198</v>
      </c>
      <c r="B131" s="198">
        <v>430</v>
      </c>
      <c r="C131" s="198" t="s">
        <v>199</v>
      </c>
      <c r="D131" s="197" t="s">
        <v>38</v>
      </c>
      <c r="E131" s="239">
        <v>479</v>
      </c>
      <c r="F131" s="197" t="s">
        <v>201</v>
      </c>
      <c r="G131" s="237">
        <v>4</v>
      </c>
      <c r="H131" s="198" t="s">
        <v>176</v>
      </c>
      <c r="I131" s="237">
        <v>11.42</v>
      </c>
      <c r="J131" s="247">
        <v>479000</v>
      </c>
      <c r="K131" s="247">
        <v>248653.05</v>
      </c>
      <c r="L131" s="247">
        <v>5777864</v>
      </c>
      <c r="M131" s="248">
        <v>29336</v>
      </c>
      <c r="N131" s="249">
        <v>5807200</v>
      </c>
    </row>
    <row r="132" spans="1:14" x14ac:dyDescent="0.2">
      <c r="A132" s="234" t="s">
        <v>202</v>
      </c>
      <c r="B132" s="198">
        <v>430</v>
      </c>
      <c r="C132" s="198" t="s">
        <v>199</v>
      </c>
      <c r="D132" s="197" t="s">
        <v>38</v>
      </c>
      <c r="E132" s="254">
        <v>1.5349999999999999</v>
      </c>
      <c r="F132" s="197" t="s">
        <v>203</v>
      </c>
      <c r="G132" s="237">
        <v>10</v>
      </c>
      <c r="H132" s="198" t="s">
        <v>176</v>
      </c>
      <c r="I132" s="237">
        <v>11.42</v>
      </c>
      <c r="J132" s="247">
        <v>1535</v>
      </c>
      <c r="K132" s="247">
        <v>3292.99</v>
      </c>
      <c r="L132" s="247">
        <v>76518</v>
      </c>
      <c r="M132" s="247">
        <v>51588</v>
      </c>
      <c r="N132" s="247">
        <v>128106</v>
      </c>
    </row>
    <row r="133" spans="1:14" x14ac:dyDescent="0.2">
      <c r="A133" s="234"/>
      <c r="D133" s="197"/>
      <c r="E133" s="239"/>
      <c r="F133" s="198"/>
      <c r="G133" s="237"/>
      <c r="H133" s="198"/>
      <c r="I133" s="237"/>
      <c r="J133" s="239"/>
      <c r="K133" s="239"/>
      <c r="L133" s="239"/>
      <c r="M133" s="239"/>
      <c r="N133" s="239"/>
    </row>
    <row r="134" spans="1:14" x14ac:dyDescent="0.2">
      <c r="A134" s="234" t="s">
        <v>204</v>
      </c>
      <c r="B134" s="198">
        <v>437</v>
      </c>
      <c r="C134" s="198" t="s">
        <v>205</v>
      </c>
      <c r="D134" s="197" t="s">
        <v>38</v>
      </c>
      <c r="E134" s="239">
        <v>110</v>
      </c>
      <c r="F134" s="197" t="s">
        <v>206</v>
      </c>
      <c r="G134" s="237">
        <v>3</v>
      </c>
      <c r="H134" s="198" t="s">
        <v>65</v>
      </c>
      <c r="I134" s="237">
        <v>7</v>
      </c>
      <c r="J134" s="239">
        <v>110000</v>
      </c>
      <c r="K134" s="239">
        <v>0</v>
      </c>
      <c r="L134" s="239">
        <v>0</v>
      </c>
      <c r="M134" s="239">
        <v>0</v>
      </c>
      <c r="N134" s="239">
        <v>0</v>
      </c>
    </row>
    <row r="135" spans="1:14" x14ac:dyDescent="0.2">
      <c r="A135" s="234" t="s">
        <v>204</v>
      </c>
      <c r="B135" s="198">
        <v>437</v>
      </c>
      <c r="C135" s="198" t="s">
        <v>205</v>
      </c>
      <c r="D135" s="197" t="s">
        <v>38</v>
      </c>
      <c r="E135" s="239">
        <v>33</v>
      </c>
      <c r="F135" s="197" t="s">
        <v>207</v>
      </c>
      <c r="G135" s="237">
        <v>3</v>
      </c>
      <c r="H135" s="198" t="s">
        <v>65</v>
      </c>
      <c r="I135" s="237">
        <v>7</v>
      </c>
      <c r="J135" s="239">
        <v>33000</v>
      </c>
      <c r="K135" s="239">
        <v>0</v>
      </c>
      <c r="L135" s="239">
        <v>0</v>
      </c>
      <c r="M135" s="239">
        <v>0</v>
      </c>
      <c r="N135" s="239">
        <v>0</v>
      </c>
    </row>
    <row r="136" spans="1:14" x14ac:dyDescent="0.2">
      <c r="A136" s="234" t="s">
        <v>204</v>
      </c>
      <c r="B136" s="198">
        <v>437</v>
      </c>
      <c r="C136" s="198" t="s">
        <v>205</v>
      </c>
      <c r="D136" s="197" t="s">
        <v>38</v>
      </c>
      <c r="E136" s="239">
        <v>260</v>
      </c>
      <c r="F136" s="197" t="s">
        <v>208</v>
      </c>
      <c r="G136" s="237">
        <v>4.2</v>
      </c>
      <c r="H136" s="198" t="s">
        <v>65</v>
      </c>
      <c r="I136" s="237">
        <v>20</v>
      </c>
      <c r="J136" s="239">
        <v>260000</v>
      </c>
      <c r="K136" s="239">
        <v>163112.73000000001</v>
      </c>
      <c r="L136" s="239">
        <v>3790193</v>
      </c>
      <c r="M136" s="239">
        <v>30006</v>
      </c>
      <c r="N136" s="239">
        <v>3820199</v>
      </c>
    </row>
    <row r="137" spans="1:14" x14ac:dyDescent="0.2">
      <c r="A137" s="234" t="s">
        <v>204</v>
      </c>
      <c r="B137" s="198">
        <v>437</v>
      </c>
      <c r="C137" s="198" t="s">
        <v>205</v>
      </c>
      <c r="D137" s="197" t="s">
        <v>38</v>
      </c>
      <c r="E137" s="239">
        <v>68</v>
      </c>
      <c r="F137" s="197" t="s">
        <v>209</v>
      </c>
      <c r="G137" s="237">
        <v>4.2</v>
      </c>
      <c r="H137" s="198" t="s">
        <v>65</v>
      </c>
      <c r="I137" s="237">
        <v>20</v>
      </c>
      <c r="J137" s="239">
        <v>68000</v>
      </c>
      <c r="K137" s="239">
        <v>42660.24</v>
      </c>
      <c r="L137" s="239">
        <v>991281</v>
      </c>
      <c r="M137" s="239">
        <v>7848</v>
      </c>
      <c r="N137" s="239">
        <v>999129</v>
      </c>
    </row>
    <row r="138" spans="1:14" x14ac:dyDescent="0.2">
      <c r="A138" s="234" t="s">
        <v>210</v>
      </c>
      <c r="B138" s="198">
        <v>437</v>
      </c>
      <c r="C138" s="198" t="s">
        <v>205</v>
      </c>
      <c r="D138" s="197" t="s">
        <v>38</v>
      </c>
      <c r="E138" s="256">
        <v>132</v>
      </c>
      <c r="F138" s="197" t="s">
        <v>211</v>
      </c>
      <c r="G138" s="237">
        <v>4.2</v>
      </c>
      <c r="H138" s="198" t="s">
        <v>65</v>
      </c>
      <c r="I138" s="237">
        <v>20</v>
      </c>
      <c r="J138" s="239">
        <v>132000</v>
      </c>
      <c r="K138" s="239">
        <v>76721.25</v>
      </c>
      <c r="L138" s="239">
        <v>1782745</v>
      </c>
      <c r="M138" s="239">
        <v>14113</v>
      </c>
      <c r="N138" s="239">
        <v>1796858</v>
      </c>
    </row>
    <row r="139" spans="1:14" x14ac:dyDescent="0.2">
      <c r="A139" s="234" t="s">
        <v>212</v>
      </c>
      <c r="B139" s="198">
        <v>437</v>
      </c>
      <c r="C139" s="198" t="s">
        <v>205</v>
      </c>
      <c r="D139" s="197" t="s">
        <v>38</v>
      </c>
      <c r="E139" s="256">
        <v>55</v>
      </c>
      <c r="F139" s="197" t="s">
        <v>213</v>
      </c>
      <c r="G139" s="237">
        <v>4.2</v>
      </c>
      <c r="H139" s="198" t="s">
        <v>65</v>
      </c>
      <c r="I139" s="237">
        <v>20</v>
      </c>
      <c r="J139" s="239">
        <v>55000</v>
      </c>
      <c r="K139" s="239">
        <v>52811.11</v>
      </c>
      <c r="L139" s="239">
        <v>1227153</v>
      </c>
      <c r="M139" s="239">
        <v>9715</v>
      </c>
      <c r="N139" s="239">
        <v>1236868</v>
      </c>
    </row>
    <row r="140" spans="1:14" x14ac:dyDescent="0.2">
      <c r="A140" s="234" t="s">
        <v>212</v>
      </c>
      <c r="B140" s="198">
        <v>437</v>
      </c>
      <c r="C140" s="198" t="s">
        <v>205</v>
      </c>
      <c r="D140" s="197" t="s">
        <v>38</v>
      </c>
      <c r="E140" s="256">
        <v>1</v>
      </c>
      <c r="F140" s="197" t="s">
        <v>214</v>
      </c>
      <c r="G140" s="237">
        <v>4.2</v>
      </c>
      <c r="H140" s="198" t="s">
        <v>65</v>
      </c>
      <c r="I140" s="237">
        <v>20</v>
      </c>
      <c r="J140" s="239">
        <v>1000</v>
      </c>
      <c r="K140" s="239">
        <v>1389.77</v>
      </c>
      <c r="L140" s="239">
        <v>32294</v>
      </c>
      <c r="M140" s="239">
        <v>255</v>
      </c>
      <c r="N140" s="239">
        <v>32549</v>
      </c>
    </row>
    <row r="141" spans="1:14" x14ac:dyDescent="0.2">
      <c r="A141" s="234" t="s">
        <v>215</v>
      </c>
      <c r="B141" s="198">
        <v>437</v>
      </c>
      <c r="C141" s="198" t="s">
        <v>216</v>
      </c>
      <c r="D141" s="197" t="s">
        <v>38</v>
      </c>
      <c r="E141" s="235">
        <v>110</v>
      </c>
      <c r="F141" s="197" t="s">
        <v>217</v>
      </c>
      <c r="G141" s="237">
        <v>3</v>
      </c>
      <c r="H141" s="198" t="s">
        <v>65</v>
      </c>
      <c r="I141" s="237">
        <v>5.93</v>
      </c>
      <c r="J141" s="239">
        <v>110000</v>
      </c>
      <c r="K141" s="239">
        <v>0</v>
      </c>
      <c r="L141" s="239">
        <v>0</v>
      </c>
      <c r="M141" s="239">
        <v>0</v>
      </c>
      <c r="N141" s="239">
        <v>0</v>
      </c>
    </row>
    <row r="142" spans="1:14" x14ac:dyDescent="0.2">
      <c r="A142" s="234" t="s">
        <v>218</v>
      </c>
      <c r="B142" s="198">
        <v>437</v>
      </c>
      <c r="C142" s="198" t="s">
        <v>216</v>
      </c>
      <c r="D142" s="197" t="s">
        <v>38</v>
      </c>
      <c r="E142" s="235">
        <v>33</v>
      </c>
      <c r="F142" s="197" t="s">
        <v>219</v>
      </c>
      <c r="G142" s="237">
        <v>3</v>
      </c>
      <c r="H142" s="198" t="s">
        <v>65</v>
      </c>
      <c r="I142" s="237">
        <v>5.93</v>
      </c>
      <c r="J142" s="239">
        <v>33000</v>
      </c>
      <c r="K142" s="239">
        <v>0</v>
      </c>
      <c r="L142" s="239">
        <v>0</v>
      </c>
      <c r="M142" s="239">
        <v>0</v>
      </c>
      <c r="N142" s="239">
        <v>0</v>
      </c>
    </row>
    <row r="143" spans="1:14" x14ac:dyDescent="0.2">
      <c r="A143" s="234" t="s">
        <v>215</v>
      </c>
      <c r="B143" s="198">
        <v>437</v>
      </c>
      <c r="C143" s="198" t="s">
        <v>216</v>
      </c>
      <c r="D143" s="197" t="s">
        <v>38</v>
      </c>
      <c r="E143" s="235">
        <v>375</v>
      </c>
      <c r="F143" s="197" t="s">
        <v>220</v>
      </c>
      <c r="G143" s="237">
        <v>4.2</v>
      </c>
      <c r="H143" s="198" t="s">
        <v>65</v>
      </c>
      <c r="I143" s="237">
        <v>19.75</v>
      </c>
      <c r="J143" s="239">
        <v>375000</v>
      </c>
      <c r="K143" s="239">
        <v>255727.48</v>
      </c>
      <c r="L143" s="239">
        <v>5942250</v>
      </c>
      <c r="M143" s="239">
        <v>47043</v>
      </c>
      <c r="N143" s="239">
        <v>5989293</v>
      </c>
    </row>
    <row r="144" spans="1:14" x14ac:dyDescent="0.2">
      <c r="A144" s="234" t="s">
        <v>215</v>
      </c>
      <c r="B144" s="198">
        <v>437</v>
      </c>
      <c r="C144" s="198" t="s">
        <v>216</v>
      </c>
      <c r="D144" s="197" t="s">
        <v>38</v>
      </c>
      <c r="E144" s="235">
        <v>99</v>
      </c>
      <c r="F144" s="197" t="s">
        <v>221</v>
      </c>
      <c r="G144" s="237">
        <v>4.2</v>
      </c>
      <c r="H144" s="198" t="s">
        <v>65</v>
      </c>
      <c r="I144" s="237">
        <v>19.75</v>
      </c>
      <c r="J144" s="239">
        <v>99000</v>
      </c>
      <c r="K144" s="239">
        <v>67512.06</v>
      </c>
      <c r="L144" s="239">
        <v>1568754</v>
      </c>
      <c r="M144" s="239">
        <v>12419</v>
      </c>
      <c r="N144" s="239">
        <v>1581173</v>
      </c>
    </row>
    <row r="145" spans="1:14" x14ac:dyDescent="0.2">
      <c r="A145" s="234" t="s">
        <v>215</v>
      </c>
      <c r="B145" s="198">
        <v>437</v>
      </c>
      <c r="C145" s="198" t="s">
        <v>216</v>
      </c>
      <c r="D145" s="197" t="s">
        <v>38</v>
      </c>
      <c r="E145" s="235">
        <v>93</v>
      </c>
      <c r="F145" s="197" t="s">
        <v>222</v>
      </c>
      <c r="G145" s="237">
        <v>4.2</v>
      </c>
      <c r="H145" s="198" t="s">
        <v>65</v>
      </c>
      <c r="I145" s="237">
        <v>19.75</v>
      </c>
      <c r="J145" s="239">
        <v>93000</v>
      </c>
      <c r="K145" s="239">
        <v>62763.9</v>
      </c>
      <c r="L145" s="239">
        <v>1458423</v>
      </c>
      <c r="M145" s="239">
        <v>11546</v>
      </c>
      <c r="N145" s="239">
        <v>1469969</v>
      </c>
    </row>
    <row r="146" spans="1:14" x14ac:dyDescent="0.2">
      <c r="A146" s="234" t="s">
        <v>223</v>
      </c>
      <c r="B146" s="198">
        <v>437</v>
      </c>
      <c r="C146" s="198" t="s">
        <v>216</v>
      </c>
      <c r="D146" s="197" t="s">
        <v>38</v>
      </c>
      <c r="E146" s="235">
        <v>122</v>
      </c>
      <c r="F146" s="197" t="s">
        <v>224</v>
      </c>
      <c r="G146" s="237">
        <v>4.2</v>
      </c>
      <c r="H146" s="198" t="s">
        <v>65</v>
      </c>
      <c r="I146" s="237">
        <v>19.75</v>
      </c>
      <c r="J146" s="239">
        <v>122000</v>
      </c>
      <c r="K146" s="239">
        <v>109193.36</v>
      </c>
      <c r="L146" s="239">
        <v>2537288</v>
      </c>
      <c r="M146" s="239">
        <v>20087</v>
      </c>
      <c r="N146" s="239">
        <v>2557375</v>
      </c>
    </row>
    <row r="147" spans="1:14" x14ac:dyDescent="0.2">
      <c r="A147" s="234" t="s">
        <v>223</v>
      </c>
      <c r="B147" s="198">
        <v>437</v>
      </c>
      <c r="C147" s="198" t="s">
        <v>216</v>
      </c>
      <c r="D147" s="197" t="s">
        <v>38</v>
      </c>
      <c r="E147" s="235">
        <v>1</v>
      </c>
      <c r="F147" s="197" t="s">
        <v>225</v>
      </c>
      <c r="G147" s="237">
        <v>4.2</v>
      </c>
      <c r="H147" s="198" t="s">
        <v>65</v>
      </c>
      <c r="I147" s="237">
        <v>19.75</v>
      </c>
      <c r="J147" s="239">
        <v>1000</v>
      </c>
      <c r="K147" s="239">
        <v>1315.58</v>
      </c>
      <c r="L147" s="239">
        <v>30570</v>
      </c>
      <c r="M147" s="239">
        <v>242</v>
      </c>
      <c r="N147" s="239">
        <v>30812</v>
      </c>
    </row>
    <row r="148" spans="1:14" x14ac:dyDescent="0.2">
      <c r="A148" s="234"/>
      <c r="D148" s="197"/>
      <c r="E148" s="235"/>
      <c r="F148" s="197"/>
      <c r="G148" s="237"/>
      <c r="H148" s="198"/>
      <c r="I148" s="237"/>
      <c r="J148" s="239"/>
      <c r="K148" s="239"/>
      <c r="L148" s="239"/>
      <c r="M148" s="239"/>
      <c r="N148" s="239"/>
    </row>
    <row r="149" spans="1:14" x14ac:dyDescent="0.2">
      <c r="A149" s="234" t="s">
        <v>69</v>
      </c>
      <c r="B149" s="198">
        <v>449</v>
      </c>
      <c r="C149" s="198" t="s">
        <v>226</v>
      </c>
      <c r="D149" s="197" t="s">
        <v>38</v>
      </c>
      <c r="E149" s="235">
        <v>162</v>
      </c>
      <c r="F149" s="197" t="s">
        <v>193</v>
      </c>
      <c r="G149" s="237">
        <v>4.8</v>
      </c>
      <c r="H149" s="197" t="s">
        <v>57</v>
      </c>
      <c r="I149" s="237">
        <v>7.75</v>
      </c>
      <c r="J149" s="239">
        <v>162000</v>
      </c>
      <c r="K149" s="239">
        <v>0</v>
      </c>
      <c r="L149" s="239">
        <v>0</v>
      </c>
      <c r="M149" s="239">
        <v>0</v>
      </c>
      <c r="N149" s="239">
        <v>0</v>
      </c>
    </row>
    <row r="150" spans="1:14" x14ac:dyDescent="0.2">
      <c r="A150" s="234" t="s">
        <v>227</v>
      </c>
      <c r="B150" s="198">
        <v>449</v>
      </c>
      <c r="C150" s="198" t="s">
        <v>226</v>
      </c>
      <c r="D150" s="197" t="s">
        <v>38</v>
      </c>
      <c r="E150" s="235">
        <v>50</v>
      </c>
      <c r="F150" s="197" t="s">
        <v>194</v>
      </c>
      <c r="G150" s="237">
        <v>5.4</v>
      </c>
      <c r="H150" s="197" t="s">
        <v>57</v>
      </c>
      <c r="I150" s="237">
        <v>14.75</v>
      </c>
      <c r="J150" s="239">
        <v>50000</v>
      </c>
      <c r="K150" s="239">
        <v>75159.649999999994</v>
      </c>
      <c r="L150" s="239">
        <v>1746458</v>
      </c>
      <c r="M150" s="239">
        <v>15075</v>
      </c>
      <c r="N150" s="239">
        <v>1761533</v>
      </c>
    </row>
    <row r="151" spans="1:14" x14ac:dyDescent="0.2">
      <c r="A151" s="234" t="s">
        <v>227</v>
      </c>
      <c r="B151" s="198">
        <v>449</v>
      </c>
      <c r="C151" s="198" t="s">
        <v>226</v>
      </c>
      <c r="D151" s="197" t="s">
        <v>38</v>
      </c>
      <c r="E151" s="235">
        <v>59.52</v>
      </c>
      <c r="F151" s="197" t="s">
        <v>195</v>
      </c>
      <c r="G151" s="237">
        <v>4.5</v>
      </c>
      <c r="H151" s="197" t="s">
        <v>57</v>
      </c>
      <c r="I151" s="237">
        <v>15</v>
      </c>
      <c r="J151" s="239">
        <v>59520</v>
      </c>
      <c r="K151" s="239">
        <v>84321.23</v>
      </c>
      <c r="L151" s="239">
        <v>1959343</v>
      </c>
      <c r="M151" s="239">
        <v>0</v>
      </c>
      <c r="N151" s="239">
        <v>1959343</v>
      </c>
    </row>
    <row r="152" spans="1:14" x14ac:dyDescent="0.2">
      <c r="A152" s="234"/>
      <c r="D152" s="197"/>
      <c r="E152" s="235"/>
      <c r="F152" s="197"/>
      <c r="G152" s="237"/>
      <c r="H152" s="198"/>
      <c r="I152" s="237"/>
      <c r="J152" s="239"/>
      <c r="K152" s="239"/>
      <c r="L152" s="239"/>
      <c r="M152" s="239"/>
      <c r="N152" s="239"/>
    </row>
    <row r="153" spans="1:14" x14ac:dyDescent="0.2">
      <c r="A153" s="234" t="s">
        <v>121</v>
      </c>
      <c r="B153" s="198">
        <v>472</v>
      </c>
      <c r="C153" s="198" t="s">
        <v>228</v>
      </c>
      <c r="D153" s="197" t="s">
        <v>229</v>
      </c>
      <c r="E153" s="235">
        <v>15700000</v>
      </c>
      <c r="F153" s="197" t="s">
        <v>71</v>
      </c>
      <c r="G153" s="237">
        <v>6</v>
      </c>
      <c r="H153" s="198" t="s">
        <v>176</v>
      </c>
      <c r="I153" s="237">
        <v>4</v>
      </c>
      <c r="J153" s="239">
        <v>15700000000</v>
      </c>
      <c r="K153" s="239">
        <v>0</v>
      </c>
      <c r="L153" s="239">
        <v>0</v>
      </c>
      <c r="M153" s="239"/>
      <c r="N153" s="239"/>
    </row>
    <row r="154" spans="1:14" x14ac:dyDescent="0.2">
      <c r="A154" s="234" t="s">
        <v>121</v>
      </c>
      <c r="B154" s="198">
        <v>472</v>
      </c>
      <c r="C154" s="198" t="s">
        <v>228</v>
      </c>
      <c r="D154" s="197" t="s">
        <v>229</v>
      </c>
      <c r="E154" s="235">
        <v>500000</v>
      </c>
      <c r="F154" s="197" t="s">
        <v>73</v>
      </c>
      <c r="G154" s="237" t="s">
        <v>230</v>
      </c>
      <c r="H154" s="198" t="s">
        <v>176</v>
      </c>
      <c r="I154" s="237">
        <v>6</v>
      </c>
      <c r="J154" s="239">
        <v>500000000</v>
      </c>
      <c r="K154" s="239">
        <v>0</v>
      </c>
      <c r="L154" s="239">
        <v>0</v>
      </c>
      <c r="M154" s="239"/>
      <c r="N154" s="239"/>
    </row>
    <row r="155" spans="1:14" x14ac:dyDescent="0.2">
      <c r="A155" s="234" t="s">
        <v>121</v>
      </c>
      <c r="B155" s="198">
        <v>472</v>
      </c>
      <c r="C155" s="198" t="s">
        <v>228</v>
      </c>
      <c r="D155" s="197" t="s">
        <v>229</v>
      </c>
      <c r="E155" s="235">
        <v>1000</v>
      </c>
      <c r="F155" s="197" t="s">
        <v>111</v>
      </c>
      <c r="G155" s="237">
        <v>10</v>
      </c>
      <c r="H155" s="198" t="s">
        <v>176</v>
      </c>
      <c r="I155" s="237">
        <v>6</v>
      </c>
      <c r="J155" s="239">
        <v>1000000</v>
      </c>
      <c r="K155" s="239">
        <v>0</v>
      </c>
      <c r="L155" s="239">
        <v>0</v>
      </c>
      <c r="M155" s="239"/>
      <c r="N155" s="239"/>
    </row>
    <row r="156" spans="1:14" x14ac:dyDescent="0.2">
      <c r="A156" s="234" t="s">
        <v>121</v>
      </c>
      <c r="B156" s="198">
        <v>486</v>
      </c>
      <c r="C156" s="198" t="s">
        <v>231</v>
      </c>
      <c r="D156" s="197" t="s">
        <v>38</v>
      </c>
      <c r="E156" s="235">
        <v>450</v>
      </c>
      <c r="F156" s="197" t="s">
        <v>97</v>
      </c>
      <c r="G156" s="237">
        <v>4.25</v>
      </c>
      <c r="H156" s="198" t="s">
        <v>65</v>
      </c>
      <c r="I156" s="237">
        <v>19.5</v>
      </c>
      <c r="J156" s="239">
        <v>450000</v>
      </c>
      <c r="K156" s="239">
        <v>248292</v>
      </c>
      <c r="L156" s="239">
        <v>5769474</v>
      </c>
      <c r="M156" s="239">
        <v>23406</v>
      </c>
      <c r="N156" s="239">
        <v>5792880</v>
      </c>
    </row>
    <row r="157" spans="1:14" x14ac:dyDescent="0.2">
      <c r="A157" s="234" t="s">
        <v>232</v>
      </c>
      <c r="B157" s="198">
        <v>486</v>
      </c>
      <c r="C157" s="198" t="s">
        <v>231</v>
      </c>
      <c r="D157" s="197" t="s">
        <v>38</v>
      </c>
      <c r="E157" s="235">
        <v>50</v>
      </c>
      <c r="F157" s="197" t="s">
        <v>99</v>
      </c>
      <c r="G157" s="237">
        <v>8</v>
      </c>
      <c r="H157" s="198" t="s">
        <v>65</v>
      </c>
      <c r="I157" s="237">
        <v>23.25</v>
      </c>
      <c r="J157" s="239">
        <v>50000</v>
      </c>
      <c r="K157" s="239">
        <v>50000</v>
      </c>
      <c r="L157" s="239">
        <v>1161833</v>
      </c>
      <c r="M157" s="239">
        <v>883271</v>
      </c>
      <c r="N157" s="239">
        <v>2045104</v>
      </c>
    </row>
    <row r="158" spans="1:14" x14ac:dyDescent="0.2">
      <c r="A158" s="234" t="s">
        <v>233</v>
      </c>
      <c r="B158" s="198">
        <v>486</v>
      </c>
      <c r="C158" s="198" t="s">
        <v>234</v>
      </c>
      <c r="D158" s="197" t="s">
        <v>38</v>
      </c>
      <c r="E158" s="235">
        <v>427</v>
      </c>
      <c r="F158" s="197" t="s">
        <v>191</v>
      </c>
      <c r="G158" s="237">
        <v>4</v>
      </c>
      <c r="H158" s="198" t="s">
        <v>65</v>
      </c>
      <c r="I158" s="237">
        <v>20</v>
      </c>
      <c r="J158" s="239">
        <v>427000</v>
      </c>
      <c r="K158" s="239">
        <v>289229</v>
      </c>
      <c r="L158" s="239">
        <v>6720713</v>
      </c>
      <c r="M158" s="239">
        <v>25686</v>
      </c>
      <c r="N158" s="239">
        <v>6746399</v>
      </c>
    </row>
    <row r="159" spans="1:14" x14ac:dyDescent="0.2">
      <c r="A159" s="234" t="s">
        <v>233</v>
      </c>
      <c r="B159" s="198">
        <v>486</v>
      </c>
      <c r="C159" s="198" t="s">
        <v>234</v>
      </c>
      <c r="D159" s="197" t="s">
        <v>38</v>
      </c>
      <c r="E159" s="235">
        <v>37</v>
      </c>
      <c r="F159" s="197" t="s">
        <v>235</v>
      </c>
      <c r="G159" s="237">
        <v>4</v>
      </c>
      <c r="H159" s="198" t="s">
        <v>65</v>
      </c>
      <c r="I159" s="237">
        <v>20</v>
      </c>
      <c r="J159" s="239">
        <v>37000</v>
      </c>
      <c r="K159" s="239">
        <v>37000</v>
      </c>
      <c r="L159" s="239">
        <v>859756</v>
      </c>
      <c r="M159" s="239">
        <v>221611</v>
      </c>
      <c r="N159" s="239">
        <v>1081367</v>
      </c>
    </row>
    <row r="160" spans="1:14" x14ac:dyDescent="0.2">
      <c r="A160" s="234" t="s">
        <v>233</v>
      </c>
      <c r="B160" s="198">
        <v>486</v>
      </c>
      <c r="C160" s="198" t="s">
        <v>234</v>
      </c>
      <c r="D160" s="197" t="s">
        <v>38</v>
      </c>
      <c r="E160" s="235">
        <v>59</v>
      </c>
      <c r="F160" s="197" t="s">
        <v>236</v>
      </c>
      <c r="G160" s="237">
        <v>7</v>
      </c>
      <c r="H160" s="198" t="s">
        <v>65</v>
      </c>
      <c r="I160" s="237">
        <v>21.75</v>
      </c>
      <c r="J160" s="239">
        <v>59000</v>
      </c>
      <c r="K160" s="239">
        <v>59000</v>
      </c>
      <c r="L160" s="239">
        <v>1370962</v>
      </c>
      <c r="M160" s="239">
        <v>665325</v>
      </c>
      <c r="N160" s="239">
        <v>2036287</v>
      </c>
    </row>
    <row r="161" spans="1:14" x14ac:dyDescent="0.2">
      <c r="A161" s="234"/>
      <c r="D161" s="197"/>
      <c r="E161" s="235"/>
      <c r="F161" s="197"/>
      <c r="G161" s="237"/>
      <c r="H161" s="198"/>
      <c r="I161" s="237"/>
      <c r="J161" s="239"/>
      <c r="K161" s="239"/>
      <c r="L161" s="239"/>
      <c r="M161" s="239"/>
      <c r="N161" s="239"/>
    </row>
    <row r="162" spans="1:14" x14ac:dyDescent="0.2">
      <c r="A162" s="234" t="s">
        <v>62</v>
      </c>
      <c r="B162" s="198">
        <v>495</v>
      </c>
      <c r="C162" s="198" t="s">
        <v>237</v>
      </c>
      <c r="D162" s="197" t="s">
        <v>38</v>
      </c>
      <c r="E162" s="235">
        <v>578.5</v>
      </c>
      <c r="F162" s="197" t="s">
        <v>238</v>
      </c>
      <c r="G162" s="237">
        <v>4</v>
      </c>
      <c r="H162" s="198" t="s">
        <v>65</v>
      </c>
      <c r="I162" s="237">
        <v>19.25</v>
      </c>
      <c r="J162" s="239">
        <v>578500</v>
      </c>
      <c r="K162" s="239">
        <v>302980</v>
      </c>
      <c r="L162" s="239">
        <v>7040240</v>
      </c>
      <c r="M162" s="239">
        <v>46245</v>
      </c>
      <c r="N162" s="239">
        <v>7086485</v>
      </c>
    </row>
    <row r="163" spans="1:14" x14ac:dyDescent="0.2">
      <c r="A163" s="234" t="s">
        <v>62</v>
      </c>
      <c r="B163" s="198">
        <v>495</v>
      </c>
      <c r="C163" s="198" t="s">
        <v>237</v>
      </c>
      <c r="D163" s="197" t="s">
        <v>38</v>
      </c>
      <c r="E163" s="235">
        <v>52.2</v>
      </c>
      <c r="F163" s="197" t="s">
        <v>239</v>
      </c>
      <c r="G163" s="237">
        <v>5</v>
      </c>
      <c r="H163" s="198" t="s">
        <v>65</v>
      </c>
      <c r="I163" s="237">
        <v>19.25</v>
      </c>
      <c r="J163" s="239">
        <v>52200</v>
      </c>
      <c r="K163" s="239">
        <v>53489</v>
      </c>
      <c r="L163" s="239">
        <v>1242905</v>
      </c>
      <c r="M163" s="239">
        <v>10169</v>
      </c>
      <c r="N163" s="239">
        <v>1253074</v>
      </c>
    </row>
    <row r="164" spans="1:14" x14ac:dyDescent="0.2">
      <c r="A164" s="234" t="s">
        <v>66</v>
      </c>
      <c r="B164" s="198">
        <v>495</v>
      </c>
      <c r="C164" s="198" t="s">
        <v>237</v>
      </c>
      <c r="D164" s="197" t="s">
        <v>38</v>
      </c>
      <c r="E164" s="235">
        <v>27.4</v>
      </c>
      <c r="F164" s="197" t="s">
        <v>240</v>
      </c>
      <c r="G164" s="237">
        <v>5.5</v>
      </c>
      <c r="H164" s="198" t="s">
        <v>65</v>
      </c>
      <c r="I164" s="237">
        <v>19.25</v>
      </c>
      <c r="J164" s="239">
        <v>27400</v>
      </c>
      <c r="K164" s="239">
        <v>31324</v>
      </c>
      <c r="L164" s="239">
        <v>727865</v>
      </c>
      <c r="M164" s="239">
        <v>6538</v>
      </c>
      <c r="N164" s="239">
        <v>734403</v>
      </c>
    </row>
    <row r="165" spans="1:14" x14ac:dyDescent="0.2">
      <c r="A165" s="234" t="s">
        <v>66</v>
      </c>
      <c r="B165" s="198">
        <v>495</v>
      </c>
      <c r="C165" s="198" t="s">
        <v>237</v>
      </c>
      <c r="D165" s="197" t="s">
        <v>38</v>
      </c>
      <c r="E165" s="235">
        <v>20.399999999999999</v>
      </c>
      <c r="F165" s="197" t="s">
        <v>241</v>
      </c>
      <c r="G165" s="237">
        <v>6</v>
      </c>
      <c r="H165" s="198" t="s">
        <v>65</v>
      </c>
      <c r="I165" s="237">
        <v>19.25</v>
      </c>
      <c r="J165" s="239">
        <v>20400</v>
      </c>
      <c r="K165" s="239">
        <v>25754</v>
      </c>
      <c r="L165" s="239">
        <v>598437</v>
      </c>
      <c r="M165" s="239">
        <v>5854</v>
      </c>
      <c r="N165" s="239">
        <v>604291</v>
      </c>
    </row>
    <row r="166" spans="1:14" x14ac:dyDescent="0.2">
      <c r="A166" s="234" t="s">
        <v>242</v>
      </c>
      <c r="B166" s="198">
        <v>495</v>
      </c>
      <c r="C166" s="198" t="s">
        <v>237</v>
      </c>
      <c r="D166" s="197" t="s">
        <v>38</v>
      </c>
      <c r="E166" s="235">
        <v>22</v>
      </c>
      <c r="F166" s="257" t="s">
        <v>243</v>
      </c>
      <c r="G166" s="237">
        <v>7</v>
      </c>
      <c r="H166" s="198" t="s">
        <v>65</v>
      </c>
      <c r="I166" s="237">
        <v>19.25</v>
      </c>
      <c r="J166" s="239">
        <v>22000</v>
      </c>
      <c r="K166" s="239">
        <v>28837</v>
      </c>
      <c r="L166" s="239">
        <v>670075</v>
      </c>
      <c r="M166" s="239">
        <v>7620</v>
      </c>
      <c r="N166" s="239">
        <v>677695</v>
      </c>
    </row>
    <row r="167" spans="1:14" x14ac:dyDescent="0.2">
      <c r="A167" s="234" t="s">
        <v>242</v>
      </c>
      <c r="B167" s="198">
        <v>495</v>
      </c>
      <c r="C167" s="198" t="s">
        <v>237</v>
      </c>
      <c r="D167" s="197" t="s">
        <v>38</v>
      </c>
      <c r="E167" s="235">
        <v>31</v>
      </c>
      <c r="F167" s="197" t="s">
        <v>244</v>
      </c>
      <c r="G167" s="237">
        <v>7.5</v>
      </c>
      <c r="H167" s="198" t="s">
        <v>65</v>
      </c>
      <c r="I167" s="237">
        <v>19.25</v>
      </c>
      <c r="J167" s="239">
        <v>31000</v>
      </c>
      <c r="K167" s="239">
        <v>50508</v>
      </c>
      <c r="L167" s="239">
        <v>1173637</v>
      </c>
      <c r="M167" s="239">
        <v>14274</v>
      </c>
      <c r="N167" s="239">
        <v>1187911</v>
      </c>
    </row>
    <row r="168" spans="1:14" x14ac:dyDescent="0.2">
      <c r="A168" s="234" t="s">
        <v>245</v>
      </c>
      <c r="B168" s="198">
        <v>495</v>
      </c>
      <c r="C168" s="198" t="s">
        <v>246</v>
      </c>
      <c r="D168" s="197" t="s">
        <v>38</v>
      </c>
      <c r="E168" s="235">
        <v>478</v>
      </c>
      <c r="F168" s="197" t="s">
        <v>247</v>
      </c>
      <c r="G168" s="237">
        <v>4</v>
      </c>
      <c r="H168" s="198" t="s">
        <v>65</v>
      </c>
      <c r="I168" s="237">
        <v>18.25</v>
      </c>
      <c r="J168" s="239">
        <v>478000</v>
      </c>
      <c r="K168" s="239">
        <v>270543</v>
      </c>
      <c r="L168" s="239">
        <v>6286513</v>
      </c>
      <c r="M168" s="239">
        <v>41295</v>
      </c>
      <c r="N168" s="239">
        <v>6327808</v>
      </c>
    </row>
    <row r="169" spans="1:14" x14ac:dyDescent="0.2">
      <c r="A169" s="234" t="s">
        <v>248</v>
      </c>
      <c r="B169" s="198">
        <v>495</v>
      </c>
      <c r="C169" s="198" t="s">
        <v>246</v>
      </c>
      <c r="D169" s="197" t="s">
        <v>38</v>
      </c>
      <c r="E169" s="235">
        <v>55</v>
      </c>
      <c r="F169" s="197" t="s">
        <v>249</v>
      </c>
      <c r="G169" s="237">
        <v>5</v>
      </c>
      <c r="H169" s="198" t="s">
        <v>65</v>
      </c>
      <c r="I169" s="237">
        <v>18.25</v>
      </c>
      <c r="J169" s="239">
        <v>55000</v>
      </c>
      <c r="K169" s="239">
        <v>56358</v>
      </c>
      <c r="L169" s="239">
        <v>1309571</v>
      </c>
      <c r="M169" s="239">
        <v>10714</v>
      </c>
      <c r="N169" s="239">
        <v>1320285</v>
      </c>
    </row>
    <row r="170" spans="1:14" x14ac:dyDescent="0.2">
      <c r="A170" s="234" t="s">
        <v>250</v>
      </c>
      <c r="B170" s="198">
        <v>495</v>
      </c>
      <c r="C170" s="198" t="s">
        <v>246</v>
      </c>
      <c r="D170" s="197" t="s">
        <v>38</v>
      </c>
      <c r="E170" s="235">
        <v>18</v>
      </c>
      <c r="F170" s="197" t="s">
        <v>251</v>
      </c>
      <c r="G170" s="237">
        <v>5.5</v>
      </c>
      <c r="H170" s="198" t="s">
        <v>65</v>
      </c>
      <c r="I170" s="237">
        <v>18.25</v>
      </c>
      <c r="J170" s="239">
        <v>18000</v>
      </c>
      <c r="K170" s="239">
        <v>19505</v>
      </c>
      <c r="L170" s="239">
        <v>453231</v>
      </c>
      <c r="M170" s="239">
        <v>4071</v>
      </c>
      <c r="N170" s="239">
        <v>457302</v>
      </c>
    </row>
    <row r="171" spans="1:14" x14ac:dyDescent="0.2">
      <c r="A171" s="234" t="s">
        <v>252</v>
      </c>
      <c r="B171" s="198">
        <v>495</v>
      </c>
      <c r="C171" s="198" t="s">
        <v>246</v>
      </c>
      <c r="D171" s="197" t="s">
        <v>38</v>
      </c>
      <c r="E171" s="235">
        <v>8</v>
      </c>
      <c r="F171" s="197" t="s">
        <v>253</v>
      </c>
      <c r="G171" s="237">
        <v>6</v>
      </c>
      <c r="H171" s="198" t="s">
        <v>65</v>
      </c>
      <c r="I171" s="237">
        <v>18.25</v>
      </c>
      <c r="J171" s="239">
        <v>8000</v>
      </c>
      <c r="K171" s="239">
        <v>9528</v>
      </c>
      <c r="L171" s="239">
        <v>221399</v>
      </c>
      <c r="M171" s="239">
        <v>2166</v>
      </c>
      <c r="N171" s="239">
        <v>223565</v>
      </c>
    </row>
    <row r="172" spans="1:14" x14ac:dyDescent="0.2">
      <c r="A172" s="234" t="s">
        <v>252</v>
      </c>
      <c r="B172" s="198">
        <v>495</v>
      </c>
      <c r="C172" s="198" t="s">
        <v>246</v>
      </c>
      <c r="D172" s="197" t="s">
        <v>38</v>
      </c>
      <c r="E172" s="235">
        <v>15</v>
      </c>
      <c r="F172" s="197" t="s">
        <v>254</v>
      </c>
      <c r="G172" s="237">
        <v>7</v>
      </c>
      <c r="H172" s="198" t="s">
        <v>65</v>
      </c>
      <c r="I172" s="237">
        <v>18.25</v>
      </c>
      <c r="J172" s="239">
        <v>15000</v>
      </c>
      <c r="K172" s="239">
        <v>18375</v>
      </c>
      <c r="L172" s="239">
        <v>426973</v>
      </c>
      <c r="M172" s="239">
        <v>4856</v>
      </c>
      <c r="N172" s="239">
        <v>431829</v>
      </c>
    </row>
    <row r="173" spans="1:14" x14ac:dyDescent="0.2">
      <c r="A173" s="234" t="s">
        <v>252</v>
      </c>
      <c r="B173" s="198">
        <v>495</v>
      </c>
      <c r="C173" s="198" t="s">
        <v>246</v>
      </c>
      <c r="D173" s="197" t="s">
        <v>38</v>
      </c>
      <c r="E173" s="235">
        <v>25</v>
      </c>
      <c r="F173" s="197" t="s">
        <v>255</v>
      </c>
      <c r="G173" s="237">
        <v>7.5</v>
      </c>
      <c r="H173" s="198" t="s">
        <v>65</v>
      </c>
      <c r="I173" s="237">
        <v>18.25</v>
      </c>
      <c r="J173" s="239">
        <v>25000</v>
      </c>
      <c r="K173" s="239">
        <v>37890</v>
      </c>
      <c r="L173" s="239">
        <v>880437</v>
      </c>
      <c r="M173" s="239">
        <v>10708</v>
      </c>
      <c r="N173" s="239">
        <v>891145</v>
      </c>
    </row>
    <row r="174" spans="1:14" x14ac:dyDescent="0.2">
      <c r="A174" s="234" t="s">
        <v>256</v>
      </c>
      <c r="B174" s="198">
        <v>495</v>
      </c>
      <c r="C174" s="198" t="s">
        <v>257</v>
      </c>
      <c r="D174" s="197" t="s">
        <v>38</v>
      </c>
      <c r="E174" s="235">
        <v>402</v>
      </c>
      <c r="F174" s="197" t="s">
        <v>258</v>
      </c>
      <c r="G174" s="237">
        <v>4.7</v>
      </c>
      <c r="H174" s="197" t="s">
        <v>65</v>
      </c>
      <c r="I174" s="237">
        <v>17</v>
      </c>
      <c r="J174" s="258">
        <v>402000</v>
      </c>
      <c r="K174" s="239">
        <v>259105</v>
      </c>
      <c r="L174" s="239">
        <v>6020732</v>
      </c>
      <c r="M174" s="239">
        <v>46353</v>
      </c>
      <c r="N174" s="239">
        <v>6067085</v>
      </c>
    </row>
    <row r="175" spans="1:14" x14ac:dyDescent="0.2">
      <c r="A175" s="234" t="s">
        <v>259</v>
      </c>
      <c r="B175" s="198">
        <v>495</v>
      </c>
      <c r="C175" s="198" t="s">
        <v>257</v>
      </c>
      <c r="D175" s="197" t="s">
        <v>38</v>
      </c>
      <c r="E175" s="235">
        <v>38.200000000000003</v>
      </c>
      <c r="F175" s="197" t="s">
        <v>260</v>
      </c>
      <c r="G175" s="237">
        <v>5.2</v>
      </c>
      <c r="H175" s="197" t="s">
        <v>65</v>
      </c>
      <c r="I175" s="237">
        <v>17</v>
      </c>
      <c r="J175" s="258">
        <v>38200</v>
      </c>
      <c r="K175" s="239">
        <v>38687</v>
      </c>
      <c r="L175" s="239">
        <v>898956</v>
      </c>
      <c r="M175" s="239">
        <v>7643</v>
      </c>
      <c r="N175" s="239">
        <v>906599</v>
      </c>
    </row>
    <row r="176" spans="1:14" x14ac:dyDescent="0.2">
      <c r="A176" s="234" t="s">
        <v>259</v>
      </c>
      <c r="B176" s="198">
        <v>495</v>
      </c>
      <c r="C176" s="198" t="s">
        <v>257</v>
      </c>
      <c r="D176" s="197" t="s">
        <v>38</v>
      </c>
      <c r="E176" s="235">
        <v>12</v>
      </c>
      <c r="F176" s="197" t="s">
        <v>261</v>
      </c>
      <c r="G176" s="237">
        <v>5.2</v>
      </c>
      <c r="H176" s="197" t="s">
        <v>65</v>
      </c>
      <c r="I176" s="237">
        <v>17</v>
      </c>
      <c r="J176" s="258">
        <v>12000</v>
      </c>
      <c r="K176" s="239">
        <v>12465</v>
      </c>
      <c r="L176" s="239">
        <v>289645</v>
      </c>
      <c r="M176" s="239">
        <v>2463</v>
      </c>
      <c r="N176" s="239">
        <v>292108</v>
      </c>
    </row>
    <row r="177" spans="1:14" x14ac:dyDescent="0.2">
      <c r="A177" s="234" t="s">
        <v>259</v>
      </c>
      <c r="B177" s="198">
        <v>495</v>
      </c>
      <c r="C177" s="198" t="s">
        <v>257</v>
      </c>
      <c r="D177" s="197" t="s">
        <v>38</v>
      </c>
      <c r="E177" s="235">
        <v>6</v>
      </c>
      <c r="F177" s="197" t="s">
        <v>262</v>
      </c>
      <c r="G177" s="237">
        <v>5.2</v>
      </c>
      <c r="H177" s="197" t="s">
        <v>65</v>
      </c>
      <c r="I177" s="237">
        <v>17</v>
      </c>
      <c r="J177" s="258">
        <v>6000</v>
      </c>
      <c r="K177" s="239">
        <v>6557</v>
      </c>
      <c r="L177" s="239">
        <v>152363</v>
      </c>
      <c r="M177" s="239">
        <v>1295</v>
      </c>
      <c r="N177" s="239">
        <v>153658</v>
      </c>
    </row>
    <row r="178" spans="1:14" x14ac:dyDescent="0.2">
      <c r="A178" s="234" t="s">
        <v>259</v>
      </c>
      <c r="B178" s="198">
        <v>495</v>
      </c>
      <c r="C178" s="198" t="s">
        <v>257</v>
      </c>
      <c r="D178" s="197" t="s">
        <v>38</v>
      </c>
      <c r="E178" s="235">
        <v>9</v>
      </c>
      <c r="F178" s="197" t="s">
        <v>263</v>
      </c>
      <c r="G178" s="237">
        <v>5.2</v>
      </c>
      <c r="H178" s="197" t="s">
        <v>65</v>
      </c>
      <c r="I178" s="237">
        <v>17</v>
      </c>
      <c r="J178" s="258">
        <v>9000</v>
      </c>
      <c r="K178" s="239">
        <v>9835</v>
      </c>
      <c r="L178" s="239">
        <v>228532</v>
      </c>
      <c r="M178" s="239">
        <v>1943</v>
      </c>
      <c r="N178" s="239">
        <v>230475</v>
      </c>
    </row>
    <row r="179" spans="1:14" x14ac:dyDescent="0.2">
      <c r="A179" s="234" t="s">
        <v>259</v>
      </c>
      <c r="B179" s="198">
        <v>495</v>
      </c>
      <c r="C179" s="198" t="s">
        <v>257</v>
      </c>
      <c r="D179" s="197" t="s">
        <v>38</v>
      </c>
      <c r="E179" s="235">
        <v>27.4</v>
      </c>
      <c r="F179" s="197" t="s">
        <v>264</v>
      </c>
      <c r="G179" s="237">
        <v>5.2</v>
      </c>
      <c r="H179" s="197" t="s">
        <v>65</v>
      </c>
      <c r="I179" s="237">
        <v>17</v>
      </c>
      <c r="J179" s="258">
        <v>27400</v>
      </c>
      <c r="K179" s="239">
        <v>34420</v>
      </c>
      <c r="L179" s="239">
        <v>799805</v>
      </c>
      <c r="M179" s="239">
        <v>6800</v>
      </c>
      <c r="N179" s="239">
        <v>806605</v>
      </c>
    </row>
    <row r="180" spans="1:14" x14ac:dyDescent="0.2">
      <c r="A180" s="234"/>
      <c r="D180" s="197"/>
      <c r="E180" s="235"/>
      <c r="F180" s="197"/>
      <c r="G180" s="237"/>
      <c r="H180" s="198"/>
      <c r="I180" s="237"/>
      <c r="J180" s="239"/>
      <c r="K180" s="239"/>
      <c r="L180" s="239"/>
      <c r="M180" s="239"/>
      <c r="N180" s="239"/>
    </row>
    <row r="181" spans="1:14" x14ac:dyDescent="0.2">
      <c r="A181" s="234" t="s">
        <v>69</v>
      </c>
      <c r="B181" s="198">
        <v>501</v>
      </c>
      <c r="C181" s="198" t="s">
        <v>265</v>
      </c>
      <c r="D181" s="197" t="s">
        <v>38</v>
      </c>
      <c r="E181" s="235">
        <v>156.30000000000001</v>
      </c>
      <c r="F181" s="197" t="s">
        <v>266</v>
      </c>
      <c r="G181" s="237">
        <v>4.1500000000000004</v>
      </c>
      <c r="H181" s="197" t="s">
        <v>57</v>
      </c>
      <c r="I181" s="237">
        <v>7.75</v>
      </c>
      <c r="J181" s="239">
        <v>156300</v>
      </c>
      <c r="K181" s="239">
        <v>29885.73</v>
      </c>
      <c r="L181" s="239">
        <v>694444</v>
      </c>
      <c r="M181" s="239">
        <v>7020</v>
      </c>
      <c r="N181" s="239">
        <v>701464</v>
      </c>
    </row>
    <row r="182" spans="1:14" x14ac:dyDescent="0.2">
      <c r="A182" s="234" t="s">
        <v>227</v>
      </c>
      <c r="B182" s="198">
        <v>501</v>
      </c>
      <c r="C182" s="198" t="s">
        <v>265</v>
      </c>
      <c r="D182" s="197" t="s">
        <v>38</v>
      </c>
      <c r="E182" s="235">
        <v>47.1</v>
      </c>
      <c r="F182" s="197" t="s">
        <v>267</v>
      </c>
      <c r="G182" s="237">
        <v>4.5</v>
      </c>
      <c r="H182" s="197" t="s">
        <v>57</v>
      </c>
      <c r="I182" s="237">
        <v>14.75</v>
      </c>
      <c r="J182" s="239">
        <v>47100</v>
      </c>
      <c r="K182" s="239">
        <v>63387.47</v>
      </c>
      <c r="L182" s="239">
        <v>1472912</v>
      </c>
      <c r="M182" s="239">
        <v>0</v>
      </c>
      <c r="N182" s="239">
        <v>1472912</v>
      </c>
    </row>
    <row r="183" spans="1:14" x14ac:dyDescent="0.2">
      <c r="A183" s="234" t="s">
        <v>227</v>
      </c>
      <c r="B183" s="198">
        <v>501</v>
      </c>
      <c r="C183" s="198" t="s">
        <v>265</v>
      </c>
      <c r="D183" s="197" t="s">
        <v>38</v>
      </c>
      <c r="E183" s="235">
        <v>11.4</v>
      </c>
      <c r="F183" s="197" t="s">
        <v>268</v>
      </c>
      <c r="G183" s="237">
        <v>5.5</v>
      </c>
      <c r="H183" s="197" t="s">
        <v>57</v>
      </c>
      <c r="I183" s="237">
        <v>15</v>
      </c>
      <c r="J183" s="239">
        <v>11400</v>
      </c>
      <c r="K183" s="239">
        <v>16360.46</v>
      </c>
      <c r="L183" s="239">
        <v>380162</v>
      </c>
      <c r="M183" s="239">
        <v>0</v>
      </c>
      <c r="N183" s="239">
        <v>380162</v>
      </c>
    </row>
    <row r="184" spans="1:14" x14ac:dyDescent="0.2">
      <c r="A184" s="234" t="s">
        <v>227</v>
      </c>
      <c r="B184" s="198">
        <v>501</v>
      </c>
      <c r="C184" s="198" t="s">
        <v>265</v>
      </c>
      <c r="D184" s="197" t="s">
        <v>38</v>
      </c>
      <c r="E184" s="235">
        <v>58</v>
      </c>
      <c r="F184" s="197" t="s">
        <v>269</v>
      </c>
      <c r="G184" s="237">
        <v>5</v>
      </c>
      <c r="H184" s="197" t="s">
        <v>57</v>
      </c>
      <c r="I184" s="237">
        <v>15.25</v>
      </c>
      <c r="J184" s="239">
        <v>58000</v>
      </c>
      <c r="K184" s="239">
        <v>80611.69</v>
      </c>
      <c r="L184" s="239">
        <v>1873146</v>
      </c>
      <c r="M184" s="239">
        <v>0</v>
      </c>
      <c r="N184" s="239">
        <v>1873146</v>
      </c>
    </row>
    <row r="185" spans="1:14" x14ac:dyDescent="0.2">
      <c r="A185" s="234"/>
      <c r="D185" s="197"/>
      <c r="E185" s="235"/>
      <c r="F185" s="197"/>
      <c r="G185" s="237"/>
      <c r="H185" s="198"/>
      <c r="I185" s="237"/>
      <c r="J185" s="239"/>
      <c r="K185" s="239"/>
      <c r="L185" s="239"/>
      <c r="M185" s="239"/>
      <c r="N185" s="239"/>
    </row>
    <row r="186" spans="1:14" x14ac:dyDescent="0.2">
      <c r="A186" s="234" t="s">
        <v>270</v>
      </c>
      <c r="B186" s="198">
        <v>510</v>
      </c>
      <c r="C186" s="197" t="s">
        <v>271</v>
      </c>
      <c r="D186" s="197" t="s">
        <v>38</v>
      </c>
      <c r="E186" s="235">
        <v>863</v>
      </c>
      <c r="F186" s="197" t="s">
        <v>272</v>
      </c>
      <c r="G186" s="237">
        <v>4</v>
      </c>
      <c r="H186" s="198" t="s">
        <v>65</v>
      </c>
      <c r="I186" s="237">
        <v>18.5</v>
      </c>
      <c r="J186" s="239">
        <v>863000</v>
      </c>
      <c r="K186" s="239">
        <v>459531</v>
      </c>
      <c r="L186" s="239">
        <v>10677961</v>
      </c>
      <c r="M186" s="239">
        <v>70135</v>
      </c>
      <c r="N186" s="239">
        <v>10748096</v>
      </c>
    </row>
    <row r="187" spans="1:14" x14ac:dyDescent="0.2">
      <c r="A187" s="234" t="s">
        <v>270</v>
      </c>
      <c r="B187" s="198">
        <v>510</v>
      </c>
      <c r="C187" s="197" t="s">
        <v>271</v>
      </c>
      <c r="D187" s="197" t="s">
        <v>38</v>
      </c>
      <c r="E187" s="235">
        <v>141</v>
      </c>
      <c r="F187" s="197" t="s">
        <v>273</v>
      </c>
      <c r="G187" s="237">
        <v>4</v>
      </c>
      <c r="H187" s="198" t="s">
        <v>65</v>
      </c>
      <c r="I187" s="237">
        <v>18.5</v>
      </c>
      <c r="J187" s="239">
        <v>141000</v>
      </c>
      <c r="K187" s="239">
        <v>76047</v>
      </c>
      <c r="L187" s="239">
        <v>1767078</v>
      </c>
      <c r="M187" s="239">
        <v>11607</v>
      </c>
      <c r="N187" s="239">
        <v>1778685</v>
      </c>
    </row>
    <row r="188" spans="1:14" x14ac:dyDescent="0.2">
      <c r="A188" s="234" t="s">
        <v>66</v>
      </c>
      <c r="B188" s="198">
        <v>510</v>
      </c>
      <c r="C188" s="197" t="s">
        <v>271</v>
      </c>
      <c r="D188" s="197" t="s">
        <v>38</v>
      </c>
      <c r="E188" s="235">
        <v>45</v>
      </c>
      <c r="F188" s="197" t="s">
        <v>274</v>
      </c>
      <c r="G188" s="237">
        <v>4</v>
      </c>
      <c r="H188" s="198" t="s">
        <v>65</v>
      </c>
      <c r="I188" s="237">
        <v>18.5</v>
      </c>
      <c r="J188" s="239">
        <v>45000</v>
      </c>
      <c r="K188" s="239">
        <v>57500</v>
      </c>
      <c r="L188" s="239">
        <v>1336107</v>
      </c>
      <c r="M188" s="239">
        <v>8776</v>
      </c>
      <c r="N188" s="239">
        <v>1344883</v>
      </c>
    </row>
    <row r="189" spans="1:14" x14ac:dyDescent="0.2">
      <c r="A189" s="234" t="s">
        <v>66</v>
      </c>
      <c r="B189" s="198">
        <v>510</v>
      </c>
      <c r="C189" s="197" t="s">
        <v>271</v>
      </c>
      <c r="D189" s="197" t="s">
        <v>38</v>
      </c>
      <c r="E189" s="235">
        <v>18</v>
      </c>
      <c r="F189" s="197" t="s">
        <v>275</v>
      </c>
      <c r="G189" s="237">
        <v>4</v>
      </c>
      <c r="H189" s="198" t="s">
        <v>65</v>
      </c>
      <c r="I189" s="237">
        <v>18.5</v>
      </c>
      <c r="J189" s="239">
        <v>18000</v>
      </c>
      <c r="K189" s="239">
        <v>23000</v>
      </c>
      <c r="L189" s="239">
        <v>534443</v>
      </c>
      <c r="M189" s="239">
        <v>3511</v>
      </c>
      <c r="N189" s="239">
        <v>537954</v>
      </c>
    </row>
    <row r="190" spans="1:14" x14ac:dyDescent="0.2">
      <c r="A190" s="234" t="s">
        <v>276</v>
      </c>
      <c r="B190" s="198">
        <v>510</v>
      </c>
      <c r="C190" s="197" t="s">
        <v>271</v>
      </c>
      <c r="D190" s="197" t="s">
        <v>38</v>
      </c>
      <c r="E190" s="235">
        <v>46</v>
      </c>
      <c r="F190" s="197" t="s">
        <v>277</v>
      </c>
      <c r="G190" s="237">
        <v>4</v>
      </c>
      <c r="H190" s="198" t="s">
        <v>65</v>
      </c>
      <c r="I190" s="237">
        <v>18.5</v>
      </c>
      <c r="J190" s="239">
        <v>46000</v>
      </c>
      <c r="K190" s="239">
        <v>58778</v>
      </c>
      <c r="L190" s="239">
        <v>1365804</v>
      </c>
      <c r="M190" s="239">
        <v>8972</v>
      </c>
      <c r="N190" s="239">
        <v>1374776</v>
      </c>
    </row>
    <row r="191" spans="1:14" x14ac:dyDescent="0.2">
      <c r="A191" s="234" t="s">
        <v>276</v>
      </c>
      <c r="B191" s="198">
        <v>510</v>
      </c>
      <c r="C191" s="197" t="s">
        <v>271</v>
      </c>
      <c r="D191" s="197" t="s">
        <v>38</v>
      </c>
      <c r="E191" s="235">
        <v>113</v>
      </c>
      <c r="F191" s="197" t="s">
        <v>278</v>
      </c>
      <c r="G191" s="237">
        <v>4</v>
      </c>
      <c r="H191" s="198" t="s">
        <v>65</v>
      </c>
      <c r="I191" s="237">
        <v>18.5</v>
      </c>
      <c r="J191" s="239">
        <v>113000</v>
      </c>
      <c r="K191" s="239">
        <v>144388</v>
      </c>
      <c r="L191" s="239">
        <v>3355093</v>
      </c>
      <c r="M191" s="239">
        <v>22039</v>
      </c>
      <c r="N191" s="239">
        <v>3377132</v>
      </c>
    </row>
    <row r="192" spans="1:14" x14ac:dyDescent="0.2">
      <c r="A192" s="234"/>
      <c r="D192" s="197"/>
      <c r="E192" s="235"/>
      <c r="F192" s="197"/>
      <c r="G192" s="237"/>
      <c r="H192" s="197"/>
      <c r="I192" s="237"/>
      <c r="J192" s="239"/>
      <c r="K192" s="239"/>
      <c r="L192" s="239"/>
      <c r="M192" s="239"/>
      <c r="N192" s="239"/>
    </row>
    <row r="193" spans="1:14" x14ac:dyDescent="0.2">
      <c r="A193" s="234" t="s">
        <v>279</v>
      </c>
      <c r="B193" s="198">
        <v>514</v>
      </c>
      <c r="C193" s="198" t="s">
        <v>280</v>
      </c>
      <c r="D193" s="197" t="s">
        <v>281</v>
      </c>
      <c r="E193" s="235">
        <v>65000</v>
      </c>
      <c r="F193" s="197" t="s">
        <v>282</v>
      </c>
      <c r="G193" s="237">
        <v>7.61</v>
      </c>
      <c r="H193" s="197" t="s">
        <v>283</v>
      </c>
      <c r="I193" s="237">
        <v>14.5</v>
      </c>
      <c r="J193" s="239">
        <v>65000000</v>
      </c>
      <c r="K193" s="239">
        <v>65000000</v>
      </c>
      <c r="L193" s="239">
        <v>34426600</v>
      </c>
      <c r="M193" s="239">
        <v>676324</v>
      </c>
      <c r="N193" s="239">
        <v>35102924</v>
      </c>
    </row>
    <row r="194" spans="1:14" x14ac:dyDescent="0.2">
      <c r="A194" s="234" t="s">
        <v>284</v>
      </c>
      <c r="B194" s="198">
        <v>514</v>
      </c>
      <c r="C194" s="198" t="s">
        <v>280</v>
      </c>
      <c r="D194" s="197" t="s">
        <v>281</v>
      </c>
      <c r="E194" s="235">
        <v>1</v>
      </c>
      <c r="F194" s="197" t="s">
        <v>285</v>
      </c>
      <c r="G194" s="237">
        <v>7.75</v>
      </c>
      <c r="H194" s="197" t="s">
        <v>283</v>
      </c>
      <c r="I194" s="237">
        <v>15</v>
      </c>
      <c r="J194" s="239">
        <v>1000</v>
      </c>
      <c r="K194" s="239">
        <v>1578.09</v>
      </c>
      <c r="L194" s="239">
        <v>836</v>
      </c>
      <c r="M194" s="239">
        <v>17</v>
      </c>
      <c r="N194" s="239">
        <v>853</v>
      </c>
    </row>
    <row r="195" spans="1:14" x14ac:dyDescent="0.2">
      <c r="A195" s="234" t="s">
        <v>279</v>
      </c>
      <c r="B195" s="198">
        <v>536</v>
      </c>
      <c r="C195" s="198" t="s">
        <v>286</v>
      </c>
      <c r="D195" s="197" t="s">
        <v>38</v>
      </c>
      <c r="E195" s="235">
        <v>302</v>
      </c>
      <c r="F195" s="197" t="s">
        <v>287</v>
      </c>
      <c r="G195" s="237">
        <v>3.7</v>
      </c>
      <c r="H195" s="197" t="s">
        <v>65</v>
      </c>
      <c r="I195" s="237">
        <v>19.5</v>
      </c>
      <c r="J195" s="239">
        <v>302000</v>
      </c>
      <c r="K195" s="239">
        <v>177632.2</v>
      </c>
      <c r="L195" s="239">
        <v>4127577</v>
      </c>
      <c r="M195" s="239">
        <v>12281</v>
      </c>
      <c r="N195" s="239">
        <v>4139858</v>
      </c>
    </row>
    <row r="196" spans="1:14" x14ac:dyDescent="0.2">
      <c r="A196" s="234" t="s">
        <v>284</v>
      </c>
      <c r="B196" s="198">
        <v>536</v>
      </c>
      <c r="C196" s="198" t="s">
        <v>286</v>
      </c>
      <c r="D196" s="197" t="s">
        <v>38</v>
      </c>
      <c r="E196" s="235">
        <v>19</v>
      </c>
      <c r="F196" s="197" t="s">
        <v>288</v>
      </c>
      <c r="G196" s="237">
        <v>4</v>
      </c>
      <c r="H196" s="197" t="s">
        <v>65</v>
      </c>
      <c r="I196" s="237">
        <v>19.5</v>
      </c>
      <c r="J196" s="239">
        <v>19000</v>
      </c>
      <c r="K196" s="239">
        <v>6824.11</v>
      </c>
      <c r="L196" s="239">
        <v>158569</v>
      </c>
      <c r="M196" s="239">
        <v>510</v>
      </c>
      <c r="N196" s="239">
        <v>159079</v>
      </c>
    </row>
    <row r="197" spans="1:14" x14ac:dyDescent="0.2">
      <c r="A197" s="234" t="s">
        <v>284</v>
      </c>
      <c r="B197" s="198">
        <v>536</v>
      </c>
      <c r="C197" s="198" t="s">
        <v>286</v>
      </c>
      <c r="D197" s="197" t="s">
        <v>38</v>
      </c>
      <c r="E197" s="235">
        <v>17</v>
      </c>
      <c r="F197" s="197" t="s">
        <v>289</v>
      </c>
      <c r="G197" s="237">
        <v>4.7</v>
      </c>
      <c r="H197" s="197" t="s">
        <v>65</v>
      </c>
      <c r="I197" s="237">
        <v>19.5</v>
      </c>
      <c r="J197" s="239">
        <v>17000</v>
      </c>
      <c r="K197" s="239">
        <v>21885.46</v>
      </c>
      <c r="L197" s="239">
        <v>508545</v>
      </c>
      <c r="M197" s="239">
        <v>1915</v>
      </c>
      <c r="N197" s="239">
        <v>510460</v>
      </c>
    </row>
    <row r="198" spans="1:14" x14ac:dyDescent="0.2">
      <c r="A198" s="234" t="s">
        <v>284</v>
      </c>
      <c r="B198" s="198">
        <v>536</v>
      </c>
      <c r="C198" s="198" t="s">
        <v>286</v>
      </c>
      <c r="D198" s="197" t="s">
        <v>38</v>
      </c>
      <c r="E198" s="235">
        <v>11.5</v>
      </c>
      <c r="F198" s="197" t="s">
        <v>290</v>
      </c>
      <c r="G198" s="237">
        <v>5.5</v>
      </c>
      <c r="H198" s="197" t="s">
        <v>65</v>
      </c>
      <c r="I198" s="237">
        <v>19.5</v>
      </c>
      <c r="J198" s="239">
        <v>11500</v>
      </c>
      <c r="K198" s="239">
        <v>15437.84</v>
      </c>
      <c r="L198" s="239">
        <v>358724</v>
      </c>
      <c r="M198" s="239">
        <v>1576</v>
      </c>
      <c r="N198" s="239">
        <v>360300</v>
      </c>
    </row>
    <row r="199" spans="1:14" x14ac:dyDescent="0.2">
      <c r="A199" s="234" t="s">
        <v>291</v>
      </c>
      <c r="B199" s="198">
        <v>536</v>
      </c>
      <c r="C199" s="198" t="s">
        <v>286</v>
      </c>
      <c r="D199" s="197" t="s">
        <v>38</v>
      </c>
      <c r="E199" s="235">
        <v>20</v>
      </c>
      <c r="F199" s="197" t="s">
        <v>292</v>
      </c>
      <c r="G199" s="237">
        <v>7.5</v>
      </c>
      <c r="H199" s="197" t="s">
        <v>65</v>
      </c>
      <c r="I199" s="237">
        <v>19.5</v>
      </c>
      <c r="J199" s="239">
        <v>20000</v>
      </c>
      <c r="K199" s="239">
        <v>29769.85</v>
      </c>
      <c r="L199" s="239">
        <v>691752</v>
      </c>
      <c r="M199" s="239">
        <v>4115</v>
      </c>
      <c r="N199" s="239">
        <v>695867</v>
      </c>
    </row>
    <row r="200" spans="1:14" x14ac:dyDescent="0.2">
      <c r="A200" s="234"/>
      <c r="D200" s="197"/>
      <c r="E200" s="235"/>
      <c r="F200" s="197"/>
      <c r="G200" s="237"/>
      <c r="H200" s="197"/>
      <c r="I200" s="237"/>
      <c r="J200" s="239"/>
      <c r="K200" s="239"/>
      <c r="L200" s="239"/>
      <c r="M200" s="239"/>
      <c r="N200" s="239"/>
    </row>
    <row r="201" spans="1:14" x14ac:dyDescent="0.2">
      <c r="A201" s="234" t="s">
        <v>69</v>
      </c>
      <c r="B201" s="198">
        <v>557</v>
      </c>
      <c r="C201" s="198" t="s">
        <v>293</v>
      </c>
      <c r="D201" s="197" t="s">
        <v>38</v>
      </c>
      <c r="E201" s="235">
        <v>120.8</v>
      </c>
      <c r="F201" s="197" t="s">
        <v>294</v>
      </c>
      <c r="G201" s="237">
        <v>4.2</v>
      </c>
      <c r="H201" s="197" t="s">
        <v>57</v>
      </c>
      <c r="I201" s="237">
        <v>9.75</v>
      </c>
      <c r="J201" s="239">
        <v>120800</v>
      </c>
      <c r="K201" s="239">
        <v>0</v>
      </c>
      <c r="L201" s="239">
        <v>0</v>
      </c>
      <c r="M201" s="239"/>
      <c r="N201" s="239"/>
    </row>
    <row r="202" spans="1:14" x14ac:dyDescent="0.2">
      <c r="A202" s="234" t="s">
        <v>295</v>
      </c>
      <c r="B202" s="198">
        <v>557</v>
      </c>
      <c r="C202" s="198" t="s">
        <v>293</v>
      </c>
      <c r="D202" s="197" t="s">
        <v>38</v>
      </c>
      <c r="E202" s="235">
        <v>41.9</v>
      </c>
      <c r="F202" s="197" t="s">
        <v>296</v>
      </c>
      <c r="G202" s="237">
        <v>5</v>
      </c>
      <c r="H202" s="197" t="s">
        <v>57</v>
      </c>
      <c r="I202" s="237">
        <v>19.5</v>
      </c>
      <c r="J202" s="239"/>
      <c r="K202" s="239"/>
      <c r="L202" s="239"/>
      <c r="M202" s="239"/>
      <c r="N202" s="239"/>
    </row>
    <row r="203" spans="1:14" x14ac:dyDescent="0.2">
      <c r="A203" s="234" t="s">
        <v>295</v>
      </c>
      <c r="B203" s="198">
        <v>557</v>
      </c>
      <c r="C203" s="198" t="s">
        <v>293</v>
      </c>
      <c r="D203" s="197" t="s">
        <v>38</v>
      </c>
      <c r="E203" s="235">
        <v>11</v>
      </c>
      <c r="F203" s="197" t="s">
        <v>297</v>
      </c>
      <c r="G203" s="237">
        <v>5</v>
      </c>
      <c r="H203" s="197" t="s">
        <v>57</v>
      </c>
      <c r="I203" s="237">
        <v>19.75</v>
      </c>
      <c r="J203" s="239"/>
      <c r="K203" s="239"/>
      <c r="L203" s="239"/>
      <c r="M203" s="239"/>
      <c r="N203" s="239"/>
    </row>
    <row r="204" spans="1:14" x14ac:dyDescent="0.2">
      <c r="A204" s="234" t="s">
        <v>295</v>
      </c>
      <c r="B204" s="198">
        <v>557</v>
      </c>
      <c r="C204" s="198" t="s">
        <v>293</v>
      </c>
      <c r="D204" s="197" t="s">
        <v>38</v>
      </c>
      <c r="E204" s="235">
        <v>64</v>
      </c>
      <c r="F204" s="197" t="s">
        <v>298</v>
      </c>
      <c r="G204" s="237">
        <v>3</v>
      </c>
      <c r="H204" s="197" t="s">
        <v>57</v>
      </c>
      <c r="I204" s="237">
        <v>20</v>
      </c>
      <c r="J204" s="239"/>
      <c r="K204" s="239"/>
      <c r="L204" s="239"/>
      <c r="M204" s="239"/>
      <c r="N204" s="239"/>
    </row>
    <row r="205" spans="1:14" x14ac:dyDescent="0.2">
      <c r="A205" s="234"/>
      <c r="D205" s="197"/>
      <c r="E205" s="235"/>
      <c r="F205" s="197"/>
      <c r="G205" s="237"/>
      <c r="H205" s="197"/>
      <c r="I205" s="237"/>
      <c r="J205" s="233"/>
      <c r="K205" s="239"/>
      <c r="L205" s="239"/>
      <c r="M205" s="239"/>
      <c r="N205" s="239"/>
    </row>
    <row r="206" spans="1:14" x14ac:dyDescent="0.2">
      <c r="A206" s="234" t="s">
        <v>270</v>
      </c>
      <c r="B206" s="198">
        <v>582</v>
      </c>
      <c r="C206" s="198" t="s">
        <v>299</v>
      </c>
      <c r="D206" s="197" t="s">
        <v>38</v>
      </c>
      <c r="E206" s="235">
        <v>750</v>
      </c>
      <c r="F206" s="197" t="s">
        <v>287</v>
      </c>
      <c r="G206" s="237">
        <v>4.5</v>
      </c>
      <c r="H206" s="197" t="s">
        <v>65</v>
      </c>
      <c r="I206" s="237">
        <v>18.5</v>
      </c>
      <c r="J206" s="239">
        <v>750000</v>
      </c>
      <c r="K206" s="239">
        <v>523724</v>
      </c>
      <c r="L206" s="239">
        <v>12169591</v>
      </c>
      <c r="M206" s="239">
        <v>89770</v>
      </c>
      <c r="N206" s="239">
        <v>12259361</v>
      </c>
    </row>
    <row r="207" spans="1:14" x14ac:dyDescent="0.2">
      <c r="A207" s="234" t="s">
        <v>276</v>
      </c>
      <c r="B207" s="198">
        <v>582</v>
      </c>
      <c r="C207" s="198" t="s">
        <v>299</v>
      </c>
      <c r="D207" s="197" t="s">
        <v>38</v>
      </c>
      <c r="E207" s="235">
        <v>45</v>
      </c>
      <c r="F207" s="197" t="s">
        <v>288</v>
      </c>
      <c r="G207" s="237">
        <v>4.5</v>
      </c>
      <c r="H207" s="197" t="s">
        <v>65</v>
      </c>
      <c r="I207" s="237">
        <v>18.5</v>
      </c>
      <c r="J207" s="239">
        <v>45000</v>
      </c>
      <c r="K207" s="239">
        <v>31853</v>
      </c>
      <c r="L207" s="239">
        <v>740157</v>
      </c>
      <c r="M207" s="239">
        <v>5460</v>
      </c>
      <c r="N207" s="239">
        <v>745617</v>
      </c>
    </row>
    <row r="208" spans="1:14" x14ac:dyDescent="0.2">
      <c r="A208" s="234" t="s">
        <v>276</v>
      </c>
      <c r="B208" s="198">
        <v>582</v>
      </c>
      <c r="C208" s="198" t="s">
        <v>299</v>
      </c>
      <c r="D208" s="197" t="s">
        <v>38</v>
      </c>
      <c r="E208" s="235">
        <v>19</v>
      </c>
      <c r="F208" s="197" t="s">
        <v>289</v>
      </c>
      <c r="G208" s="237">
        <v>4.5</v>
      </c>
      <c r="H208" s="197" t="s">
        <v>65</v>
      </c>
      <c r="I208" s="237">
        <v>18.5</v>
      </c>
      <c r="J208" s="239">
        <v>19000</v>
      </c>
      <c r="K208" s="239">
        <v>23162</v>
      </c>
      <c r="L208" s="239">
        <v>538207</v>
      </c>
      <c r="M208" s="239">
        <v>3970</v>
      </c>
      <c r="N208" s="239">
        <v>542177</v>
      </c>
    </row>
    <row r="209" spans="1:14" x14ac:dyDescent="0.2">
      <c r="A209" s="234" t="s">
        <v>276</v>
      </c>
      <c r="B209" s="198">
        <v>582</v>
      </c>
      <c r="C209" s="198" t="s">
        <v>299</v>
      </c>
      <c r="D209" s="197" t="s">
        <v>38</v>
      </c>
      <c r="E209" s="235">
        <v>9</v>
      </c>
      <c r="F209" s="197" t="s">
        <v>290</v>
      </c>
      <c r="G209" s="237">
        <v>4.5</v>
      </c>
      <c r="H209" s="197" t="s">
        <v>65</v>
      </c>
      <c r="I209" s="237">
        <v>18.5</v>
      </c>
      <c r="J209" s="239">
        <v>9000</v>
      </c>
      <c r="K209" s="239">
        <v>10971</v>
      </c>
      <c r="L209" s="239">
        <v>254929</v>
      </c>
      <c r="M209" s="239">
        <v>1881</v>
      </c>
      <c r="N209" s="239">
        <v>256810</v>
      </c>
    </row>
    <row r="210" spans="1:14" x14ac:dyDescent="0.2">
      <c r="A210" s="234" t="s">
        <v>276</v>
      </c>
      <c r="B210" s="198">
        <v>582</v>
      </c>
      <c r="C210" s="198" t="s">
        <v>299</v>
      </c>
      <c r="D210" s="197" t="s">
        <v>38</v>
      </c>
      <c r="E210" s="235">
        <v>24.6</v>
      </c>
      <c r="F210" s="197" t="s">
        <v>292</v>
      </c>
      <c r="G210" s="237">
        <v>4.5</v>
      </c>
      <c r="H210" s="197" t="s">
        <v>65</v>
      </c>
      <c r="I210" s="237">
        <v>18.5</v>
      </c>
      <c r="J210" s="239">
        <v>24600</v>
      </c>
      <c r="K210" s="239">
        <v>29989</v>
      </c>
      <c r="L210" s="239">
        <v>696844</v>
      </c>
      <c r="M210" s="239">
        <v>5140</v>
      </c>
      <c r="N210" s="239">
        <v>701984</v>
      </c>
    </row>
    <row r="211" spans="1:14" x14ac:dyDescent="0.2">
      <c r="A211" s="234" t="s">
        <v>276</v>
      </c>
      <c r="B211" s="198">
        <v>582</v>
      </c>
      <c r="C211" s="198" t="s">
        <v>299</v>
      </c>
      <c r="D211" s="197" t="s">
        <v>38</v>
      </c>
      <c r="E211" s="235">
        <v>112.4</v>
      </c>
      <c r="F211" s="197" t="s">
        <v>300</v>
      </c>
      <c r="G211" s="237">
        <v>4.5</v>
      </c>
      <c r="H211" s="197" t="s">
        <v>65</v>
      </c>
      <c r="I211" s="237">
        <v>18.5</v>
      </c>
      <c r="J211" s="239">
        <v>112400</v>
      </c>
      <c r="K211" s="239">
        <v>137021</v>
      </c>
      <c r="L211" s="239">
        <v>3183909</v>
      </c>
      <c r="M211" s="239">
        <v>23486</v>
      </c>
      <c r="N211" s="239">
        <v>3207395</v>
      </c>
    </row>
    <row r="212" spans="1:14" x14ac:dyDescent="0.2">
      <c r="A212" s="234"/>
      <c r="D212" s="197"/>
      <c r="E212" s="235"/>
      <c r="F212" s="197"/>
      <c r="G212" s="237"/>
      <c r="H212" s="197"/>
      <c r="I212" s="237"/>
      <c r="J212" s="233"/>
      <c r="K212" s="239"/>
      <c r="L212" s="239"/>
      <c r="M212" s="239"/>
      <c r="N212" s="239"/>
    </row>
    <row r="213" spans="1:14" x14ac:dyDescent="0.2">
      <c r="A213" s="234" t="s">
        <v>279</v>
      </c>
      <c r="B213" s="198">
        <v>607</v>
      </c>
      <c r="C213" s="198" t="s">
        <v>301</v>
      </c>
      <c r="D213" s="197" t="s">
        <v>229</v>
      </c>
      <c r="E213" s="235">
        <v>52800000</v>
      </c>
      <c r="F213" s="197" t="s">
        <v>302</v>
      </c>
      <c r="G213" s="237">
        <v>7.5</v>
      </c>
      <c r="H213" s="197" t="s">
        <v>176</v>
      </c>
      <c r="I213" s="237">
        <v>9.75</v>
      </c>
      <c r="J213" s="239">
        <v>52800000000</v>
      </c>
      <c r="K213" s="239">
        <v>44354975280</v>
      </c>
      <c r="L213" s="239">
        <v>44354975</v>
      </c>
      <c r="M213" s="239">
        <v>263883</v>
      </c>
      <c r="N213" s="239">
        <v>44618858</v>
      </c>
    </row>
    <row r="214" spans="1:14" x14ac:dyDescent="0.2">
      <c r="A214" s="234" t="s">
        <v>279</v>
      </c>
      <c r="B214" s="198">
        <v>607</v>
      </c>
      <c r="C214" s="198" t="s">
        <v>301</v>
      </c>
      <c r="D214" s="197" t="s">
        <v>229</v>
      </c>
      <c r="E214" s="235">
        <v>2700000</v>
      </c>
      <c r="F214" s="197" t="s">
        <v>303</v>
      </c>
      <c r="G214" s="237">
        <v>9</v>
      </c>
      <c r="H214" s="197" t="s">
        <v>176</v>
      </c>
      <c r="I214" s="237">
        <v>9.75</v>
      </c>
      <c r="J214" s="239">
        <v>2700000000</v>
      </c>
      <c r="K214" s="239">
        <v>2700000000</v>
      </c>
      <c r="L214" s="239">
        <v>2700000</v>
      </c>
      <c r="M214" s="239">
        <v>19174</v>
      </c>
      <c r="N214" s="239">
        <v>2719174</v>
      </c>
    </row>
    <row r="215" spans="1:14" x14ac:dyDescent="0.2">
      <c r="A215" s="234" t="s">
        <v>279</v>
      </c>
      <c r="B215" s="198">
        <v>607</v>
      </c>
      <c r="C215" s="198" t="s">
        <v>301</v>
      </c>
      <c r="D215" s="197" t="s">
        <v>229</v>
      </c>
      <c r="E215" s="235">
        <v>4500000</v>
      </c>
      <c r="F215" s="197" t="s">
        <v>304</v>
      </c>
      <c r="G215" s="237">
        <v>0</v>
      </c>
      <c r="H215" s="197" t="s">
        <v>176</v>
      </c>
      <c r="I215" s="237">
        <v>10</v>
      </c>
      <c r="J215" s="239">
        <v>4500000000</v>
      </c>
      <c r="K215" s="239">
        <v>4500000000</v>
      </c>
      <c r="L215" s="239">
        <v>4500000</v>
      </c>
      <c r="M215" s="239">
        <v>0</v>
      </c>
      <c r="N215" s="239">
        <v>4500000</v>
      </c>
    </row>
    <row r="216" spans="1:14" x14ac:dyDescent="0.2">
      <c r="A216" s="234" t="s">
        <v>305</v>
      </c>
      <c r="B216" s="198">
        <v>612</v>
      </c>
      <c r="C216" s="198" t="s">
        <v>306</v>
      </c>
      <c r="D216" s="197" t="s">
        <v>229</v>
      </c>
      <c r="E216" s="235">
        <v>34500000</v>
      </c>
      <c r="F216" s="197" t="s">
        <v>307</v>
      </c>
      <c r="G216" s="237">
        <v>6</v>
      </c>
      <c r="H216" s="197" t="s">
        <v>176</v>
      </c>
      <c r="I216" s="237">
        <v>7.25</v>
      </c>
      <c r="J216" s="239">
        <v>34500000000</v>
      </c>
      <c r="K216" s="239">
        <v>25875000000</v>
      </c>
      <c r="L216" s="239">
        <v>25875000</v>
      </c>
      <c r="M216" s="239">
        <v>375514</v>
      </c>
      <c r="N216" s="239">
        <v>26250514</v>
      </c>
    </row>
    <row r="217" spans="1:14" x14ac:dyDescent="0.2">
      <c r="A217" s="234" t="s">
        <v>305</v>
      </c>
      <c r="B217" s="198">
        <v>612</v>
      </c>
      <c r="C217" s="198" t="s">
        <v>306</v>
      </c>
      <c r="D217" s="197" t="s">
        <v>229</v>
      </c>
      <c r="E217" s="235">
        <v>10500000</v>
      </c>
      <c r="F217" s="197" t="s">
        <v>308</v>
      </c>
      <c r="G217" s="237">
        <v>0</v>
      </c>
      <c r="H217" s="197" t="s">
        <v>176</v>
      </c>
      <c r="I217" s="237">
        <v>7.5</v>
      </c>
      <c r="J217" s="239">
        <v>10500000000</v>
      </c>
      <c r="K217" s="239">
        <v>10500000000</v>
      </c>
      <c r="L217" s="239">
        <v>10500000</v>
      </c>
      <c r="M217" s="239">
        <v>0</v>
      </c>
      <c r="N217" s="239">
        <v>10500000</v>
      </c>
    </row>
    <row r="218" spans="1:14" x14ac:dyDescent="0.2">
      <c r="A218" s="234" t="s">
        <v>305</v>
      </c>
      <c r="B218" s="198">
        <v>614</v>
      </c>
      <c r="C218" s="198" t="s">
        <v>309</v>
      </c>
      <c r="D218" s="197" t="s">
        <v>229</v>
      </c>
      <c r="E218" s="235">
        <v>13500000</v>
      </c>
      <c r="F218" s="197" t="s">
        <v>310</v>
      </c>
      <c r="G218" s="237">
        <v>6.5</v>
      </c>
      <c r="H218" s="197" t="s">
        <v>176</v>
      </c>
      <c r="I218" s="237">
        <v>6.5</v>
      </c>
      <c r="J218" s="239">
        <v>13500000000</v>
      </c>
      <c r="K218" s="239">
        <v>0</v>
      </c>
      <c r="L218" s="239">
        <v>0</v>
      </c>
      <c r="M218" s="239">
        <v>0</v>
      </c>
      <c r="N218" s="239">
        <v>0</v>
      </c>
    </row>
    <row r="219" spans="1:14" x14ac:dyDescent="0.2">
      <c r="A219" s="234" t="s">
        <v>305</v>
      </c>
      <c r="B219" s="198">
        <v>614</v>
      </c>
      <c r="C219" s="198" t="s">
        <v>309</v>
      </c>
      <c r="D219" s="197" t="s">
        <v>229</v>
      </c>
      <c r="E219" s="235">
        <v>10500000</v>
      </c>
      <c r="F219" s="197" t="s">
        <v>311</v>
      </c>
      <c r="G219" s="237">
        <v>0</v>
      </c>
      <c r="H219" s="197" t="s">
        <v>176</v>
      </c>
      <c r="I219" s="237">
        <v>6.75</v>
      </c>
      <c r="J219" s="239">
        <v>10500000000</v>
      </c>
      <c r="K219" s="239">
        <v>0</v>
      </c>
      <c r="L219" s="239">
        <v>0</v>
      </c>
      <c r="M219" s="239">
        <v>0</v>
      </c>
      <c r="N219" s="239">
        <v>0</v>
      </c>
    </row>
    <row r="220" spans="1:14" x14ac:dyDescent="0.2">
      <c r="A220" s="234"/>
      <c r="D220" s="197"/>
      <c r="E220" s="235"/>
      <c r="F220" s="197"/>
      <c r="G220" s="237"/>
      <c r="H220" s="197"/>
      <c r="I220" s="237"/>
      <c r="J220" s="239"/>
      <c r="K220" s="239"/>
      <c r="L220" s="239"/>
      <c r="M220" s="239"/>
      <c r="N220" s="239"/>
    </row>
    <row r="221" spans="1:14" x14ac:dyDescent="0.2">
      <c r="A221" s="234" t="s">
        <v>312</v>
      </c>
      <c r="B221" s="198">
        <v>626</v>
      </c>
      <c r="C221" s="198" t="s">
        <v>313</v>
      </c>
      <c r="D221" s="197" t="s">
        <v>281</v>
      </c>
      <c r="E221" s="235">
        <v>100000</v>
      </c>
      <c r="F221" s="197" t="s">
        <v>314</v>
      </c>
      <c r="G221" s="237">
        <v>0</v>
      </c>
      <c r="H221" s="197" t="s">
        <v>315</v>
      </c>
      <c r="I221" s="237">
        <v>0.5</v>
      </c>
      <c r="J221" s="239"/>
      <c r="K221" s="239"/>
      <c r="L221" s="239"/>
      <c r="M221" s="239"/>
      <c r="N221" s="239"/>
    </row>
    <row r="222" spans="1:14" x14ac:dyDescent="0.2">
      <c r="A222" s="234" t="s">
        <v>312</v>
      </c>
      <c r="B222" s="198">
        <v>626</v>
      </c>
      <c r="C222" s="198" t="s">
        <v>313</v>
      </c>
      <c r="D222" s="197" t="s">
        <v>281</v>
      </c>
      <c r="E222" s="235">
        <v>100000</v>
      </c>
      <c r="F222" s="197" t="s">
        <v>316</v>
      </c>
      <c r="G222" s="237">
        <v>0</v>
      </c>
      <c r="H222" s="197" t="s">
        <v>315</v>
      </c>
      <c r="I222" s="237">
        <v>0.25</v>
      </c>
      <c r="J222" s="239"/>
      <c r="K222" s="239"/>
      <c r="L222" s="239"/>
      <c r="M222" s="239"/>
      <c r="N222" s="239"/>
    </row>
    <row r="223" spans="1:14" x14ac:dyDescent="0.2">
      <c r="A223" s="234" t="s">
        <v>305</v>
      </c>
      <c r="B223" s="198">
        <v>628</v>
      </c>
      <c r="C223" s="198" t="s">
        <v>317</v>
      </c>
      <c r="D223" s="197" t="s">
        <v>229</v>
      </c>
      <c r="E223" s="235">
        <v>33500000</v>
      </c>
      <c r="F223" s="197" t="s">
        <v>318</v>
      </c>
      <c r="G223" s="237">
        <v>6.5</v>
      </c>
      <c r="H223" s="197" t="s">
        <v>176</v>
      </c>
      <c r="I223" s="237">
        <v>7.25</v>
      </c>
      <c r="J223" s="239">
        <v>33500000000</v>
      </c>
      <c r="K223" s="239">
        <v>33500000000</v>
      </c>
      <c r="L223" s="239">
        <v>33500000</v>
      </c>
      <c r="M223" s="239">
        <v>525743</v>
      </c>
      <c r="N223" s="239">
        <v>34025743</v>
      </c>
    </row>
    <row r="224" spans="1:14" x14ac:dyDescent="0.2">
      <c r="A224" s="234" t="s">
        <v>305</v>
      </c>
      <c r="B224" s="198">
        <v>628</v>
      </c>
      <c r="C224" s="198" t="s">
        <v>317</v>
      </c>
      <c r="D224" s="197" t="s">
        <v>229</v>
      </c>
      <c r="E224" s="235">
        <v>6500000</v>
      </c>
      <c r="F224" s="197" t="s">
        <v>319</v>
      </c>
      <c r="G224" s="237">
        <v>0</v>
      </c>
      <c r="H224" s="197" t="s">
        <v>176</v>
      </c>
      <c r="I224" s="237">
        <v>7.5</v>
      </c>
      <c r="J224" s="239">
        <v>6500000000</v>
      </c>
      <c r="K224" s="239">
        <v>6500000000</v>
      </c>
      <c r="L224" s="239">
        <v>6500000</v>
      </c>
      <c r="M224" s="239">
        <v>0</v>
      </c>
      <c r="N224" s="239">
        <v>6500000</v>
      </c>
    </row>
    <row r="225" spans="1:14" x14ac:dyDescent="0.2">
      <c r="A225" s="234" t="s">
        <v>305</v>
      </c>
      <c r="B225" s="198">
        <v>631</v>
      </c>
      <c r="C225" s="198" t="s">
        <v>320</v>
      </c>
      <c r="D225" s="197" t="s">
        <v>229</v>
      </c>
      <c r="E225" s="235">
        <v>25000000</v>
      </c>
      <c r="F225" s="197" t="s">
        <v>321</v>
      </c>
      <c r="G225" s="237">
        <v>6.5</v>
      </c>
      <c r="H225" s="197" t="s">
        <v>176</v>
      </c>
      <c r="I225" s="237">
        <v>6</v>
      </c>
      <c r="J225" s="239">
        <v>25000000000</v>
      </c>
      <c r="K225" s="239">
        <v>25000000000</v>
      </c>
      <c r="L225" s="239">
        <v>25000000</v>
      </c>
      <c r="M225" s="239">
        <v>392346</v>
      </c>
      <c r="N225" s="239">
        <v>25392346</v>
      </c>
    </row>
    <row r="226" spans="1:14" x14ac:dyDescent="0.2">
      <c r="A226" s="234" t="s">
        <v>322</v>
      </c>
      <c r="B226" s="198">
        <v>631</v>
      </c>
      <c r="C226" s="198" t="s">
        <v>320</v>
      </c>
      <c r="D226" s="197" t="s">
        <v>229</v>
      </c>
      <c r="E226" s="235">
        <v>3500000</v>
      </c>
      <c r="F226" s="197" t="s">
        <v>323</v>
      </c>
      <c r="G226" s="237">
        <v>7</v>
      </c>
      <c r="H226" s="197" t="s">
        <v>176</v>
      </c>
      <c r="I226" s="237">
        <v>6</v>
      </c>
      <c r="J226" s="239"/>
      <c r="K226" s="239"/>
      <c r="L226" s="239"/>
      <c r="M226" s="239"/>
      <c r="N226" s="239"/>
    </row>
    <row r="227" spans="1:14" x14ac:dyDescent="0.2">
      <c r="A227" s="234" t="s">
        <v>305</v>
      </c>
      <c r="B227" s="198">
        <v>631</v>
      </c>
      <c r="C227" s="198" t="s">
        <v>320</v>
      </c>
      <c r="D227" s="197" t="s">
        <v>229</v>
      </c>
      <c r="E227" s="235">
        <v>10000</v>
      </c>
      <c r="F227" s="197" t="s">
        <v>324</v>
      </c>
      <c r="G227" s="237">
        <v>0</v>
      </c>
      <c r="H227" s="197" t="s">
        <v>176</v>
      </c>
      <c r="I227" s="237">
        <v>6.25</v>
      </c>
      <c r="J227" s="239">
        <v>10000000</v>
      </c>
      <c r="K227" s="239">
        <v>10000000</v>
      </c>
      <c r="L227" s="239">
        <v>10000</v>
      </c>
      <c r="M227" s="239">
        <v>0</v>
      </c>
      <c r="N227" s="239">
        <v>10000</v>
      </c>
    </row>
    <row r="228" spans="1:14" x14ac:dyDescent="0.2">
      <c r="A228" s="234"/>
      <c r="D228" s="197"/>
      <c r="E228" s="235"/>
      <c r="F228" s="197"/>
      <c r="G228" s="237"/>
      <c r="H228" s="197"/>
      <c r="I228" s="237"/>
      <c r="J228" s="239"/>
      <c r="K228" s="239"/>
      <c r="L228" s="239"/>
      <c r="M228" s="239"/>
      <c r="N228" s="239"/>
    </row>
    <row r="229" spans="1:14" x14ac:dyDescent="0.2">
      <c r="A229" s="234" t="s">
        <v>322</v>
      </c>
      <c r="B229" s="198">
        <v>657</v>
      </c>
      <c r="C229" s="198" t="s">
        <v>325</v>
      </c>
      <c r="D229" s="197" t="s">
        <v>229</v>
      </c>
      <c r="E229" s="235">
        <v>26100000</v>
      </c>
      <c r="F229" s="197" t="s">
        <v>326</v>
      </c>
      <c r="G229" s="237">
        <v>7.5</v>
      </c>
      <c r="H229" s="197" t="s">
        <v>176</v>
      </c>
      <c r="I229" s="237">
        <v>6.5</v>
      </c>
      <c r="J229" s="239"/>
      <c r="K229" s="239"/>
      <c r="L229" s="239"/>
      <c r="M229" s="239"/>
      <c r="N229" s="239"/>
    </row>
    <row r="230" spans="1:14" x14ac:dyDescent="0.2">
      <c r="A230" s="234" t="s">
        <v>322</v>
      </c>
      <c r="B230" s="198">
        <v>657</v>
      </c>
      <c r="C230" s="198" t="s">
        <v>325</v>
      </c>
      <c r="D230" s="197" t="s">
        <v>229</v>
      </c>
      <c r="E230" s="235">
        <v>18900000</v>
      </c>
      <c r="F230" s="197" t="s">
        <v>327</v>
      </c>
      <c r="G230" s="237">
        <v>0</v>
      </c>
      <c r="H230" s="197" t="s">
        <v>176</v>
      </c>
      <c r="I230" s="237">
        <v>6.75</v>
      </c>
      <c r="J230" s="239"/>
      <c r="K230" s="239"/>
      <c r="L230" s="239"/>
      <c r="M230" s="239"/>
      <c r="N230" s="239"/>
    </row>
    <row r="231" spans="1:14" x14ac:dyDescent="0.2">
      <c r="A231" s="234" t="s">
        <v>279</v>
      </c>
      <c r="B231" s="198">
        <v>658</v>
      </c>
      <c r="C231" s="259" t="s">
        <v>328</v>
      </c>
      <c r="D231" s="197" t="s">
        <v>229</v>
      </c>
      <c r="E231" s="235">
        <v>10000000</v>
      </c>
      <c r="F231" s="197" t="s">
        <v>329</v>
      </c>
      <c r="G231" s="237">
        <v>7</v>
      </c>
      <c r="H231" s="197" t="s">
        <v>176</v>
      </c>
      <c r="I231" s="237">
        <v>5</v>
      </c>
      <c r="J231" s="239">
        <v>10000000000</v>
      </c>
      <c r="K231" s="239">
        <v>10000000000</v>
      </c>
      <c r="L231" s="239">
        <v>10000000</v>
      </c>
      <c r="M231" s="239">
        <v>113105</v>
      </c>
      <c r="N231" s="239">
        <v>10113105</v>
      </c>
    </row>
    <row r="232" spans="1:14" x14ac:dyDescent="0.2">
      <c r="A232" s="234" t="s">
        <v>284</v>
      </c>
      <c r="B232" s="198">
        <v>658</v>
      </c>
      <c r="C232" s="259" t="s">
        <v>328</v>
      </c>
      <c r="D232" s="197" t="s">
        <v>229</v>
      </c>
      <c r="E232" s="235">
        <v>50</v>
      </c>
      <c r="F232" s="197" t="s">
        <v>330</v>
      </c>
      <c r="G232" s="237">
        <v>8.5</v>
      </c>
      <c r="H232" s="197" t="s">
        <v>176</v>
      </c>
      <c r="I232" s="237">
        <v>5.25</v>
      </c>
      <c r="J232" s="239">
        <v>50000</v>
      </c>
      <c r="K232" s="239">
        <v>61311</v>
      </c>
      <c r="L232" s="239">
        <v>61</v>
      </c>
      <c r="M232" s="239">
        <v>1</v>
      </c>
      <c r="N232" s="239">
        <v>62</v>
      </c>
    </row>
    <row r="233" spans="1:14" x14ac:dyDescent="0.2">
      <c r="A233" s="234"/>
      <c r="C233" s="259"/>
      <c r="D233" s="197"/>
      <c r="E233" s="235"/>
      <c r="F233" s="197"/>
      <c r="G233" s="237"/>
      <c r="H233" s="197"/>
      <c r="I233" s="237"/>
      <c r="J233" s="239"/>
      <c r="K233" s="239"/>
      <c r="L233" s="239"/>
      <c r="M233" s="239"/>
      <c r="N233" s="239"/>
    </row>
    <row r="234" spans="1:14" x14ac:dyDescent="0.2">
      <c r="A234" s="234" t="s">
        <v>331</v>
      </c>
      <c r="B234" s="198">
        <v>693</v>
      </c>
      <c r="C234" s="259" t="s">
        <v>332</v>
      </c>
      <c r="D234" s="197" t="s">
        <v>281</v>
      </c>
      <c r="E234" s="235">
        <v>50000</v>
      </c>
      <c r="F234" s="197" t="s">
        <v>51</v>
      </c>
      <c r="G234" s="237">
        <v>0</v>
      </c>
      <c r="H234" s="197" t="s">
        <v>315</v>
      </c>
      <c r="I234" s="237">
        <v>8.3333333333333329E-2</v>
      </c>
      <c r="J234" s="239"/>
      <c r="K234" s="239"/>
      <c r="L234" s="239"/>
      <c r="M234" s="239"/>
      <c r="N234" s="239"/>
    </row>
    <row r="235" spans="1:14" x14ac:dyDescent="0.2">
      <c r="A235" s="234" t="s">
        <v>331</v>
      </c>
      <c r="B235" s="198">
        <v>693</v>
      </c>
      <c r="C235" s="259" t="s">
        <v>332</v>
      </c>
      <c r="D235" s="197" t="s">
        <v>281</v>
      </c>
      <c r="E235" s="235">
        <v>50000</v>
      </c>
      <c r="F235" s="197" t="s">
        <v>52</v>
      </c>
      <c r="G235" s="237">
        <v>0</v>
      </c>
      <c r="H235" s="197" t="s">
        <v>315</v>
      </c>
      <c r="I235" s="237">
        <v>0.25</v>
      </c>
      <c r="J235" s="239"/>
      <c r="K235" s="239"/>
      <c r="L235" s="239"/>
      <c r="M235" s="239"/>
      <c r="N235" s="239"/>
    </row>
    <row r="236" spans="1:14" x14ac:dyDescent="0.2">
      <c r="A236" s="234" t="s">
        <v>331</v>
      </c>
      <c r="B236" s="198">
        <v>693</v>
      </c>
      <c r="C236" s="259" t="s">
        <v>332</v>
      </c>
      <c r="D236" s="197" t="s">
        <v>281</v>
      </c>
      <c r="E236" s="235">
        <v>50000</v>
      </c>
      <c r="F236" s="197" t="s">
        <v>333</v>
      </c>
      <c r="G236" s="237">
        <v>0</v>
      </c>
      <c r="H236" s="197" t="s">
        <v>315</v>
      </c>
      <c r="I236" s="237">
        <v>0.5</v>
      </c>
      <c r="J236" s="239"/>
      <c r="K236" s="239"/>
      <c r="L236" s="239"/>
      <c r="M236" s="239"/>
      <c r="N236" s="239"/>
    </row>
    <row r="237" spans="1:14" x14ac:dyDescent="0.2">
      <c r="A237" s="234" t="s">
        <v>331</v>
      </c>
      <c r="B237" s="198">
        <v>693</v>
      </c>
      <c r="C237" s="259" t="s">
        <v>332</v>
      </c>
      <c r="D237" s="197" t="s">
        <v>281</v>
      </c>
      <c r="E237" s="235">
        <v>50000</v>
      </c>
      <c r="F237" s="197" t="s">
        <v>334</v>
      </c>
      <c r="G237" s="237">
        <v>0</v>
      </c>
      <c r="H237" s="197" t="s">
        <v>315</v>
      </c>
      <c r="I237" s="237">
        <v>1</v>
      </c>
      <c r="J237" s="239"/>
      <c r="K237" s="239"/>
      <c r="L237" s="239"/>
      <c r="M237" s="239"/>
      <c r="N237" s="239"/>
    </row>
    <row r="238" spans="1:14" x14ac:dyDescent="0.2">
      <c r="A238" s="234" t="s">
        <v>331</v>
      </c>
      <c r="B238" s="198">
        <v>693</v>
      </c>
      <c r="C238" s="259" t="s">
        <v>332</v>
      </c>
      <c r="D238" s="197" t="s">
        <v>281</v>
      </c>
      <c r="E238" s="235">
        <v>50000</v>
      </c>
      <c r="F238" s="197" t="s">
        <v>335</v>
      </c>
      <c r="G238" s="237">
        <v>0</v>
      </c>
      <c r="H238" s="197" t="s">
        <v>315</v>
      </c>
      <c r="I238" s="237">
        <v>1.5</v>
      </c>
      <c r="J238" s="239"/>
      <c r="K238" s="239"/>
      <c r="L238" s="239"/>
      <c r="M238" s="239"/>
      <c r="N238" s="239"/>
    </row>
    <row r="239" spans="1:14" x14ac:dyDescent="0.2">
      <c r="A239" s="234" t="s">
        <v>331</v>
      </c>
      <c r="B239" s="198">
        <v>693</v>
      </c>
      <c r="C239" s="259" t="s">
        <v>332</v>
      </c>
      <c r="D239" s="197" t="s">
        <v>229</v>
      </c>
      <c r="E239" s="235">
        <v>25000000</v>
      </c>
      <c r="F239" s="197" t="s">
        <v>54</v>
      </c>
      <c r="G239" s="237">
        <v>0</v>
      </c>
      <c r="H239" s="197" t="s">
        <v>315</v>
      </c>
      <c r="I239" s="237">
        <v>8.3333333333333329E-2</v>
      </c>
      <c r="J239" s="239"/>
      <c r="K239" s="239"/>
      <c r="L239" s="239"/>
      <c r="M239" s="239"/>
      <c r="N239" s="239"/>
    </row>
    <row r="240" spans="1:14" x14ac:dyDescent="0.2">
      <c r="A240" s="234" t="s">
        <v>331</v>
      </c>
      <c r="B240" s="198">
        <v>693</v>
      </c>
      <c r="C240" s="259" t="s">
        <v>332</v>
      </c>
      <c r="D240" s="197" t="s">
        <v>229</v>
      </c>
      <c r="E240" s="235">
        <v>25000000</v>
      </c>
      <c r="F240" s="197" t="s">
        <v>336</v>
      </c>
      <c r="G240" s="237">
        <v>0</v>
      </c>
      <c r="H240" s="197" t="s">
        <v>315</v>
      </c>
      <c r="I240" s="237">
        <v>0.25</v>
      </c>
      <c r="J240" s="239"/>
      <c r="K240" s="239"/>
      <c r="L240" s="239"/>
      <c r="M240" s="239"/>
      <c r="N240" s="239"/>
    </row>
    <row r="241" spans="1:14" x14ac:dyDescent="0.2">
      <c r="A241" s="234" t="s">
        <v>331</v>
      </c>
      <c r="B241" s="198">
        <v>693</v>
      </c>
      <c r="C241" s="259" t="s">
        <v>332</v>
      </c>
      <c r="D241" s="197" t="s">
        <v>229</v>
      </c>
      <c r="E241" s="235">
        <v>25000000</v>
      </c>
      <c r="F241" s="197" t="s">
        <v>337</v>
      </c>
      <c r="G241" s="237">
        <v>0</v>
      </c>
      <c r="H241" s="197" t="s">
        <v>315</v>
      </c>
      <c r="I241" s="237">
        <v>0.5</v>
      </c>
      <c r="J241" s="239"/>
      <c r="K241" s="239"/>
      <c r="L241" s="239"/>
      <c r="M241" s="239"/>
      <c r="N241" s="239"/>
    </row>
    <row r="242" spans="1:14" x14ac:dyDescent="0.2">
      <c r="A242" s="234" t="s">
        <v>331</v>
      </c>
      <c r="B242" s="198">
        <v>693</v>
      </c>
      <c r="C242" s="259" t="s">
        <v>332</v>
      </c>
      <c r="D242" s="197" t="s">
        <v>229</v>
      </c>
      <c r="E242" s="235">
        <v>25000000</v>
      </c>
      <c r="F242" s="197" t="s">
        <v>338</v>
      </c>
      <c r="G242" s="237">
        <v>0</v>
      </c>
      <c r="H242" s="197" t="s">
        <v>315</v>
      </c>
      <c r="I242" s="237">
        <v>1</v>
      </c>
      <c r="J242" s="239"/>
      <c r="K242" s="239"/>
      <c r="L242" s="239"/>
      <c r="M242" s="239"/>
      <c r="N242" s="239"/>
    </row>
    <row r="243" spans="1:14" x14ac:dyDescent="0.2">
      <c r="A243" s="234" t="s">
        <v>331</v>
      </c>
      <c r="B243" s="198">
        <v>693</v>
      </c>
      <c r="C243" s="259" t="s">
        <v>332</v>
      </c>
      <c r="D243" s="197" t="s">
        <v>229</v>
      </c>
      <c r="E243" s="235">
        <v>25000000</v>
      </c>
      <c r="F243" s="197" t="s">
        <v>339</v>
      </c>
      <c r="G243" s="237">
        <v>0</v>
      </c>
      <c r="H243" s="197" t="s">
        <v>315</v>
      </c>
      <c r="I243" s="237">
        <v>1.5</v>
      </c>
      <c r="J243" s="239"/>
      <c r="K243" s="239"/>
      <c r="L243" s="239"/>
      <c r="M243" s="239"/>
      <c r="N243" s="239"/>
    </row>
    <row r="244" spans="1:14" x14ac:dyDescent="0.2">
      <c r="A244" s="234" t="s">
        <v>331</v>
      </c>
      <c r="B244" s="198">
        <v>693</v>
      </c>
      <c r="C244" s="259" t="s">
        <v>332</v>
      </c>
      <c r="D244" s="197" t="s">
        <v>229</v>
      </c>
      <c r="E244" s="235">
        <v>25000000</v>
      </c>
      <c r="F244" s="197" t="s">
        <v>340</v>
      </c>
      <c r="G244" s="237">
        <v>0</v>
      </c>
      <c r="H244" s="197" t="s">
        <v>315</v>
      </c>
      <c r="I244" s="237">
        <v>0.25</v>
      </c>
      <c r="J244" s="239"/>
      <c r="K244" s="239"/>
      <c r="L244" s="239"/>
      <c r="M244" s="239"/>
      <c r="N244" s="239"/>
    </row>
    <row r="245" spans="1:14" x14ac:dyDescent="0.2">
      <c r="A245" s="234" t="s">
        <v>331</v>
      </c>
      <c r="B245" s="198">
        <v>693</v>
      </c>
      <c r="C245" s="259" t="s">
        <v>332</v>
      </c>
      <c r="D245" s="197" t="s">
        <v>229</v>
      </c>
      <c r="E245" s="235">
        <v>25000000</v>
      </c>
      <c r="F245" s="197" t="s">
        <v>341</v>
      </c>
      <c r="G245" s="237">
        <v>0</v>
      </c>
      <c r="H245" s="197" t="s">
        <v>315</v>
      </c>
      <c r="I245" s="237">
        <v>0.5</v>
      </c>
      <c r="J245" s="239"/>
      <c r="K245" s="239"/>
      <c r="L245" s="239"/>
      <c r="M245" s="239"/>
      <c r="N245" s="239"/>
    </row>
    <row r="246" spans="1:14" x14ac:dyDescent="0.2">
      <c r="A246" s="234" t="s">
        <v>331</v>
      </c>
      <c r="B246" s="198">
        <v>693</v>
      </c>
      <c r="C246" s="259" t="s">
        <v>332</v>
      </c>
      <c r="D246" s="197" t="s">
        <v>229</v>
      </c>
      <c r="E246" s="235">
        <v>25000000</v>
      </c>
      <c r="F246" s="197" t="s">
        <v>342</v>
      </c>
      <c r="G246" s="237">
        <v>0</v>
      </c>
      <c r="H246" s="197" t="s">
        <v>315</v>
      </c>
      <c r="I246" s="237">
        <v>1</v>
      </c>
      <c r="J246" s="239"/>
      <c r="K246" s="239"/>
      <c r="L246" s="239"/>
      <c r="M246" s="239"/>
      <c r="N246" s="239"/>
    </row>
    <row r="247" spans="1:14" x14ac:dyDescent="0.2">
      <c r="A247" s="234" t="s">
        <v>331</v>
      </c>
      <c r="B247" s="198">
        <v>693</v>
      </c>
      <c r="C247" s="259" t="s">
        <v>332</v>
      </c>
      <c r="D247" s="197" t="s">
        <v>229</v>
      </c>
      <c r="E247" s="235">
        <v>25000000</v>
      </c>
      <c r="F247" s="197" t="s">
        <v>343</v>
      </c>
      <c r="G247" s="237">
        <v>0</v>
      </c>
      <c r="H247" s="197" t="s">
        <v>315</v>
      </c>
      <c r="I247" s="237">
        <v>1.5</v>
      </c>
      <c r="J247" s="239"/>
      <c r="K247" s="239"/>
      <c r="L247" s="239"/>
      <c r="M247" s="239"/>
      <c r="N247" s="239"/>
    </row>
    <row r="248" spans="1:14" x14ac:dyDescent="0.2">
      <c r="A248" s="234" t="s">
        <v>331</v>
      </c>
      <c r="B248" s="198">
        <v>693</v>
      </c>
      <c r="C248" s="259" t="s">
        <v>332</v>
      </c>
      <c r="D248" s="197" t="s">
        <v>38</v>
      </c>
      <c r="E248" s="235">
        <v>1100</v>
      </c>
      <c r="F248" s="197" t="s">
        <v>344</v>
      </c>
      <c r="G248" s="237">
        <v>0</v>
      </c>
      <c r="H248" s="197" t="s">
        <v>315</v>
      </c>
      <c r="I248" s="237">
        <v>0.25</v>
      </c>
      <c r="J248" s="239"/>
      <c r="K248" s="239"/>
      <c r="L248" s="239"/>
      <c r="M248" s="239"/>
      <c r="N248" s="239"/>
    </row>
    <row r="249" spans="1:14" x14ac:dyDescent="0.2">
      <c r="A249" s="234" t="s">
        <v>331</v>
      </c>
      <c r="B249" s="198">
        <v>693</v>
      </c>
      <c r="C249" s="259" t="s">
        <v>332</v>
      </c>
      <c r="D249" s="197" t="s">
        <v>38</v>
      </c>
      <c r="E249" s="235">
        <v>1100</v>
      </c>
      <c r="F249" s="197" t="s">
        <v>345</v>
      </c>
      <c r="G249" s="237">
        <v>0</v>
      </c>
      <c r="H249" s="197" t="s">
        <v>315</v>
      </c>
      <c r="I249" s="237">
        <v>0.5</v>
      </c>
      <c r="J249" s="239"/>
      <c r="K249" s="239"/>
      <c r="L249" s="239"/>
      <c r="M249" s="239"/>
      <c r="N249" s="239"/>
    </row>
    <row r="250" spans="1:14" x14ac:dyDescent="0.2">
      <c r="A250" s="234" t="s">
        <v>331</v>
      </c>
      <c r="B250" s="198">
        <v>693</v>
      </c>
      <c r="C250" s="259" t="s">
        <v>332</v>
      </c>
      <c r="D250" s="197" t="s">
        <v>38</v>
      </c>
      <c r="E250" s="235">
        <v>1100</v>
      </c>
      <c r="F250" s="197" t="s">
        <v>346</v>
      </c>
      <c r="G250" s="237">
        <v>0</v>
      </c>
      <c r="H250" s="197" t="s">
        <v>315</v>
      </c>
      <c r="I250" s="237">
        <v>1</v>
      </c>
      <c r="J250" s="239"/>
      <c r="K250" s="239"/>
      <c r="L250" s="239"/>
      <c r="M250" s="239"/>
      <c r="N250" s="239"/>
    </row>
    <row r="251" spans="1:14" x14ac:dyDescent="0.2">
      <c r="A251" s="234" t="s">
        <v>331</v>
      </c>
      <c r="B251" s="198">
        <v>693</v>
      </c>
      <c r="C251" s="259" t="s">
        <v>332</v>
      </c>
      <c r="D251" s="197" t="s">
        <v>38</v>
      </c>
      <c r="E251" s="235">
        <v>1100</v>
      </c>
      <c r="F251" s="197" t="s">
        <v>347</v>
      </c>
      <c r="G251" s="237">
        <v>0</v>
      </c>
      <c r="H251" s="197" t="s">
        <v>315</v>
      </c>
      <c r="I251" s="237">
        <v>1.5</v>
      </c>
      <c r="J251" s="239"/>
      <c r="K251" s="239"/>
      <c r="L251" s="239"/>
      <c r="M251" s="239"/>
      <c r="N251" s="239"/>
    </row>
    <row r="252" spans="1:14" x14ac:dyDescent="0.2">
      <c r="A252" s="234" t="s">
        <v>331</v>
      </c>
      <c r="B252" s="198">
        <v>693</v>
      </c>
      <c r="C252" s="259" t="s">
        <v>332</v>
      </c>
      <c r="D252" s="197" t="s">
        <v>281</v>
      </c>
      <c r="E252" s="235">
        <v>50000</v>
      </c>
      <c r="F252" s="197" t="s">
        <v>348</v>
      </c>
      <c r="G252" s="237">
        <v>0</v>
      </c>
      <c r="H252" s="197" t="s">
        <v>315</v>
      </c>
      <c r="I252" s="237">
        <v>0.25</v>
      </c>
      <c r="J252" s="239"/>
      <c r="K252" s="239"/>
      <c r="L252" s="239"/>
      <c r="M252" s="239"/>
      <c r="N252" s="239"/>
    </row>
    <row r="253" spans="1:14" x14ac:dyDescent="0.2">
      <c r="A253" s="234" t="s">
        <v>331</v>
      </c>
      <c r="B253" s="198">
        <v>693</v>
      </c>
      <c r="C253" s="259" t="s">
        <v>332</v>
      </c>
      <c r="D253" s="197" t="s">
        <v>281</v>
      </c>
      <c r="E253" s="235">
        <v>50000</v>
      </c>
      <c r="F253" s="197" t="s">
        <v>349</v>
      </c>
      <c r="G253" s="237">
        <v>0</v>
      </c>
      <c r="H253" s="197" t="s">
        <v>315</v>
      </c>
      <c r="I253" s="237">
        <v>0.5</v>
      </c>
      <c r="J253" s="239"/>
      <c r="K253" s="239"/>
      <c r="L253" s="239"/>
      <c r="M253" s="239"/>
      <c r="N253" s="239"/>
    </row>
    <row r="254" spans="1:14" x14ac:dyDescent="0.2">
      <c r="A254" s="234" t="s">
        <v>331</v>
      </c>
      <c r="B254" s="198">
        <v>693</v>
      </c>
      <c r="C254" s="259" t="s">
        <v>332</v>
      </c>
      <c r="D254" s="197" t="s">
        <v>281</v>
      </c>
      <c r="E254" s="235">
        <v>50000</v>
      </c>
      <c r="F254" s="197" t="s">
        <v>350</v>
      </c>
      <c r="G254" s="237">
        <v>0</v>
      </c>
      <c r="H254" s="197" t="s">
        <v>315</v>
      </c>
      <c r="I254" s="237">
        <v>1</v>
      </c>
      <c r="J254" s="239"/>
      <c r="K254" s="239"/>
      <c r="L254" s="239"/>
      <c r="M254" s="239"/>
      <c r="N254" s="239"/>
    </row>
    <row r="255" spans="1:14" x14ac:dyDescent="0.2">
      <c r="A255" s="234" t="s">
        <v>331</v>
      </c>
      <c r="B255" s="198">
        <v>693</v>
      </c>
      <c r="C255" s="259" t="s">
        <v>332</v>
      </c>
      <c r="D255" s="197" t="s">
        <v>281</v>
      </c>
      <c r="E255" s="235">
        <v>50000</v>
      </c>
      <c r="F255" s="197" t="s">
        <v>351</v>
      </c>
      <c r="G255" s="237">
        <v>0</v>
      </c>
      <c r="H255" s="197" t="s">
        <v>315</v>
      </c>
      <c r="I255" s="237">
        <v>1.5</v>
      </c>
      <c r="J255" s="239"/>
      <c r="K255" s="239"/>
      <c r="L255" s="239"/>
      <c r="M255" s="239"/>
      <c r="N255" s="239"/>
    </row>
    <row r="256" spans="1:14" x14ac:dyDescent="0.2">
      <c r="A256" s="234" t="s">
        <v>331</v>
      </c>
      <c r="B256" s="198">
        <v>693</v>
      </c>
      <c r="C256" s="259" t="s">
        <v>332</v>
      </c>
      <c r="D256" s="197" t="s">
        <v>38</v>
      </c>
      <c r="E256" s="235">
        <v>1100</v>
      </c>
      <c r="F256" s="197" t="s">
        <v>352</v>
      </c>
      <c r="G256" s="237">
        <v>0</v>
      </c>
      <c r="H256" s="197" t="s">
        <v>315</v>
      </c>
      <c r="I256" s="237">
        <v>0.25</v>
      </c>
      <c r="J256" s="239"/>
      <c r="K256" s="239"/>
      <c r="L256" s="239"/>
      <c r="M256" s="239"/>
      <c r="N256" s="239"/>
    </row>
    <row r="257" spans="1:14" x14ac:dyDescent="0.2">
      <c r="A257" s="234" t="s">
        <v>331</v>
      </c>
      <c r="B257" s="198">
        <v>693</v>
      </c>
      <c r="C257" s="259" t="s">
        <v>332</v>
      </c>
      <c r="D257" s="197" t="s">
        <v>38</v>
      </c>
      <c r="E257" s="235">
        <v>1100</v>
      </c>
      <c r="F257" s="197" t="s">
        <v>353</v>
      </c>
      <c r="G257" s="237">
        <v>0</v>
      </c>
      <c r="H257" s="197" t="s">
        <v>315</v>
      </c>
      <c r="I257" s="237">
        <v>0.5</v>
      </c>
      <c r="J257" s="239"/>
      <c r="K257" s="239"/>
      <c r="L257" s="239"/>
      <c r="M257" s="239"/>
      <c r="N257" s="239"/>
    </row>
    <row r="258" spans="1:14" x14ac:dyDescent="0.2">
      <c r="A258" s="234" t="s">
        <v>331</v>
      </c>
      <c r="B258" s="198">
        <v>693</v>
      </c>
      <c r="C258" s="259" t="s">
        <v>332</v>
      </c>
      <c r="D258" s="197" t="s">
        <v>38</v>
      </c>
      <c r="E258" s="235">
        <v>1100</v>
      </c>
      <c r="F258" s="197" t="s">
        <v>354</v>
      </c>
      <c r="G258" s="237">
        <v>0</v>
      </c>
      <c r="H258" s="197" t="s">
        <v>315</v>
      </c>
      <c r="I258" s="237">
        <v>1</v>
      </c>
      <c r="J258" s="239"/>
      <c r="K258" s="239"/>
      <c r="L258" s="239"/>
      <c r="M258" s="239"/>
      <c r="N258" s="239"/>
    </row>
    <row r="259" spans="1:14" x14ac:dyDescent="0.2">
      <c r="A259" s="234" t="s">
        <v>331</v>
      </c>
      <c r="B259" s="198">
        <v>693</v>
      </c>
      <c r="C259" s="259" t="s">
        <v>332</v>
      </c>
      <c r="D259" s="197" t="s">
        <v>38</v>
      </c>
      <c r="E259" s="235">
        <v>1100</v>
      </c>
      <c r="F259" s="197" t="s">
        <v>355</v>
      </c>
      <c r="G259" s="237">
        <v>0</v>
      </c>
      <c r="H259" s="197" t="s">
        <v>315</v>
      </c>
      <c r="I259" s="237">
        <v>1.5</v>
      </c>
      <c r="J259" s="239"/>
      <c r="K259" s="239"/>
      <c r="L259" s="239"/>
      <c r="M259" s="239"/>
      <c r="N259" s="239"/>
    </row>
    <row r="260" spans="1:14" x14ac:dyDescent="0.2">
      <c r="A260" s="234" t="s">
        <v>331</v>
      </c>
      <c r="B260" s="198">
        <v>693</v>
      </c>
      <c r="C260" s="259" t="s">
        <v>332</v>
      </c>
      <c r="D260" s="197" t="s">
        <v>38</v>
      </c>
      <c r="E260" s="254">
        <v>1E-3</v>
      </c>
      <c r="F260" s="197" t="s">
        <v>356</v>
      </c>
      <c r="G260" s="237">
        <v>0</v>
      </c>
      <c r="H260" s="197" t="s">
        <v>315</v>
      </c>
      <c r="I260" s="237">
        <v>1.5027777777777778</v>
      </c>
      <c r="J260" s="239"/>
      <c r="K260" s="239"/>
      <c r="L260" s="239"/>
      <c r="M260" s="239"/>
      <c r="N260" s="239"/>
    </row>
    <row r="261" spans="1:14" x14ac:dyDescent="0.2">
      <c r="A261" s="234"/>
      <c r="C261" s="259"/>
      <c r="D261" s="197"/>
      <c r="E261" s="235"/>
      <c r="F261" s="197"/>
      <c r="G261" s="237"/>
      <c r="H261" s="197"/>
      <c r="I261" s="237"/>
      <c r="J261" s="239"/>
      <c r="K261" s="239"/>
      <c r="L261" s="239"/>
      <c r="M261" s="239"/>
      <c r="N261" s="239"/>
    </row>
    <row r="262" spans="1:14" x14ac:dyDescent="0.2">
      <c r="A262" s="234" t="s">
        <v>279</v>
      </c>
      <c r="B262" s="198">
        <v>707</v>
      </c>
      <c r="C262" s="259" t="s">
        <v>357</v>
      </c>
      <c r="D262" s="197" t="s">
        <v>38</v>
      </c>
      <c r="E262" s="235">
        <v>1267</v>
      </c>
      <c r="F262" s="197" t="s">
        <v>358</v>
      </c>
      <c r="G262" s="237">
        <v>4.5407200000000003</v>
      </c>
      <c r="H262" s="197" t="s">
        <v>176</v>
      </c>
      <c r="I262" s="237">
        <v>6</v>
      </c>
      <c r="J262" s="239">
        <v>1267000</v>
      </c>
      <c r="K262" s="239">
        <v>1076933.28</v>
      </c>
      <c r="L262" s="239">
        <v>25024322</v>
      </c>
      <c r="M262" s="239">
        <v>1101565</v>
      </c>
      <c r="N262" s="239">
        <v>26125887</v>
      </c>
    </row>
    <row r="263" spans="1:14" x14ac:dyDescent="0.2">
      <c r="A263" s="234" t="s">
        <v>279</v>
      </c>
      <c r="B263" s="198">
        <v>707</v>
      </c>
      <c r="C263" s="259" t="s">
        <v>357</v>
      </c>
      <c r="D263" s="197" t="s">
        <v>38</v>
      </c>
      <c r="E263" s="254">
        <v>1E-3</v>
      </c>
      <c r="F263" s="197" t="s">
        <v>359</v>
      </c>
      <c r="G263" s="237">
        <v>0</v>
      </c>
      <c r="H263" s="197" t="s">
        <v>176</v>
      </c>
      <c r="I263" s="237">
        <v>6</v>
      </c>
      <c r="J263" s="239">
        <v>1</v>
      </c>
      <c r="K263" s="239">
        <v>1</v>
      </c>
      <c r="L263" s="239">
        <v>23</v>
      </c>
      <c r="M263" s="239">
        <v>0</v>
      </c>
      <c r="N263" s="239">
        <v>23</v>
      </c>
    </row>
    <row r="264" spans="1:14" x14ac:dyDescent="0.2">
      <c r="A264" s="234"/>
      <c r="C264" s="259"/>
      <c r="D264" s="197"/>
      <c r="E264" s="254"/>
      <c r="F264" s="197"/>
      <c r="G264" s="237"/>
      <c r="H264" s="197"/>
      <c r="I264" s="237"/>
      <c r="J264" s="239"/>
      <c r="K264" s="239"/>
      <c r="L264" s="239"/>
      <c r="M264" s="239"/>
      <c r="N264" s="239"/>
    </row>
    <row r="265" spans="1:14" x14ac:dyDescent="0.2">
      <c r="A265" s="234" t="s">
        <v>331</v>
      </c>
      <c r="B265" s="198">
        <v>734</v>
      </c>
      <c r="C265" s="259" t="s">
        <v>360</v>
      </c>
      <c r="D265" s="197" t="s">
        <v>38</v>
      </c>
      <c r="E265" s="254">
        <v>1200</v>
      </c>
      <c r="F265" s="197" t="s">
        <v>51</v>
      </c>
      <c r="G265" s="237">
        <v>0</v>
      </c>
      <c r="H265" s="197" t="s">
        <v>315</v>
      </c>
      <c r="I265" s="237">
        <v>1</v>
      </c>
      <c r="J265" s="239"/>
      <c r="K265" s="239"/>
      <c r="L265" s="239"/>
      <c r="M265" s="239"/>
      <c r="N265" s="239"/>
    </row>
    <row r="266" spans="1:14" x14ac:dyDescent="0.2">
      <c r="A266" s="234" t="s">
        <v>331</v>
      </c>
      <c r="B266" s="198">
        <v>734</v>
      </c>
      <c r="C266" s="259" t="s">
        <v>360</v>
      </c>
      <c r="D266" s="197" t="s">
        <v>38</v>
      </c>
      <c r="E266" s="254">
        <v>1200</v>
      </c>
      <c r="F266" s="197" t="s">
        <v>52</v>
      </c>
      <c r="G266" s="237">
        <v>0</v>
      </c>
      <c r="H266" s="197" t="s">
        <v>315</v>
      </c>
      <c r="I266" s="237">
        <v>1.5013698630136987</v>
      </c>
      <c r="J266" s="239"/>
      <c r="K266" s="239"/>
      <c r="L266" s="239"/>
      <c r="M266" s="239"/>
      <c r="N266" s="239"/>
    </row>
    <row r="267" spans="1:14" x14ac:dyDescent="0.2">
      <c r="A267" s="234" t="s">
        <v>331</v>
      </c>
      <c r="B267" s="198">
        <v>734</v>
      </c>
      <c r="C267" s="259" t="s">
        <v>360</v>
      </c>
      <c r="D267" s="197" t="s">
        <v>38</v>
      </c>
      <c r="E267" s="254">
        <v>1200</v>
      </c>
      <c r="F267" s="197" t="s">
        <v>333</v>
      </c>
      <c r="G267" s="237">
        <v>0</v>
      </c>
      <c r="H267" s="197" t="s">
        <v>315</v>
      </c>
      <c r="I267" s="237">
        <v>2</v>
      </c>
      <c r="J267" s="239"/>
      <c r="K267" s="239"/>
      <c r="L267" s="239"/>
      <c r="M267" s="239"/>
      <c r="N267" s="239"/>
    </row>
    <row r="268" spans="1:14" x14ac:dyDescent="0.2">
      <c r="A268" s="234" t="s">
        <v>331</v>
      </c>
      <c r="B268" s="198">
        <v>734</v>
      </c>
      <c r="C268" s="259" t="s">
        <v>360</v>
      </c>
      <c r="D268" s="197" t="s">
        <v>38</v>
      </c>
      <c r="E268" s="254">
        <v>1200</v>
      </c>
      <c r="F268" s="197" t="s">
        <v>334</v>
      </c>
      <c r="G268" s="237">
        <v>0</v>
      </c>
      <c r="H268" s="197" t="s">
        <v>315</v>
      </c>
      <c r="I268" s="237">
        <v>2.5013698630136987</v>
      </c>
      <c r="J268" s="239"/>
      <c r="K268" s="239"/>
      <c r="L268" s="239"/>
      <c r="M268" s="239"/>
      <c r="N268" s="239"/>
    </row>
    <row r="269" spans="1:14" x14ac:dyDescent="0.2">
      <c r="A269" s="234" t="s">
        <v>331</v>
      </c>
      <c r="B269" s="198">
        <v>734</v>
      </c>
      <c r="C269" s="259" t="s">
        <v>360</v>
      </c>
      <c r="D269" s="197" t="s">
        <v>38</v>
      </c>
      <c r="E269" s="254">
        <v>1200</v>
      </c>
      <c r="F269" s="197" t="s">
        <v>335</v>
      </c>
      <c r="G269" s="237">
        <v>0</v>
      </c>
      <c r="H269" s="197" t="s">
        <v>315</v>
      </c>
      <c r="I269" s="237">
        <v>3</v>
      </c>
      <c r="J269" s="239"/>
      <c r="K269" s="239"/>
      <c r="L269" s="239"/>
      <c r="M269" s="239"/>
      <c r="N269" s="239"/>
    </row>
    <row r="270" spans="1:14" x14ac:dyDescent="0.2">
      <c r="A270" s="234" t="s">
        <v>331</v>
      </c>
      <c r="B270" s="198">
        <v>734</v>
      </c>
      <c r="C270" s="259" t="s">
        <v>360</v>
      </c>
      <c r="D270" s="197" t="s">
        <v>38</v>
      </c>
      <c r="E270" s="254">
        <v>1200</v>
      </c>
      <c r="F270" s="197" t="s">
        <v>361</v>
      </c>
      <c r="G270" s="237">
        <v>0</v>
      </c>
      <c r="H270" s="197" t="s">
        <v>315</v>
      </c>
      <c r="I270" s="237">
        <v>3.5013698630136987</v>
      </c>
      <c r="J270" s="239"/>
      <c r="K270" s="239"/>
      <c r="L270" s="239"/>
      <c r="M270" s="239"/>
      <c r="N270" s="239"/>
    </row>
    <row r="271" spans="1:14" x14ac:dyDescent="0.2">
      <c r="A271" s="234" t="s">
        <v>331</v>
      </c>
      <c r="B271" s="198">
        <v>734</v>
      </c>
      <c r="C271" s="259" t="s">
        <v>360</v>
      </c>
      <c r="D271" s="197" t="s">
        <v>38</v>
      </c>
      <c r="E271" s="254">
        <v>1200</v>
      </c>
      <c r="F271" s="197" t="s">
        <v>362</v>
      </c>
      <c r="G271" s="237">
        <v>0</v>
      </c>
      <c r="H271" s="197" t="s">
        <v>315</v>
      </c>
      <c r="I271" s="237">
        <v>4</v>
      </c>
      <c r="J271" s="239"/>
      <c r="K271" s="239"/>
      <c r="L271" s="239"/>
      <c r="M271" s="239"/>
      <c r="N271" s="239"/>
    </row>
    <row r="272" spans="1:14" x14ac:dyDescent="0.2">
      <c r="A272" s="234" t="s">
        <v>331</v>
      </c>
      <c r="B272" s="198">
        <v>734</v>
      </c>
      <c r="C272" s="259" t="s">
        <v>360</v>
      </c>
      <c r="D272" s="197" t="s">
        <v>38</v>
      </c>
      <c r="E272" s="254">
        <v>1200</v>
      </c>
      <c r="F272" s="197" t="s">
        <v>363</v>
      </c>
      <c r="G272" s="237">
        <v>0</v>
      </c>
      <c r="H272" s="197" t="s">
        <v>315</v>
      </c>
      <c r="I272" s="237">
        <v>4.5013698630136982</v>
      </c>
      <c r="J272" s="239"/>
      <c r="K272" s="239"/>
      <c r="L272" s="239"/>
      <c r="M272" s="239"/>
      <c r="N272" s="239"/>
    </row>
    <row r="273" spans="1:14" x14ac:dyDescent="0.2">
      <c r="A273" s="234" t="s">
        <v>331</v>
      </c>
      <c r="B273" s="198">
        <v>734</v>
      </c>
      <c r="C273" s="259" t="s">
        <v>360</v>
      </c>
      <c r="D273" s="197" t="s">
        <v>38</v>
      </c>
      <c r="E273" s="254">
        <v>1200</v>
      </c>
      <c r="F273" s="197" t="s">
        <v>364</v>
      </c>
      <c r="G273" s="237">
        <v>0</v>
      </c>
      <c r="H273" s="197" t="s">
        <v>315</v>
      </c>
      <c r="I273" s="237">
        <v>5</v>
      </c>
      <c r="J273" s="239"/>
      <c r="K273" s="239"/>
      <c r="L273" s="239"/>
      <c r="M273" s="239"/>
      <c r="N273" s="239"/>
    </row>
    <row r="274" spans="1:14" x14ac:dyDescent="0.2">
      <c r="A274" s="234" t="s">
        <v>331</v>
      </c>
      <c r="B274" s="198">
        <v>734</v>
      </c>
      <c r="C274" s="259" t="s">
        <v>360</v>
      </c>
      <c r="D274" s="197" t="s">
        <v>229</v>
      </c>
      <c r="E274" s="254">
        <v>30000000</v>
      </c>
      <c r="F274" s="197" t="s">
        <v>54</v>
      </c>
      <c r="G274" s="237">
        <v>0</v>
      </c>
      <c r="H274" s="197" t="s">
        <v>315</v>
      </c>
      <c r="I274" s="237">
        <v>1</v>
      </c>
      <c r="J274" s="239"/>
      <c r="K274" s="239"/>
      <c r="L274" s="239"/>
      <c r="M274" s="239"/>
      <c r="N274" s="239"/>
    </row>
    <row r="275" spans="1:14" x14ac:dyDescent="0.2">
      <c r="A275" s="234" t="s">
        <v>331</v>
      </c>
      <c r="B275" s="198">
        <v>734</v>
      </c>
      <c r="C275" s="259" t="s">
        <v>360</v>
      </c>
      <c r="D275" s="197" t="s">
        <v>229</v>
      </c>
      <c r="E275" s="254">
        <v>30000000</v>
      </c>
      <c r="F275" s="197" t="s">
        <v>336</v>
      </c>
      <c r="G275" s="237">
        <v>0</v>
      </c>
      <c r="H275" s="197" t="s">
        <v>315</v>
      </c>
      <c r="I275" s="237">
        <v>1.5013698630136987</v>
      </c>
      <c r="J275" s="239"/>
      <c r="K275" s="239"/>
      <c r="L275" s="239"/>
      <c r="M275" s="239"/>
      <c r="N275" s="239"/>
    </row>
    <row r="276" spans="1:14" x14ac:dyDescent="0.2">
      <c r="A276" s="234" t="s">
        <v>331</v>
      </c>
      <c r="B276" s="198">
        <v>734</v>
      </c>
      <c r="C276" s="259" t="s">
        <v>360</v>
      </c>
      <c r="D276" s="197" t="s">
        <v>229</v>
      </c>
      <c r="E276" s="254">
        <v>30000000</v>
      </c>
      <c r="F276" s="197" t="s">
        <v>337</v>
      </c>
      <c r="G276" s="237">
        <v>0</v>
      </c>
      <c r="H276" s="197" t="s">
        <v>315</v>
      </c>
      <c r="I276" s="237">
        <v>2</v>
      </c>
      <c r="J276" s="239"/>
      <c r="K276" s="239"/>
      <c r="L276" s="239"/>
      <c r="M276" s="239"/>
      <c r="N276" s="239"/>
    </row>
    <row r="277" spans="1:14" x14ac:dyDescent="0.2">
      <c r="A277" s="234" t="s">
        <v>331</v>
      </c>
      <c r="B277" s="198">
        <v>734</v>
      </c>
      <c r="C277" s="259" t="s">
        <v>360</v>
      </c>
      <c r="D277" s="197" t="s">
        <v>229</v>
      </c>
      <c r="E277" s="254">
        <v>30000000</v>
      </c>
      <c r="F277" s="197" t="s">
        <v>338</v>
      </c>
      <c r="G277" s="237">
        <v>0</v>
      </c>
      <c r="H277" s="197" t="s">
        <v>315</v>
      </c>
      <c r="I277" s="237">
        <v>2.5013698630136987</v>
      </c>
      <c r="J277" s="239"/>
      <c r="K277" s="239"/>
      <c r="L277" s="239"/>
      <c r="M277" s="239"/>
      <c r="N277" s="239"/>
    </row>
    <row r="278" spans="1:14" x14ac:dyDescent="0.2">
      <c r="A278" s="234" t="s">
        <v>331</v>
      </c>
      <c r="B278" s="198">
        <v>734</v>
      </c>
      <c r="C278" s="259" t="s">
        <v>360</v>
      </c>
      <c r="D278" s="197" t="s">
        <v>229</v>
      </c>
      <c r="E278" s="254">
        <v>30000000</v>
      </c>
      <c r="F278" s="197" t="s">
        <v>339</v>
      </c>
      <c r="G278" s="237">
        <v>0</v>
      </c>
      <c r="H278" s="197" t="s">
        <v>315</v>
      </c>
      <c r="I278" s="237">
        <v>3</v>
      </c>
      <c r="J278" s="239"/>
      <c r="K278" s="239"/>
      <c r="L278" s="239"/>
      <c r="M278" s="239"/>
      <c r="N278" s="239"/>
    </row>
    <row r="279" spans="1:14" x14ac:dyDescent="0.2">
      <c r="A279" s="234" t="s">
        <v>331</v>
      </c>
      <c r="B279" s="198">
        <v>734</v>
      </c>
      <c r="C279" s="259" t="s">
        <v>360</v>
      </c>
      <c r="D279" s="197" t="s">
        <v>229</v>
      </c>
      <c r="E279" s="254">
        <v>30000000</v>
      </c>
      <c r="F279" s="197" t="s">
        <v>365</v>
      </c>
      <c r="G279" s="237">
        <v>0</v>
      </c>
      <c r="H279" s="197" t="s">
        <v>315</v>
      </c>
      <c r="I279" s="237">
        <v>3.5013698630136987</v>
      </c>
      <c r="J279" s="239"/>
      <c r="K279" s="239"/>
      <c r="L279" s="239"/>
      <c r="M279" s="239"/>
      <c r="N279" s="239"/>
    </row>
    <row r="280" spans="1:14" x14ac:dyDescent="0.2">
      <c r="A280" s="234" t="s">
        <v>331</v>
      </c>
      <c r="B280" s="198">
        <v>734</v>
      </c>
      <c r="C280" s="259" t="s">
        <v>360</v>
      </c>
      <c r="D280" s="197" t="s">
        <v>229</v>
      </c>
      <c r="E280" s="254">
        <v>30000000</v>
      </c>
      <c r="F280" s="197" t="s">
        <v>366</v>
      </c>
      <c r="G280" s="237">
        <v>0</v>
      </c>
      <c r="H280" s="197" t="s">
        <v>315</v>
      </c>
      <c r="I280" s="237">
        <v>4</v>
      </c>
      <c r="J280" s="239"/>
      <c r="K280" s="239"/>
      <c r="L280" s="239"/>
      <c r="M280" s="239"/>
      <c r="N280" s="239"/>
    </row>
    <row r="281" spans="1:14" x14ac:dyDescent="0.2">
      <c r="A281" s="234" t="s">
        <v>331</v>
      </c>
      <c r="B281" s="198">
        <v>734</v>
      </c>
      <c r="C281" s="259" t="s">
        <v>360</v>
      </c>
      <c r="D281" s="197" t="s">
        <v>229</v>
      </c>
      <c r="E281" s="254">
        <v>30000000</v>
      </c>
      <c r="F281" s="197" t="s">
        <v>367</v>
      </c>
      <c r="G281" s="237">
        <v>0</v>
      </c>
      <c r="H281" s="197" t="s">
        <v>315</v>
      </c>
      <c r="I281" s="237">
        <v>4.5013698630136982</v>
      </c>
      <c r="J281" s="239"/>
      <c r="K281" s="239"/>
      <c r="L281" s="239"/>
      <c r="M281" s="239"/>
      <c r="N281" s="239"/>
    </row>
    <row r="282" spans="1:14" x14ac:dyDescent="0.2">
      <c r="A282" s="234" t="s">
        <v>331</v>
      </c>
      <c r="B282" s="198">
        <v>734</v>
      </c>
      <c r="C282" s="259" t="s">
        <v>360</v>
      </c>
      <c r="D282" s="197" t="s">
        <v>229</v>
      </c>
      <c r="E282" s="254">
        <v>30000000</v>
      </c>
      <c r="F282" s="197" t="s">
        <v>368</v>
      </c>
      <c r="G282" s="237">
        <v>0</v>
      </c>
      <c r="H282" s="197" t="s">
        <v>315</v>
      </c>
      <c r="I282" s="237">
        <v>5</v>
      </c>
      <c r="J282" s="239"/>
      <c r="K282" s="239"/>
      <c r="L282" s="239"/>
      <c r="M282" s="239"/>
      <c r="N282" s="239"/>
    </row>
    <row r="283" spans="1:14" x14ac:dyDescent="0.2">
      <c r="A283" s="234" t="s">
        <v>331</v>
      </c>
      <c r="B283" s="198">
        <v>734</v>
      </c>
      <c r="C283" s="259" t="s">
        <v>360</v>
      </c>
      <c r="D283" s="197" t="s">
        <v>38</v>
      </c>
      <c r="E283" s="254">
        <v>2625</v>
      </c>
      <c r="F283" s="197" t="s">
        <v>340</v>
      </c>
      <c r="G283" s="237">
        <v>4</v>
      </c>
      <c r="H283" s="197" t="s">
        <v>283</v>
      </c>
      <c r="I283" s="237">
        <v>4</v>
      </c>
      <c r="J283" s="239"/>
      <c r="K283" s="239"/>
      <c r="L283" s="239"/>
      <c r="M283" s="239"/>
      <c r="N283" s="239"/>
    </row>
    <row r="284" spans="1:14" x14ac:dyDescent="0.2">
      <c r="A284" s="234" t="s">
        <v>331</v>
      </c>
      <c r="B284" s="198">
        <v>734</v>
      </c>
      <c r="C284" s="259" t="s">
        <v>360</v>
      </c>
      <c r="D284" s="197" t="s">
        <v>229</v>
      </c>
      <c r="E284" s="254">
        <v>59500000</v>
      </c>
      <c r="F284" s="197" t="s">
        <v>341</v>
      </c>
      <c r="G284" s="237">
        <v>6.75</v>
      </c>
      <c r="H284" s="197" t="s">
        <v>283</v>
      </c>
      <c r="I284" s="237">
        <v>4</v>
      </c>
      <c r="J284" s="239"/>
      <c r="K284" s="239"/>
      <c r="L284" s="239"/>
      <c r="M284" s="239"/>
      <c r="N284" s="239"/>
    </row>
    <row r="285" spans="1:14" x14ac:dyDescent="0.2">
      <c r="A285" s="234" t="s">
        <v>331</v>
      </c>
      <c r="B285" s="198">
        <v>734</v>
      </c>
      <c r="C285" s="259" t="s">
        <v>360</v>
      </c>
      <c r="D285" s="197" t="s">
        <v>38</v>
      </c>
      <c r="E285" s="254">
        <v>0.1</v>
      </c>
      <c r="F285" s="197" t="s">
        <v>369</v>
      </c>
      <c r="G285" s="237">
        <v>0</v>
      </c>
      <c r="H285" s="197" t="s">
        <v>315</v>
      </c>
      <c r="I285" s="237">
        <v>5.0027397260273974</v>
      </c>
      <c r="J285" s="239"/>
      <c r="K285" s="239"/>
      <c r="L285" s="239"/>
      <c r="M285" s="239"/>
      <c r="N285" s="239"/>
    </row>
    <row r="286" spans="1:14" x14ac:dyDescent="0.2">
      <c r="A286" s="234"/>
      <c r="D286" s="197"/>
      <c r="E286" s="235"/>
      <c r="F286" s="197"/>
      <c r="G286" s="237"/>
      <c r="H286" s="197"/>
      <c r="I286" s="237"/>
      <c r="J286" s="233"/>
      <c r="K286" s="239"/>
      <c r="L286" s="239"/>
      <c r="M286" s="239"/>
      <c r="N286" s="239"/>
    </row>
    <row r="287" spans="1:14" ht="18.75" customHeight="1" x14ac:dyDescent="0.2">
      <c r="A287" s="260" t="s">
        <v>370</v>
      </c>
      <c r="B287" s="261"/>
      <c r="C287" s="261"/>
      <c r="D287" s="262"/>
      <c r="E287" s="263"/>
      <c r="F287" s="262"/>
      <c r="G287" s="262"/>
      <c r="H287" s="262" t="s">
        <v>3</v>
      </c>
      <c r="I287" s="264"/>
      <c r="J287" s="265"/>
      <c r="K287" s="266"/>
      <c r="L287" s="267">
        <v>614942057</v>
      </c>
      <c r="M287" s="267">
        <v>12837039</v>
      </c>
      <c r="N287" s="267">
        <v>627779096</v>
      </c>
    </row>
    <row r="288" spans="1:14" ht="10.5" customHeight="1" x14ac:dyDescent="0.2">
      <c r="A288" s="268"/>
      <c r="B288" s="192"/>
      <c r="C288" s="192"/>
      <c r="D288" s="194"/>
      <c r="E288" s="269"/>
      <c r="F288" s="194"/>
      <c r="G288" s="270"/>
      <c r="H288" s="271"/>
      <c r="I288" s="272"/>
      <c r="J288" s="273"/>
      <c r="K288" s="274"/>
      <c r="L288" s="274"/>
      <c r="M288" s="274"/>
      <c r="N288" s="274"/>
    </row>
    <row r="289" spans="1:10" x14ac:dyDescent="0.2">
      <c r="A289" s="275" t="s">
        <v>702</v>
      </c>
      <c r="B289" s="275"/>
      <c r="C289" s="275" t="s">
        <v>703</v>
      </c>
      <c r="G289" s="276"/>
      <c r="H289" s="271"/>
      <c r="I289" s="272"/>
      <c r="J289" s="273"/>
    </row>
    <row r="290" spans="1:10" x14ac:dyDescent="0.2">
      <c r="A290" s="275" t="s">
        <v>373</v>
      </c>
      <c r="H290" s="202"/>
    </row>
    <row r="291" spans="1:10" x14ac:dyDescent="0.2">
      <c r="A291" s="275" t="s">
        <v>374</v>
      </c>
    </row>
    <row r="292" spans="1:10" x14ac:dyDescent="0.2">
      <c r="A292" s="275" t="s">
        <v>375</v>
      </c>
    </row>
    <row r="293" spans="1:10" x14ac:dyDescent="0.2">
      <c r="A293" s="275" t="s">
        <v>376</v>
      </c>
    </row>
    <row r="294" spans="1:10" x14ac:dyDescent="0.2">
      <c r="A294" s="275" t="s">
        <v>377</v>
      </c>
    </row>
    <row r="295" spans="1:10" x14ac:dyDescent="0.2">
      <c r="A295" s="277" t="s">
        <v>378</v>
      </c>
      <c r="B295" s="277"/>
    </row>
    <row r="296" spans="1:10" x14ac:dyDescent="0.2">
      <c r="A296" s="277" t="s">
        <v>379</v>
      </c>
    </row>
    <row r="297" spans="1:10" x14ac:dyDescent="0.2">
      <c r="A297" s="277" t="s">
        <v>380</v>
      </c>
    </row>
    <row r="298" spans="1:10" x14ac:dyDescent="0.2">
      <c r="A298" s="277" t="s">
        <v>381</v>
      </c>
    </row>
    <row r="299" spans="1:10" x14ac:dyDescent="0.2">
      <c r="A299" s="234" t="s">
        <v>382</v>
      </c>
      <c r="B299" s="234" t="s">
        <v>383</v>
      </c>
      <c r="G299" s="234" t="s">
        <v>384</v>
      </c>
    </row>
    <row r="300" spans="1:10" x14ac:dyDescent="0.2">
      <c r="A300" s="234" t="s">
        <v>385</v>
      </c>
      <c r="B300" s="234" t="s">
        <v>386</v>
      </c>
      <c r="G300" s="234" t="s">
        <v>387</v>
      </c>
    </row>
    <row r="301" spans="1:10" x14ac:dyDescent="0.2">
      <c r="I301" s="202"/>
    </row>
    <row r="302" spans="1:10" ht="15" x14ac:dyDescent="0.25">
      <c r="A302" s="278" t="s">
        <v>388</v>
      </c>
      <c r="C302" s="201"/>
      <c r="D302" s="202"/>
      <c r="E302" s="202"/>
    </row>
    <row r="303" spans="1:10" ht="15" x14ac:dyDescent="0.25">
      <c r="A303" s="196" t="s">
        <v>389</v>
      </c>
      <c r="C303" s="201"/>
      <c r="D303" s="202"/>
      <c r="E303" s="202"/>
    </row>
    <row r="304" spans="1:10" ht="15" x14ac:dyDescent="0.25">
      <c r="A304" s="203" t="s">
        <v>701</v>
      </c>
      <c r="C304" s="201"/>
      <c r="D304" s="202"/>
      <c r="E304" s="202"/>
    </row>
    <row r="305" spans="1:14" x14ac:dyDescent="0.2">
      <c r="A305" s="205"/>
      <c r="B305" s="197"/>
      <c r="C305" s="205"/>
      <c r="D305" s="207"/>
      <c r="E305" s="207"/>
      <c r="F305" s="205"/>
      <c r="J305" s="201"/>
      <c r="K305" s="201"/>
      <c r="L305" s="201"/>
      <c r="M305" s="201"/>
      <c r="N305" s="201"/>
    </row>
    <row r="306" spans="1:14" x14ac:dyDescent="0.2">
      <c r="A306" s="279"/>
      <c r="B306" s="280"/>
      <c r="C306" s="281"/>
      <c r="D306" s="282" t="s">
        <v>390</v>
      </c>
      <c r="E306" s="283"/>
      <c r="F306" s="284" t="s">
        <v>391</v>
      </c>
      <c r="J306" s="201"/>
      <c r="K306" s="201"/>
      <c r="L306" s="201"/>
      <c r="M306" s="201"/>
      <c r="N306" s="201"/>
    </row>
    <row r="307" spans="1:14" x14ac:dyDescent="0.2">
      <c r="A307" s="285" t="s">
        <v>4</v>
      </c>
      <c r="B307" s="286" t="s">
        <v>5</v>
      </c>
      <c r="C307" s="215"/>
      <c r="D307" s="287" t="s">
        <v>392</v>
      </c>
      <c r="E307" s="287" t="s">
        <v>393</v>
      </c>
      <c r="F307" s="288" t="s">
        <v>394</v>
      </c>
      <c r="J307" s="201"/>
      <c r="K307" s="201"/>
      <c r="L307" s="201"/>
      <c r="M307" s="201"/>
      <c r="N307" s="201"/>
    </row>
    <row r="308" spans="1:14" x14ac:dyDescent="0.2">
      <c r="A308" s="285" t="s">
        <v>395</v>
      </c>
      <c r="B308" s="286" t="s">
        <v>396</v>
      </c>
      <c r="C308" s="286" t="s">
        <v>7</v>
      </c>
      <c r="D308" s="287" t="s">
        <v>397</v>
      </c>
      <c r="E308" s="287" t="s">
        <v>398</v>
      </c>
      <c r="F308" s="288" t="s">
        <v>399</v>
      </c>
    </row>
    <row r="309" spans="1:14" x14ac:dyDescent="0.2">
      <c r="A309" s="289"/>
      <c r="B309" s="290"/>
      <c r="C309" s="228"/>
      <c r="D309" s="291" t="s">
        <v>35</v>
      </c>
      <c r="E309" s="291" t="s">
        <v>35</v>
      </c>
      <c r="F309" s="292" t="s">
        <v>35</v>
      </c>
    </row>
    <row r="310" spans="1:14" x14ac:dyDescent="0.2">
      <c r="A310" s="205"/>
      <c r="B310" s="197"/>
      <c r="C310" s="205"/>
      <c r="D310" s="293"/>
      <c r="E310" s="293"/>
      <c r="F310" s="294"/>
    </row>
    <row r="311" spans="1:14" x14ac:dyDescent="0.2">
      <c r="A311" s="234" t="s">
        <v>704</v>
      </c>
      <c r="B311" s="197">
        <v>271</v>
      </c>
      <c r="C311" s="197" t="s">
        <v>87</v>
      </c>
      <c r="D311" s="295">
        <v>262470</v>
      </c>
      <c r="E311" s="295">
        <v>78595</v>
      </c>
      <c r="F311" s="296"/>
    </row>
    <row r="312" spans="1:14" x14ac:dyDescent="0.2">
      <c r="A312" s="234" t="s">
        <v>704</v>
      </c>
      <c r="B312" s="197">
        <v>271</v>
      </c>
      <c r="C312" s="197" t="s">
        <v>88</v>
      </c>
      <c r="D312" s="295">
        <v>59981</v>
      </c>
      <c r="E312" s="295">
        <v>19951</v>
      </c>
      <c r="F312" s="296"/>
    </row>
    <row r="313" spans="1:14" x14ac:dyDescent="0.2">
      <c r="A313" s="234" t="s">
        <v>121</v>
      </c>
      <c r="B313" s="198">
        <v>337</v>
      </c>
      <c r="C313" s="197" t="s">
        <v>39</v>
      </c>
      <c r="D313" s="295">
        <v>105751</v>
      </c>
      <c r="E313" s="295">
        <v>55418</v>
      </c>
      <c r="F313" s="296"/>
    </row>
    <row r="314" spans="1:14" x14ac:dyDescent="0.2">
      <c r="A314" s="234" t="s">
        <v>121</v>
      </c>
      <c r="B314" s="198">
        <v>337</v>
      </c>
      <c r="C314" s="197" t="s">
        <v>41</v>
      </c>
      <c r="D314" s="295">
        <v>19593</v>
      </c>
      <c r="E314" s="295">
        <v>10268</v>
      </c>
      <c r="F314" s="296"/>
    </row>
    <row r="315" spans="1:14" x14ac:dyDescent="0.2">
      <c r="A315" s="234" t="s">
        <v>121</v>
      </c>
      <c r="B315" s="198">
        <v>337</v>
      </c>
      <c r="C315" s="197" t="s">
        <v>705</v>
      </c>
      <c r="D315" s="295">
        <v>118249</v>
      </c>
      <c r="E315" s="295">
        <v>64668</v>
      </c>
      <c r="F315" s="296"/>
    </row>
    <row r="316" spans="1:14" x14ac:dyDescent="0.2">
      <c r="A316" s="234" t="s">
        <v>84</v>
      </c>
      <c r="B316" s="198">
        <v>363</v>
      </c>
      <c r="C316" s="197" t="s">
        <v>175</v>
      </c>
      <c r="D316" s="295">
        <v>46277</v>
      </c>
      <c r="E316" s="295">
        <v>20448</v>
      </c>
      <c r="F316" s="296"/>
    </row>
    <row r="317" spans="1:14" x14ac:dyDescent="0.2">
      <c r="A317" s="234" t="s">
        <v>84</v>
      </c>
      <c r="B317" s="198">
        <v>363</v>
      </c>
      <c r="C317" s="197" t="s">
        <v>177</v>
      </c>
      <c r="D317" s="295">
        <v>11107</v>
      </c>
      <c r="E317" s="295">
        <v>4907</v>
      </c>
      <c r="F317" s="296"/>
    </row>
    <row r="318" spans="1:14" x14ac:dyDescent="0.2">
      <c r="A318" s="234" t="s">
        <v>402</v>
      </c>
      <c r="B318" s="198">
        <v>383</v>
      </c>
      <c r="C318" s="197" t="s">
        <v>91</v>
      </c>
      <c r="D318" s="295">
        <v>47078</v>
      </c>
      <c r="E318" s="295">
        <v>27455</v>
      </c>
      <c r="F318" s="296"/>
    </row>
    <row r="319" spans="1:14" x14ac:dyDescent="0.2">
      <c r="A319" s="234" t="s">
        <v>279</v>
      </c>
      <c r="B319" s="198">
        <v>536</v>
      </c>
      <c r="C319" s="197" t="s">
        <v>287</v>
      </c>
      <c r="D319" s="295">
        <v>247303</v>
      </c>
      <c r="E319" s="295">
        <v>39918</v>
      </c>
      <c r="F319" s="194"/>
    </row>
    <row r="320" spans="1:14" x14ac:dyDescent="0.2">
      <c r="A320" s="234" t="s">
        <v>279</v>
      </c>
      <c r="B320" s="198">
        <v>536</v>
      </c>
      <c r="C320" s="197" t="s">
        <v>288</v>
      </c>
      <c r="D320" s="295">
        <v>72077</v>
      </c>
      <c r="E320" s="295">
        <v>166</v>
      </c>
      <c r="F320" s="296"/>
    </row>
    <row r="321" spans="1:15" x14ac:dyDescent="0.2">
      <c r="A321" s="234" t="s">
        <v>279</v>
      </c>
      <c r="B321" s="198">
        <v>607</v>
      </c>
      <c r="C321" s="197" t="s">
        <v>302</v>
      </c>
      <c r="D321" s="295">
        <v>6245026</v>
      </c>
      <c r="E321" s="295">
        <v>923176</v>
      </c>
      <c r="F321" s="296"/>
    </row>
    <row r="322" spans="1:15" x14ac:dyDescent="0.2">
      <c r="A322" s="234" t="s">
        <v>279</v>
      </c>
      <c r="B322" s="198">
        <v>607</v>
      </c>
      <c r="C322" s="197" t="s">
        <v>303</v>
      </c>
      <c r="D322" s="295">
        <v>0</v>
      </c>
      <c r="E322" s="295">
        <v>58801</v>
      </c>
      <c r="F322" s="296"/>
    </row>
    <row r="323" spans="1:15" x14ac:dyDescent="0.2">
      <c r="A323" s="234"/>
      <c r="C323" s="197"/>
      <c r="D323" s="297"/>
      <c r="E323" s="297"/>
      <c r="F323" s="298"/>
    </row>
    <row r="324" spans="1:15" x14ac:dyDescent="0.2">
      <c r="A324" s="299" t="s">
        <v>403</v>
      </c>
      <c r="B324" s="261"/>
      <c r="C324" s="262"/>
      <c r="D324" s="265">
        <v>7234912</v>
      </c>
      <c r="E324" s="265">
        <v>1303771</v>
      </c>
      <c r="F324" s="300">
        <v>0</v>
      </c>
    </row>
    <row r="325" spans="1:15" x14ac:dyDescent="0.2">
      <c r="A325" s="301"/>
      <c r="B325" s="192"/>
      <c r="C325" s="194"/>
      <c r="D325" s="302"/>
      <c r="E325" s="302"/>
      <c r="F325" s="268"/>
    </row>
    <row r="326" spans="1:15" ht="12.75" x14ac:dyDescent="0.2">
      <c r="A326" s="121" t="s">
        <v>404</v>
      </c>
      <c r="B326" s="122"/>
      <c r="C326" s="122"/>
      <c r="D326" s="123"/>
      <c r="E326" s="123"/>
      <c r="F326" s="124"/>
      <c r="G326" s="124"/>
      <c r="H326" s="123"/>
      <c r="I326" s="123"/>
      <c r="J326" s="123"/>
      <c r="K326" s="123"/>
      <c r="L326" s="125"/>
      <c r="M326" s="126"/>
      <c r="N326" s="127"/>
      <c r="O326" s="127"/>
    </row>
    <row r="327" spans="1:15" ht="12.75" x14ac:dyDescent="0.2">
      <c r="A327" s="128" t="s">
        <v>389</v>
      </c>
      <c r="B327" s="122"/>
      <c r="C327" s="122"/>
      <c r="D327" s="123"/>
      <c r="E327" s="123"/>
      <c r="F327" s="124"/>
      <c r="G327" s="124"/>
      <c r="H327" s="123"/>
      <c r="I327" s="123"/>
      <c r="J327" s="123"/>
      <c r="K327" s="123"/>
      <c r="L327" s="125"/>
      <c r="M327" s="126"/>
      <c r="N327" s="127"/>
      <c r="O327" s="127"/>
    </row>
    <row r="328" spans="1:15" ht="12.75" x14ac:dyDescent="0.2">
      <c r="A328" s="304" t="s">
        <v>701</v>
      </c>
      <c r="B328" s="123"/>
      <c r="C328" s="123"/>
      <c r="D328" s="123"/>
      <c r="E328" s="123"/>
      <c r="F328" s="124"/>
      <c r="G328" s="124"/>
      <c r="H328" s="123"/>
      <c r="I328" s="123"/>
      <c r="J328" s="123"/>
      <c r="K328" s="123"/>
      <c r="L328" s="125"/>
      <c r="M328" s="126"/>
      <c r="N328" s="127"/>
      <c r="O328" s="127"/>
    </row>
    <row r="329" spans="1:15" ht="12.75" x14ac:dyDescent="0.2">
      <c r="A329" s="129"/>
      <c r="B329" s="129"/>
      <c r="C329" s="129"/>
      <c r="D329" s="129"/>
      <c r="E329" s="129"/>
      <c r="F329" s="130"/>
      <c r="G329" s="130"/>
      <c r="H329" s="129"/>
      <c r="I329" s="129"/>
      <c r="J329" s="129"/>
      <c r="K329" s="129"/>
      <c r="L329" s="125"/>
      <c r="M329" s="126"/>
      <c r="N329" s="127"/>
      <c r="O329" s="127"/>
    </row>
    <row r="330" spans="1:15" ht="12.75" x14ac:dyDescent="0.2">
      <c r="A330" s="305"/>
      <c r="B330" s="306" t="s">
        <v>405</v>
      </c>
      <c r="C330" s="306"/>
      <c r="D330" s="306"/>
      <c r="E330" s="307"/>
      <c r="F330" s="306" t="s">
        <v>406</v>
      </c>
      <c r="G330" s="306" t="s">
        <v>407</v>
      </c>
      <c r="H330" s="306" t="s">
        <v>408</v>
      </c>
      <c r="I330" s="306" t="s">
        <v>14</v>
      </c>
      <c r="J330" s="306" t="s">
        <v>408</v>
      </c>
      <c r="K330" s="306" t="s">
        <v>409</v>
      </c>
      <c r="L330" s="306" t="s">
        <v>410</v>
      </c>
      <c r="M330" s="126"/>
      <c r="N330" s="127"/>
      <c r="O330" s="127"/>
    </row>
    <row r="331" spans="1:15" ht="12.75" x14ac:dyDescent="0.2">
      <c r="A331" s="308" t="s">
        <v>411</v>
      </c>
      <c r="B331" s="309" t="s">
        <v>412</v>
      </c>
      <c r="C331" s="309" t="s">
        <v>413</v>
      </c>
      <c r="D331" s="309" t="s">
        <v>5</v>
      </c>
      <c r="E331" s="309" t="s">
        <v>7</v>
      </c>
      <c r="F331" s="309" t="s">
        <v>15</v>
      </c>
      <c r="G331" s="309" t="s">
        <v>414</v>
      </c>
      <c r="H331" s="309" t="s">
        <v>415</v>
      </c>
      <c r="I331" s="309" t="s">
        <v>416</v>
      </c>
      <c r="J331" s="309" t="s">
        <v>417</v>
      </c>
      <c r="K331" s="309" t="s">
        <v>418</v>
      </c>
      <c r="L331" s="309" t="s">
        <v>419</v>
      </c>
      <c r="M331" s="126"/>
      <c r="N331" s="127"/>
      <c r="O331" s="127"/>
    </row>
    <row r="332" spans="1:15" ht="12.75" x14ac:dyDescent="0.2">
      <c r="A332" s="308" t="s">
        <v>395</v>
      </c>
      <c r="B332" s="309" t="s">
        <v>420</v>
      </c>
      <c r="C332" s="309" t="s">
        <v>421</v>
      </c>
      <c r="D332" s="309" t="s">
        <v>422</v>
      </c>
      <c r="E332" s="310"/>
      <c r="F332" s="309" t="s">
        <v>423</v>
      </c>
      <c r="G332" s="309" t="s">
        <v>424</v>
      </c>
      <c r="H332" s="309" t="s">
        <v>425</v>
      </c>
      <c r="I332" s="309" t="s">
        <v>426</v>
      </c>
      <c r="J332" s="309" t="s">
        <v>22</v>
      </c>
      <c r="K332" s="311" t="s">
        <v>22</v>
      </c>
      <c r="L332" s="311" t="s">
        <v>427</v>
      </c>
      <c r="M332" s="126"/>
      <c r="N332" s="127"/>
      <c r="O332" s="127"/>
    </row>
    <row r="333" spans="1:15" ht="12.75" x14ac:dyDescent="0.2">
      <c r="A333" s="312"/>
      <c r="B333" s="313" t="s">
        <v>428</v>
      </c>
      <c r="C333" s="313"/>
      <c r="D333" s="313"/>
      <c r="E333" s="314"/>
      <c r="F333" s="315"/>
      <c r="G333" s="315"/>
      <c r="H333" s="313"/>
      <c r="I333" s="313" t="s">
        <v>35</v>
      </c>
      <c r="J333" s="313"/>
      <c r="K333" s="316"/>
      <c r="L333" s="316" t="s">
        <v>429</v>
      </c>
      <c r="M333" s="126"/>
      <c r="N333" s="127"/>
      <c r="O333" s="127"/>
    </row>
    <row r="334" spans="1:15" ht="12.75" x14ac:dyDescent="0.2">
      <c r="A334" s="129"/>
      <c r="B334" s="129"/>
      <c r="C334" s="129"/>
      <c r="D334" s="129"/>
      <c r="E334" s="129"/>
      <c r="F334" s="130"/>
      <c r="G334" s="130"/>
      <c r="H334" s="129"/>
      <c r="I334" s="129"/>
      <c r="J334" s="129"/>
      <c r="K334" s="129"/>
      <c r="L334" s="143"/>
      <c r="M334" s="126"/>
      <c r="N334" s="127"/>
      <c r="O334" s="127"/>
    </row>
    <row r="335" spans="1:15" ht="12.75" x14ac:dyDescent="0.2">
      <c r="A335" s="144" t="s">
        <v>706</v>
      </c>
      <c r="B335" s="143"/>
      <c r="C335" s="143"/>
      <c r="D335" s="145"/>
      <c r="E335" s="146"/>
      <c r="F335" s="147"/>
      <c r="G335" s="146"/>
      <c r="H335" s="148"/>
      <c r="I335" s="148"/>
      <c r="J335" s="148"/>
      <c r="K335" s="148"/>
      <c r="L335" s="143"/>
      <c r="M335" s="126"/>
      <c r="N335" s="127"/>
      <c r="O335" s="127"/>
    </row>
    <row r="336" spans="1:15" ht="12.75" x14ac:dyDescent="0.2">
      <c r="A336" s="149"/>
      <c r="B336" s="149"/>
      <c r="C336" s="143"/>
      <c r="D336" s="145"/>
      <c r="E336" s="146"/>
      <c r="F336" s="147"/>
      <c r="G336" s="146"/>
      <c r="H336" s="148"/>
      <c r="I336" s="148"/>
      <c r="J336" s="148"/>
      <c r="K336" s="148"/>
      <c r="L336" s="143"/>
      <c r="M336" s="126"/>
      <c r="N336" s="127"/>
      <c r="O336" s="127"/>
    </row>
    <row r="337" spans="1:15" ht="12.75" x14ac:dyDescent="0.2">
      <c r="A337" s="150" t="s">
        <v>403</v>
      </c>
      <c r="B337" s="151"/>
      <c r="C337" s="151"/>
      <c r="D337" s="151"/>
      <c r="E337" s="151"/>
      <c r="F337" s="152"/>
      <c r="G337" s="152"/>
      <c r="H337" s="153"/>
      <c r="I337" s="154">
        <v>0</v>
      </c>
      <c r="J337" s="154">
        <v>0</v>
      </c>
      <c r="K337" s="154">
        <v>0</v>
      </c>
      <c r="L337" s="153"/>
      <c r="M337" s="126"/>
      <c r="N337" s="127"/>
      <c r="O337" s="127"/>
    </row>
    <row r="338" spans="1:15" ht="12.75" x14ac:dyDescent="0.2">
      <c r="A338" s="149"/>
      <c r="B338" s="123"/>
      <c r="C338" s="123"/>
      <c r="D338" s="145"/>
      <c r="E338" s="146"/>
      <c r="F338" s="147"/>
      <c r="G338" s="146"/>
      <c r="H338" s="148"/>
      <c r="I338" s="148"/>
      <c r="J338" s="148"/>
      <c r="K338" s="148"/>
      <c r="L338" s="125"/>
      <c r="M338" s="126"/>
      <c r="N338" s="127"/>
      <c r="O338" s="127"/>
    </row>
    <row r="339" spans="1:15" ht="12.75" x14ac:dyDescent="0.2">
      <c r="A339" s="155"/>
      <c r="B339" s="123"/>
      <c r="C339" s="123"/>
      <c r="D339" s="123"/>
      <c r="E339" s="123"/>
      <c r="F339" s="124"/>
      <c r="G339" s="124"/>
      <c r="H339" s="156"/>
      <c r="I339" s="156"/>
      <c r="J339" s="156"/>
      <c r="K339" s="156"/>
      <c r="L339" s="125"/>
      <c r="M339" s="126"/>
      <c r="N339" s="127"/>
      <c r="O339" s="127"/>
    </row>
    <row r="340" spans="1:15" ht="12.75" x14ac:dyDescent="0.2">
      <c r="A340" s="157" t="s">
        <v>431</v>
      </c>
      <c r="B340" s="123"/>
      <c r="C340" s="123"/>
      <c r="D340" s="123"/>
      <c r="E340" s="123"/>
      <c r="F340" s="124"/>
      <c r="G340" s="124"/>
      <c r="H340" s="158"/>
      <c r="I340" s="158"/>
      <c r="J340" s="158"/>
      <c r="K340" s="158"/>
      <c r="L340" s="125"/>
      <c r="M340" s="126"/>
      <c r="N340" s="127"/>
      <c r="O340" s="127"/>
    </row>
    <row r="341" spans="1:15" ht="12.75" x14ac:dyDescent="0.2">
      <c r="A341" s="159" t="s">
        <v>432</v>
      </c>
      <c r="B341" s="123"/>
      <c r="C341" s="123"/>
      <c r="D341" s="123"/>
      <c r="E341" s="160"/>
      <c r="F341" s="161"/>
      <c r="G341" s="162"/>
      <c r="H341" s="158"/>
      <c r="I341" s="158"/>
      <c r="J341" s="158"/>
      <c r="K341" s="158"/>
      <c r="L341" s="125"/>
      <c r="M341" s="126"/>
      <c r="N341" s="127"/>
      <c r="O341" s="127"/>
    </row>
    <row r="342" spans="1:15" ht="12.75" x14ac:dyDescent="0.2">
      <c r="A342" s="159" t="s">
        <v>433</v>
      </c>
      <c r="B342" s="123"/>
      <c r="C342" s="123"/>
      <c r="D342" s="123"/>
      <c r="E342" s="123"/>
      <c r="F342" s="124"/>
      <c r="G342" s="124"/>
      <c r="H342" s="123"/>
      <c r="I342" s="123"/>
      <c r="J342" s="123"/>
      <c r="K342" s="123"/>
      <c r="L342" s="125"/>
      <c r="M342" s="126"/>
      <c r="N342" s="127"/>
      <c r="O342" s="127"/>
    </row>
    <row r="343" spans="1:15" ht="12.75" x14ac:dyDescent="0.2">
      <c r="A343" s="163"/>
      <c r="B343" s="123"/>
      <c r="C343" s="123"/>
      <c r="D343" s="123"/>
      <c r="E343" s="123"/>
      <c r="F343" s="124"/>
      <c r="G343" s="124"/>
      <c r="H343" s="158"/>
      <c r="I343" s="158"/>
      <c r="J343" s="158"/>
      <c r="K343" s="158"/>
      <c r="L343" s="125"/>
      <c r="M343" s="126"/>
      <c r="N343" s="127"/>
      <c r="O343" s="127"/>
    </row>
    <row r="344" spans="1:15" ht="12.75" x14ac:dyDescent="0.2">
      <c r="A344" s="279" t="s">
        <v>434</v>
      </c>
      <c r="B344" s="317"/>
      <c r="C344" s="317"/>
      <c r="D344" s="317"/>
      <c r="E344" s="317"/>
      <c r="F344" s="318"/>
      <c r="G344" s="169"/>
      <c r="H344" s="169"/>
      <c r="I344" s="169"/>
      <c r="J344" s="158"/>
      <c r="K344" s="158"/>
      <c r="L344" s="125"/>
      <c r="M344" s="126"/>
      <c r="N344" s="127"/>
      <c r="O344" s="127"/>
    </row>
    <row r="345" spans="1:15" ht="33.75" x14ac:dyDescent="0.2">
      <c r="A345" s="319" t="s">
        <v>435</v>
      </c>
      <c r="B345" s="320" t="s">
        <v>436</v>
      </c>
      <c r="C345" s="320" t="s">
        <v>437</v>
      </c>
      <c r="D345" s="321" t="s">
        <v>438</v>
      </c>
      <c r="E345" s="320" t="s">
        <v>439</v>
      </c>
      <c r="F345" s="322" t="s">
        <v>440</v>
      </c>
      <c r="G345" s="169"/>
      <c r="H345" s="169"/>
      <c r="I345" s="169"/>
      <c r="J345" s="164"/>
      <c r="K345" s="164"/>
      <c r="L345" s="165"/>
      <c r="M345" s="127"/>
      <c r="N345" s="127"/>
      <c r="O345" s="127"/>
    </row>
    <row r="346" spans="1:15" ht="78.75" x14ac:dyDescent="0.2">
      <c r="A346" s="174">
        <v>193</v>
      </c>
      <c r="B346" s="175" t="s">
        <v>37</v>
      </c>
      <c r="C346" s="175" t="s">
        <v>441</v>
      </c>
      <c r="D346" s="175" t="s">
        <v>442</v>
      </c>
      <c r="E346" s="176" t="s">
        <v>443</v>
      </c>
      <c r="F346" s="177" t="s">
        <v>444</v>
      </c>
      <c r="G346" s="178"/>
      <c r="H346" s="169"/>
      <c r="I346" s="169"/>
      <c r="J346" s="164"/>
      <c r="K346" s="164"/>
      <c r="L346" s="165"/>
      <c r="M346" s="127"/>
      <c r="N346" s="127"/>
      <c r="O346" s="127"/>
    </row>
    <row r="347" spans="1:15" ht="78.75" x14ac:dyDescent="0.2">
      <c r="A347" s="179">
        <v>199</v>
      </c>
      <c r="B347" s="180" t="s">
        <v>42</v>
      </c>
      <c r="C347" s="180" t="s">
        <v>441</v>
      </c>
      <c r="D347" s="180" t="s">
        <v>442</v>
      </c>
      <c r="E347" s="181" t="s">
        <v>443</v>
      </c>
      <c r="F347" s="182" t="s">
        <v>445</v>
      </c>
      <c r="G347" s="178"/>
      <c r="H347" s="169"/>
      <c r="I347" s="169"/>
      <c r="J347" s="164"/>
      <c r="K347" s="164"/>
      <c r="L347" s="165"/>
      <c r="M347" s="127"/>
      <c r="N347" s="127"/>
      <c r="O347" s="127"/>
    </row>
    <row r="348" spans="1:15" ht="112.5" x14ac:dyDescent="0.2">
      <c r="A348" s="174">
        <v>202</v>
      </c>
      <c r="B348" s="175" t="s">
        <v>45</v>
      </c>
      <c r="C348" s="175" t="s">
        <v>441</v>
      </c>
      <c r="D348" s="175" t="s">
        <v>442</v>
      </c>
      <c r="E348" s="176" t="s">
        <v>446</v>
      </c>
      <c r="F348" s="177" t="s">
        <v>447</v>
      </c>
      <c r="G348" s="178"/>
      <c r="H348" s="169"/>
      <c r="I348" s="169"/>
      <c r="J348" s="164"/>
      <c r="K348" s="164"/>
      <c r="L348" s="165"/>
      <c r="M348" s="127"/>
      <c r="N348" s="127"/>
      <c r="O348" s="127"/>
    </row>
    <row r="349" spans="1:15" ht="45" x14ac:dyDescent="0.2">
      <c r="A349" s="179">
        <v>211</v>
      </c>
      <c r="B349" s="180" t="s">
        <v>50</v>
      </c>
      <c r="C349" s="180" t="s">
        <v>448</v>
      </c>
      <c r="D349" s="180" t="s">
        <v>442</v>
      </c>
      <c r="E349" s="180" t="s">
        <v>449</v>
      </c>
      <c r="F349" s="180" t="s">
        <v>450</v>
      </c>
      <c r="G349" s="178"/>
      <c r="H349" s="169"/>
      <c r="I349" s="169"/>
    </row>
    <row r="350" spans="1:15" ht="56.25" x14ac:dyDescent="0.2">
      <c r="A350" s="174">
        <v>221</v>
      </c>
      <c r="B350" s="175" t="s">
        <v>55</v>
      </c>
      <c r="C350" s="175" t="s">
        <v>448</v>
      </c>
      <c r="D350" s="175" t="s">
        <v>451</v>
      </c>
      <c r="E350" s="180" t="s">
        <v>452</v>
      </c>
      <c r="F350" s="180" t="s">
        <v>453</v>
      </c>
      <c r="G350" s="178"/>
      <c r="H350" s="169"/>
      <c r="I350" s="169"/>
    </row>
    <row r="351" spans="1:15" ht="33.75" x14ac:dyDescent="0.2">
      <c r="A351" s="179">
        <v>225</v>
      </c>
      <c r="B351" s="180" t="s">
        <v>63</v>
      </c>
      <c r="C351" s="180" t="s">
        <v>454</v>
      </c>
      <c r="D351" s="180" t="s">
        <v>455</v>
      </c>
      <c r="E351" s="180" t="s">
        <v>456</v>
      </c>
      <c r="F351" s="180" t="s">
        <v>457</v>
      </c>
      <c r="G351" s="178"/>
      <c r="H351" s="169"/>
      <c r="I351" s="169"/>
    </row>
    <row r="352" spans="1:15" ht="22.5" x14ac:dyDescent="0.2">
      <c r="A352" s="174">
        <v>226</v>
      </c>
      <c r="B352" s="175" t="s">
        <v>458</v>
      </c>
      <c r="C352" s="175" t="s">
        <v>448</v>
      </c>
      <c r="D352" s="175" t="s">
        <v>442</v>
      </c>
      <c r="E352" s="175" t="s">
        <v>459</v>
      </c>
      <c r="F352" s="175" t="s">
        <v>460</v>
      </c>
      <c r="G352" s="178"/>
      <c r="H352" s="169"/>
      <c r="I352" s="169"/>
    </row>
    <row r="353" spans="1:9" ht="22.5" x14ac:dyDescent="0.2">
      <c r="A353" s="179">
        <v>228</v>
      </c>
      <c r="B353" s="180" t="s">
        <v>68</v>
      </c>
      <c r="C353" s="180" t="s">
        <v>454</v>
      </c>
      <c r="D353" s="180" t="s">
        <v>455</v>
      </c>
      <c r="E353" s="180" t="s">
        <v>461</v>
      </c>
      <c r="F353" s="180" t="s">
        <v>461</v>
      </c>
      <c r="G353" s="178"/>
      <c r="H353" s="169"/>
      <c r="I353" s="169"/>
    </row>
    <row r="354" spans="1:9" ht="45" x14ac:dyDescent="0.2">
      <c r="A354" s="174">
        <v>233</v>
      </c>
      <c r="B354" s="175" t="s">
        <v>462</v>
      </c>
      <c r="C354" s="175" t="s">
        <v>448</v>
      </c>
      <c r="D354" s="175" t="s">
        <v>463</v>
      </c>
      <c r="E354" s="180" t="s">
        <v>464</v>
      </c>
      <c r="F354" s="180" t="s">
        <v>465</v>
      </c>
      <c r="G354" s="178"/>
      <c r="H354" s="169"/>
      <c r="I354" s="169"/>
    </row>
    <row r="355" spans="1:9" ht="67.5" x14ac:dyDescent="0.2">
      <c r="A355" s="179">
        <v>236</v>
      </c>
      <c r="B355" s="180" t="s">
        <v>70</v>
      </c>
      <c r="C355" s="180" t="s">
        <v>441</v>
      </c>
      <c r="D355" s="180" t="s">
        <v>455</v>
      </c>
      <c r="E355" s="180" t="s">
        <v>466</v>
      </c>
      <c r="F355" s="180" t="s">
        <v>467</v>
      </c>
      <c r="G355" s="178"/>
      <c r="H355" s="169"/>
      <c r="I355" s="169"/>
    </row>
    <row r="356" spans="1:9" ht="22.5" x14ac:dyDescent="0.2">
      <c r="A356" s="174">
        <v>239</v>
      </c>
      <c r="B356" s="175" t="s">
        <v>468</v>
      </c>
      <c r="C356" s="175" t="s">
        <v>469</v>
      </c>
      <c r="D356" s="175" t="s">
        <v>442</v>
      </c>
      <c r="E356" s="175" t="s">
        <v>470</v>
      </c>
      <c r="F356" s="175" t="s">
        <v>470</v>
      </c>
      <c r="G356" s="178"/>
      <c r="H356" s="169"/>
      <c r="I356" s="169"/>
    </row>
    <row r="357" spans="1:9" ht="22.5" x14ac:dyDescent="0.2">
      <c r="A357" s="179">
        <v>243</v>
      </c>
      <c r="B357" s="180" t="s">
        <v>471</v>
      </c>
      <c r="C357" s="180" t="s">
        <v>469</v>
      </c>
      <c r="D357" s="180" t="s">
        <v>442</v>
      </c>
      <c r="E357" s="180" t="s">
        <v>472</v>
      </c>
      <c r="F357" s="180" t="s">
        <v>472</v>
      </c>
      <c r="G357" s="178"/>
      <c r="H357" s="169"/>
      <c r="I357" s="169"/>
    </row>
    <row r="358" spans="1:9" ht="67.5" x14ac:dyDescent="0.2">
      <c r="A358" s="174">
        <v>245</v>
      </c>
      <c r="B358" s="175" t="s">
        <v>74</v>
      </c>
      <c r="C358" s="175" t="s">
        <v>448</v>
      </c>
      <c r="D358" s="175" t="s">
        <v>451</v>
      </c>
      <c r="E358" s="180" t="s">
        <v>473</v>
      </c>
      <c r="F358" s="180" t="s">
        <v>474</v>
      </c>
      <c r="G358" s="178"/>
      <c r="H358" s="169"/>
      <c r="I358" s="169"/>
    </row>
    <row r="359" spans="1:9" ht="67.5" x14ac:dyDescent="0.2">
      <c r="A359" s="179">
        <v>247</v>
      </c>
      <c r="B359" s="180" t="s">
        <v>79</v>
      </c>
      <c r="C359" s="180" t="s">
        <v>448</v>
      </c>
      <c r="D359" s="180" t="s">
        <v>451</v>
      </c>
      <c r="E359" s="180" t="s">
        <v>475</v>
      </c>
      <c r="F359" s="180" t="s">
        <v>476</v>
      </c>
      <c r="G359" s="178"/>
      <c r="H359" s="169"/>
      <c r="I359" s="169"/>
    </row>
    <row r="360" spans="1:9" ht="22.5" x14ac:dyDescent="0.2">
      <c r="A360" s="174">
        <v>262</v>
      </c>
      <c r="B360" s="175" t="s">
        <v>477</v>
      </c>
      <c r="C360" s="175" t="s">
        <v>478</v>
      </c>
      <c r="D360" s="175" t="s">
        <v>442</v>
      </c>
      <c r="E360" s="175" t="s">
        <v>479</v>
      </c>
      <c r="F360" s="175" t="s">
        <v>479</v>
      </c>
      <c r="G360" s="178"/>
      <c r="H360" s="169"/>
      <c r="I360" s="169"/>
    </row>
    <row r="361" spans="1:9" ht="67.5" x14ac:dyDescent="0.2">
      <c r="A361" s="179">
        <v>265</v>
      </c>
      <c r="B361" s="180" t="s">
        <v>480</v>
      </c>
      <c r="C361" s="180" t="s">
        <v>481</v>
      </c>
      <c r="D361" s="180" t="s">
        <v>451</v>
      </c>
      <c r="E361" s="180" t="s">
        <v>482</v>
      </c>
      <c r="F361" s="180" t="s">
        <v>483</v>
      </c>
      <c r="G361" s="178"/>
      <c r="H361" s="169"/>
      <c r="I361" s="169"/>
    </row>
    <row r="362" spans="1:9" ht="22.5" x14ac:dyDescent="0.2">
      <c r="A362" s="174">
        <v>270</v>
      </c>
      <c r="B362" s="175" t="s">
        <v>83</v>
      </c>
      <c r="C362" s="175" t="s">
        <v>454</v>
      </c>
      <c r="D362" s="175" t="s">
        <v>455</v>
      </c>
      <c r="E362" s="175" t="s">
        <v>461</v>
      </c>
      <c r="F362" s="175" t="s">
        <v>461</v>
      </c>
      <c r="G362" s="178"/>
      <c r="H362" s="169"/>
      <c r="I362" s="169"/>
    </row>
    <row r="363" spans="1:9" ht="101.25" x14ac:dyDescent="0.2">
      <c r="A363" s="179">
        <v>271</v>
      </c>
      <c r="B363" s="180" t="s">
        <v>85</v>
      </c>
      <c r="C363" s="180" t="s">
        <v>484</v>
      </c>
      <c r="D363" s="180" t="s">
        <v>451</v>
      </c>
      <c r="E363" s="180" t="s">
        <v>485</v>
      </c>
      <c r="F363" s="180" t="s">
        <v>486</v>
      </c>
      <c r="G363" s="178"/>
      <c r="H363" s="169"/>
      <c r="I363" s="169"/>
    </row>
    <row r="364" spans="1:9" ht="22.5" x14ac:dyDescent="0.2">
      <c r="A364" s="174">
        <v>278</v>
      </c>
      <c r="B364" s="175" t="s">
        <v>487</v>
      </c>
      <c r="C364" s="175" t="s">
        <v>488</v>
      </c>
      <c r="D364" s="175" t="s">
        <v>442</v>
      </c>
      <c r="E364" s="175" t="s">
        <v>489</v>
      </c>
      <c r="F364" s="175" t="s">
        <v>489</v>
      </c>
      <c r="G364" s="178"/>
      <c r="H364" s="169"/>
      <c r="I364" s="169"/>
    </row>
    <row r="365" spans="1:9" ht="33.75" x14ac:dyDescent="0.2">
      <c r="A365" s="179">
        <v>280</v>
      </c>
      <c r="B365" s="180" t="s">
        <v>490</v>
      </c>
      <c r="C365" s="180" t="s">
        <v>448</v>
      </c>
      <c r="D365" s="180" t="s">
        <v>491</v>
      </c>
      <c r="E365" s="180" t="s">
        <v>492</v>
      </c>
      <c r="F365" s="180" t="s">
        <v>493</v>
      </c>
      <c r="G365" s="178"/>
      <c r="H365" s="169"/>
      <c r="I365" s="169"/>
    </row>
    <row r="366" spans="1:9" ht="67.5" x14ac:dyDescent="0.2">
      <c r="A366" s="174">
        <v>282</v>
      </c>
      <c r="B366" s="175" t="s">
        <v>90</v>
      </c>
      <c r="C366" s="175" t="s">
        <v>484</v>
      </c>
      <c r="D366" s="175" t="s">
        <v>451</v>
      </c>
      <c r="E366" s="180" t="s">
        <v>494</v>
      </c>
      <c r="F366" s="180" t="s">
        <v>495</v>
      </c>
      <c r="G366" s="178"/>
      <c r="H366" s="169"/>
      <c r="I366" s="169"/>
    </row>
    <row r="367" spans="1:9" ht="45" x14ac:dyDescent="0.2">
      <c r="A367" s="179">
        <v>283</v>
      </c>
      <c r="B367" s="180" t="s">
        <v>96</v>
      </c>
      <c r="C367" s="180" t="s">
        <v>441</v>
      </c>
      <c r="D367" s="180" t="s">
        <v>455</v>
      </c>
      <c r="E367" s="180" t="s">
        <v>496</v>
      </c>
      <c r="F367" s="183" t="s">
        <v>497</v>
      </c>
      <c r="G367" s="178"/>
      <c r="H367" s="169"/>
      <c r="I367" s="169"/>
    </row>
    <row r="368" spans="1:9" ht="22.5" x14ac:dyDescent="0.2">
      <c r="A368" s="174">
        <v>290</v>
      </c>
      <c r="B368" s="175" t="s">
        <v>498</v>
      </c>
      <c r="C368" s="175" t="s">
        <v>484</v>
      </c>
      <c r="D368" s="175" t="s">
        <v>499</v>
      </c>
      <c r="E368" s="175"/>
      <c r="F368" s="175" t="s">
        <v>500</v>
      </c>
      <c r="G368" s="178"/>
      <c r="H368" s="169"/>
      <c r="I368" s="169"/>
    </row>
    <row r="369" spans="1:9" ht="67.5" x14ac:dyDescent="0.2">
      <c r="A369" s="179">
        <v>294</v>
      </c>
      <c r="B369" s="180" t="s">
        <v>100</v>
      </c>
      <c r="C369" s="180" t="s">
        <v>448</v>
      </c>
      <c r="D369" s="180" t="s">
        <v>451</v>
      </c>
      <c r="E369" s="181" t="s">
        <v>501</v>
      </c>
      <c r="F369" s="181" t="s">
        <v>502</v>
      </c>
      <c r="G369" s="178"/>
      <c r="H369" s="169"/>
      <c r="I369" s="169"/>
    </row>
    <row r="370" spans="1:9" ht="33.75" x14ac:dyDescent="0.2">
      <c r="A370" s="174">
        <v>295</v>
      </c>
      <c r="B370" s="175" t="s">
        <v>503</v>
      </c>
      <c r="C370" s="175" t="s">
        <v>484</v>
      </c>
      <c r="D370" s="175" t="s">
        <v>504</v>
      </c>
      <c r="E370" s="175" t="s">
        <v>505</v>
      </c>
      <c r="F370" s="175" t="s">
        <v>505</v>
      </c>
      <c r="G370" s="178"/>
      <c r="H370" s="169"/>
      <c r="I370" s="169"/>
    </row>
    <row r="371" spans="1:9" ht="22.5" x14ac:dyDescent="0.2">
      <c r="A371" s="179">
        <v>299</v>
      </c>
      <c r="B371" s="180" t="s">
        <v>506</v>
      </c>
      <c r="C371" s="180" t="s">
        <v>484</v>
      </c>
      <c r="D371" s="180" t="s">
        <v>499</v>
      </c>
      <c r="E371" s="180"/>
      <c r="F371" s="180" t="s">
        <v>500</v>
      </c>
      <c r="G371" s="178"/>
      <c r="H371" s="169"/>
      <c r="I371" s="169"/>
    </row>
    <row r="372" spans="1:9" ht="33.75" x14ac:dyDescent="0.2">
      <c r="A372" s="174">
        <v>300</v>
      </c>
      <c r="B372" s="175" t="s">
        <v>105</v>
      </c>
      <c r="C372" s="175" t="s">
        <v>481</v>
      </c>
      <c r="D372" s="175" t="s">
        <v>455</v>
      </c>
      <c r="E372" s="175" t="s">
        <v>507</v>
      </c>
      <c r="F372" s="175" t="s">
        <v>508</v>
      </c>
      <c r="G372" s="178"/>
      <c r="H372" s="169"/>
      <c r="I372" s="169"/>
    </row>
    <row r="373" spans="1:9" ht="22.5" x14ac:dyDescent="0.2">
      <c r="A373" s="179">
        <v>304</v>
      </c>
      <c r="B373" s="180" t="s">
        <v>509</v>
      </c>
      <c r="C373" s="180" t="s">
        <v>478</v>
      </c>
      <c r="D373" s="180" t="s">
        <v>510</v>
      </c>
      <c r="E373" s="180" t="s">
        <v>511</v>
      </c>
      <c r="F373" s="180" t="s">
        <v>512</v>
      </c>
      <c r="G373" s="178"/>
      <c r="H373" s="169"/>
      <c r="I373" s="169"/>
    </row>
    <row r="374" spans="1:9" ht="33.75" x14ac:dyDescent="0.2">
      <c r="A374" s="179" t="s">
        <v>513</v>
      </c>
      <c r="B374" s="180" t="s">
        <v>514</v>
      </c>
      <c r="C374" s="180" t="s">
        <v>448</v>
      </c>
      <c r="D374" s="180" t="s">
        <v>515</v>
      </c>
      <c r="E374" s="180" t="s">
        <v>516</v>
      </c>
      <c r="F374" s="180" t="s">
        <v>517</v>
      </c>
      <c r="G374" s="178"/>
      <c r="H374" s="169"/>
      <c r="I374" s="169"/>
    </row>
    <row r="375" spans="1:9" ht="33.75" x14ac:dyDescent="0.2">
      <c r="A375" s="174">
        <v>311</v>
      </c>
      <c r="B375" s="175" t="s">
        <v>518</v>
      </c>
      <c r="C375" s="175" t="s">
        <v>478</v>
      </c>
      <c r="D375" s="175" t="s">
        <v>519</v>
      </c>
      <c r="E375" s="175" t="s">
        <v>520</v>
      </c>
      <c r="F375" s="175" t="s">
        <v>521</v>
      </c>
      <c r="G375" s="178"/>
      <c r="H375" s="169"/>
      <c r="I375" s="169"/>
    </row>
    <row r="376" spans="1:9" ht="22.5" x14ac:dyDescent="0.2">
      <c r="A376" s="179">
        <v>312</v>
      </c>
      <c r="B376" s="180" t="s">
        <v>522</v>
      </c>
      <c r="C376" s="180" t="s">
        <v>523</v>
      </c>
      <c r="D376" s="180" t="s">
        <v>442</v>
      </c>
      <c r="E376" s="180" t="s">
        <v>524</v>
      </c>
      <c r="F376" s="180" t="s">
        <v>524</v>
      </c>
      <c r="G376" s="178"/>
      <c r="H376" s="169"/>
      <c r="I376" s="169"/>
    </row>
    <row r="377" spans="1:9" ht="67.5" x14ac:dyDescent="0.2">
      <c r="A377" s="174">
        <v>313</v>
      </c>
      <c r="B377" s="175" t="s">
        <v>525</v>
      </c>
      <c r="C377" s="175" t="s">
        <v>526</v>
      </c>
      <c r="D377" s="175" t="s">
        <v>527</v>
      </c>
      <c r="E377" s="180" t="s">
        <v>528</v>
      </c>
      <c r="F377" s="175" t="s">
        <v>529</v>
      </c>
      <c r="G377" s="178"/>
      <c r="H377" s="169"/>
      <c r="I377" s="169"/>
    </row>
    <row r="378" spans="1:9" ht="33.75" x14ac:dyDescent="0.2">
      <c r="A378" s="179">
        <v>315</v>
      </c>
      <c r="B378" s="180" t="s">
        <v>530</v>
      </c>
      <c r="C378" s="180" t="s">
        <v>531</v>
      </c>
      <c r="D378" s="180" t="s">
        <v>532</v>
      </c>
      <c r="E378" s="180"/>
      <c r="F378" s="180" t="s">
        <v>500</v>
      </c>
      <c r="G378" s="178"/>
      <c r="H378" s="169"/>
      <c r="I378" s="169"/>
    </row>
    <row r="379" spans="1:9" ht="22.5" x14ac:dyDescent="0.2">
      <c r="A379" s="174">
        <v>316</v>
      </c>
      <c r="B379" s="175" t="s">
        <v>530</v>
      </c>
      <c r="C379" s="175" t="s">
        <v>484</v>
      </c>
      <c r="D379" s="175" t="s">
        <v>499</v>
      </c>
      <c r="E379" s="175"/>
      <c r="F379" s="175" t="s">
        <v>500</v>
      </c>
      <c r="G379" s="178"/>
      <c r="H379" s="169"/>
      <c r="I379" s="169"/>
    </row>
    <row r="380" spans="1:9" ht="22.5" x14ac:dyDescent="0.2">
      <c r="A380" s="179">
        <v>319</v>
      </c>
      <c r="B380" s="180" t="s">
        <v>110</v>
      </c>
      <c r="C380" s="180" t="s">
        <v>454</v>
      </c>
      <c r="D380" s="180" t="s">
        <v>455</v>
      </c>
      <c r="E380" s="180" t="s">
        <v>461</v>
      </c>
      <c r="F380" s="180" t="s">
        <v>461</v>
      </c>
      <c r="G380" s="178"/>
      <c r="H380" s="169"/>
      <c r="I380" s="169"/>
    </row>
    <row r="381" spans="1:9" ht="67.5" x14ac:dyDescent="0.2">
      <c r="A381" s="174">
        <v>322</v>
      </c>
      <c r="B381" s="175" t="s">
        <v>112</v>
      </c>
      <c r="C381" s="175" t="s">
        <v>484</v>
      </c>
      <c r="D381" s="175" t="s">
        <v>451</v>
      </c>
      <c r="E381" s="180" t="s">
        <v>533</v>
      </c>
      <c r="F381" s="180" t="s">
        <v>474</v>
      </c>
      <c r="G381" s="178"/>
      <c r="H381" s="169"/>
      <c r="I381" s="169"/>
    </row>
    <row r="382" spans="1:9" ht="45" x14ac:dyDescent="0.2">
      <c r="A382" s="179">
        <v>323</v>
      </c>
      <c r="B382" s="180" t="s">
        <v>534</v>
      </c>
      <c r="C382" s="180" t="s">
        <v>523</v>
      </c>
      <c r="D382" s="180" t="s">
        <v>535</v>
      </c>
      <c r="E382" s="180" t="s">
        <v>536</v>
      </c>
      <c r="F382" s="180" t="s">
        <v>537</v>
      </c>
      <c r="G382" s="178"/>
      <c r="H382" s="169"/>
      <c r="I382" s="169"/>
    </row>
    <row r="383" spans="1:9" ht="33.75" x14ac:dyDescent="0.2">
      <c r="A383" s="184">
        <v>330</v>
      </c>
      <c r="B383" s="185" t="s">
        <v>538</v>
      </c>
      <c r="C383" s="185" t="s">
        <v>481</v>
      </c>
      <c r="D383" s="185" t="s">
        <v>539</v>
      </c>
      <c r="E383" s="185" t="s">
        <v>540</v>
      </c>
      <c r="F383" s="185" t="s">
        <v>540</v>
      </c>
      <c r="G383" s="186"/>
      <c r="H383" s="194"/>
      <c r="I383" s="194"/>
    </row>
    <row r="384" spans="1:9" ht="33.75" x14ac:dyDescent="0.2">
      <c r="A384" s="187">
        <v>331</v>
      </c>
      <c r="B384" s="183" t="s">
        <v>541</v>
      </c>
      <c r="C384" s="183" t="s">
        <v>531</v>
      </c>
      <c r="D384" s="183" t="s">
        <v>542</v>
      </c>
      <c r="E384" s="183" t="s">
        <v>543</v>
      </c>
      <c r="F384" s="183" t="s">
        <v>544</v>
      </c>
      <c r="G384" s="186"/>
      <c r="H384" s="194"/>
      <c r="I384" s="194"/>
    </row>
    <row r="385" spans="1:9" ht="45" x14ac:dyDescent="0.2">
      <c r="A385" s="187">
        <v>332</v>
      </c>
      <c r="B385" s="183" t="s">
        <v>541</v>
      </c>
      <c r="C385" s="183" t="s">
        <v>545</v>
      </c>
      <c r="D385" s="183" t="s">
        <v>546</v>
      </c>
      <c r="E385" s="183" t="s">
        <v>547</v>
      </c>
      <c r="F385" s="183" t="s">
        <v>548</v>
      </c>
      <c r="G385" s="186"/>
      <c r="H385" s="194"/>
      <c r="I385" s="194"/>
    </row>
    <row r="386" spans="1:9" ht="33.75" x14ac:dyDescent="0.2">
      <c r="A386" s="184" t="s">
        <v>549</v>
      </c>
      <c r="B386" s="185" t="s">
        <v>550</v>
      </c>
      <c r="C386" s="185" t="s">
        <v>448</v>
      </c>
      <c r="D386" s="185" t="s">
        <v>515</v>
      </c>
      <c r="E386" s="185" t="s">
        <v>516</v>
      </c>
      <c r="F386" s="185" t="s">
        <v>517</v>
      </c>
      <c r="G386" s="186"/>
      <c r="H386" s="194"/>
      <c r="I386" s="194"/>
    </row>
    <row r="387" spans="1:9" ht="22.5" x14ac:dyDescent="0.2">
      <c r="A387" s="187" t="s">
        <v>551</v>
      </c>
      <c r="B387" s="183" t="s">
        <v>122</v>
      </c>
      <c r="C387" s="183" t="s">
        <v>552</v>
      </c>
      <c r="D387" s="183" t="s">
        <v>455</v>
      </c>
      <c r="E387" s="183" t="s">
        <v>553</v>
      </c>
      <c r="F387" s="183" t="s">
        <v>553</v>
      </c>
      <c r="G387" s="186"/>
      <c r="H387" s="194"/>
      <c r="I387" s="194"/>
    </row>
    <row r="388" spans="1:9" ht="22.5" x14ac:dyDescent="0.2">
      <c r="A388" s="184">
        <v>338</v>
      </c>
      <c r="B388" s="185" t="s">
        <v>554</v>
      </c>
      <c r="C388" s="185" t="s">
        <v>478</v>
      </c>
      <c r="D388" s="185" t="s">
        <v>442</v>
      </c>
      <c r="E388" s="183" t="s">
        <v>555</v>
      </c>
      <c r="F388" s="183" t="s">
        <v>555</v>
      </c>
      <c r="G388" s="186"/>
      <c r="H388" s="194"/>
      <c r="I388" s="194"/>
    </row>
    <row r="389" spans="1:9" ht="33.75" x14ac:dyDescent="0.2">
      <c r="A389" s="187">
        <v>341</v>
      </c>
      <c r="B389" s="183" t="s">
        <v>133</v>
      </c>
      <c r="C389" s="183" t="s">
        <v>454</v>
      </c>
      <c r="D389" s="183" t="s">
        <v>442</v>
      </c>
      <c r="E389" s="183" t="s">
        <v>556</v>
      </c>
      <c r="F389" s="183" t="s">
        <v>556</v>
      </c>
      <c r="G389" s="186"/>
      <c r="H389" s="194"/>
      <c r="I389" s="194"/>
    </row>
    <row r="390" spans="1:9" ht="45" x14ac:dyDescent="0.2">
      <c r="A390" s="184">
        <v>342</v>
      </c>
      <c r="B390" s="185" t="s">
        <v>557</v>
      </c>
      <c r="C390" s="185" t="s">
        <v>484</v>
      </c>
      <c r="D390" s="185" t="s">
        <v>558</v>
      </c>
      <c r="E390" s="183" t="s">
        <v>505</v>
      </c>
      <c r="F390" s="185" t="s">
        <v>505</v>
      </c>
      <c r="G390" s="186"/>
      <c r="H390" s="194"/>
      <c r="I390" s="194"/>
    </row>
    <row r="391" spans="1:9" ht="33.75" x14ac:dyDescent="0.2">
      <c r="A391" s="187">
        <v>346</v>
      </c>
      <c r="B391" s="183" t="s">
        <v>559</v>
      </c>
      <c r="C391" s="183" t="s">
        <v>478</v>
      </c>
      <c r="D391" s="183" t="s">
        <v>519</v>
      </c>
      <c r="E391" s="183" t="s">
        <v>560</v>
      </c>
      <c r="F391" s="183" t="s">
        <v>521</v>
      </c>
      <c r="G391" s="186"/>
      <c r="H391" s="194"/>
      <c r="I391" s="194"/>
    </row>
    <row r="392" spans="1:9" ht="45" x14ac:dyDescent="0.2">
      <c r="A392" s="184" t="s">
        <v>561</v>
      </c>
      <c r="B392" s="185" t="s">
        <v>137</v>
      </c>
      <c r="C392" s="185" t="s">
        <v>484</v>
      </c>
      <c r="D392" s="183" t="s">
        <v>451</v>
      </c>
      <c r="E392" s="183" t="s">
        <v>562</v>
      </c>
      <c r="F392" s="183" t="s">
        <v>562</v>
      </c>
      <c r="G392" s="186"/>
      <c r="H392" s="194"/>
      <c r="I392" s="194"/>
    </row>
    <row r="393" spans="1:9" ht="33.75" x14ac:dyDescent="0.2">
      <c r="A393" s="187">
        <v>354</v>
      </c>
      <c r="B393" s="183" t="s">
        <v>563</v>
      </c>
      <c r="C393" s="183" t="s">
        <v>531</v>
      </c>
      <c r="D393" s="183" t="s">
        <v>564</v>
      </c>
      <c r="E393" s="183" t="s">
        <v>565</v>
      </c>
      <c r="F393" s="183" t="s">
        <v>565</v>
      </c>
      <c r="G393" s="186"/>
      <c r="H393" s="194"/>
      <c r="I393" s="194"/>
    </row>
    <row r="394" spans="1:9" ht="22.5" x14ac:dyDescent="0.2">
      <c r="A394" s="184">
        <v>361</v>
      </c>
      <c r="B394" s="185" t="s">
        <v>566</v>
      </c>
      <c r="C394" s="185" t="s">
        <v>523</v>
      </c>
      <c r="D394" s="185" t="s">
        <v>442</v>
      </c>
      <c r="E394" s="185" t="s">
        <v>524</v>
      </c>
      <c r="F394" s="185" t="s">
        <v>524</v>
      </c>
      <c r="G394" s="186"/>
      <c r="H394" s="194"/>
      <c r="I394" s="194"/>
    </row>
    <row r="395" spans="1:9" ht="22.5" x14ac:dyDescent="0.2">
      <c r="A395" s="187">
        <v>362</v>
      </c>
      <c r="B395" s="183" t="s">
        <v>567</v>
      </c>
      <c r="C395" s="183" t="s">
        <v>448</v>
      </c>
      <c r="D395" s="183" t="s">
        <v>442</v>
      </c>
      <c r="E395" s="183" t="s">
        <v>489</v>
      </c>
      <c r="F395" s="183" t="s">
        <v>489</v>
      </c>
      <c r="G395" s="186"/>
      <c r="H395" s="194"/>
      <c r="I395" s="194"/>
    </row>
    <row r="396" spans="1:9" ht="33.75" x14ac:dyDescent="0.2">
      <c r="A396" s="184">
        <v>363</v>
      </c>
      <c r="B396" s="185" t="s">
        <v>174</v>
      </c>
      <c r="C396" s="185" t="s">
        <v>484</v>
      </c>
      <c r="D396" s="185" t="s">
        <v>568</v>
      </c>
      <c r="E396" s="183" t="s">
        <v>569</v>
      </c>
      <c r="F396" s="183" t="s">
        <v>569</v>
      </c>
      <c r="G396" s="186"/>
      <c r="H396" s="194"/>
      <c r="I396" s="194"/>
    </row>
    <row r="397" spans="1:9" ht="56.25" x14ac:dyDescent="0.2">
      <c r="A397" s="187" t="s">
        <v>570</v>
      </c>
      <c r="B397" s="183" t="s">
        <v>145</v>
      </c>
      <c r="C397" s="183" t="s">
        <v>484</v>
      </c>
      <c r="D397" s="183" t="s">
        <v>451</v>
      </c>
      <c r="E397" s="183" t="s">
        <v>571</v>
      </c>
      <c r="F397" s="183" t="s">
        <v>474</v>
      </c>
      <c r="G397" s="186"/>
      <c r="H397" s="194"/>
      <c r="I397" s="194"/>
    </row>
    <row r="398" spans="1:9" ht="33.75" x14ac:dyDescent="0.2">
      <c r="A398" s="184">
        <v>365</v>
      </c>
      <c r="B398" s="185" t="s">
        <v>572</v>
      </c>
      <c r="C398" s="185" t="s">
        <v>523</v>
      </c>
      <c r="D398" s="185" t="s">
        <v>573</v>
      </c>
      <c r="E398" s="183" t="s">
        <v>574</v>
      </c>
      <c r="F398" s="183" t="s">
        <v>574</v>
      </c>
      <c r="G398" s="186"/>
      <c r="H398" s="194"/>
      <c r="I398" s="194"/>
    </row>
    <row r="399" spans="1:9" ht="22.5" x14ac:dyDescent="0.2">
      <c r="A399" s="187">
        <v>367</v>
      </c>
      <c r="B399" s="183" t="s">
        <v>179</v>
      </c>
      <c r="C399" s="183" t="s">
        <v>454</v>
      </c>
      <c r="D399" s="183" t="s">
        <v>455</v>
      </c>
      <c r="E399" s="183" t="s">
        <v>461</v>
      </c>
      <c r="F399" s="183" t="s">
        <v>461</v>
      </c>
      <c r="G399" s="186"/>
      <c r="H399" s="194"/>
      <c r="I399" s="194"/>
    </row>
    <row r="400" spans="1:9" ht="33.75" x14ac:dyDescent="0.2">
      <c r="A400" s="184">
        <v>368</v>
      </c>
      <c r="B400" s="185" t="s">
        <v>575</v>
      </c>
      <c r="C400" s="185" t="s">
        <v>478</v>
      </c>
      <c r="D400" s="185" t="s">
        <v>576</v>
      </c>
      <c r="E400" s="183" t="s">
        <v>577</v>
      </c>
      <c r="F400" s="183" t="s">
        <v>578</v>
      </c>
      <c r="G400" s="186"/>
      <c r="H400" s="194"/>
      <c r="I400" s="194"/>
    </row>
    <row r="401" spans="1:9" ht="33.75" x14ac:dyDescent="0.2">
      <c r="A401" s="187">
        <v>369</v>
      </c>
      <c r="B401" s="183" t="s">
        <v>579</v>
      </c>
      <c r="C401" s="183" t="s">
        <v>523</v>
      </c>
      <c r="D401" s="183" t="s">
        <v>504</v>
      </c>
      <c r="E401" s="183" t="s">
        <v>505</v>
      </c>
      <c r="F401" s="183" t="s">
        <v>505</v>
      </c>
      <c r="G401" s="186"/>
      <c r="H401" s="194"/>
      <c r="I401" s="194"/>
    </row>
    <row r="402" spans="1:9" ht="33.75" x14ac:dyDescent="0.2">
      <c r="A402" s="187">
        <v>373</v>
      </c>
      <c r="B402" s="183" t="s">
        <v>580</v>
      </c>
      <c r="C402" s="183" t="s">
        <v>481</v>
      </c>
      <c r="D402" s="183" t="s">
        <v>581</v>
      </c>
      <c r="E402" s="183" t="s">
        <v>582</v>
      </c>
      <c r="F402" s="183" t="s">
        <v>583</v>
      </c>
      <c r="G402" s="186"/>
      <c r="H402" s="194"/>
      <c r="I402" s="194"/>
    </row>
    <row r="403" spans="1:9" ht="22.5" x14ac:dyDescent="0.2">
      <c r="A403" s="187">
        <v>379</v>
      </c>
      <c r="B403" s="183" t="s">
        <v>584</v>
      </c>
      <c r="C403" s="183" t="s">
        <v>484</v>
      </c>
      <c r="D403" s="183" t="s">
        <v>585</v>
      </c>
      <c r="E403" s="183"/>
      <c r="F403" s="183" t="s">
        <v>586</v>
      </c>
      <c r="G403" s="186"/>
      <c r="H403" s="194"/>
      <c r="I403" s="194"/>
    </row>
    <row r="404" spans="1:9" ht="45" x14ac:dyDescent="0.2">
      <c r="A404" s="187" t="s">
        <v>587</v>
      </c>
      <c r="B404" s="183" t="s">
        <v>126</v>
      </c>
      <c r="C404" s="183" t="s">
        <v>552</v>
      </c>
      <c r="D404" s="183" t="s">
        <v>451</v>
      </c>
      <c r="E404" s="183" t="s">
        <v>588</v>
      </c>
      <c r="F404" s="183" t="s">
        <v>588</v>
      </c>
      <c r="G404" s="186"/>
      <c r="H404" s="194"/>
      <c r="I404" s="194"/>
    </row>
    <row r="405" spans="1:9" ht="67.5" x14ac:dyDescent="0.2">
      <c r="A405" s="187" t="s">
        <v>589</v>
      </c>
      <c r="B405" s="183" t="s">
        <v>154</v>
      </c>
      <c r="C405" s="183" t="s">
        <v>484</v>
      </c>
      <c r="D405" s="183" t="s">
        <v>455</v>
      </c>
      <c r="E405" s="183" t="s">
        <v>590</v>
      </c>
      <c r="F405" s="183" t="s">
        <v>562</v>
      </c>
      <c r="G405" s="186"/>
      <c r="H405" s="194"/>
      <c r="I405" s="194"/>
    </row>
    <row r="406" spans="1:9" ht="45" x14ac:dyDescent="0.2">
      <c r="A406" s="187">
        <v>383</v>
      </c>
      <c r="B406" s="183" t="s">
        <v>591</v>
      </c>
      <c r="C406" s="183" t="s">
        <v>545</v>
      </c>
      <c r="D406" s="183" t="s">
        <v>451</v>
      </c>
      <c r="E406" s="183" t="s">
        <v>592</v>
      </c>
      <c r="F406" s="183" t="s">
        <v>593</v>
      </c>
      <c r="G406" s="186"/>
      <c r="H406" s="194"/>
      <c r="I406" s="194"/>
    </row>
    <row r="407" spans="1:9" ht="67.5" x14ac:dyDescent="0.2">
      <c r="A407" s="187">
        <v>392</v>
      </c>
      <c r="B407" s="183" t="s">
        <v>186</v>
      </c>
      <c r="C407" s="183" t="s">
        <v>441</v>
      </c>
      <c r="D407" s="183" t="s">
        <v>451</v>
      </c>
      <c r="E407" s="183" t="s">
        <v>594</v>
      </c>
      <c r="F407" s="183" t="s">
        <v>595</v>
      </c>
      <c r="G407" s="186"/>
      <c r="H407" s="194"/>
      <c r="I407" s="194"/>
    </row>
    <row r="408" spans="1:9" ht="45" x14ac:dyDescent="0.2">
      <c r="A408" s="187">
        <v>393</v>
      </c>
      <c r="B408" s="183" t="s">
        <v>596</v>
      </c>
      <c r="C408" s="183" t="s">
        <v>484</v>
      </c>
      <c r="D408" s="183" t="s">
        <v>558</v>
      </c>
      <c r="E408" s="183" t="s">
        <v>505</v>
      </c>
      <c r="F408" s="183" t="s">
        <v>505</v>
      </c>
      <c r="G408" s="186"/>
      <c r="H408" s="194"/>
      <c r="I408" s="194"/>
    </row>
    <row r="409" spans="1:9" ht="56.25" x14ac:dyDescent="0.2">
      <c r="A409" s="187">
        <v>396</v>
      </c>
      <c r="B409" s="183" t="s">
        <v>597</v>
      </c>
      <c r="C409" s="183" t="s">
        <v>523</v>
      </c>
      <c r="D409" s="183" t="s">
        <v>598</v>
      </c>
      <c r="E409" s="183" t="s">
        <v>599</v>
      </c>
      <c r="F409" s="183" t="s">
        <v>599</v>
      </c>
      <c r="G409" s="186"/>
      <c r="H409" s="194"/>
      <c r="I409" s="194"/>
    </row>
    <row r="410" spans="1:9" ht="67.5" x14ac:dyDescent="0.2">
      <c r="A410" s="187" t="s">
        <v>600</v>
      </c>
      <c r="B410" s="183" t="s">
        <v>164</v>
      </c>
      <c r="C410" s="183" t="s">
        <v>484</v>
      </c>
      <c r="D410" s="183" t="s">
        <v>455</v>
      </c>
      <c r="E410" s="183" t="s">
        <v>601</v>
      </c>
      <c r="F410" s="183" t="s">
        <v>562</v>
      </c>
      <c r="G410" s="186"/>
      <c r="H410" s="194"/>
      <c r="I410" s="194"/>
    </row>
    <row r="411" spans="1:9" ht="45" x14ac:dyDescent="0.2">
      <c r="A411" s="187">
        <v>405</v>
      </c>
      <c r="B411" s="188">
        <v>38393</v>
      </c>
      <c r="C411" s="183" t="s">
        <v>484</v>
      </c>
      <c r="D411" s="183" t="s">
        <v>442</v>
      </c>
      <c r="E411" s="183" t="s">
        <v>602</v>
      </c>
      <c r="F411" s="183" t="s">
        <v>602</v>
      </c>
      <c r="G411" s="186"/>
      <c r="H411" s="194"/>
      <c r="I411" s="194"/>
    </row>
    <row r="412" spans="1:9" ht="45" x14ac:dyDescent="0.2">
      <c r="A412" s="184">
        <v>410</v>
      </c>
      <c r="B412" s="189">
        <v>38454</v>
      </c>
      <c r="C412" s="190" t="s">
        <v>484</v>
      </c>
      <c r="D412" s="190" t="s">
        <v>558</v>
      </c>
      <c r="E412" s="190" t="s">
        <v>505</v>
      </c>
      <c r="F412" s="190" t="s">
        <v>505</v>
      </c>
      <c r="G412" s="186"/>
      <c r="H412" s="194"/>
      <c r="I412" s="194"/>
    </row>
    <row r="413" spans="1:9" ht="33.75" x14ac:dyDescent="0.2">
      <c r="A413" s="187">
        <v>412</v>
      </c>
      <c r="B413" s="188">
        <v>38470</v>
      </c>
      <c r="C413" s="183" t="s">
        <v>478</v>
      </c>
      <c r="D413" s="183" t="s">
        <v>603</v>
      </c>
      <c r="E413" s="183" t="s">
        <v>604</v>
      </c>
      <c r="F413" s="183" t="s">
        <v>604</v>
      </c>
      <c r="G413" s="186"/>
      <c r="H413" s="194"/>
      <c r="I413" s="194"/>
    </row>
    <row r="414" spans="1:9" ht="45" x14ac:dyDescent="0.2">
      <c r="A414" s="187">
        <v>414</v>
      </c>
      <c r="B414" s="188">
        <v>38498</v>
      </c>
      <c r="C414" s="183" t="s">
        <v>523</v>
      </c>
      <c r="D414" s="183" t="s">
        <v>605</v>
      </c>
      <c r="E414" s="183" t="s">
        <v>606</v>
      </c>
      <c r="F414" s="183" t="s">
        <v>606</v>
      </c>
      <c r="G414" s="186"/>
      <c r="H414" s="194"/>
      <c r="I414" s="194"/>
    </row>
    <row r="415" spans="1:9" ht="22.5" x14ac:dyDescent="0.2">
      <c r="A415" s="187">
        <v>420</v>
      </c>
      <c r="B415" s="188">
        <v>38526</v>
      </c>
      <c r="C415" s="183" t="s">
        <v>454</v>
      </c>
      <c r="D415" s="183" t="s">
        <v>442</v>
      </c>
      <c r="E415" s="183" t="s">
        <v>461</v>
      </c>
      <c r="F415" s="183" t="s">
        <v>461</v>
      </c>
      <c r="G415" s="186"/>
      <c r="H415" s="194"/>
      <c r="I415" s="194"/>
    </row>
    <row r="416" spans="1:9" ht="33.75" x14ac:dyDescent="0.2">
      <c r="A416" s="187">
        <v>424</v>
      </c>
      <c r="B416" s="188">
        <v>38553</v>
      </c>
      <c r="C416" s="188" t="s">
        <v>448</v>
      </c>
      <c r="D416" s="185" t="s">
        <v>515</v>
      </c>
      <c r="E416" s="185" t="s">
        <v>516</v>
      </c>
      <c r="F416" s="185" t="s">
        <v>517</v>
      </c>
      <c r="G416" s="186"/>
      <c r="H416" s="194"/>
      <c r="I416" s="194"/>
    </row>
    <row r="417" spans="1:9" ht="22.5" x14ac:dyDescent="0.2">
      <c r="A417" s="187" t="s">
        <v>607</v>
      </c>
      <c r="B417" s="188">
        <v>38559</v>
      </c>
      <c r="C417" s="183" t="s">
        <v>552</v>
      </c>
      <c r="D417" s="183" t="s">
        <v>455</v>
      </c>
      <c r="E417" s="183" t="s">
        <v>608</v>
      </c>
      <c r="F417" s="183" t="s">
        <v>608</v>
      </c>
      <c r="G417" s="186"/>
      <c r="H417" s="194"/>
      <c r="I417" s="194"/>
    </row>
    <row r="418" spans="1:9" ht="33.75" x14ac:dyDescent="0.2">
      <c r="A418" s="187">
        <v>430</v>
      </c>
      <c r="B418" s="188">
        <v>38576</v>
      </c>
      <c r="C418" s="188" t="s">
        <v>448</v>
      </c>
      <c r="D418" s="183" t="s">
        <v>609</v>
      </c>
      <c r="E418" s="183" t="s">
        <v>610</v>
      </c>
      <c r="F418" s="183" t="s">
        <v>517</v>
      </c>
      <c r="G418" s="186"/>
      <c r="H418" s="194"/>
      <c r="I418" s="194"/>
    </row>
    <row r="419" spans="1:9" ht="45" x14ac:dyDescent="0.2">
      <c r="A419" s="187">
        <v>436</v>
      </c>
      <c r="B419" s="188">
        <v>38638</v>
      </c>
      <c r="C419" s="183" t="s">
        <v>523</v>
      </c>
      <c r="D419" s="183" t="s">
        <v>535</v>
      </c>
      <c r="E419" s="183" t="s">
        <v>536</v>
      </c>
      <c r="F419" s="183" t="s">
        <v>537</v>
      </c>
      <c r="G419" s="186"/>
      <c r="H419" s="194"/>
      <c r="I419" s="194"/>
    </row>
    <row r="420" spans="1:9" ht="45" x14ac:dyDescent="0.2">
      <c r="A420" s="187" t="s">
        <v>611</v>
      </c>
      <c r="B420" s="188">
        <v>38649</v>
      </c>
      <c r="C420" s="183" t="s">
        <v>484</v>
      </c>
      <c r="D420" s="183" t="s">
        <v>455</v>
      </c>
      <c r="E420" s="183" t="s">
        <v>612</v>
      </c>
      <c r="F420" s="183" t="s">
        <v>562</v>
      </c>
      <c r="G420" s="186"/>
      <c r="H420" s="194"/>
      <c r="I420" s="194"/>
    </row>
    <row r="421" spans="1:9" ht="45" x14ac:dyDescent="0.2">
      <c r="A421" s="187">
        <v>441</v>
      </c>
      <c r="B421" s="188">
        <v>38673</v>
      </c>
      <c r="C421" s="183" t="s">
        <v>523</v>
      </c>
      <c r="D421" s="190" t="s">
        <v>558</v>
      </c>
      <c r="E421" s="190" t="s">
        <v>505</v>
      </c>
      <c r="F421" s="190" t="s">
        <v>505</v>
      </c>
      <c r="G421" s="186"/>
      <c r="H421" s="194"/>
      <c r="I421" s="194"/>
    </row>
    <row r="422" spans="1:9" ht="56.25" x14ac:dyDescent="0.2">
      <c r="A422" s="187">
        <v>442</v>
      </c>
      <c r="B422" s="188">
        <v>38677</v>
      </c>
      <c r="C422" s="183" t="s">
        <v>478</v>
      </c>
      <c r="D422" s="183" t="s">
        <v>613</v>
      </c>
      <c r="E422" s="183" t="s">
        <v>614</v>
      </c>
      <c r="F422" s="183" t="s">
        <v>614</v>
      </c>
      <c r="G422" s="186"/>
      <c r="H422" s="194"/>
      <c r="I422" s="194"/>
    </row>
    <row r="423" spans="1:9" ht="236.25" x14ac:dyDescent="0.2">
      <c r="A423" s="187">
        <v>449</v>
      </c>
      <c r="B423" s="188">
        <v>38716</v>
      </c>
      <c r="C423" s="183" t="s">
        <v>441</v>
      </c>
      <c r="D423" s="183" t="s">
        <v>451</v>
      </c>
      <c r="E423" s="191" t="s">
        <v>615</v>
      </c>
      <c r="F423" s="183" t="s">
        <v>616</v>
      </c>
      <c r="G423" s="186"/>
      <c r="H423" s="194"/>
      <c r="I423" s="194"/>
    </row>
    <row r="424" spans="1:9" ht="33.75" x14ac:dyDescent="0.2">
      <c r="A424" s="187" t="s">
        <v>617</v>
      </c>
      <c r="B424" s="188">
        <v>38734</v>
      </c>
      <c r="C424" s="183" t="s">
        <v>478</v>
      </c>
      <c r="D424" s="183" t="s">
        <v>519</v>
      </c>
      <c r="E424" s="183" t="s">
        <v>560</v>
      </c>
      <c r="F424" s="183" t="s">
        <v>521</v>
      </c>
      <c r="G424" s="186"/>
      <c r="H424" s="194"/>
      <c r="I424" s="194"/>
    </row>
    <row r="425" spans="1:9" ht="33.75" x14ac:dyDescent="0.2">
      <c r="A425" s="187">
        <v>455</v>
      </c>
      <c r="B425" s="188">
        <v>38769</v>
      </c>
      <c r="C425" s="183" t="s">
        <v>618</v>
      </c>
      <c r="D425" s="183" t="s">
        <v>619</v>
      </c>
      <c r="E425" s="183" t="s">
        <v>620</v>
      </c>
      <c r="F425" s="183" t="s">
        <v>620</v>
      </c>
      <c r="G425" s="186"/>
      <c r="H425" s="194"/>
      <c r="I425" s="194"/>
    </row>
    <row r="426" spans="1:9" ht="45" x14ac:dyDescent="0.2">
      <c r="A426" s="187">
        <v>458</v>
      </c>
      <c r="B426" s="188">
        <v>38792</v>
      </c>
      <c r="C426" s="190" t="s">
        <v>621</v>
      </c>
      <c r="D426" s="183" t="s">
        <v>558</v>
      </c>
      <c r="E426" s="190" t="s">
        <v>505</v>
      </c>
      <c r="F426" s="190" t="s">
        <v>505</v>
      </c>
      <c r="G426" s="186"/>
      <c r="H426" s="194"/>
      <c r="I426" s="194"/>
    </row>
    <row r="427" spans="1:9" ht="22.5" x14ac:dyDescent="0.2">
      <c r="A427" s="187">
        <v>460</v>
      </c>
      <c r="B427" s="188">
        <v>38812</v>
      </c>
      <c r="C427" s="183" t="s">
        <v>454</v>
      </c>
      <c r="D427" s="183" t="s">
        <v>455</v>
      </c>
      <c r="E427" s="183" t="s">
        <v>553</v>
      </c>
      <c r="F427" s="183" t="s">
        <v>553</v>
      </c>
      <c r="G427" s="186"/>
      <c r="H427" s="194"/>
      <c r="I427" s="194"/>
    </row>
    <row r="428" spans="1:9" ht="90" x14ac:dyDescent="0.2">
      <c r="A428" s="187">
        <v>462</v>
      </c>
      <c r="B428" s="188">
        <v>38818</v>
      </c>
      <c r="C428" s="183" t="s">
        <v>478</v>
      </c>
      <c r="D428" s="183" t="s">
        <v>622</v>
      </c>
      <c r="E428" s="183" t="s">
        <v>623</v>
      </c>
      <c r="F428" s="183" t="s">
        <v>624</v>
      </c>
      <c r="G428" s="186"/>
      <c r="H428" s="194"/>
      <c r="I428" s="194"/>
    </row>
    <row r="429" spans="1:9" ht="45" x14ac:dyDescent="0.2">
      <c r="A429" s="187">
        <v>471</v>
      </c>
      <c r="B429" s="188">
        <v>38960</v>
      </c>
      <c r="C429" s="183" t="s">
        <v>478</v>
      </c>
      <c r="D429" s="183" t="s">
        <v>625</v>
      </c>
      <c r="E429" s="183" t="s">
        <v>626</v>
      </c>
      <c r="F429" s="183" t="s">
        <v>626</v>
      </c>
      <c r="G429" s="186"/>
      <c r="H429" s="194"/>
      <c r="I429" s="194"/>
    </row>
    <row r="430" spans="1:9" ht="33.75" x14ac:dyDescent="0.2">
      <c r="A430" s="187">
        <v>472</v>
      </c>
      <c r="B430" s="188">
        <v>38973</v>
      </c>
      <c r="C430" s="183" t="s">
        <v>552</v>
      </c>
      <c r="D430" s="185" t="s">
        <v>504</v>
      </c>
      <c r="E430" s="185" t="s">
        <v>505</v>
      </c>
      <c r="F430" s="185" t="s">
        <v>505</v>
      </c>
      <c r="G430" s="186"/>
      <c r="H430" s="194"/>
      <c r="I430" s="194"/>
    </row>
    <row r="431" spans="1:9" ht="22.5" x14ac:dyDescent="0.2">
      <c r="A431" s="187">
        <v>473</v>
      </c>
      <c r="B431" s="188">
        <v>38986</v>
      </c>
      <c r="C431" s="183" t="s">
        <v>478</v>
      </c>
      <c r="D431" s="183" t="s">
        <v>627</v>
      </c>
      <c r="E431" s="183" t="s">
        <v>628</v>
      </c>
      <c r="F431" s="183" t="s">
        <v>628</v>
      </c>
      <c r="G431" s="186"/>
      <c r="H431" s="194"/>
      <c r="I431" s="194"/>
    </row>
    <row r="432" spans="1:9" ht="33.75" x14ac:dyDescent="0.2">
      <c r="A432" s="187">
        <v>486</v>
      </c>
      <c r="B432" s="188" t="s">
        <v>231</v>
      </c>
      <c r="C432" s="183" t="s">
        <v>552</v>
      </c>
      <c r="D432" s="183" t="s">
        <v>455</v>
      </c>
      <c r="E432" s="183" t="s">
        <v>629</v>
      </c>
      <c r="F432" s="183" t="s">
        <v>629</v>
      </c>
      <c r="G432" s="186"/>
      <c r="H432" s="194"/>
      <c r="I432" s="194"/>
    </row>
    <row r="433" spans="1:9" ht="45" x14ac:dyDescent="0.2">
      <c r="A433" s="187" t="s">
        <v>630</v>
      </c>
      <c r="B433" s="188" t="s">
        <v>216</v>
      </c>
      <c r="C433" s="183" t="s">
        <v>484</v>
      </c>
      <c r="D433" s="183" t="s">
        <v>455</v>
      </c>
      <c r="E433" s="183" t="s">
        <v>612</v>
      </c>
      <c r="F433" s="183" t="s">
        <v>562</v>
      </c>
      <c r="G433" s="186"/>
      <c r="H433" s="194"/>
      <c r="I433" s="194"/>
    </row>
    <row r="434" spans="1:9" ht="33.75" x14ac:dyDescent="0.2">
      <c r="A434" s="187" t="s">
        <v>631</v>
      </c>
      <c r="B434" s="188" t="s">
        <v>632</v>
      </c>
      <c r="C434" s="183" t="s">
        <v>478</v>
      </c>
      <c r="D434" s="183" t="s">
        <v>576</v>
      </c>
      <c r="E434" s="183" t="s">
        <v>577</v>
      </c>
      <c r="F434" s="183" t="s">
        <v>578</v>
      </c>
      <c r="G434" s="186"/>
      <c r="H434" s="194"/>
      <c r="I434" s="194"/>
    </row>
    <row r="435" spans="1:9" ht="22.5" x14ac:dyDescent="0.2">
      <c r="A435" s="187" t="s">
        <v>633</v>
      </c>
      <c r="B435" s="188" t="s">
        <v>237</v>
      </c>
      <c r="C435" s="183" t="s">
        <v>454</v>
      </c>
      <c r="D435" s="183" t="s">
        <v>455</v>
      </c>
      <c r="E435" s="183" t="s">
        <v>553</v>
      </c>
      <c r="F435" s="183" t="s">
        <v>553</v>
      </c>
      <c r="G435" s="186"/>
      <c r="H435" s="194"/>
      <c r="I435" s="194"/>
    </row>
    <row r="436" spans="1:9" ht="78.75" x14ac:dyDescent="0.2">
      <c r="A436" s="187">
        <v>496</v>
      </c>
      <c r="B436" s="188" t="s">
        <v>634</v>
      </c>
      <c r="C436" s="183" t="s">
        <v>478</v>
      </c>
      <c r="D436" s="183" t="s">
        <v>635</v>
      </c>
      <c r="E436" s="183" t="s">
        <v>636</v>
      </c>
      <c r="F436" s="183" t="s">
        <v>637</v>
      </c>
      <c r="G436" s="186"/>
      <c r="H436" s="194"/>
      <c r="I436" s="194"/>
    </row>
    <row r="437" spans="1:9" ht="33.75" x14ac:dyDescent="0.2">
      <c r="A437" s="187" t="s">
        <v>638</v>
      </c>
      <c r="B437" s="188" t="s">
        <v>639</v>
      </c>
      <c r="C437" s="183" t="s">
        <v>478</v>
      </c>
      <c r="D437" s="183" t="s">
        <v>640</v>
      </c>
      <c r="E437" s="180" t="s">
        <v>520</v>
      </c>
      <c r="F437" s="183" t="s">
        <v>521</v>
      </c>
      <c r="G437" s="186"/>
      <c r="H437" s="194"/>
      <c r="I437" s="194"/>
    </row>
    <row r="438" spans="1:9" ht="45" x14ac:dyDescent="0.2">
      <c r="A438" s="187">
        <v>501</v>
      </c>
      <c r="B438" s="188" t="s">
        <v>265</v>
      </c>
      <c r="C438" s="183" t="s">
        <v>441</v>
      </c>
      <c r="D438" s="183" t="s">
        <v>451</v>
      </c>
      <c r="E438" s="183" t="s">
        <v>641</v>
      </c>
      <c r="F438" s="183" t="s">
        <v>616</v>
      </c>
      <c r="G438" s="186"/>
      <c r="H438" s="194"/>
      <c r="I438" s="194"/>
    </row>
    <row r="439" spans="1:9" ht="33.75" x14ac:dyDescent="0.2">
      <c r="A439" s="187" t="s">
        <v>642</v>
      </c>
      <c r="B439" s="188" t="s">
        <v>639</v>
      </c>
      <c r="C439" s="183" t="s">
        <v>478</v>
      </c>
      <c r="D439" s="183" t="s">
        <v>576</v>
      </c>
      <c r="E439" s="183" t="s">
        <v>577</v>
      </c>
      <c r="F439" s="183" t="s">
        <v>578</v>
      </c>
      <c r="G439" s="186"/>
      <c r="H439" s="194"/>
      <c r="I439" s="194"/>
    </row>
    <row r="440" spans="1:9" ht="22.5" x14ac:dyDescent="0.2">
      <c r="A440" s="187">
        <v>510</v>
      </c>
      <c r="B440" s="188" t="s">
        <v>271</v>
      </c>
      <c r="C440" s="183" t="s">
        <v>454</v>
      </c>
      <c r="D440" s="183" t="s">
        <v>455</v>
      </c>
      <c r="E440" s="183" t="s">
        <v>461</v>
      </c>
      <c r="F440" s="183" t="s">
        <v>461</v>
      </c>
      <c r="G440" s="186"/>
      <c r="H440" s="194"/>
      <c r="I440" s="194"/>
    </row>
    <row r="441" spans="1:9" ht="45" x14ac:dyDescent="0.2">
      <c r="A441" s="187">
        <v>511</v>
      </c>
      <c r="B441" s="188" t="s">
        <v>643</v>
      </c>
      <c r="C441" s="183" t="s">
        <v>523</v>
      </c>
      <c r="D441" s="183" t="s">
        <v>535</v>
      </c>
      <c r="E441" s="183" t="s">
        <v>536</v>
      </c>
      <c r="F441" s="183" t="s">
        <v>537</v>
      </c>
      <c r="G441" s="186"/>
      <c r="H441" s="194"/>
      <c r="I441" s="194"/>
    </row>
    <row r="442" spans="1:9" ht="33.75" x14ac:dyDescent="0.2">
      <c r="A442" s="187">
        <v>514</v>
      </c>
      <c r="B442" s="188" t="s">
        <v>280</v>
      </c>
      <c r="C442" s="183" t="s">
        <v>523</v>
      </c>
      <c r="D442" s="183" t="s">
        <v>644</v>
      </c>
      <c r="E442" s="183"/>
      <c r="F442" s="183" t="s">
        <v>279</v>
      </c>
      <c r="G442" s="186"/>
      <c r="H442" s="194"/>
      <c r="I442" s="194"/>
    </row>
    <row r="443" spans="1:9" ht="22.5" x14ac:dyDescent="0.2">
      <c r="A443" s="187" t="s">
        <v>645</v>
      </c>
      <c r="B443" s="188" t="s">
        <v>246</v>
      </c>
      <c r="C443" s="183" t="s">
        <v>454</v>
      </c>
      <c r="D443" s="183" t="s">
        <v>455</v>
      </c>
      <c r="E443" s="183" t="s">
        <v>608</v>
      </c>
      <c r="F443" s="183" t="s">
        <v>608</v>
      </c>
      <c r="G443" s="186"/>
      <c r="H443" s="194"/>
      <c r="I443" s="194"/>
    </row>
    <row r="444" spans="1:9" ht="45" x14ac:dyDescent="0.2">
      <c r="A444" s="187">
        <v>519</v>
      </c>
      <c r="B444" s="188" t="s">
        <v>646</v>
      </c>
      <c r="C444" s="183" t="s">
        <v>478</v>
      </c>
      <c r="D444" s="183" t="s">
        <v>605</v>
      </c>
      <c r="E444" s="183" t="s">
        <v>606</v>
      </c>
      <c r="F444" s="183" t="s">
        <v>606</v>
      </c>
      <c r="G444" s="186"/>
      <c r="H444" s="194"/>
      <c r="I444" s="194"/>
    </row>
    <row r="445" spans="1:9" ht="33.75" x14ac:dyDescent="0.2">
      <c r="A445" s="187">
        <v>523</v>
      </c>
      <c r="B445" s="188" t="s">
        <v>234</v>
      </c>
      <c r="C445" s="183" t="s">
        <v>552</v>
      </c>
      <c r="D445" s="183" t="s">
        <v>455</v>
      </c>
      <c r="E445" s="183" t="s">
        <v>629</v>
      </c>
      <c r="F445" s="183" t="s">
        <v>629</v>
      </c>
      <c r="G445" s="186"/>
      <c r="H445" s="194"/>
      <c r="I445" s="194"/>
    </row>
    <row r="446" spans="1:9" ht="78.75" x14ac:dyDescent="0.2">
      <c r="A446" s="187">
        <v>524</v>
      </c>
      <c r="B446" s="188" t="s">
        <v>647</v>
      </c>
      <c r="C446" s="183" t="s">
        <v>478</v>
      </c>
      <c r="D446" s="183" t="s">
        <v>635</v>
      </c>
      <c r="E446" s="183" t="s">
        <v>636</v>
      </c>
      <c r="F446" s="183" t="s">
        <v>637</v>
      </c>
      <c r="G446" s="186"/>
      <c r="H446" s="194"/>
      <c r="I446" s="194"/>
    </row>
    <row r="447" spans="1:9" ht="22.5" x14ac:dyDescent="0.2">
      <c r="A447" s="187">
        <v>536</v>
      </c>
      <c r="B447" s="188" t="s">
        <v>286</v>
      </c>
      <c r="C447" s="183" t="s">
        <v>523</v>
      </c>
      <c r="D447" s="183" t="s">
        <v>455</v>
      </c>
      <c r="E447" s="183" t="s">
        <v>648</v>
      </c>
      <c r="F447" s="183" t="s">
        <v>608</v>
      </c>
      <c r="G447" s="186"/>
      <c r="H447" s="194"/>
      <c r="I447" s="194"/>
    </row>
    <row r="448" spans="1:9" ht="90" x14ac:dyDescent="0.2">
      <c r="A448" s="187">
        <v>554</v>
      </c>
      <c r="B448" s="188" t="s">
        <v>649</v>
      </c>
      <c r="C448" s="183" t="s">
        <v>650</v>
      </c>
      <c r="D448" s="183" t="s">
        <v>651</v>
      </c>
      <c r="E448" s="183" t="s">
        <v>652</v>
      </c>
      <c r="F448" s="183" t="s">
        <v>305</v>
      </c>
      <c r="G448" s="186"/>
      <c r="H448" s="194"/>
      <c r="I448" s="194"/>
    </row>
    <row r="449" spans="1:9" ht="56.25" x14ac:dyDescent="0.2">
      <c r="A449" s="187">
        <v>557</v>
      </c>
      <c r="B449" s="188" t="s">
        <v>293</v>
      </c>
      <c r="C449" s="183" t="s">
        <v>441</v>
      </c>
      <c r="D449" s="183" t="s">
        <v>451</v>
      </c>
      <c r="E449" s="183" t="s">
        <v>653</v>
      </c>
      <c r="F449" s="183" t="s">
        <v>654</v>
      </c>
      <c r="G449" s="186"/>
      <c r="H449" s="194"/>
      <c r="I449" s="194"/>
    </row>
    <row r="450" spans="1:9" ht="22.5" x14ac:dyDescent="0.2">
      <c r="A450" s="187">
        <v>571</v>
      </c>
      <c r="B450" s="188" t="s">
        <v>655</v>
      </c>
      <c r="C450" s="183" t="s">
        <v>478</v>
      </c>
      <c r="D450" s="183" t="s">
        <v>656</v>
      </c>
      <c r="E450" s="183" t="s">
        <v>657</v>
      </c>
      <c r="F450" s="183" t="s">
        <v>657</v>
      </c>
      <c r="G450" s="186"/>
      <c r="H450" s="194"/>
      <c r="I450" s="194"/>
    </row>
    <row r="451" spans="1:9" ht="22.5" x14ac:dyDescent="0.2">
      <c r="A451" s="187">
        <v>582</v>
      </c>
      <c r="B451" s="188" t="s">
        <v>299</v>
      </c>
      <c r="C451" s="183" t="s">
        <v>454</v>
      </c>
      <c r="D451" s="183" t="s">
        <v>455</v>
      </c>
      <c r="E451" s="183" t="s">
        <v>461</v>
      </c>
      <c r="F451" s="183" t="s">
        <v>461</v>
      </c>
      <c r="G451" s="186"/>
      <c r="H451" s="194"/>
      <c r="I451" s="194"/>
    </row>
    <row r="452" spans="1:9" ht="22.5" x14ac:dyDescent="0.2">
      <c r="A452" s="187" t="s">
        <v>658</v>
      </c>
      <c r="B452" s="188" t="s">
        <v>257</v>
      </c>
      <c r="C452" s="183" t="s">
        <v>454</v>
      </c>
      <c r="D452" s="183" t="s">
        <v>455</v>
      </c>
      <c r="E452" s="183" t="s">
        <v>608</v>
      </c>
      <c r="F452" s="183" t="s">
        <v>608</v>
      </c>
      <c r="G452" s="186"/>
      <c r="H452" s="194"/>
      <c r="I452" s="194"/>
    </row>
    <row r="453" spans="1:9" ht="22.5" x14ac:dyDescent="0.2">
      <c r="A453" s="187">
        <v>602</v>
      </c>
      <c r="B453" s="188" t="s">
        <v>659</v>
      </c>
      <c r="C453" s="183" t="s">
        <v>478</v>
      </c>
      <c r="D453" s="183" t="s">
        <v>519</v>
      </c>
      <c r="E453" s="183" t="s">
        <v>660</v>
      </c>
      <c r="F453" s="183" t="s">
        <v>521</v>
      </c>
      <c r="G453" s="186"/>
      <c r="H453" s="194"/>
      <c r="I453" s="194"/>
    </row>
    <row r="454" spans="1:9" ht="33.75" x14ac:dyDescent="0.2">
      <c r="A454" s="187">
        <v>607</v>
      </c>
      <c r="B454" s="188" t="s">
        <v>301</v>
      </c>
      <c r="C454" s="183" t="s">
        <v>523</v>
      </c>
      <c r="D454" s="183" t="s">
        <v>661</v>
      </c>
      <c r="E454" s="183" t="s">
        <v>662</v>
      </c>
      <c r="F454" s="183" t="s">
        <v>662</v>
      </c>
      <c r="G454" s="186"/>
      <c r="H454" s="194"/>
      <c r="I454" s="194"/>
    </row>
    <row r="455" spans="1:9" ht="33.75" x14ac:dyDescent="0.2">
      <c r="A455" s="187">
        <v>612</v>
      </c>
      <c r="B455" s="188" t="s">
        <v>306</v>
      </c>
      <c r="C455" s="183" t="s">
        <v>478</v>
      </c>
      <c r="D455" s="183" t="s">
        <v>663</v>
      </c>
      <c r="E455" s="183" t="s">
        <v>614</v>
      </c>
      <c r="F455" s="183" t="s">
        <v>614</v>
      </c>
      <c r="G455" s="186"/>
      <c r="H455" s="194"/>
      <c r="I455" s="194"/>
    </row>
    <row r="456" spans="1:9" ht="78.75" x14ac:dyDescent="0.2">
      <c r="A456" s="187">
        <v>614</v>
      </c>
      <c r="B456" s="188" t="s">
        <v>309</v>
      </c>
      <c r="C456" s="183" t="s">
        <v>478</v>
      </c>
      <c r="D456" s="183" t="s">
        <v>664</v>
      </c>
      <c r="E456" s="183" t="s">
        <v>665</v>
      </c>
      <c r="F456" s="183" t="s">
        <v>578</v>
      </c>
      <c r="G456" s="186"/>
      <c r="H456" s="194"/>
      <c r="I456" s="194"/>
    </row>
    <row r="457" spans="1:9" ht="78.75" x14ac:dyDescent="0.2">
      <c r="A457" s="187">
        <v>626</v>
      </c>
      <c r="B457" s="188" t="s">
        <v>313</v>
      </c>
      <c r="C457" s="183" t="s">
        <v>448</v>
      </c>
      <c r="D457" s="183" t="s">
        <v>666</v>
      </c>
      <c r="E457" s="183" t="s">
        <v>667</v>
      </c>
      <c r="F457" s="183" t="s">
        <v>517</v>
      </c>
      <c r="G457" s="186"/>
      <c r="H457" s="194"/>
      <c r="I457" s="194"/>
    </row>
    <row r="458" spans="1:9" ht="33.75" x14ac:dyDescent="0.2">
      <c r="A458" s="187">
        <v>628</v>
      </c>
      <c r="B458" s="188" t="s">
        <v>317</v>
      </c>
      <c r="C458" s="183" t="s">
        <v>478</v>
      </c>
      <c r="D458" s="183" t="s">
        <v>668</v>
      </c>
      <c r="E458" s="183" t="s">
        <v>669</v>
      </c>
      <c r="F458" s="183" t="s">
        <v>669</v>
      </c>
      <c r="G458" s="186"/>
      <c r="H458" s="194"/>
      <c r="I458" s="194"/>
    </row>
    <row r="459" spans="1:9" ht="33.75" x14ac:dyDescent="0.2">
      <c r="A459" s="187">
        <v>631</v>
      </c>
      <c r="B459" s="188" t="s">
        <v>320</v>
      </c>
      <c r="C459" s="183" t="s">
        <v>478</v>
      </c>
      <c r="D459" s="183" t="s">
        <v>627</v>
      </c>
      <c r="E459" s="183" t="s">
        <v>670</v>
      </c>
      <c r="F459" s="183" t="s">
        <v>670</v>
      </c>
      <c r="G459" s="186"/>
      <c r="H459" s="194"/>
      <c r="I459" s="194"/>
    </row>
    <row r="460" spans="1:9" ht="45" x14ac:dyDescent="0.2">
      <c r="A460" s="187">
        <v>634</v>
      </c>
      <c r="B460" s="188" t="s">
        <v>671</v>
      </c>
      <c r="C460" s="183" t="s">
        <v>523</v>
      </c>
      <c r="D460" s="183" t="s">
        <v>672</v>
      </c>
      <c r="E460" s="183" t="s">
        <v>673</v>
      </c>
      <c r="F460" s="183" t="s">
        <v>279</v>
      </c>
      <c r="G460" s="186"/>
      <c r="H460" s="194"/>
      <c r="I460" s="194"/>
    </row>
    <row r="461" spans="1:9" ht="78.75" x14ac:dyDescent="0.2">
      <c r="A461" s="187">
        <v>657</v>
      </c>
      <c r="B461" s="188" t="s">
        <v>320</v>
      </c>
      <c r="C461" s="183" t="s">
        <v>478</v>
      </c>
      <c r="D461" s="183" t="s">
        <v>664</v>
      </c>
      <c r="E461" s="183" t="s">
        <v>665</v>
      </c>
      <c r="F461" s="183" t="s">
        <v>578</v>
      </c>
      <c r="G461" s="186"/>
      <c r="H461" s="194"/>
      <c r="I461" s="194"/>
    </row>
    <row r="462" spans="1:9" ht="33.75" x14ac:dyDescent="0.2">
      <c r="A462" s="187">
        <v>658</v>
      </c>
      <c r="B462" s="188" t="s">
        <v>328</v>
      </c>
      <c r="C462" s="183" t="s">
        <v>523</v>
      </c>
      <c r="D462" s="183" t="s">
        <v>573</v>
      </c>
      <c r="E462" s="183" t="s">
        <v>574</v>
      </c>
      <c r="F462" s="183" t="s">
        <v>574</v>
      </c>
      <c r="G462" s="186"/>
      <c r="H462" s="194"/>
      <c r="I462" s="194"/>
    </row>
    <row r="463" spans="1:9" ht="33.75" x14ac:dyDescent="0.2">
      <c r="A463" s="187">
        <v>693</v>
      </c>
      <c r="B463" s="188" t="s">
        <v>332</v>
      </c>
      <c r="C463" s="183" t="s">
        <v>484</v>
      </c>
      <c r="D463" s="183" t="s">
        <v>674</v>
      </c>
      <c r="E463" s="183" t="s">
        <v>675</v>
      </c>
      <c r="F463" s="183" t="s">
        <v>676</v>
      </c>
      <c r="G463" s="186"/>
      <c r="H463" s="194"/>
      <c r="I463" s="194"/>
    </row>
    <row r="464" spans="1:9" ht="90" x14ac:dyDescent="0.2">
      <c r="A464" s="187">
        <v>707</v>
      </c>
      <c r="B464" s="188" t="s">
        <v>677</v>
      </c>
      <c r="C464" s="183" t="s">
        <v>523</v>
      </c>
      <c r="D464" s="183" t="s">
        <v>678</v>
      </c>
      <c r="E464" s="183" t="s">
        <v>679</v>
      </c>
      <c r="F464" s="183" t="s">
        <v>679</v>
      </c>
      <c r="G464" s="186"/>
      <c r="H464" s="194"/>
      <c r="I464" s="194"/>
    </row>
    <row r="465" spans="1:9" ht="112.5" x14ac:dyDescent="0.2">
      <c r="A465" s="187">
        <v>734</v>
      </c>
      <c r="B465" s="188" t="s">
        <v>680</v>
      </c>
      <c r="C465" s="183" t="s">
        <v>484</v>
      </c>
      <c r="D465" s="183" t="s">
        <v>681</v>
      </c>
      <c r="E465" s="183" t="s">
        <v>675</v>
      </c>
      <c r="F465" s="183" t="s">
        <v>676</v>
      </c>
      <c r="G465" s="186"/>
      <c r="H465" s="194"/>
      <c r="I465" s="194"/>
    </row>
    <row r="466" spans="1:9" ht="12.75" x14ac:dyDescent="0.2">
      <c r="A466" s="184"/>
      <c r="B466" s="189"/>
      <c r="C466" s="185"/>
      <c r="D466" s="185"/>
      <c r="E466" s="185"/>
      <c r="F466" s="185"/>
      <c r="G466" s="186"/>
      <c r="H466" s="194"/>
      <c r="I466" s="194"/>
    </row>
    <row r="467" spans="1:9" ht="12.75" x14ac:dyDescent="0.2">
      <c r="A467" s="192" t="s">
        <v>682</v>
      </c>
      <c r="B467" s="193" t="s">
        <v>683</v>
      </c>
      <c r="C467" s="194"/>
      <c r="D467" s="194"/>
      <c r="E467" s="177"/>
      <c r="F467" s="194"/>
      <c r="G467" s="186"/>
      <c r="H467" s="194"/>
      <c r="I467" s="194"/>
    </row>
    <row r="468" spans="1:9" ht="12.75" x14ac:dyDescent="0.2">
      <c r="A468" s="192" t="s">
        <v>684</v>
      </c>
      <c r="B468" s="194" t="s">
        <v>455</v>
      </c>
      <c r="C468" s="194"/>
      <c r="D468" s="194"/>
      <c r="E468" s="185"/>
      <c r="F468" s="194"/>
      <c r="G468" s="186"/>
      <c r="H468" s="194"/>
      <c r="I468" s="194"/>
    </row>
    <row r="469" spans="1:9" ht="12.75" x14ac:dyDescent="0.2">
      <c r="A469" s="192" t="s">
        <v>685</v>
      </c>
      <c r="B469" s="193" t="s">
        <v>442</v>
      </c>
      <c r="C469" s="194"/>
      <c r="D469" s="194"/>
      <c r="E469" s="194"/>
      <c r="F469" s="194"/>
      <c r="G469" s="186"/>
      <c r="H469" s="194"/>
      <c r="I469" s="194"/>
    </row>
    <row r="470" spans="1:9" ht="12.75" x14ac:dyDescent="0.2">
      <c r="A470" s="192" t="s">
        <v>686</v>
      </c>
      <c r="B470" s="194" t="s">
        <v>687</v>
      </c>
      <c r="C470" s="194"/>
      <c r="D470" s="194"/>
      <c r="E470" s="194"/>
      <c r="F470" s="194"/>
      <c r="G470" s="186"/>
      <c r="H470" s="194"/>
      <c r="I470" s="194"/>
    </row>
    <row r="471" spans="1:9" ht="12.75" x14ac:dyDescent="0.2">
      <c r="A471" s="192" t="s">
        <v>688</v>
      </c>
      <c r="B471" s="194" t="s">
        <v>689</v>
      </c>
      <c r="C471" s="194"/>
      <c r="D471" s="194"/>
      <c r="E471" s="194"/>
      <c r="F471" s="194"/>
      <c r="G471" s="186"/>
      <c r="H471" s="194"/>
      <c r="I471" s="194"/>
    </row>
    <row r="472" spans="1:9" ht="12.75" x14ac:dyDescent="0.2">
      <c r="A472" s="192" t="s">
        <v>690</v>
      </c>
      <c r="B472" s="194" t="s">
        <v>691</v>
      </c>
      <c r="C472" s="194"/>
      <c r="D472" s="194"/>
      <c r="E472" s="194"/>
      <c r="F472" s="194"/>
      <c r="G472" s="186"/>
      <c r="H472" s="194"/>
      <c r="I472" s="194"/>
    </row>
    <row r="473" spans="1:9" ht="12.75" x14ac:dyDescent="0.2">
      <c r="A473" s="192" t="s">
        <v>692</v>
      </c>
      <c r="B473" s="194" t="s">
        <v>693</v>
      </c>
      <c r="C473" s="194"/>
      <c r="D473" s="194"/>
      <c r="E473" s="194"/>
      <c r="F473" s="194"/>
      <c r="G473" s="186"/>
      <c r="H473" s="194"/>
      <c r="I473" s="194"/>
    </row>
    <row r="474" spans="1:9" ht="12.75" x14ac:dyDescent="0.2">
      <c r="A474" s="192" t="s">
        <v>694</v>
      </c>
      <c r="B474" s="194" t="s">
        <v>695</v>
      </c>
      <c r="C474" s="194"/>
      <c r="D474" s="194"/>
      <c r="E474" s="194"/>
      <c r="F474" s="194"/>
      <c r="G474" s="186"/>
      <c r="H474" s="194"/>
      <c r="I474" s="194"/>
    </row>
    <row r="475" spans="1:9" ht="12.75" x14ac:dyDescent="0.2">
      <c r="A475" s="192" t="s">
        <v>696</v>
      </c>
      <c r="B475" s="194" t="s">
        <v>697</v>
      </c>
      <c r="C475" s="194"/>
      <c r="D475" s="194"/>
      <c r="E475" s="194"/>
      <c r="F475" s="194"/>
      <c r="G475" s="186"/>
      <c r="H475" s="194"/>
      <c r="I475" s="194"/>
    </row>
    <row r="476" spans="1:9" ht="12.75" x14ac:dyDescent="0.2">
      <c r="A476" s="192" t="s">
        <v>698</v>
      </c>
      <c r="B476" s="194" t="s">
        <v>699</v>
      </c>
      <c r="C476" s="194"/>
      <c r="D476" s="194"/>
      <c r="E476" s="194"/>
      <c r="F476" s="194"/>
      <c r="G476" s="186"/>
      <c r="H476" s="194"/>
      <c r="I476" s="194"/>
    </row>
    <row r="477" spans="1:9" ht="12.75" x14ac:dyDescent="0.2">
      <c r="A477" s="192"/>
      <c r="B477" s="194"/>
      <c r="C477" s="194"/>
      <c r="D477" s="194"/>
      <c r="E477" s="194"/>
      <c r="F477" s="194"/>
      <c r="G477" s="186"/>
      <c r="H477" s="194"/>
      <c r="I477" s="194"/>
    </row>
    <row r="478" spans="1:9" ht="12.75" x14ac:dyDescent="0.2">
      <c r="A478" s="640" t="s">
        <v>700</v>
      </c>
      <c r="B478" s="640"/>
      <c r="C478" s="640"/>
      <c r="D478" s="640"/>
      <c r="E478" s="640"/>
      <c r="F478" s="640"/>
      <c r="G478" s="186"/>
      <c r="H478" s="194"/>
      <c r="I478" s="194"/>
    </row>
    <row r="479" spans="1:9" ht="12.75" x14ac:dyDescent="0.2">
      <c r="A479" s="640"/>
      <c r="B479" s="640"/>
      <c r="C479" s="640"/>
      <c r="D479" s="640"/>
      <c r="E479" s="640"/>
      <c r="F479" s="640"/>
      <c r="G479" s="186"/>
      <c r="H479" s="194"/>
      <c r="I479" s="194"/>
    </row>
    <row r="480" spans="1:9" ht="12.75" x14ac:dyDescent="0.2">
      <c r="A480" s="640"/>
      <c r="B480" s="640"/>
      <c r="C480" s="640"/>
      <c r="D480" s="640"/>
      <c r="E480" s="640"/>
      <c r="F480" s="640"/>
      <c r="G480" s="186"/>
      <c r="H480" s="194"/>
      <c r="I480" s="194"/>
    </row>
    <row r="481" spans="1:9" ht="20.25" customHeight="1" x14ac:dyDescent="0.2">
      <c r="A481" s="640"/>
      <c r="B481" s="640"/>
      <c r="C481" s="640"/>
      <c r="D481" s="640"/>
      <c r="E481" s="640"/>
      <c r="F481" s="640"/>
      <c r="G481" s="186"/>
      <c r="H481" s="194"/>
      <c r="I481" s="194"/>
    </row>
    <row r="482" spans="1:9" ht="12.75" x14ac:dyDescent="0.2">
      <c r="A482" s="192"/>
      <c r="B482" s="192"/>
      <c r="C482" s="194"/>
      <c r="D482" s="194"/>
      <c r="E482" s="194"/>
      <c r="F482" s="194"/>
      <c r="G482" s="186"/>
      <c r="H482" s="194"/>
      <c r="I482" s="194"/>
    </row>
    <row r="483" spans="1:9" ht="12.75" x14ac:dyDescent="0.2">
      <c r="A483" s="192"/>
      <c r="B483" s="192"/>
      <c r="C483" s="194"/>
      <c r="D483" s="194"/>
      <c r="E483" s="194"/>
      <c r="F483" s="194"/>
      <c r="G483" s="186"/>
      <c r="H483" s="194"/>
      <c r="I483" s="194"/>
    </row>
    <row r="484" spans="1:9" ht="12.75" x14ac:dyDescent="0.2">
      <c r="A484" s="192"/>
      <c r="B484" s="192"/>
      <c r="C484" s="195"/>
      <c r="D484" s="194"/>
      <c r="E484" s="194"/>
      <c r="F484" s="194"/>
      <c r="G484" s="186"/>
      <c r="H484" s="194"/>
      <c r="I484" s="194"/>
    </row>
    <row r="485" spans="1:9" ht="12.75" x14ac:dyDescent="0.2">
      <c r="A485" s="192"/>
      <c r="B485" s="192"/>
      <c r="C485" s="194"/>
      <c r="D485" s="194"/>
      <c r="E485" s="194"/>
      <c r="F485" s="194"/>
      <c r="G485" s="186"/>
      <c r="H485" s="194"/>
      <c r="I485" s="194"/>
    </row>
    <row r="486" spans="1:9" ht="12.75" x14ac:dyDescent="0.2">
      <c r="A486" s="192"/>
      <c r="B486" s="192"/>
      <c r="C486" s="194"/>
      <c r="D486" s="194"/>
      <c r="E486" s="194"/>
      <c r="F486" s="194"/>
      <c r="G486" s="186"/>
      <c r="H486" s="194"/>
      <c r="I486" s="194"/>
    </row>
    <row r="487" spans="1:9" ht="12.75" x14ac:dyDescent="0.2">
      <c r="A487" s="192"/>
      <c r="B487" s="192"/>
      <c r="C487" s="194"/>
      <c r="D487" s="194"/>
      <c r="E487" s="194"/>
      <c r="F487" s="194"/>
      <c r="G487" s="186"/>
      <c r="H487" s="194"/>
      <c r="I487" s="194"/>
    </row>
    <row r="488" spans="1:9" ht="12.75" x14ac:dyDescent="0.2">
      <c r="A488" s="192"/>
      <c r="B488" s="192"/>
      <c r="C488" s="194"/>
      <c r="D488" s="194"/>
      <c r="E488" s="194"/>
      <c r="F488" s="194"/>
      <c r="G488" s="186"/>
      <c r="H488" s="194"/>
      <c r="I488" s="194"/>
    </row>
    <row r="489" spans="1:9" ht="12.75" x14ac:dyDescent="0.2">
      <c r="A489" s="192"/>
      <c r="B489" s="192"/>
      <c r="C489" s="194"/>
      <c r="D489" s="194"/>
      <c r="E489" s="194"/>
      <c r="F489" s="194"/>
      <c r="G489" s="186"/>
      <c r="H489" s="194"/>
      <c r="I489" s="194"/>
    </row>
    <row r="490" spans="1:9" ht="12.75" x14ac:dyDescent="0.2">
      <c r="A490" s="192"/>
      <c r="B490" s="192"/>
      <c r="C490" s="194"/>
      <c r="D490" s="194"/>
      <c r="E490" s="194"/>
      <c r="F490" s="194"/>
      <c r="G490" s="186"/>
      <c r="H490" s="194"/>
      <c r="I490" s="194"/>
    </row>
  </sheetData>
  <mergeCells count="3">
    <mergeCell ref="J5:K5"/>
    <mergeCell ref="A478:F481"/>
    <mergeCell ref="D5:E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2"/>
  <sheetViews>
    <sheetView tabSelected="1" workbookViewId="0"/>
  </sheetViews>
  <sheetFormatPr baseColWidth="10" defaultColWidth="11.7109375" defaultRowHeight="11.25" x14ac:dyDescent="0.2"/>
  <cols>
    <col min="1" max="1" width="27.140625" style="6" customWidth="1"/>
    <col min="2" max="2" width="10.140625" style="3" customWidth="1"/>
    <col min="3" max="3" width="16.5703125" style="3" customWidth="1"/>
    <col min="4" max="4" width="10.28515625" style="6" bestFit="1" customWidth="1"/>
    <col min="5" max="5" width="14.140625" style="9" customWidth="1"/>
    <col min="6" max="6" width="14.42578125" style="6" customWidth="1"/>
    <col min="7" max="7" width="11.28515625" style="6" customWidth="1"/>
    <col min="8" max="8" width="7.28515625" style="6" bestFit="1" customWidth="1"/>
    <col min="9" max="9" width="9.7109375" style="6" bestFit="1" customWidth="1"/>
    <col min="10" max="11" width="12.140625" style="7" bestFit="1" customWidth="1"/>
    <col min="12" max="12" width="13.5703125" style="7" bestFit="1" customWidth="1"/>
    <col min="13" max="13" width="10.5703125" style="7" bestFit="1" customWidth="1"/>
    <col min="14" max="14" width="13.140625" style="7" bestFit="1" customWidth="1"/>
    <col min="15" max="256" width="11.7109375" style="6"/>
    <col min="257" max="257" width="28.7109375" style="6" customWidth="1"/>
    <col min="258" max="258" width="10.140625" style="6" customWidth="1"/>
    <col min="259" max="259" width="10.28515625" style="6" customWidth="1"/>
    <col min="260" max="260" width="3.5703125" style="6" bestFit="1" customWidth="1"/>
    <col min="261" max="261" width="12.140625" style="6" bestFit="1" customWidth="1"/>
    <col min="262" max="262" width="4.5703125" style="6" bestFit="1" customWidth="1"/>
    <col min="263" max="263" width="11.28515625" style="6" customWidth="1"/>
    <col min="264" max="264" width="7.28515625" style="6" bestFit="1" customWidth="1"/>
    <col min="265" max="265" width="9.7109375" style="6" bestFit="1" customWidth="1"/>
    <col min="266" max="267" width="12.140625" style="6" bestFit="1" customWidth="1"/>
    <col min="268" max="268" width="13.5703125" style="6" bestFit="1" customWidth="1"/>
    <col min="269" max="269" width="10.5703125" style="6" bestFit="1" customWidth="1"/>
    <col min="270" max="270" width="13.140625" style="6" bestFit="1" customWidth="1"/>
    <col min="271" max="512" width="11.7109375" style="6"/>
    <col min="513" max="513" width="28.7109375" style="6" customWidth="1"/>
    <col min="514" max="514" width="10.140625" style="6" customWidth="1"/>
    <col min="515" max="515" width="10.28515625" style="6" customWidth="1"/>
    <col min="516" max="516" width="3.5703125" style="6" bestFit="1" customWidth="1"/>
    <col min="517" max="517" width="12.140625" style="6" bestFit="1" customWidth="1"/>
    <col min="518" max="518" width="4.5703125" style="6" bestFit="1" customWidth="1"/>
    <col min="519" max="519" width="11.28515625" style="6" customWidth="1"/>
    <col min="520" max="520" width="7.28515625" style="6" bestFit="1" customWidth="1"/>
    <col min="521" max="521" width="9.7109375" style="6" bestFit="1" customWidth="1"/>
    <col min="522" max="523" width="12.140625" style="6" bestFit="1" customWidth="1"/>
    <col min="524" max="524" width="13.5703125" style="6" bestFit="1" customWidth="1"/>
    <col min="525" max="525" width="10.5703125" style="6" bestFit="1" customWidth="1"/>
    <col min="526" max="526" width="13.140625" style="6" bestFit="1" customWidth="1"/>
    <col min="527" max="768" width="11.7109375" style="6"/>
    <col min="769" max="769" width="28.7109375" style="6" customWidth="1"/>
    <col min="770" max="770" width="10.140625" style="6" customWidth="1"/>
    <col min="771" max="771" width="10.28515625" style="6" customWidth="1"/>
    <col min="772" max="772" width="3.5703125" style="6" bestFit="1" customWidth="1"/>
    <col min="773" max="773" width="12.140625" style="6" bestFit="1" customWidth="1"/>
    <col min="774" max="774" width="4.5703125" style="6" bestFit="1" customWidth="1"/>
    <col min="775" max="775" width="11.28515625" style="6" customWidth="1"/>
    <col min="776" max="776" width="7.28515625" style="6" bestFit="1" customWidth="1"/>
    <col min="777" max="777" width="9.7109375" style="6" bestFit="1" customWidth="1"/>
    <col min="778" max="779" width="12.140625" style="6" bestFit="1" customWidth="1"/>
    <col min="780" max="780" width="13.5703125" style="6" bestFit="1" customWidth="1"/>
    <col min="781" max="781" width="10.5703125" style="6" bestFit="1" customWidth="1"/>
    <col min="782" max="782" width="13.140625" style="6" bestFit="1" customWidth="1"/>
    <col min="783" max="1024" width="11.7109375" style="6"/>
    <col min="1025" max="1025" width="28.7109375" style="6" customWidth="1"/>
    <col min="1026" max="1026" width="10.140625" style="6" customWidth="1"/>
    <col min="1027" max="1027" width="10.28515625" style="6" customWidth="1"/>
    <col min="1028" max="1028" width="3.5703125" style="6" bestFit="1" customWidth="1"/>
    <col min="1029" max="1029" width="12.140625" style="6" bestFit="1" customWidth="1"/>
    <col min="1030" max="1030" width="4.5703125" style="6" bestFit="1" customWidth="1"/>
    <col min="1031" max="1031" width="11.28515625" style="6" customWidth="1"/>
    <col min="1032" max="1032" width="7.28515625" style="6" bestFit="1" customWidth="1"/>
    <col min="1033" max="1033" width="9.7109375" style="6" bestFit="1" customWidth="1"/>
    <col min="1034" max="1035" width="12.140625" style="6" bestFit="1" customWidth="1"/>
    <col min="1036" max="1036" width="13.5703125" style="6" bestFit="1" customWidth="1"/>
    <col min="1037" max="1037" width="10.5703125" style="6" bestFit="1" customWidth="1"/>
    <col min="1038" max="1038" width="13.140625" style="6" bestFit="1" customWidth="1"/>
    <col min="1039" max="1280" width="11.7109375" style="6"/>
    <col min="1281" max="1281" width="28.7109375" style="6" customWidth="1"/>
    <col min="1282" max="1282" width="10.140625" style="6" customWidth="1"/>
    <col min="1283" max="1283" width="10.28515625" style="6" customWidth="1"/>
    <col min="1284" max="1284" width="3.5703125" style="6" bestFit="1" customWidth="1"/>
    <col min="1285" max="1285" width="12.140625" style="6" bestFit="1" customWidth="1"/>
    <col min="1286" max="1286" width="4.5703125" style="6" bestFit="1" customWidth="1"/>
    <col min="1287" max="1287" width="11.28515625" style="6" customWidth="1"/>
    <col min="1288" max="1288" width="7.28515625" style="6" bestFit="1" customWidth="1"/>
    <col min="1289" max="1289" width="9.7109375" style="6" bestFit="1" customWidth="1"/>
    <col min="1290" max="1291" width="12.140625" style="6" bestFit="1" customWidth="1"/>
    <col min="1292" max="1292" width="13.5703125" style="6" bestFit="1" customWidth="1"/>
    <col min="1293" max="1293" width="10.5703125" style="6" bestFit="1" customWidth="1"/>
    <col min="1294" max="1294" width="13.140625" style="6" bestFit="1" customWidth="1"/>
    <col min="1295" max="1536" width="11.7109375" style="6"/>
    <col min="1537" max="1537" width="28.7109375" style="6" customWidth="1"/>
    <col min="1538" max="1538" width="10.140625" style="6" customWidth="1"/>
    <col min="1539" max="1539" width="10.28515625" style="6" customWidth="1"/>
    <col min="1540" max="1540" width="3.5703125" style="6" bestFit="1" customWidth="1"/>
    <col min="1541" max="1541" width="12.140625" style="6" bestFit="1" customWidth="1"/>
    <col min="1542" max="1542" width="4.5703125" style="6" bestFit="1" customWidth="1"/>
    <col min="1543" max="1543" width="11.28515625" style="6" customWidth="1"/>
    <col min="1544" max="1544" width="7.28515625" style="6" bestFit="1" customWidth="1"/>
    <col min="1545" max="1545" width="9.7109375" style="6" bestFit="1" customWidth="1"/>
    <col min="1546" max="1547" width="12.140625" style="6" bestFit="1" customWidth="1"/>
    <col min="1548" max="1548" width="13.5703125" style="6" bestFit="1" customWidth="1"/>
    <col min="1549" max="1549" width="10.5703125" style="6" bestFit="1" customWidth="1"/>
    <col min="1550" max="1550" width="13.140625" style="6" bestFit="1" customWidth="1"/>
    <col min="1551" max="1792" width="11.7109375" style="6"/>
    <col min="1793" max="1793" width="28.7109375" style="6" customWidth="1"/>
    <col min="1794" max="1794" width="10.140625" style="6" customWidth="1"/>
    <col min="1795" max="1795" width="10.28515625" style="6" customWidth="1"/>
    <col min="1796" max="1796" width="3.5703125" style="6" bestFit="1" customWidth="1"/>
    <col min="1797" max="1797" width="12.140625" style="6" bestFit="1" customWidth="1"/>
    <col min="1798" max="1798" width="4.5703125" style="6" bestFit="1" customWidth="1"/>
    <col min="1799" max="1799" width="11.28515625" style="6" customWidth="1"/>
    <col min="1800" max="1800" width="7.28515625" style="6" bestFit="1" customWidth="1"/>
    <col min="1801" max="1801" width="9.7109375" style="6" bestFit="1" customWidth="1"/>
    <col min="1802" max="1803" width="12.140625" style="6" bestFit="1" customWidth="1"/>
    <col min="1804" max="1804" width="13.5703125" style="6" bestFit="1" customWidth="1"/>
    <col min="1805" max="1805" width="10.5703125" style="6" bestFit="1" customWidth="1"/>
    <col min="1806" max="1806" width="13.140625" style="6" bestFit="1" customWidth="1"/>
    <col min="1807" max="2048" width="11.7109375" style="6"/>
    <col min="2049" max="2049" width="28.7109375" style="6" customWidth="1"/>
    <col min="2050" max="2050" width="10.140625" style="6" customWidth="1"/>
    <col min="2051" max="2051" width="10.28515625" style="6" customWidth="1"/>
    <col min="2052" max="2052" width="3.5703125" style="6" bestFit="1" customWidth="1"/>
    <col min="2053" max="2053" width="12.140625" style="6" bestFit="1" customWidth="1"/>
    <col min="2054" max="2054" width="4.5703125" style="6" bestFit="1" customWidth="1"/>
    <col min="2055" max="2055" width="11.28515625" style="6" customWidth="1"/>
    <col min="2056" max="2056" width="7.28515625" style="6" bestFit="1" customWidth="1"/>
    <col min="2057" max="2057" width="9.7109375" style="6" bestFit="1" customWidth="1"/>
    <col min="2058" max="2059" width="12.140625" style="6" bestFit="1" customWidth="1"/>
    <col min="2060" max="2060" width="13.5703125" style="6" bestFit="1" customWidth="1"/>
    <col min="2061" max="2061" width="10.5703125" style="6" bestFit="1" customWidth="1"/>
    <col min="2062" max="2062" width="13.140625" style="6" bestFit="1" customWidth="1"/>
    <col min="2063" max="2304" width="11.7109375" style="6"/>
    <col min="2305" max="2305" width="28.7109375" style="6" customWidth="1"/>
    <col min="2306" max="2306" width="10.140625" style="6" customWidth="1"/>
    <col min="2307" max="2307" width="10.28515625" style="6" customWidth="1"/>
    <col min="2308" max="2308" width="3.5703125" style="6" bestFit="1" customWidth="1"/>
    <col min="2309" max="2309" width="12.140625" style="6" bestFit="1" customWidth="1"/>
    <col min="2310" max="2310" width="4.5703125" style="6" bestFit="1" customWidth="1"/>
    <col min="2311" max="2311" width="11.28515625" style="6" customWidth="1"/>
    <col min="2312" max="2312" width="7.28515625" style="6" bestFit="1" customWidth="1"/>
    <col min="2313" max="2313" width="9.7109375" style="6" bestFit="1" customWidth="1"/>
    <col min="2314" max="2315" width="12.140625" style="6" bestFit="1" customWidth="1"/>
    <col min="2316" max="2316" width="13.5703125" style="6" bestFit="1" customWidth="1"/>
    <col min="2317" max="2317" width="10.5703125" style="6" bestFit="1" customWidth="1"/>
    <col min="2318" max="2318" width="13.140625" style="6" bestFit="1" customWidth="1"/>
    <col min="2319" max="2560" width="11.7109375" style="6"/>
    <col min="2561" max="2561" width="28.7109375" style="6" customWidth="1"/>
    <col min="2562" max="2562" width="10.140625" style="6" customWidth="1"/>
    <col min="2563" max="2563" width="10.28515625" style="6" customWidth="1"/>
    <col min="2564" max="2564" width="3.5703125" style="6" bestFit="1" customWidth="1"/>
    <col min="2565" max="2565" width="12.140625" style="6" bestFit="1" customWidth="1"/>
    <col min="2566" max="2566" width="4.5703125" style="6" bestFit="1" customWidth="1"/>
    <col min="2567" max="2567" width="11.28515625" style="6" customWidth="1"/>
    <col min="2568" max="2568" width="7.28515625" style="6" bestFit="1" customWidth="1"/>
    <col min="2569" max="2569" width="9.7109375" style="6" bestFit="1" customWidth="1"/>
    <col min="2570" max="2571" width="12.140625" style="6" bestFit="1" customWidth="1"/>
    <col min="2572" max="2572" width="13.5703125" style="6" bestFit="1" customWidth="1"/>
    <col min="2573" max="2573" width="10.5703125" style="6" bestFit="1" customWidth="1"/>
    <col min="2574" max="2574" width="13.140625" style="6" bestFit="1" customWidth="1"/>
    <col min="2575" max="2816" width="11.7109375" style="6"/>
    <col min="2817" max="2817" width="28.7109375" style="6" customWidth="1"/>
    <col min="2818" max="2818" width="10.140625" style="6" customWidth="1"/>
    <col min="2819" max="2819" width="10.28515625" style="6" customWidth="1"/>
    <col min="2820" max="2820" width="3.5703125" style="6" bestFit="1" customWidth="1"/>
    <col min="2821" max="2821" width="12.140625" style="6" bestFit="1" customWidth="1"/>
    <col min="2822" max="2822" width="4.5703125" style="6" bestFit="1" customWidth="1"/>
    <col min="2823" max="2823" width="11.28515625" style="6" customWidth="1"/>
    <col min="2824" max="2824" width="7.28515625" style="6" bestFit="1" customWidth="1"/>
    <col min="2825" max="2825" width="9.7109375" style="6" bestFit="1" customWidth="1"/>
    <col min="2826" max="2827" width="12.140625" style="6" bestFit="1" customWidth="1"/>
    <col min="2828" max="2828" width="13.5703125" style="6" bestFit="1" customWidth="1"/>
    <col min="2829" max="2829" width="10.5703125" style="6" bestFit="1" customWidth="1"/>
    <col min="2830" max="2830" width="13.140625" style="6" bestFit="1" customWidth="1"/>
    <col min="2831" max="3072" width="11.7109375" style="6"/>
    <col min="3073" max="3073" width="28.7109375" style="6" customWidth="1"/>
    <col min="3074" max="3074" width="10.140625" style="6" customWidth="1"/>
    <col min="3075" max="3075" width="10.28515625" style="6" customWidth="1"/>
    <col min="3076" max="3076" width="3.5703125" style="6" bestFit="1" customWidth="1"/>
    <col min="3077" max="3077" width="12.140625" style="6" bestFit="1" customWidth="1"/>
    <col min="3078" max="3078" width="4.5703125" style="6" bestFit="1" customWidth="1"/>
    <col min="3079" max="3079" width="11.28515625" style="6" customWidth="1"/>
    <col min="3080" max="3080" width="7.28515625" style="6" bestFit="1" customWidth="1"/>
    <col min="3081" max="3081" width="9.7109375" style="6" bestFit="1" customWidth="1"/>
    <col min="3082" max="3083" width="12.140625" style="6" bestFit="1" customWidth="1"/>
    <col min="3084" max="3084" width="13.5703125" style="6" bestFit="1" customWidth="1"/>
    <col min="3085" max="3085" width="10.5703125" style="6" bestFit="1" customWidth="1"/>
    <col min="3086" max="3086" width="13.140625" style="6" bestFit="1" customWidth="1"/>
    <col min="3087" max="3328" width="11.7109375" style="6"/>
    <col min="3329" max="3329" width="28.7109375" style="6" customWidth="1"/>
    <col min="3330" max="3330" width="10.140625" style="6" customWidth="1"/>
    <col min="3331" max="3331" width="10.28515625" style="6" customWidth="1"/>
    <col min="3332" max="3332" width="3.5703125" style="6" bestFit="1" customWidth="1"/>
    <col min="3333" max="3333" width="12.140625" style="6" bestFit="1" customWidth="1"/>
    <col min="3334" max="3334" width="4.5703125" style="6" bestFit="1" customWidth="1"/>
    <col min="3335" max="3335" width="11.28515625" style="6" customWidth="1"/>
    <col min="3336" max="3336" width="7.28515625" style="6" bestFit="1" customWidth="1"/>
    <col min="3337" max="3337" width="9.7109375" style="6" bestFit="1" customWidth="1"/>
    <col min="3338" max="3339" width="12.140625" style="6" bestFit="1" customWidth="1"/>
    <col min="3340" max="3340" width="13.5703125" style="6" bestFit="1" customWidth="1"/>
    <col min="3341" max="3341" width="10.5703125" style="6" bestFit="1" customWidth="1"/>
    <col min="3342" max="3342" width="13.140625" style="6" bestFit="1" customWidth="1"/>
    <col min="3343" max="3584" width="11.7109375" style="6"/>
    <col min="3585" max="3585" width="28.7109375" style="6" customWidth="1"/>
    <col min="3586" max="3586" width="10.140625" style="6" customWidth="1"/>
    <col min="3587" max="3587" width="10.28515625" style="6" customWidth="1"/>
    <col min="3588" max="3588" width="3.5703125" style="6" bestFit="1" customWidth="1"/>
    <col min="3589" max="3589" width="12.140625" style="6" bestFit="1" customWidth="1"/>
    <col min="3590" max="3590" width="4.5703125" style="6" bestFit="1" customWidth="1"/>
    <col min="3591" max="3591" width="11.28515625" style="6" customWidth="1"/>
    <col min="3592" max="3592" width="7.28515625" style="6" bestFit="1" customWidth="1"/>
    <col min="3593" max="3593" width="9.7109375" style="6" bestFit="1" customWidth="1"/>
    <col min="3594" max="3595" width="12.140625" style="6" bestFit="1" customWidth="1"/>
    <col min="3596" max="3596" width="13.5703125" style="6" bestFit="1" customWidth="1"/>
    <col min="3597" max="3597" width="10.5703125" style="6" bestFit="1" customWidth="1"/>
    <col min="3598" max="3598" width="13.140625" style="6" bestFit="1" customWidth="1"/>
    <col min="3599" max="3840" width="11.7109375" style="6"/>
    <col min="3841" max="3841" width="28.7109375" style="6" customWidth="1"/>
    <col min="3842" max="3842" width="10.140625" style="6" customWidth="1"/>
    <col min="3843" max="3843" width="10.28515625" style="6" customWidth="1"/>
    <col min="3844" max="3844" width="3.5703125" style="6" bestFit="1" customWidth="1"/>
    <col min="3845" max="3845" width="12.140625" style="6" bestFit="1" customWidth="1"/>
    <col min="3846" max="3846" width="4.5703125" style="6" bestFit="1" customWidth="1"/>
    <col min="3847" max="3847" width="11.28515625" style="6" customWidth="1"/>
    <col min="3848" max="3848" width="7.28515625" style="6" bestFit="1" customWidth="1"/>
    <col min="3849" max="3849" width="9.7109375" style="6" bestFit="1" customWidth="1"/>
    <col min="3850" max="3851" width="12.140625" style="6" bestFit="1" customWidth="1"/>
    <col min="3852" max="3852" width="13.5703125" style="6" bestFit="1" customWidth="1"/>
    <col min="3853" max="3853" width="10.5703125" style="6" bestFit="1" customWidth="1"/>
    <col min="3854" max="3854" width="13.140625" style="6" bestFit="1" customWidth="1"/>
    <col min="3855" max="4096" width="11.7109375" style="6"/>
    <col min="4097" max="4097" width="28.7109375" style="6" customWidth="1"/>
    <col min="4098" max="4098" width="10.140625" style="6" customWidth="1"/>
    <col min="4099" max="4099" width="10.28515625" style="6" customWidth="1"/>
    <col min="4100" max="4100" width="3.5703125" style="6" bestFit="1" customWidth="1"/>
    <col min="4101" max="4101" width="12.140625" style="6" bestFit="1" customWidth="1"/>
    <col min="4102" max="4102" width="4.5703125" style="6" bestFit="1" customWidth="1"/>
    <col min="4103" max="4103" width="11.28515625" style="6" customWidth="1"/>
    <col min="4104" max="4104" width="7.28515625" style="6" bestFit="1" customWidth="1"/>
    <col min="4105" max="4105" width="9.7109375" style="6" bestFit="1" customWidth="1"/>
    <col min="4106" max="4107" width="12.140625" style="6" bestFit="1" customWidth="1"/>
    <col min="4108" max="4108" width="13.5703125" style="6" bestFit="1" customWidth="1"/>
    <col min="4109" max="4109" width="10.5703125" style="6" bestFit="1" customWidth="1"/>
    <col min="4110" max="4110" width="13.140625" style="6" bestFit="1" customWidth="1"/>
    <col min="4111" max="4352" width="11.7109375" style="6"/>
    <col min="4353" max="4353" width="28.7109375" style="6" customWidth="1"/>
    <col min="4354" max="4354" width="10.140625" style="6" customWidth="1"/>
    <col min="4355" max="4355" width="10.28515625" style="6" customWidth="1"/>
    <col min="4356" max="4356" width="3.5703125" style="6" bestFit="1" customWidth="1"/>
    <col min="4357" max="4357" width="12.140625" style="6" bestFit="1" customWidth="1"/>
    <col min="4358" max="4358" width="4.5703125" style="6" bestFit="1" customWidth="1"/>
    <col min="4359" max="4359" width="11.28515625" style="6" customWidth="1"/>
    <col min="4360" max="4360" width="7.28515625" style="6" bestFit="1" customWidth="1"/>
    <col min="4361" max="4361" width="9.7109375" style="6" bestFit="1" customWidth="1"/>
    <col min="4362" max="4363" width="12.140625" style="6" bestFit="1" customWidth="1"/>
    <col min="4364" max="4364" width="13.5703125" style="6" bestFit="1" customWidth="1"/>
    <col min="4365" max="4365" width="10.5703125" style="6" bestFit="1" customWidth="1"/>
    <col min="4366" max="4366" width="13.140625" style="6" bestFit="1" customWidth="1"/>
    <col min="4367" max="4608" width="11.7109375" style="6"/>
    <col min="4609" max="4609" width="28.7109375" style="6" customWidth="1"/>
    <col min="4610" max="4610" width="10.140625" style="6" customWidth="1"/>
    <col min="4611" max="4611" width="10.28515625" style="6" customWidth="1"/>
    <col min="4612" max="4612" width="3.5703125" style="6" bestFit="1" customWidth="1"/>
    <col min="4613" max="4613" width="12.140625" style="6" bestFit="1" customWidth="1"/>
    <col min="4614" max="4614" width="4.5703125" style="6" bestFit="1" customWidth="1"/>
    <col min="4615" max="4615" width="11.28515625" style="6" customWidth="1"/>
    <col min="4616" max="4616" width="7.28515625" style="6" bestFit="1" customWidth="1"/>
    <col min="4617" max="4617" width="9.7109375" style="6" bestFit="1" customWidth="1"/>
    <col min="4618" max="4619" width="12.140625" style="6" bestFit="1" customWidth="1"/>
    <col min="4620" max="4620" width="13.5703125" style="6" bestFit="1" customWidth="1"/>
    <col min="4621" max="4621" width="10.5703125" style="6" bestFit="1" customWidth="1"/>
    <col min="4622" max="4622" width="13.140625" style="6" bestFit="1" customWidth="1"/>
    <col min="4623" max="4864" width="11.7109375" style="6"/>
    <col min="4865" max="4865" width="28.7109375" style="6" customWidth="1"/>
    <col min="4866" max="4866" width="10.140625" style="6" customWidth="1"/>
    <col min="4867" max="4867" width="10.28515625" style="6" customWidth="1"/>
    <col min="4868" max="4868" width="3.5703125" style="6" bestFit="1" customWidth="1"/>
    <col min="4869" max="4869" width="12.140625" style="6" bestFit="1" customWidth="1"/>
    <col min="4870" max="4870" width="4.5703125" style="6" bestFit="1" customWidth="1"/>
    <col min="4871" max="4871" width="11.28515625" style="6" customWidth="1"/>
    <col min="4872" max="4872" width="7.28515625" style="6" bestFit="1" customWidth="1"/>
    <col min="4873" max="4873" width="9.7109375" style="6" bestFit="1" customWidth="1"/>
    <col min="4874" max="4875" width="12.140625" style="6" bestFit="1" customWidth="1"/>
    <col min="4876" max="4876" width="13.5703125" style="6" bestFit="1" customWidth="1"/>
    <col min="4877" max="4877" width="10.5703125" style="6" bestFit="1" customWidth="1"/>
    <col min="4878" max="4878" width="13.140625" style="6" bestFit="1" customWidth="1"/>
    <col min="4879" max="5120" width="11.7109375" style="6"/>
    <col min="5121" max="5121" width="28.7109375" style="6" customWidth="1"/>
    <col min="5122" max="5122" width="10.140625" style="6" customWidth="1"/>
    <col min="5123" max="5123" width="10.28515625" style="6" customWidth="1"/>
    <col min="5124" max="5124" width="3.5703125" style="6" bestFit="1" customWidth="1"/>
    <col min="5125" max="5125" width="12.140625" style="6" bestFit="1" customWidth="1"/>
    <col min="5126" max="5126" width="4.5703125" style="6" bestFit="1" customWidth="1"/>
    <col min="5127" max="5127" width="11.28515625" style="6" customWidth="1"/>
    <col min="5128" max="5128" width="7.28515625" style="6" bestFit="1" customWidth="1"/>
    <col min="5129" max="5129" width="9.7109375" style="6" bestFit="1" customWidth="1"/>
    <col min="5130" max="5131" width="12.140625" style="6" bestFit="1" customWidth="1"/>
    <col min="5132" max="5132" width="13.5703125" style="6" bestFit="1" customWidth="1"/>
    <col min="5133" max="5133" width="10.5703125" style="6" bestFit="1" customWidth="1"/>
    <col min="5134" max="5134" width="13.140625" style="6" bestFit="1" customWidth="1"/>
    <col min="5135" max="5376" width="11.7109375" style="6"/>
    <col min="5377" max="5377" width="28.7109375" style="6" customWidth="1"/>
    <col min="5378" max="5378" width="10.140625" style="6" customWidth="1"/>
    <col min="5379" max="5379" width="10.28515625" style="6" customWidth="1"/>
    <col min="5380" max="5380" width="3.5703125" style="6" bestFit="1" customWidth="1"/>
    <col min="5381" max="5381" width="12.140625" style="6" bestFit="1" customWidth="1"/>
    <col min="5382" max="5382" width="4.5703125" style="6" bestFit="1" customWidth="1"/>
    <col min="5383" max="5383" width="11.28515625" style="6" customWidth="1"/>
    <col min="5384" max="5384" width="7.28515625" style="6" bestFit="1" customWidth="1"/>
    <col min="5385" max="5385" width="9.7109375" style="6" bestFit="1" customWidth="1"/>
    <col min="5386" max="5387" width="12.140625" style="6" bestFit="1" customWidth="1"/>
    <col min="5388" max="5388" width="13.5703125" style="6" bestFit="1" customWidth="1"/>
    <col min="5389" max="5389" width="10.5703125" style="6" bestFit="1" customWidth="1"/>
    <col min="5390" max="5390" width="13.140625" style="6" bestFit="1" customWidth="1"/>
    <col min="5391" max="5632" width="11.7109375" style="6"/>
    <col min="5633" max="5633" width="28.7109375" style="6" customWidth="1"/>
    <col min="5634" max="5634" width="10.140625" style="6" customWidth="1"/>
    <col min="5635" max="5635" width="10.28515625" style="6" customWidth="1"/>
    <col min="5636" max="5636" width="3.5703125" style="6" bestFit="1" customWidth="1"/>
    <col min="5637" max="5637" width="12.140625" style="6" bestFit="1" customWidth="1"/>
    <col min="5638" max="5638" width="4.5703125" style="6" bestFit="1" customWidth="1"/>
    <col min="5639" max="5639" width="11.28515625" style="6" customWidth="1"/>
    <col min="5640" max="5640" width="7.28515625" style="6" bestFit="1" customWidth="1"/>
    <col min="5641" max="5641" width="9.7109375" style="6" bestFit="1" customWidth="1"/>
    <col min="5642" max="5643" width="12.140625" style="6" bestFit="1" customWidth="1"/>
    <col min="5644" max="5644" width="13.5703125" style="6" bestFit="1" customWidth="1"/>
    <col min="5645" max="5645" width="10.5703125" style="6" bestFit="1" customWidth="1"/>
    <col min="5646" max="5646" width="13.140625" style="6" bestFit="1" customWidth="1"/>
    <col min="5647" max="5888" width="11.7109375" style="6"/>
    <col min="5889" max="5889" width="28.7109375" style="6" customWidth="1"/>
    <col min="5890" max="5890" width="10.140625" style="6" customWidth="1"/>
    <col min="5891" max="5891" width="10.28515625" style="6" customWidth="1"/>
    <col min="5892" max="5892" width="3.5703125" style="6" bestFit="1" customWidth="1"/>
    <col min="5893" max="5893" width="12.140625" style="6" bestFit="1" customWidth="1"/>
    <col min="5894" max="5894" width="4.5703125" style="6" bestFit="1" customWidth="1"/>
    <col min="5895" max="5895" width="11.28515625" style="6" customWidth="1"/>
    <col min="5896" max="5896" width="7.28515625" style="6" bestFit="1" customWidth="1"/>
    <col min="5897" max="5897" width="9.7109375" style="6" bestFit="1" customWidth="1"/>
    <col min="5898" max="5899" width="12.140625" style="6" bestFit="1" customWidth="1"/>
    <col min="5900" max="5900" width="13.5703125" style="6" bestFit="1" customWidth="1"/>
    <col min="5901" max="5901" width="10.5703125" style="6" bestFit="1" customWidth="1"/>
    <col min="5902" max="5902" width="13.140625" style="6" bestFit="1" customWidth="1"/>
    <col min="5903" max="6144" width="11.7109375" style="6"/>
    <col min="6145" max="6145" width="28.7109375" style="6" customWidth="1"/>
    <col min="6146" max="6146" width="10.140625" style="6" customWidth="1"/>
    <col min="6147" max="6147" width="10.28515625" style="6" customWidth="1"/>
    <col min="6148" max="6148" width="3.5703125" style="6" bestFit="1" customWidth="1"/>
    <col min="6149" max="6149" width="12.140625" style="6" bestFit="1" customWidth="1"/>
    <col min="6150" max="6150" width="4.5703125" style="6" bestFit="1" customWidth="1"/>
    <col min="6151" max="6151" width="11.28515625" style="6" customWidth="1"/>
    <col min="6152" max="6152" width="7.28515625" style="6" bestFit="1" customWidth="1"/>
    <col min="6153" max="6153" width="9.7109375" style="6" bestFit="1" customWidth="1"/>
    <col min="6154" max="6155" width="12.140625" style="6" bestFit="1" customWidth="1"/>
    <col min="6156" max="6156" width="13.5703125" style="6" bestFit="1" customWidth="1"/>
    <col min="6157" max="6157" width="10.5703125" style="6" bestFit="1" customWidth="1"/>
    <col min="6158" max="6158" width="13.140625" style="6" bestFit="1" customWidth="1"/>
    <col min="6159" max="6400" width="11.7109375" style="6"/>
    <col min="6401" max="6401" width="28.7109375" style="6" customWidth="1"/>
    <col min="6402" max="6402" width="10.140625" style="6" customWidth="1"/>
    <col min="6403" max="6403" width="10.28515625" style="6" customWidth="1"/>
    <col min="6404" max="6404" width="3.5703125" style="6" bestFit="1" customWidth="1"/>
    <col min="6405" max="6405" width="12.140625" style="6" bestFit="1" customWidth="1"/>
    <col min="6406" max="6406" width="4.5703125" style="6" bestFit="1" customWidth="1"/>
    <col min="6407" max="6407" width="11.28515625" style="6" customWidth="1"/>
    <col min="6408" max="6408" width="7.28515625" style="6" bestFit="1" customWidth="1"/>
    <col min="6409" max="6409" width="9.7109375" style="6" bestFit="1" customWidth="1"/>
    <col min="6410" max="6411" width="12.140625" style="6" bestFit="1" customWidth="1"/>
    <col min="6412" max="6412" width="13.5703125" style="6" bestFit="1" customWidth="1"/>
    <col min="6413" max="6413" width="10.5703125" style="6" bestFit="1" customWidth="1"/>
    <col min="6414" max="6414" width="13.140625" style="6" bestFit="1" customWidth="1"/>
    <col min="6415" max="6656" width="11.7109375" style="6"/>
    <col min="6657" max="6657" width="28.7109375" style="6" customWidth="1"/>
    <col min="6658" max="6658" width="10.140625" style="6" customWidth="1"/>
    <col min="6659" max="6659" width="10.28515625" style="6" customWidth="1"/>
    <col min="6660" max="6660" width="3.5703125" style="6" bestFit="1" customWidth="1"/>
    <col min="6661" max="6661" width="12.140625" style="6" bestFit="1" customWidth="1"/>
    <col min="6662" max="6662" width="4.5703125" style="6" bestFit="1" customWidth="1"/>
    <col min="6663" max="6663" width="11.28515625" style="6" customWidth="1"/>
    <col min="6664" max="6664" width="7.28515625" style="6" bestFit="1" customWidth="1"/>
    <col min="6665" max="6665" width="9.7109375" style="6" bestFit="1" customWidth="1"/>
    <col min="6666" max="6667" width="12.140625" style="6" bestFit="1" customWidth="1"/>
    <col min="6668" max="6668" width="13.5703125" style="6" bestFit="1" customWidth="1"/>
    <col min="6669" max="6669" width="10.5703125" style="6" bestFit="1" customWidth="1"/>
    <col min="6670" max="6670" width="13.140625" style="6" bestFit="1" customWidth="1"/>
    <col min="6671" max="6912" width="11.7109375" style="6"/>
    <col min="6913" max="6913" width="28.7109375" style="6" customWidth="1"/>
    <col min="6914" max="6914" width="10.140625" style="6" customWidth="1"/>
    <col min="6915" max="6915" width="10.28515625" style="6" customWidth="1"/>
    <col min="6916" max="6916" width="3.5703125" style="6" bestFit="1" customWidth="1"/>
    <col min="6917" max="6917" width="12.140625" style="6" bestFit="1" customWidth="1"/>
    <col min="6918" max="6918" width="4.5703125" style="6" bestFit="1" customWidth="1"/>
    <col min="6919" max="6919" width="11.28515625" style="6" customWidth="1"/>
    <col min="6920" max="6920" width="7.28515625" style="6" bestFit="1" customWidth="1"/>
    <col min="6921" max="6921" width="9.7109375" style="6" bestFit="1" customWidth="1"/>
    <col min="6922" max="6923" width="12.140625" style="6" bestFit="1" customWidth="1"/>
    <col min="6924" max="6924" width="13.5703125" style="6" bestFit="1" customWidth="1"/>
    <col min="6925" max="6925" width="10.5703125" style="6" bestFit="1" customWidth="1"/>
    <col min="6926" max="6926" width="13.140625" style="6" bestFit="1" customWidth="1"/>
    <col min="6927" max="7168" width="11.7109375" style="6"/>
    <col min="7169" max="7169" width="28.7109375" style="6" customWidth="1"/>
    <col min="7170" max="7170" width="10.140625" style="6" customWidth="1"/>
    <col min="7171" max="7171" width="10.28515625" style="6" customWidth="1"/>
    <col min="7172" max="7172" width="3.5703125" style="6" bestFit="1" customWidth="1"/>
    <col min="7173" max="7173" width="12.140625" style="6" bestFit="1" customWidth="1"/>
    <col min="7174" max="7174" width="4.5703125" style="6" bestFit="1" customWidth="1"/>
    <col min="7175" max="7175" width="11.28515625" style="6" customWidth="1"/>
    <col min="7176" max="7176" width="7.28515625" style="6" bestFit="1" customWidth="1"/>
    <col min="7177" max="7177" width="9.7109375" style="6" bestFit="1" customWidth="1"/>
    <col min="7178" max="7179" width="12.140625" style="6" bestFit="1" customWidth="1"/>
    <col min="7180" max="7180" width="13.5703125" style="6" bestFit="1" customWidth="1"/>
    <col min="7181" max="7181" width="10.5703125" style="6" bestFit="1" customWidth="1"/>
    <col min="7182" max="7182" width="13.140625" style="6" bestFit="1" customWidth="1"/>
    <col min="7183" max="7424" width="11.7109375" style="6"/>
    <col min="7425" max="7425" width="28.7109375" style="6" customWidth="1"/>
    <col min="7426" max="7426" width="10.140625" style="6" customWidth="1"/>
    <col min="7427" max="7427" width="10.28515625" style="6" customWidth="1"/>
    <col min="7428" max="7428" width="3.5703125" style="6" bestFit="1" customWidth="1"/>
    <col min="7429" max="7429" width="12.140625" style="6" bestFit="1" customWidth="1"/>
    <col min="7430" max="7430" width="4.5703125" style="6" bestFit="1" customWidth="1"/>
    <col min="7431" max="7431" width="11.28515625" style="6" customWidth="1"/>
    <col min="7432" max="7432" width="7.28515625" style="6" bestFit="1" customWidth="1"/>
    <col min="7433" max="7433" width="9.7109375" style="6" bestFit="1" customWidth="1"/>
    <col min="7434" max="7435" width="12.140625" style="6" bestFit="1" customWidth="1"/>
    <col min="7436" max="7436" width="13.5703125" style="6" bestFit="1" customWidth="1"/>
    <col min="7437" max="7437" width="10.5703125" style="6" bestFit="1" customWidth="1"/>
    <col min="7438" max="7438" width="13.140625" style="6" bestFit="1" customWidth="1"/>
    <col min="7439" max="7680" width="11.7109375" style="6"/>
    <col min="7681" max="7681" width="28.7109375" style="6" customWidth="1"/>
    <col min="7682" max="7682" width="10.140625" style="6" customWidth="1"/>
    <col min="7683" max="7683" width="10.28515625" style="6" customWidth="1"/>
    <col min="7684" max="7684" width="3.5703125" style="6" bestFit="1" customWidth="1"/>
    <col min="7685" max="7685" width="12.140625" style="6" bestFit="1" customWidth="1"/>
    <col min="7686" max="7686" width="4.5703125" style="6" bestFit="1" customWidth="1"/>
    <col min="7687" max="7687" width="11.28515625" style="6" customWidth="1"/>
    <col min="7688" max="7688" width="7.28515625" style="6" bestFit="1" customWidth="1"/>
    <col min="7689" max="7689" width="9.7109375" style="6" bestFit="1" customWidth="1"/>
    <col min="7690" max="7691" width="12.140625" style="6" bestFit="1" customWidth="1"/>
    <col min="7692" max="7692" width="13.5703125" style="6" bestFit="1" customWidth="1"/>
    <col min="7693" max="7693" width="10.5703125" style="6" bestFit="1" customWidth="1"/>
    <col min="7694" max="7694" width="13.140625" style="6" bestFit="1" customWidth="1"/>
    <col min="7695" max="7936" width="11.7109375" style="6"/>
    <col min="7937" max="7937" width="28.7109375" style="6" customWidth="1"/>
    <col min="7938" max="7938" width="10.140625" style="6" customWidth="1"/>
    <col min="7939" max="7939" width="10.28515625" style="6" customWidth="1"/>
    <col min="7940" max="7940" width="3.5703125" style="6" bestFit="1" customWidth="1"/>
    <col min="7941" max="7941" width="12.140625" style="6" bestFit="1" customWidth="1"/>
    <col min="7942" max="7942" width="4.5703125" style="6" bestFit="1" customWidth="1"/>
    <col min="7943" max="7943" width="11.28515625" style="6" customWidth="1"/>
    <col min="7944" max="7944" width="7.28515625" style="6" bestFit="1" customWidth="1"/>
    <col min="7945" max="7945" width="9.7109375" style="6" bestFit="1" customWidth="1"/>
    <col min="7946" max="7947" width="12.140625" style="6" bestFit="1" customWidth="1"/>
    <col min="7948" max="7948" width="13.5703125" style="6" bestFit="1" customWidth="1"/>
    <col min="7949" max="7949" width="10.5703125" style="6" bestFit="1" customWidth="1"/>
    <col min="7950" max="7950" width="13.140625" style="6" bestFit="1" customWidth="1"/>
    <col min="7951" max="8192" width="11.7109375" style="6"/>
    <col min="8193" max="8193" width="28.7109375" style="6" customWidth="1"/>
    <col min="8194" max="8194" width="10.140625" style="6" customWidth="1"/>
    <col min="8195" max="8195" width="10.28515625" style="6" customWidth="1"/>
    <col min="8196" max="8196" width="3.5703125" style="6" bestFit="1" customWidth="1"/>
    <col min="8197" max="8197" width="12.140625" style="6" bestFit="1" customWidth="1"/>
    <col min="8198" max="8198" width="4.5703125" style="6" bestFit="1" customWidth="1"/>
    <col min="8199" max="8199" width="11.28515625" style="6" customWidth="1"/>
    <col min="8200" max="8200" width="7.28515625" style="6" bestFit="1" customWidth="1"/>
    <col min="8201" max="8201" width="9.7109375" style="6" bestFit="1" customWidth="1"/>
    <col min="8202" max="8203" width="12.140625" style="6" bestFit="1" customWidth="1"/>
    <col min="8204" max="8204" width="13.5703125" style="6" bestFit="1" customWidth="1"/>
    <col min="8205" max="8205" width="10.5703125" style="6" bestFit="1" customWidth="1"/>
    <col min="8206" max="8206" width="13.140625" style="6" bestFit="1" customWidth="1"/>
    <col min="8207" max="8448" width="11.7109375" style="6"/>
    <col min="8449" max="8449" width="28.7109375" style="6" customWidth="1"/>
    <col min="8450" max="8450" width="10.140625" style="6" customWidth="1"/>
    <col min="8451" max="8451" width="10.28515625" style="6" customWidth="1"/>
    <col min="8452" max="8452" width="3.5703125" style="6" bestFit="1" customWidth="1"/>
    <col min="8453" max="8453" width="12.140625" style="6" bestFit="1" customWidth="1"/>
    <col min="8454" max="8454" width="4.5703125" style="6" bestFit="1" customWidth="1"/>
    <col min="8455" max="8455" width="11.28515625" style="6" customWidth="1"/>
    <col min="8456" max="8456" width="7.28515625" style="6" bestFit="1" customWidth="1"/>
    <col min="8457" max="8457" width="9.7109375" style="6" bestFit="1" customWidth="1"/>
    <col min="8458" max="8459" width="12.140625" style="6" bestFit="1" customWidth="1"/>
    <col min="8460" max="8460" width="13.5703125" style="6" bestFit="1" customWidth="1"/>
    <col min="8461" max="8461" width="10.5703125" style="6" bestFit="1" customWidth="1"/>
    <col min="8462" max="8462" width="13.140625" style="6" bestFit="1" customWidth="1"/>
    <col min="8463" max="8704" width="11.7109375" style="6"/>
    <col min="8705" max="8705" width="28.7109375" style="6" customWidth="1"/>
    <col min="8706" max="8706" width="10.140625" style="6" customWidth="1"/>
    <col min="8707" max="8707" width="10.28515625" style="6" customWidth="1"/>
    <col min="8708" max="8708" width="3.5703125" style="6" bestFit="1" customWidth="1"/>
    <col min="8709" max="8709" width="12.140625" style="6" bestFit="1" customWidth="1"/>
    <col min="8710" max="8710" width="4.5703125" style="6" bestFit="1" customWidth="1"/>
    <col min="8711" max="8711" width="11.28515625" style="6" customWidth="1"/>
    <col min="8712" max="8712" width="7.28515625" style="6" bestFit="1" customWidth="1"/>
    <col min="8713" max="8713" width="9.7109375" style="6" bestFit="1" customWidth="1"/>
    <col min="8714" max="8715" width="12.140625" style="6" bestFit="1" customWidth="1"/>
    <col min="8716" max="8716" width="13.5703125" style="6" bestFit="1" customWidth="1"/>
    <col min="8717" max="8717" width="10.5703125" style="6" bestFit="1" customWidth="1"/>
    <col min="8718" max="8718" width="13.140625" style="6" bestFit="1" customWidth="1"/>
    <col min="8719" max="8960" width="11.7109375" style="6"/>
    <col min="8961" max="8961" width="28.7109375" style="6" customWidth="1"/>
    <col min="8962" max="8962" width="10.140625" style="6" customWidth="1"/>
    <col min="8963" max="8963" width="10.28515625" style="6" customWidth="1"/>
    <col min="8964" max="8964" width="3.5703125" style="6" bestFit="1" customWidth="1"/>
    <col min="8965" max="8965" width="12.140625" style="6" bestFit="1" customWidth="1"/>
    <col min="8966" max="8966" width="4.5703125" style="6" bestFit="1" customWidth="1"/>
    <col min="8967" max="8967" width="11.28515625" style="6" customWidth="1"/>
    <col min="8968" max="8968" width="7.28515625" style="6" bestFit="1" customWidth="1"/>
    <col min="8969" max="8969" width="9.7109375" style="6" bestFit="1" customWidth="1"/>
    <col min="8970" max="8971" width="12.140625" style="6" bestFit="1" customWidth="1"/>
    <col min="8972" max="8972" width="13.5703125" style="6" bestFit="1" customWidth="1"/>
    <col min="8973" max="8973" width="10.5703125" style="6" bestFit="1" customWidth="1"/>
    <col min="8974" max="8974" width="13.140625" style="6" bestFit="1" customWidth="1"/>
    <col min="8975" max="9216" width="11.7109375" style="6"/>
    <col min="9217" max="9217" width="28.7109375" style="6" customWidth="1"/>
    <col min="9218" max="9218" width="10.140625" style="6" customWidth="1"/>
    <col min="9219" max="9219" width="10.28515625" style="6" customWidth="1"/>
    <col min="9220" max="9220" width="3.5703125" style="6" bestFit="1" customWidth="1"/>
    <col min="9221" max="9221" width="12.140625" style="6" bestFit="1" customWidth="1"/>
    <col min="9222" max="9222" width="4.5703125" style="6" bestFit="1" customWidth="1"/>
    <col min="9223" max="9223" width="11.28515625" style="6" customWidth="1"/>
    <col min="9224" max="9224" width="7.28515625" style="6" bestFit="1" customWidth="1"/>
    <col min="9225" max="9225" width="9.7109375" style="6" bestFit="1" customWidth="1"/>
    <col min="9226" max="9227" width="12.140625" style="6" bestFit="1" customWidth="1"/>
    <col min="9228" max="9228" width="13.5703125" style="6" bestFit="1" customWidth="1"/>
    <col min="9229" max="9229" width="10.5703125" style="6" bestFit="1" customWidth="1"/>
    <col min="9230" max="9230" width="13.140625" style="6" bestFit="1" customWidth="1"/>
    <col min="9231" max="9472" width="11.7109375" style="6"/>
    <col min="9473" max="9473" width="28.7109375" style="6" customWidth="1"/>
    <col min="9474" max="9474" width="10.140625" style="6" customWidth="1"/>
    <col min="9475" max="9475" width="10.28515625" style="6" customWidth="1"/>
    <col min="9476" max="9476" width="3.5703125" style="6" bestFit="1" customWidth="1"/>
    <col min="9477" max="9477" width="12.140625" style="6" bestFit="1" customWidth="1"/>
    <col min="9478" max="9478" width="4.5703125" style="6" bestFit="1" customWidth="1"/>
    <col min="9479" max="9479" width="11.28515625" style="6" customWidth="1"/>
    <col min="9480" max="9480" width="7.28515625" style="6" bestFit="1" customWidth="1"/>
    <col min="9481" max="9481" width="9.7109375" style="6" bestFit="1" customWidth="1"/>
    <col min="9482" max="9483" width="12.140625" style="6" bestFit="1" customWidth="1"/>
    <col min="9484" max="9484" width="13.5703125" style="6" bestFit="1" customWidth="1"/>
    <col min="9485" max="9485" width="10.5703125" style="6" bestFit="1" customWidth="1"/>
    <col min="9486" max="9486" width="13.140625" style="6" bestFit="1" customWidth="1"/>
    <col min="9487" max="9728" width="11.7109375" style="6"/>
    <col min="9729" max="9729" width="28.7109375" style="6" customWidth="1"/>
    <col min="9730" max="9730" width="10.140625" style="6" customWidth="1"/>
    <col min="9731" max="9731" width="10.28515625" style="6" customWidth="1"/>
    <col min="9732" max="9732" width="3.5703125" style="6" bestFit="1" customWidth="1"/>
    <col min="9733" max="9733" width="12.140625" style="6" bestFit="1" customWidth="1"/>
    <col min="9734" max="9734" width="4.5703125" style="6" bestFit="1" customWidth="1"/>
    <col min="9735" max="9735" width="11.28515625" style="6" customWidth="1"/>
    <col min="9736" max="9736" width="7.28515625" style="6" bestFit="1" customWidth="1"/>
    <col min="9737" max="9737" width="9.7109375" style="6" bestFit="1" customWidth="1"/>
    <col min="9738" max="9739" width="12.140625" style="6" bestFit="1" customWidth="1"/>
    <col min="9740" max="9740" width="13.5703125" style="6" bestFit="1" customWidth="1"/>
    <col min="9741" max="9741" width="10.5703125" style="6" bestFit="1" customWidth="1"/>
    <col min="9742" max="9742" width="13.140625" style="6" bestFit="1" customWidth="1"/>
    <col min="9743" max="9984" width="11.7109375" style="6"/>
    <col min="9985" max="9985" width="28.7109375" style="6" customWidth="1"/>
    <col min="9986" max="9986" width="10.140625" style="6" customWidth="1"/>
    <col min="9987" max="9987" width="10.28515625" style="6" customWidth="1"/>
    <col min="9988" max="9988" width="3.5703125" style="6" bestFit="1" customWidth="1"/>
    <col min="9989" max="9989" width="12.140625" style="6" bestFit="1" customWidth="1"/>
    <col min="9990" max="9990" width="4.5703125" style="6" bestFit="1" customWidth="1"/>
    <col min="9991" max="9991" width="11.28515625" style="6" customWidth="1"/>
    <col min="9992" max="9992" width="7.28515625" style="6" bestFit="1" customWidth="1"/>
    <col min="9993" max="9993" width="9.7109375" style="6" bestFit="1" customWidth="1"/>
    <col min="9994" max="9995" width="12.140625" style="6" bestFit="1" customWidth="1"/>
    <col min="9996" max="9996" width="13.5703125" style="6" bestFit="1" customWidth="1"/>
    <col min="9997" max="9997" width="10.5703125" style="6" bestFit="1" customWidth="1"/>
    <col min="9998" max="9998" width="13.140625" style="6" bestFit="1" customWidth="1"/>
    <col min="9999" max="10240" width="11.7109375" style="6"/>
    <col min="10241" max="10241" width="28.7109375" style="6" customWidth="1"/>
    <col min="10242" max="10242" width="10.140625" style="6" customWidth="1"/>
    <col min="10243" max="10243" width="10.28515625" style="6" customWidth="1"/>
    <col min="10244" max="10244" width="3.5703125" style="6" bestFit="1" customWidth="1"/>
    <col min="10245" max="10245" width="12.140625" style="6" bestFit="1" customWidth="1"/>
    <col min="10246" max="10246" width="4.5703125" style="6" bestFit="1" customWidth="1"/>
    <col min="10247" max="10247" width="11.28515625" style="6" customWidth="1"/>
    <col min="10248" max="10248" width="7.28515625" style="6" bestFit="1" customWidth="1"/>
    <col min="10249" max="10249" width="9.7109375" style="6" bestFit="1" customWidth="1"/>
    <col min="10250" max="10251" width="12.140625" style="6" bestFit="1" customWidth="1"/>
    <col min="10252" max="10252" width="13.5703125" style="6" bestFit="1" customWidth="1"/>
    <col min="10253" max="10253" width="10.5703125" style="6" bestFit="1" customWidth="1"/>
    <col min="10254" max="10254" width="13.140625" style="6" bestFit="1" customWidth="1"/>
    <col min="10255" max="10496" width="11.7109375" style="6"/>
    <col min="10497" max="10497" width="28.7109375" style="6" customWidth="1"/>
    <col min="10498" max="10498" width="10.140625" style="6" customWidth="1"/>
    <col min="10499" max="10499" width="10.28515625" style="6" customWidth="1"/>
    <col min="10500" max="10500" width="3.5703125" style="6" bestFit="1" customWidth="1"/>
    <col min="10501" max="10501" width="12.140625" style="6" bestFit="1" customWidth="1"/>
    <col min="10502" max="10502" width="4.5703125" style="6" bestFit="1" customWidth="1"/>
    <col min="10503" max="10503" width="11.28515625" style="6" customWidth="1"/>
    <col min="10504" max="10504" width="7.28515625" style="6" bestFit="1" customWidth="1"/>
    <col min="10505" max="10505" width="9.7109375" style="6" bestFit="1" customWidth="1"/>
    <col min="10506" max="10507" width="12.140625" style="6" bestFit="1" customWidth="1"/>
    <col min="10508" max="10508" width="13.5703125" style="6" bestFit="1" customWidth="1"/>
    <col min="10509" max="10509" width="10.5703125" style="6" bestFit="1" customWidth="1"/>
    <col min="10510" max="10510" width="13.140625" style="6" bestFit="1" customWidth="1"/>
    <col min="10511" max="10752" width="11.7109375" style="6"/>
    <col min="10753" max="10753" width="28.7109375" style="6" customWidth="1"/>
    <col min="10754" max="10754" width="10.140625" style="6" customWidth="1"/>
    <col min="10755" max="10755" width="10.28515625" style="6" customWidth="1"/>
    <col min="10756" max="10756" width="3.5703125" style="6" bestFit="1" customWidth="1"/>
    <col min="10757" max="10757" width="12.140625" style="6" bestFit="1" customWidth="1"/>
    <col min="10758" max="10758" width="4.5703125" style="6" bestFit="1" customWidth="1"/>
    <col min="10759" max="10759" width="11.28515625" style="6" customWidth="1"/>
    <col min="10760" max="10760" width="7.28515625" style="6" bestFit="1" customWidth="1"/>
    <col min="10761" max="10761" width="9.7109375" style="6" bestFit="1" customWidth="1"/>
    <col min="10762" max="10763" width="12.140625" style="6" bestFit="1" customWidth="1"/>
    <col min="10764" max="10764" width="13.5703125" style="6" bestFit="1" customWidth="1"/>
    <col min="10765" max="10765" width="10.5703125" style="6" bestFit="1" customWidth="1"/>
    <col min="10766" max="10766" width="13.140625" style="6" bestFit="1" customWidth="1"/>
    <col min="10767" max="11008" width="11.7109375" style="6"/>
    <col min="11009" max="11009" width="28.7109375" style="6" customWidth="1"/>
    <col min="11010" max="11010" width="10.140625" style="6" customWidth="1"/>
    <col min="11011" max="11011" width="10.28515625" style="6" customWidth="1"/>
    <col min="11012" max="11012" width="3.5703125" style="6" bestFit="1" customWidth="1"/>
    <col min="11013" max="11013" width="12.140625" style="6" bestFit="1" customWidth="1"/>
    <col min="11014" max="11014" width="4.5703125" style="6" bestFit="1" customWidth="1"/>
    <col min="11015" max="11015" width="11.28515625" style="6" customWidth="1"/>
    <col min="11016" max="11016" width="7.28515625" style="6" bestFit="1" customWidth="1"/>
    <col min="11017" max="11017" width="9.7109375" style="6" bestFit="1" customWidth="1"/>
    <col min="11018" max="11019" width="12.140625" style="6" bestFit="1" customWidth="1"/>
    <col min="11020" max="11020" width="13.5703125" style="6" bestFit="1" customWidth="1"/>
    <col min="11021" max="11021" width="10.5703125" style="6" bestFit="1" customWidth="1"/>
    <col min="11022" max="11022" width="13.140625" style="6" bestFit="1" customWidth="1"/>
    <col min="11023" max="11264" width="11.7109375" style="6"/>
    <col min="11265" max="11265" width="28.7109375" style="6" customWidth="1"/>
    <col min="11266" max="11266" width="10.140625" style="6" customWidth="1"/>
    <col min="11267" max="11267" width="10.28515625" style="6" customWidth="1"/>
    <col min="11268" max="11268" width="3.5703125" style="6" bestFit="1" customWidth="1"/>
    <col min="11269" max="11269" width="12.140625" style="6" bestFit="1" customWidth="1"/>
    <col min="11270" max="11270" width="4.5703125" style="6" bestFit="1" customWidth="1"/>
    <col min="11271" max="11271" width="11.28515625" style="6" customWidth="1"/>
    <col min="11272" max="11272" width="7.28515625" style="6" bestFit="1" customWidth="1"/>
    <col min="11273" max="11273" width="9.7109375" style="6" bestFit="1" customWidth="1"/>
    <col min="11274" max="11275" width="12.140625" style="6" bestFit="1" customWidth="1"/>
    <col min="11276" max="11276" width="13.5703125" style="6" bestFit="1" customWidth="1"/>
    <col min="11277" max="11277" width="10.5703125" style="6" bestFit="1" customWidth="1"/>
    <col min="11278" max="11278" width="13.140625" style="6" bestFit="1" customWidth="1"/>
    <col min="11279" max="11520" width="11.7109375" style="6"/>
    <col min="11521" max="11521" width="28.7109375" style="6" customWidth="1"/>
    <col min="11522" max="11522" width="10.140625" style="6" customWidth="1"/>
    <col min="11523" max="11523" width="10.28515625" style="6" customWidth="1"/>
    <col min="11524" max="11524" width="3.5703125" style="6" bestFit="1" customWidth="1"/>
    <col min="11525" max="11525" width="12.140625" style="6" bestFit="1" customWidth="1"/>
    <col min="11526" max="11526" width="4.5703125" style="6" bestFit="1" customWidth="1"/>
    <col min="11527" max="11527" width="11.28515625" style="6" customWidth="1"/>
    <col min="11528" max="11528" width="7.28515625" style="6" bestFit="1" customWidth="1"/>
    <col min="11529" max="11529" width="9.7109375" style="6" bestFit="1" customWidth="1"/>
    <col min="11530" max="11531" width="12.140625" style="6" bestFit="1" customWidth="1"/>
    <col min="11532" max="11532" width="13.5703125" style="6" bestFit="1" customWidth="1"/>
    <col min="11533" max="11533" width="10.5703125" style="6" bestFit="1" customWidth="1"/>
    <col min="11534" max="11534" width="13.140625" style="6" bestFit="1" customWidth="1"/>
    <col min="11535" max="11776" width="11.7109375" style="6"/>
    <col min="11777" max="11777" width="28.7109375" style="6" customWidth="1"/>
    <col min="11778" max="11778" width="10.140625" style="6" customWidth="1"/>
    <col min="11779" max="11779" width="10.28515625" style="6" customWidth="1"/>
    <col min="11780" max="11780" width="3.5703125" style="6" bestFit="1" customWidth="1"/>
    <col min="11781" max="11781" width="12.140625" style="6" bestFit="1" customWidth="1"/>
    <col min="11782" max="11782" width="4.5703125" style="6" bestFit="1" customWidth="1"/>
    <col min="11783" max="11783" width="11.28515625" style="6" customWidth="1"/>
    <col min="11784" max="11784" width="7.28515625" style="6" bestFit="1" customWidth="1"/>
    <col min="11785" max="11785" width="9.7109375" style="6" bestFit="1" customWidth="1"/>
    <col min="11786" max="11787" width="12.140625" style="6" bestFit="1" customWidth="1"/>
    <col min="11788" max="11788" width="13.5703125" style="6" bestFit="1" customWidth="1"/>
    <col min="11789" max="11789" width="10.5703125" style="6" bestFit="1" customWidth="1"/>
    <col min="11790" max="11790" width="13.140625" style="6" bestFit="1" customWidth="1"/>
    <col min="11791" max="12032" width="11.7109375" style="6"/>
    <col min="12033" max="12033" width="28.7109375" style="6" customWidth="1"/>
    <col min="12034" max="12034" width="10.140625" style="6" customWidth="1"/>
    <col min="12035" max="12035" width="10.28515625" style="6" customWidth="1"/>
    <col min="12036" max="12036" width="3.5703125" style="6" bestFit="1" customWidth="1"/>
    <col min="12037" max="12037" width="12.140625" style="6" bestFit="1" customWidth="1"/>
    <col min="12038" max="12038" width="4.5703125" style="6" bestFit="1" customWidth="1"/>
    <col min="12039" max="12039" width="11.28515625" style="6" customWidth="1"/>
    <col min="12040" max="12040" width="7.28515625" style="6" bestFit="1" customWidth="1"/>
    <col min="12041" max="12041" width="9.7109375" style="6" bestFit="1" customWidth="1"/>
    <col min="12042" max="12043" width="12.140625" style="6" bestFit="1" customWidth="1"/>
    <col min="12044" max="12044" width="13.5703125" style="6" bestFit="1" customWidth="1"/>
    <col min="12045" max="12045" width="10.5703125" style="6" bestFit="1" customWidth="1"/>
    <col min="12046" max="12046" width="13.140625" style="6" bestFit="1" customWidth="1"/>
    <col min="12047" max="12288" width="11.7109375" style="6"/>
    <col min="12289" max="12289" width="28.7109375" style="6" customWidth="1"/>
    <col min="12290" max="12290" width="10.140625" style="6" customWidth="1"/>
    <col min="12291" max="12291" width="10.28515625" style="6" customWidth="1"/>
    <col min="12292" max="12292" width="3.5703125" style="6" bestFit="1" customWidth="1"/>
    <col min="12293" max="12293" width="12.140625" style="6" bestFit="1" customWidth="1"/>
    <col min="12294" max="12294" width="4.5703125" style="6" bestFit="1" customWidth="1"/>
    <col min="12295" max="12295" width="11.28515625" style="6" customWidth="1"/>
    <col min="12296" max="12296" width="7.28515625" style="6" bestFit="1" customWidth="1"/>
    <col min="12297" max="12297" width="9.7109375" style="6" bestFit="1" customWidth="1"/>
    <col min="12298" max="12299" width="12.140625" style="6" bestFit="1" customWidth="1"/>
    <col min="12300" max="12300" width="13.5703125" style="6" bestFit="1" customWidth="1"/>
    <col min="12301" max="12301" width="10.5703125" style="6" bestFit="1" customWidth="1"/>
    <col min="12302" max="12302" width="13.140625" style="6" bestFit="1" customWidth="1"/>
    <col min="12303" max="12544" width="11.7109375" style="6"/>
    <col min="12545" max="12545" width="28.7109375" style="6" customWidth="1"/>
    <col min="12546" max="12546" width="10.140625" style="6" customWidth="1"/>
    <col min="12547" max="12547" width="10.28515625" style="6" customWidth="1"/>
    <col min="12548" max="12548" width="3.5703125" style="6" bestFit="1" customWidth="1"/>
    <col min="12549" max="12549" width="12.140625" style="6" bestFit="1" customWidth="1"/>
    <col min="12550" max="12550" width="4.5703125" style="6" bestFit="1" customWidth="1"/>
    <col min="12551" max="12551" width="11.28515625" style="6" customWidth="1"/>
    <col min="12552" max="12552" width="7.28515625" style="6" bestFit="1" customWidth="1"/>
    <col min="12553" max="12553" width="9.7109375" style="6" bestFit="1" customWidth="1"/>
    <col min="12554" max="12555" width="12.140625" style="6" bestFit="1" customWidth="1"/>
    <col min="12556" max="12556" width="13.5703125" style="6" bestFit="1" customWidth="1"/>
    <col min="12557" max="12557" width="10.5703125" style="6" bestFit="1" customWidth="1"/>
    <col min="12558" max="12558" width="13.140625" style="6" bestFit="1" customWidth="1"/>
    <col min="12559" max="12800" width="11.7109375" style="6"/>
    <col min="12801" max="12801" width="28.7109375" style="6" customWidth="1"/>
    <col min="12802" max="12802" width="10.140625" style="6" customWidth="1"/>
    <col min="12803" max="12803" width="10.28515625" style="6" customWidth="1"/>
    <col min="12804" max="12804" width="3.5703125" style="6" bestFit="1" customWidth="1"/>
    <col min="12805" max="12805" width="12.140625" style="6" bestFit="1" customWidth="1"/>
    <col min="12806" max="12806" width="4.5703125" style="6" bestFit="1" customWidth="1"/>
    <col min="12807" max="12807" width="11.28515625" style="6" customWidth="1"/>
    <col min="12808" max="12808" width="7.28515625" style="6" bestFit="1" customWidth="1"/>
    <col min="12809" max="12809" width="9.7109375" style="6" bestFit="1" customWidth="1"/>
    <col min="12810" max="12811" width="12.140625" style="6" bestFit="1" customWidth="1"/>
    <col min="12812" max="12812" width="13.5703125" style="6" bestFit="1" customWidth="1"/>
    <col min="12813" max="12813" width="10.5703125" style="6" bestFit="1" customWidth="1"/>
    <col min="12814" max="12814" width="13.140625" style="6" bestFit="1" customWidth="1"/>
    <col min="12815" max="13056" width="11.7109375" style="6"/>
    <col min="13057" max="13057" width="28.7109375" style="6" customWidth="1"/>
    <col min="13058" max="13058" width="10.140625" style="6" customWidth="1"/>
    <col min="13059" max="13059" width="10.28515625" style="6" customWidth="1"/>
    <col min="13060" max="13060" width="3.5703125" style="6" bestFit="1" customWidth="1"/>
    <col min="13061" max="13061" width="12.140625" style="6" bestFit="1" customWidth="1"/>
    <col min="13062" max="13062" width="4.5703125" style="6" bestFit="1" customWidth="1"/>
    <col min="13063" max="13063" width="11.28515625" style="6" customWidth="1"/>
    <col min="13064" max="13064" width="7.28515625" style="6" bestFit="1" customWidth="1"/>
    <col min="13065" max="13065" width="9.7109375" style="6" bestFit="1" customWidth="1"/>
    <col min="13066" max="13067" width="12.140625" style="6" bestFit="1" customWidth="1"/>
    <col min="13068" max="13068" width="13.5703125" style="6" bestFit="1" customWidth="1"/>
    <col min="13069" max="13069" width="10.5703125" style="6" bestFit="1" customWidth="1"/>
    <col min="13070" max="13070" width="13.140625" style="6" bestFit="1" customWidth="1"/>
    <col min="13071" max="13312" width="11.7109375" style="6"/>
    <col min="13313" max="13313" width="28.7109375" style="6" customWidth="1"/>
    <col min="13314" max="13314" width="10.140625" style="6" customWidth="1"/>
    <col min="13315" max="13315" width="10.28515625" style="6" customWidth="1"/>
    <col min="13316" max="13316" width="3.5703125" style="6" bestFit="1" customWidth="1"/>
    <col min="13317" max="13317" width="12.140625" style="6" bestFit="1" customWidth="1"/>
    <col min="13318" max="13318" width="4.5703125" style="6" bestFit="1" customWidth="1"/>
    <col min="13319" max="13319" width="11.28515625" style="6" customWidth="1"/>
    <col min="13320" max="13320" width="7.28515625" style="6" bestFit="1" customWidth="1"/>
    <col min="13321" max="13321" width="9.7109375" style="6" bestFit="1" customWidth="1"/>
    <col min="13322" max="13323" width="12.140625" style="6" bestFit="1" customWidth="1"/>
    <col min="13324" max="13324" width="13.5703125" style="6" bestFit="1" customWidth="1"/>
    <col min="13325" max="13325" width="10.5703125" style="6" bestFit="1" customWidth="1"/>
    <col min="13326" max="13326" width="13.140625" style="6" bestFit="1" customWidth="1"/>
    <col min="13327" max="13568" width="11.7109375" style="6"/>
    <col min="13569" max="13569" width="28.7109375" style="6" customWidth="1"/>
    <col min="13570" max="13570" width="10.140625" style="6" customWidth="1"/>
    <col min="13571" max="13571" width="10.28515625" style="6" customWidth="1"/>
    <col min="13572" max="13572" width="3.5703125" style="6" bestFit="1" customWidth="1"/>
    <col min="13573" max="13573" width="12.140625" style="6" bestFit="1" customWidth="1"/>
    <col min="13574" max="13574" width="4.5703125" style="6" bestFit="1" customWidth="1"/>
    <col min="13575" max="13575" width="11.28515625" style="6" customWidth="1"/>
    <col min="13576" max="13576" width="7.28515625" style="6" bestFit="1" customWidth="1"/>
    <col min="13577" max="13577" width="9.7109375" style="6" bestFit="1" customWidth="1"/>
    <col min="13578" max="13579" width="12.140625" style="6" bestFit="1" customWidth="1"/>
    <col min="13580" max="13580" width="13.5703125" style="6" bestFit="1" customWidth="1"/>
    <col min="13581" max="13581" width="10.5703125" style="6" bestFit="1" customWidth="1"/>
    <col min="13582" max="13582" width="13.140625" style="6" bestFit="1" customWidth="1"/>
    <col min="13583" max="13824" width="11.7109375" style="6"/>
    <col min="13825" max="13825" width="28.7109375" style="6" customWidth="1"/>
    <col min="13826" max="13826" width="10.140625" style="6" customWidth="1"/>
    <col min="13827" max="13827" width="10.28515625" style="6" customWidth="1"/>
    <col min="13828" max="13828" width="3.5703125" style="6" bestFit="1" customWidth="1"/>
    <col min="13829" max="13829" width="12.140625" style="6" bestFit="1" customWidth="1"/>
    <col min="13830" max="13830" width="4.5703125" style="6" bestFit="1" customWidth="1"/>
    <col min="13831" max="13831" width="11.28515625" style="6" customWidth="1"/>
    <col min="13832" max="13832" width="7.28515625" style="6" bestFit="1" customWidth="1"/>
    <col min="13833" max="13833" width="9.7109375" style="6" bestFit="1" customWidth="1"/>
    <col min="13834" max="13835" width="12.140625" style="6" bestFit="1" customWidth="1"/>
    <col min="13836" max="13836" width="13.5703125" style="6" bestFit="1" customWidth="1"/>
    <col min="13837" max="13837" width="10.5703125" style="6" bestFit="1" customWidth="1"/>
    <col min="13838" max="13838" width="13.140625" style="6" bestFit="1" customWidth="1"/>
    <col min="13839" max="14080" width="11.7109375" style="6"/>
    <col min="14081" max="14081" width="28.7109375" style="6" customWidth="1"/>
    <col min="14082" max="14082" width="10.140625" style="6" customWidth="1"/>
    <col min="14083" max="14083" width="10.28515625" style="6" customWidth="1"/>
    <col min="14084" max="14084" width="3.5703125" style="6" bestFit="1" customWidth="1"/>
    <col min="14085" max="14085" width="12.140625" style="6" bestFit="1" customWidth="1"/>
    <col min="14086" max="14086" width="4.5703125" style="6" bestFit="1" customWidth="1"/>
    <col min="14087" max="14087" width="11.28515625" style="6" customWidth="1"/>
    <col min="14088" max="14088" width="7.28515625" style="6" bestFit="1" customWidth="1"/>
    <col min="14089" max="14089" width="9.7109375" style="6" bestFit="1" customWidth="1"/>
    <col min="14090" max="14091" width="12.140625" style="6" bestFit="1" customWidth="1"/>
    <col min="14092" max="14092" width="13.5703125" style="6" bestFit="1" customWidth="1"/>
    <col min="14093" max="14093" width="10.5703125" style="6" bestFit="1" customWidth="1"/>
    <col min="14094" max="14094" width="13.140625" style="6" bestFit="1" customWidth="1"/>
    <col min="14095" max="14336" width="11.7109375" style="6"/>
    <col min="14337" max="14337" width="28.7109375" style="6" customWidth="1"/>
    <col min="14338" max="14338" width="10.140625" style="6" customWidth="1"/>
    <col min="14339" max="14339" width="10.28515625" style="6" customWidth="1"/>
    <col min="14340" max="14340" width="3.5703125" style="6" bestFit="1" customWidth="1"/>
    <col min="14341" max="14341" width="12.140625" style="6" bestFit="1" customWidth="1"/>
    <col min="14342" max="14342" width="4.5703125" style="6" bestFit="1" customWidth="1"/>
    <col min="14343" max="14343" width="11.28515625" style="6" customWidth="1"/>
    <col min="14344" max="14344" width="7.28515625" style="6" bestFit="1" customWidth="1"/>
    <col min="14345" max="14345" width="9.7109375" style="6" bestFit="1" customWidth="1"/>
    <col min="14346" max="14347" width="12.140625" style="6" bestFit="1" customWidth="1"/>
    <col min="14348" max="14348" width="13.5703125" style="6" bestFit="1" customWidth="1"/>
    <col min="14349" max="14349" width="10.5703125" style="6" bestFit="1" customWidth="1"/>
    <col min="14350" max="14350" width="13.140625" style="6" bestFit="1" customWidth="1"/>
    <col min="14351" max="14592" width="11.7109375" style="6"/>
    <col min="14593" max="14593" width="28.7109375" style="6" customWidth="1"/>
    <col min="14594" max="14594" width="10.140625" style="6" customWidth="1"/>
    <col min="14595" max="14595" width="10.28515625" style="6" customWidth="1"/>
    <col min="14596" max="14596" width="3.5703125" style="6" bestFit="1" customWidth="1"/>
    <col min="14597" max="14597" width="12.140625" style="6" bestFit="1" customWidth="1"/>
    <col min="14598" max="14598" width="4.5703125" style="6" bestFit="1" customWidth="1"/>
    <col min="14599" max="14599" width="11.28515625" style="6" customWidth="1"/>
    <col min="14600" max="14600" width="7.28515625" style="6" bestFit="1" customWidth="1"/>
    <col min="14601" max="14601" width="9.7109375" style="6" bestFit="1" customWidth="1"/>
    <col min="14602" max="14603" width="12.140625" style="6" bestFit="1" customWidth="1"/>
    <col min="14604" max="14604" width="13.5703125" style="6" bestFit="1" customWidth="1"/>
    <col min="14605" max="14605" width="10.5703125" style="6" bestFit="1" customWidth="1"/>
    <col min="14606" max="14606" width="13.140625" style="6" bestFit="1" customWidth="1"/>
    <col min="14607" max="14848" width="11.7109375" style="6"/>
    <col min="14849" max="14849" width="28.7109375" style="6" customWidth="1"/>
    <col min="14850" max="14850" width="10.140625" style="6" customWidth="1"/>
    <col min="14851" max="14851" width="10.28515625" style="6" customWidth="1"/>
    <col min="14852" max="14852" width="3.5703125" style="6" bestFit="1" customWidth="1"/>
    <col min="14853" max="14853" width="12.140625" style="6" bestFit="1" customWidth="1"/>
    <col min="14854" max="14854" width="4.5703125" style="6" bestFit="1" customWidth="1"/>
    <col min="14855" max="14855" width="11.28515625" style="6" customWidth="1"/>
    <col min="14856" max="14856" width="7.28515625" style="6" bestFit="1" customWidth="1"/>
    <col min="14857" max="14857" width="9.7109375" style="6" bestFit="1" customWidth="1"/>
    <col min="14858" max="14859" width="12.140625" style="6" bestFit="1" customWidth="1"/>
    <col min="14860" max="14860" width="13.5703125" style="6" bestFit="1" customWidth="1"/>
    <col min="14861" max="14861" width="10.5703125" style="6" bestFit="1" customWidth="1"/>
    <col min="14862" max="14862" width="13.140625" style="6" bestFit="1" customWidth="1"/>
    <col min="14863" max="15104" width="11.7109375" style="6"/>
    <col min="15105" max="15105" width="28.7109375" style="6" customWidth="1"/>
    <col min="15106" max="15106" width="10.140625" style="6" customWidth="1"/>
    <col min="15107" max="15107" width="10.28515625" style="6" customWidth="1"/>
    <col min="15108" max="15108" width="3.5703125" style="6" bestFit="1" customWidth="1"/>
    <col min="15109" max="15109" width="12.140625" style="6" bestFit="1" customWidth="1"/>
    <col min="15110" max="15110" width="4.5703125" style="6" bestFit="1" customWidth="1"/>
    <col min="15111" max="15111" width="11.28515625" style="6" customWidth="1"/>
    <col min="15112" max="15112" width="7.28515625" style="6" bestFit="1" customWidth="1"/>
    <col min="15113" max="15113" width="9.7109375" style="6" bestFit="1" customWidth="1"/>
    <col min="15114" max="15115" width="12.140625" style="6" bestFit="1" customWidth="1"/>
    <col min="15116" max="15116" width="13.5703125" style="6" bestFit="1" customWidth="1"/>
    <col min="15117" max="15117" width="10.5703125" style="6" bestFit="1" customWidth="1"/>
    <col min="15118" max="15118" width="13.140625" style="6" bestFit="1" customWidth="1"/>
    <col min="15119" max="15360" width="11.7109375" style="6"/>
    <col min="15361" max="15361" width="28.7109375" style="6" customWidth="1"/>
    <col min="15362" max="15362" width="10.140625" style="6" customWidth="1"/>
    <col min="15363" max="15363" width="10.28515625" style="6" customWidth="1"/>
    <col min="15364" max="15364" width="3.5703125" style="6" bestFit="1" customWidth="1"/>
    <col min="15365" max="15365" width="12.140625" style="6" bestFit="1" customWidth="1"/>
    <col min="15366" max="15366" width="4.5703125" style="6" bestFit="1" customWidth="1"/>
    <col min="15367" max="15367" width="11.28515625" style="6" customWidth="1"/>
    <col min="15368" max="15368" width="7.28515625" style="6" bestFit="1" customWidth="1"/>
    <col min="15369" max="15369" width="9.7109375" style="6" bestFit="1" customWidth="1"/>
    <col min="15370" max="15371" width="12.140625" style="6" bestFit="1" customWidth="1"/>
    <col min="15372" max="15372" width="13.5703125" style="6" bestFit="1" customWidth="1"/>
    <col min="15373" max="15373" width="10.5703125" style="6" bestFit="1" customWidth="1"/>
    <col min="15374" max="15374" width="13.140625" style="6" bestFit="1" customWidth="1"/>
    <col min="15375" max="15616" width="11.7109375" style="6"/>
    <col min="15617" max="15617" width="28.7109375" style="6" customWidth="1"/>
    <col min="15618" max="15618" width="10.140625" style="6" customWidth="1"/>
    <col min="15619" max="15619" width="10.28515625" style="6" customWidth="1"/>
    <col min="15620" max="15620" width="3.5703125" style="6" bestFit="1" customWidth="1"/>
    <col min="15621" max="15621" width="12.140625" style="6" bestFit="1" customWidth="1"/>
    <col min="15622" max="15622" width="4.5703125" style="6" bestFit="1" customWidth="1"/>
    <col min="15623" max="15623" width="11.28515625" style="6" customWidth="1"/>
    <col min="15624" max="15624" width="7.28515625" style="6" bestFit="1" customWidth="1"/>
    <col min="15625" max="15625" width="9.7109375" style="6" bestFit="1" customWidth="1"/>
    <col min="15626" max="15627" width="12.140625" style="6" bestFit="1" customWidth="1"/>
    <col min="15628" max="15628" width="13.5703125" style="6" bestFit="1" customWidth="1"/>
    <col min="15629" max="15629" width="10.5703125" style="6" bestFit="1" customWidth="1"/>
    <col min="15630" max="15630" width="13.140625" style="6" bestFit="1" customWidth="1"/>
    <col min="15631" max="15872" width="11.7109375" style="6"/>
    <col min="15873" max="15873" width="28.7109375" style="6" customWidth="1"/>
    <col min="15874" max="15874" width="10.140625" style="6" customWidth="1"/>
    <col min="15875" max="15875" width="10.28515625" style="6" customWidth="1"/>
    <col min="15876" max="15876" width="3.5703125" style="6" bestFit="1" customWidth="1"/>
    <col min="15877" max="15877" width="12.140625" style="6" bestFit="1" customWidth="1"/>
    <col min="15878" max="15878" width="4.5703125" style="6" bestFit="1" customWidth="1"/>
    <col min="15879" max="15879" width="11.28515625" style="6" customWidth="1"/>
    <col min="15880" max="15880" width="7.28515625" style="6" bestFit="1" customWidth="1"/>
    <col min="15881" max="15881" width="9.7109375" style="6" bestFit="1" customWidth="1"/>
    <col min="15882" max="15883" width="12.140625" style="6" bestFit="1" customWidth="1"/>
    <col min="15884" max="15884" width="13.5703125" style="6" bestFit="1" customWidth="1"/>
    <col min="15885" max="15885" width="10.5703125" style="6" bestFit="1" customWidth="1"/>
    <col min="15886" max="15886" width="13.140625" style="6" bestFit="1" customWidth="1"/>
    <col min="15887" max="16128" width="11.7109375" style="6"/>
    <col min="16129" max="16129" width="28.7109375" style="6" customWidth="1"/>
    <col min="16130" max="16130" width="10.140625" style="6" customWidth="1"/>
    <col min="16131" max="16131" width="10.28515625" style="6" customWidth="1"/>
    <col min="16132" max="16132" width="3.5703125" style="6" bestFit="1" customWidth="1"/>
    <col min="16133" max="16133" width="12.140625" style="6" bestFit="1" customWidth="1"/>
    <col min="16134" max="16134" width="4.5703125" style="6" bestFit="1" customWidth="1"/>
    <col min="16135" max="16135" width="11.28515625" style="6" customWidth="1"/>
    <col min="16136" max="16136" width="7.28515625" style="6" bestFit="1" customWidth="1"/>
    <col min="16137" max="16137" width="9.7109375" style="6" bestFit="1" customWidth="1"/>
    <col min="16138" max="16139" width="12.140625" style="6" bestFit="1" customWidth="1"/>
    <col min="16140" max="16140" width="13.5703125" style="6" bestFit="1" customWidth="1"/>
    <col min="16141" max="16141" width="10.5703125" style="6" bestFit="1" customWidth="1"/>
    <col min="16142" max="16142" width="13.140625" style="6" bestFit="1" customWidth="1"/>
    <col min="16143" max="16384" width="11.7109375" style="6"/>
  </cols>
  <sheetData>
    <row r="1" spans="1:14" ht="15" x14ac:dyDescent="0.25">
      <c r="A1" s="1" t="s">
        <v>0</v>
      </c>
      <c r="B1" s="2"/>
      <c r="D1" s="4"/>
      <c r="E1" s="5"/>
    </row>
    <row r="2" spans="1:14" ht="15" x14ac:dyDescent="0.25">
      <c r="A2" s="1" t="s">
        <v>1</v>
      </c>
      <c r="B2" s="2"/>
      <c r="D2" s="4"/>
      <c r="E2" s="5"/>
    </row>
    <row r="3" spans="1:14" ht="15" x14ac:dyDescent="0.25">
      <c r="A3" s="8" t="s">
        <v>2</v>
      </c>
      <c r="F3" s="6" t="s">
        <v>3</v>
      </c>
    </row>
    <row r="4" spans="1:14" x14ac:dyDescent="0.2">
      <c r="A4" s="10"/>
      <c r="B4" s="2"/>
      <c r="C4" s="2"/>
      <c r="D4" s="10"/>
      <c r="E4" s="11"/>
      <c r="F4" s="10" t="s">
        <v>3</v>
      </c>
      <c r="G4" s="10"/>
      <c r="H4" s="10"/>
      <c r="I4" s="10"/>
      <c r="J4" s="12"/>
      <c r="K4" s="12"/>
      <c r="L4" s="12"/>
      <c r="M4" s="12"/>
      <c r="N4" s="12"/>
    </row>
    <row r="5" spans="1:14" ht="12.75" customHeight="1" x14ac:dyDescent="0.2">
      <c r="A5" s="13" t="s">
        <v>4</v>
      </c>
      <c r="B5" s="14" t="s">
        <v>5</v>
      </c>
      <c r="C5" s="635"/>
      <c r="D5" s="642" t="s">
        <v>6</v>
      </c>
      <c r="E5" s="642"/>
      <c r="F5" s="16" t="s">
        <v>7</v>
      </c>
      <c r="G5" s="16" t="s">
        <v>8</v>
      </c>
      <c r="H5" s="16" t="s">
        <v>9</v>
      </c>
      <c r="I5" s="16" t="s">
        <v>10</v>
      </c>
      <c r="J5" s="641" t="s">
        <v>11</v>
      </c>
      <c r="K5" s="641"/>
      <c r="L5" s="17" t="s">
        <v>12</v>
      </c>
      <c r="M5" s="17" t="s">
        <v>13</v>
      </c>
      <c r="N5" s="18" t="s">
        <v>14</v>
      </c>
    </row>
    <row r="6" spans="1:14" ht="12.75" customHeight="1" x14ac:dyDescent="0.2">
      <c r="A6" s="19"/>
      <c r="B6" s="20"/>
      <c r="C6" s="20"/>
      <c r="D6" s="634" t="s">
        <v>25</v>
      </c>
      <c r="E6" s="22"/>
      <c r="F6" s="21"/>
      <c r="G6" s="20" t="s">
        <v>15</v>
      </c>
      <c r="H6" s="20" t="s">
        <v>16</v>
      </c>
      <c r="I6" s="23" t="s">
        <v>17</v>
      </c>
      <c r="J6" s="24" t="s">
        <v>18</v>
      </c>
      <c r="K6" s="24" t="s">
        <v>19</v>
      </c>
      <c r="L6" s="25" t="s">
        <v>20</v>
      </c>
      <c r="M6" s="25" t="s">
        <v>21</v>
      </c>
      <c r="N6" s="26" t="s">
        <v>22</v>
      </c>
    </row>
    <row r="7" spans="1:14" ht="12.75" customHeight="1" x14ac:dyDescent="0.2">
      <c r="A7" s="19"/>
      <c r="B7" s="20" t="s">
        <v>23</v>
      </c>
      <c r="C7" s="20" t="s">
        <v>24</v>
      </c>
      <c r="D7" s="27"/>
      <c r="E7" s="27"/>
      <c r="F7" s="21"/>
      <c r="G7" s="20" t="s">
        <v>26</v>
      </c>
      <c r="H7" s="20" t="s">
        <v>27</v>
      </c>
      <c r="I7" s="20" t="s">
        <v>28</v>
      </c>
      <c r="J7" s="24" t="s">
        <v>29</v>
      </c>
      <c r="K7" s="24" t="s">
        <v>30</v>
      </c>
      <c r="L7" s="25" t="s">
        <v>31</v>
      </c>
      <c r="M7" s="25" t="s">
        <v>32</v>
      </c>
      <c r="N7" s="29"/>
    </row>
    <row r="8" spans="1:14" x14ac:dyDescent="0.2">
      <c r="A8" s="30" t="s">
        <v>33</v>
      </c>
      <c r="B8" s="31"/>
      <c r="C8" s="32">
        <v>23236.65</v>
      </c>
      <c r="D8" s="33"/>
      <c r="E8" s="31"/>
      <c r="F8" s="31" t="s">
        <v>34</v>
      </c>
      <c r="G8" s="32">
        <v>529.64</v>
      </c>
      <c r="H8" s="34"/>
      <c r="I8" s="34"/>
      <c r="J8" s="35"/>
      <c r="K8" s="35"/>
      <c r="L8" s="36" t="s">
        <v>35</v>
      </c>
      <c r="M8" s="35" t="s">
        <v>22</v>
      </c>
      <c r="N8" s="37"/>
    </row>
    <row r="9" spans="1:14" ht="19.149999999999999" customHeight="1" x14ac:dyDescent="0.2">
      <c r="A9" s="10"/>
      <c r="B9" s="2"/>
      <c r="C9" s="38"/>
      <c r="D9" s="10"/>
      <c r="E9" s="11"/>
      <c r="F9" s="10"/>
      <c r="G9" s="2"/>
      <c r="H9" s="2"/>
      <c r="I9" s="2"/>
      <c r="J9" s="39"/>
      <c r="K9" s="12"/>
      <c r="L9" s="12"/>
      <c r="M9" s="12"/>
      <c r="N9" s="12"/>
    </row>
    <row r="10" spans="1:14" x14ac:dyDescent="0.2">
      <c r="A10" s="40" t="s">
        <v>36</v>
      </c>
      <c r="B10" s="2">
        <v>193</v>
      </c>
      <c r="C10" s="2" t="s">
        <v>37</v>
      </c>
      <c r="D10" s="2" t="s">
        <v>38</v>
      </c>
      <c r="E10" s="41">
        <v>163</v>
      </c>
      <c r="F10" s="42" t="s">
        <v>39</v>
      </c>
      <c r="G10" s="43">
        <v>6.5</v>
      </c>
      <c r="H10" s="2" t="s">
        <v>40</v>
      </c>
      <c r="I10" s="44">
        <v>11.5</v>
      </c>
      <c r="J10" s="45">
        <v>163000</v>
      </c>
      <c r="K10" s="45">
        <v>0</v>
      </c>
      <c r="L10" s="45">
        <v>0</v>
      </c>
      <c r="M10" s="45">
        <v>0</v>
      </c>
      <c r="N10" s="45">
        <v>0</v>
      </c>
    </row>
    <row r="11" spans="1:14" x14ac:dyDescent="0.2">
      <c r="A11" s="40" t="s">
        <v>36</v>
      </c>
      <c r="B11" s="2">
        <v>193</v>
      </c>
      <c r="C11" s="2" t="s">
        <v>37</v>
      </c>
      <c r="D11" s="2" t="s">
        <v>38</v>
      </c>
      <c r="E11" s="41">
        <v>139</v>
      </c>
      <c r="F11" s="42" t="s">
        <v>41</v>
      </c>
      <c r="G11" s="43">
        <v>6.3</v>
      </c>
      <c r="H11" s="2" t="s">
        <v>40</v>
      </c>
      <c r="I11" s="44">
        <v>24.5</v>
      </c>
      <c r="J11" s="45">
        <v>139000</v>
      </c>
      <c r="K11" s="45">
        <v>65357.47</v>
      </c>
      <c r="L11" s="45">
        <v>1523454</v>
      </c>
      <c r="M11" s="45">
        <v>46999</v>
      </c>
      <c r="N11" s="45">
        <v>1570453</v>
      </c>
    </row>
    <row r="12" spans="1:14" x14ac:dyDescent="0.2">
      <c r="A12" s="40" t="s">
        <v>36</v>
      </c>
      <c r="B12" s="2">
        <v>199</v>
      </c>
      <c r="C12" s="2" t="s">
        <v>42</v>
      </c>
      <c r="D12" s="2" t="s">
        <v>38</v>
      </c>
      <c r="E12" s="41">
        <v>168</v>
      </c>
      <c r="F12" s="42" t="s">
        <v>43</v>
      </c>
      <c r="G12" s="43">
        <v>6.5</v>
      </c>
      <c r="H12" s="2" t="s">
        <v>40</v>
      </c>
      <c r="I12" s="44">
        <v>11.5</v>
      </c>
      <c r="J12" s="45">
        <v>168000</v>
      </c>
      <c r="K12" s="45">
        <v>0</v>
      </c>
      <c r="L12" s="45">
        <v>0</v>
      </c>
      <c r="M12" s="45">
        <v>0</v>
      </c>
      <c r="N12" s="45">
        <v>0</v>
      </c>
    </row>
    <row r="13" spans="1:14" x14ac:dyDescent="0.2">
      <c r="A13" s="40" t="s">
        <v>36</v>
      </c>
      <c r="B13" s="2">
        <v>199</v>
      </c>
      <c r="C13" s="2" t="s">
        <v>42</v>
      </c>
      <c r="D13" s="2" t="s">
        <v>38</v>
      </c>
      <c r="E13" s="41">
        <v>143</v>
      </c>
      <c r="F13" s="42" t="s">
        <v>44</v>
      </c>
      <c r="G13" s="43">
        <v>6.3</v>
      </c>
      <c r="H13" s="2" t="s">
        <v>40</v>
      </c>
      <c r="I13" s="44">
        <v>24.5</v>
      </c>
      <c r="J13" s="45">
        <v>143000</v>
      </c>
      <c r="K13" s="45">
        <v>75920.03</v>
      </c>
      <c r="L13" s="45">
        <v>1769662</v>
      </c>
      <c r="M13" s="45">
        <v>54595</v>
      </c>
      <c r="N13" s="45">
        <v>1824257</v>
      </c>
    </row>
    <row r="14" spans="1:14" x14ac:dyDescent="0.2">
      <c r="A14" s="40" t="s">
        <v>36</v>
      </c>
      <c r="B14" s="2">
        <v>202</v>
      </c>
      <c r="C14" s="2" t="s">
        <v>45</v>
      </c>
      <c r="D14" s="2" t="s">
        <v>38</v>
      </c>
      <c r="E14" s="41">
        <v>230</v>
      </c>
      <c r="F14" s="42" t="s">
        <v>46</v>
      </c>
      <c r="G14" s="43">
        <v>7.4</v>
      </c>
      <c r="H14" s="2" t="s">
        <v>40</v>
      </c>
      <c r="I14" s="44">
        <v>5</v>
      </c>
      <c r="J14" s="45">
        <v>230000</v>
      </c>
      <c r="K14" s="45">
        <v>0</v>
      </c>
      <c r="L14" s="45">
        <v>0</v>
      </c>
      <c r="M14" s="45">
        <v>0</v>
      </c>
      <c r="N14" s="45">
        <v>0</v>
      </c>
    </row>
    <row r="15" spans="1:14" x14ac:dyDescent="0.2">
      <c r="A15" s="40" t="s">
        <v>47</v>
      </c>
      <c r="B15" s="2">
        <v>202</v>
      </c>
      <c r="C15" s="2" t="s">
        <v>45</v>
      </c>
      <c r="D15" s="2" t="s">
        <v>38</v>
      </c>
      <c r="E15" s="41">
        <v>317</v>
      </c>
      <c r="F15" s="42" t="s">
        <v>48</v>
      </c>
      <c r="G15" s="43">
        <v>7.4</v>
      </c>
      <c r="H15" s="2" t="s">
        <v>40</v>
      </c>
      <c r="I15" s="44">
        <v>20</v>
      </c>
      <c r="J15" s="45">
        <v>317000</v>
      </c>
      <c r="K15" s="45">
        <v>116707.66</v>
      </c>
      <c r="L15" s="45">
        <v>2720404</v>
      </c>
      <c r="M15" s="45">
        <v>98321</v>
      </c>
      <c r="N15" s="45">
        <v>2818725</v>
      </c>
    </row>
    <row r="16" spans="1:14" x14ac:dyDescent="0.2">
      <c r="A16" s="40" t="s">
        <v>49</v>
      </c>
      <c r="B16" s="2">
        <v>211</v>
      </c>
      <c r="C16" s="2" t="s">
        <v>50</v>
      </c>
      <c r="D16" s="2" t="s">
        <v>38</v>
      </c>
      <c r="E16" s="41">
        <v>290</v>
      </c>
      <c r="F16" s="2" t="s">
        <v>51</v>
      </c>
      <c r="G16" s="43">
        <v>6.9</v>
      </c>
      <c r="H16" s="2" t="s">
        <v>40</v>
      </c>
      <c r="I16" s="44">
        <v>20</v>
      </c>
      <c r="J16" s="45">
        <v>290000</v>
      </c>
      <c r="K16" s="46">
        <v>70101.440000000002</v>
      </c>
      <c r="L16" s="47">
        <v>1634034</v>
      </c>
      <c r="M16" s="47">
        <v>22259</v>
      </c>
      <c r="N16" s="46">
        <v>1656293</v>
      </c>
    </row>
    <row r="17" spans="1:14" ht="12" customHeight="1" x14ac:dyDescent="0.2">
      <c r="A17" s="40" t="s">
        <v>49</v>
      </c>
      <c r="B17" s="2">
        <v>211</v>
      </c>
      <c r="C17" s="2" t="s">
        <v>50</v>
      </c>
      <c r="D17" s="2" t="s">
        <v>38</v>
      </c>
      <c r="E17" s="41">
        <v>128</v>
      </c>
      <c r="F17" s="2" t="s">
        <v>52</v>
      </c>
      <c r="G17" s="43">
        <v>6.9</v>
      </c>
      <c r="H17" s="2" t="s">
        <v>40</v>
      </c>
      <c r="I17" s="44">
        <v>20</v>
      </c>
      <c r="J17" s="45">
        <v>128000</v>
      </c>
      <c r="K17" s="46">
        <v>30668.400000000001</v>
      </c>
      <c r="L17" s="47">
        <v>714867</v>
      </c>
      <c r="M17" s="47">
        <v>9738</v>
      </c>
      <c r="N17" s="46">
        <v>724605</v>
      </c>
    </row>
    <row r="18" spans="1:14" x14ac:dyDescent="0.2">
      <c r="A18" s="40" t="s">
        <v>53</v>
      </c>
      <c r="B18" s="2">
        <v>211</v>
      </c>
      <c r="C18" s="2" t="s">
        <v>50</v>
      </c>
      <c r="D18" s="2" t="s">
        <v>38</v>
      </c>
      <c r="E18" s="41">
        <v>22</v>
      </c>
      <c r="F18" s="2" t="s">
        <v>54</v>
      </c>
      <c r="G18" s="43">
        <v>6.9</v>
      </c>
      <c r="H18" s="2" t="s">
        <v>40</v>
      </c>
      <c r="I18" s="44">
        <v>20</v>
      </c>
      <c r="J18" s="45">
        <v>22000</v>
      </c>
      <c r="K18" s="46">
        <v>57739.44</v>
      </c>
      <c r="L18" s="47">
        <v>1345881</v>
      </c>
      <c r="M18" s="47">
        <v>18334</v>
      </c>
      <c r="N18" s="46">
        <v>1364215</v>
      </c>
    </row>
    <row r="19" spans="1:14" x14ac:dyDescent="0.2">
      <c r="A19" s="48"/>
      <c r="B19" s="49"/>
      <c r="C19" s="49"/>
      <c r="D19" s="49"/>
      <c r="E19" s="50"/>
      <c r="F19" s="49"/>
      <c r="G19" s="51"/>
      <c r="H19" s="49"/>
      <c r="I19" s="52"/>
      <c r="J19" s="53"/>
      <c r="K19" s="53"/>
      <c r="L19" s="53"/>
      <c r="M19" s="53"/>
      <c r="N19" s="53"/>
    </row>
    <row r="20" spans="1:14" x14ac:dyDescent="0.2">
      <c r="A20" s="48" t="s">
        <v>49</v>
      </c>
      <c r="B20" s="49">
        <v>221</v>
      </c>
      <c r="C20" s="49" t="s">
        <v>55</v>
      </c>
      <c r="D20" s="49" t="s">
        <v>38</v>
      </c>
      <c r="E20" s="50">
        <v>330</v>
      </c>
      <c r="F20" s="49" t="s">
        <v>56</v>
      </c>
      <c r="G20" s="51">
        <v>7.4</v>
      </c>
      <c r="H20" s="49" t="s">
        <v>57</v>
      </c>
      <c r="I20" s="52">
        <v>20</v>
      </c>
      <c r="J20" s="53">
        <v>330000</v>
      </c>
      <c r="K20" s="54">
        <v>167144.91</v>
      </c>
      <c r="L20" s="53">
        <v>3896074</v>
      </c>
      <c r="M20" s="53">
        <v>56812</v>
      </c>
      <c r="N20" s="55">
        <v>3952886</v>
      </c>
    </row>
    <row r="21" spans="1:14" x14ac:dyDescent="0.2">
      <c r="A21" s="48" t="s">
        <v>49</v>
      </c>
      <c r="B21" s="49">
        <v>221</v>
      </c>
      <c r="C21" s="49" t="s">
        <v>55</v>
      </c>
      <c r="D21" s="49" t="s">
        <v>38</v>
      </c>
      <c r="E21" s="50">
        <v>43</v>
      </c>
      <c r="F21" s="49" t="s">
        <v>58</v>
      </c>
      <c r="G21" s="51">
        <v>7.4</v>
      </c>
      <c r="H21" s="49" t="s">
        <v>57</v>
      </c>
      <c r="I21" s="52">
        <v>20</v>
      </c>
      <c r="J21" s="53">
        <v>43000</v>
      </c>
      <c r="K21" s="54">
        <v>21684.240000000002</v>
      </c>
      <c r="L21" s="53">
        <v>505450</v>
      </c>
      <c r="M21" s="56">
        <v>7370</v>
      </c>
      <c r="N21" s="55">
        <v>512820</v>
      </c>
    </row>
    <row r="22" spans="1:14" x14ac:dyDescent="0.2">
      <c r="A22" s="48" t="s">
        <v>49</v>
      </c>
      <c r="B22" s="49">
        <v>221</v>
      </c>
      <c r="C22" s="49" t="s">
        <v>55</v>
      </c>
      <c r="D22" s="49" t="s">
        <v>38</v>
      </c>
      <c r="E22" s="50">
        <v>240</v>
      </c>
      <c r="F22" s="49" t="s">
        <v>59</v>
      </c>
      <c r="G22" s="51">
        <v>7.4</v>
      </c>
      <c r="H22" s="49" t="s">
        <v>57</v>
      </c>
      <c r="I22" s="52">
        <v>12</v>
      </c>
      <c r="J22" s="53">
        <v>240000</v>
      </c>
      <c r="K22" s="54">
        <v>0</v>
      </c>
      <c r="L22" s="53">
        <v>0</v>
      </c>
      <c r="M22" s="53">
        <v>0</v>
      </c>
      <c r="N22" s="55">
        <v>0</v>
      </c>
    </row>
    <row r="23" spans="1:14" x14ac:dyDescent="0.2">
      <c r="A23" s="48" t="s">
        <v>49</v>
      </c>
      <c r="B23" s="49">
        <v>221</v>
      </c>
      <c r="C23" s="49" t="s">
        <v>55</v>
      </c>
      <c r="D23" s="49" t="s">
        <v>38</v>
      </c>
      <c r="E23" s="50">
        <v>55</v>
      </c>
      <c r="F23" s="49" t="s">
        <v>60</v>
      </c>
      <c r="G23" s="51">
        <v>7.4</v>
      </c>
      <c r="H23" s="49" t="s">
        <v>57</v>
      </c>
      <c r="I23" s="52">
        <v>12</v>
      </c>
      <c r="J23" s="53">
        <v>55000</v>
      </c>
      <c r="K23" s="54">
        <v>0</v>
      </c>
      <c r="L23" s="53">
        <v>0</v>
      </c>
      <c r="M23" s="53">
        <v>0</v>
      </c>
      <c r="N23" s="55">
        <v>0</v>
      </c>
    </row>
    <row r="24" spans="1:14" x14ac:dyDescent="0.2">
      <c r="A24" s="48" t="s">
        <v>53</v>
      </c>
      <c r="B24" s="49">
        <v>221</v>
      </c>
      <c r="C24" s="49" t="s">
        <v>55</v>
      </c>
      <c r="D24" s="49" t="s">
        <v>38</v>
      </c>
      <c r="E24" s="50">
        <v>50</v>
      </c>
      <c r="F24" s="49" t="s">
        <v>61</v>
      </c>
      <c r="G24" s="51">
        <v>7.4</v>
      </c>
      <c r="H24" s="49" t="s">
        <v>57</v>
      </c>
      <c r="I24" s="52">
        <v>20</v>
      </c>
      <c r="J24" s="53">
        <v>50000</v>
      </c>
      <c r="K24" s="54">
        <v>137004</v>
      </c>
      <c r="L24" s="53">
        <v>3193503</v>
      </c>
      <c r="M24" s="53">
        <v>46367</v>
      </c>
      <c r="N24" s="55">
        <v>3239870</v>
      </c>
    </row>
    <row r="25" spans="1:14" x14ac:dyDescent="0.2">
      <c r="A25" s="40" t="s">
        <v>62</v>
      </c>
      <c r="B25" s="2">
        <v>225</v>
      </c>
      <c r="C25" s="2" t="s">
        <v>63</v>
      </c>
      <c r="D25" s="2" t="s">
        <v>38</v>
      </c>
      <c r="E25" s="41">
        <v>427</v>
      </c>
      <c r="F25" s="2" t="s">
        <v>64</v>
      </c>
      <c r="G25" s="43">
        <v>7.5</v>
      </c>
      <c r="H25" s="2" t="s">
        <v>65</v>
      </c>
      <c r="I25" s="44">
        <v>24</v>
      </c>
      <c r="J25" s="45">
        <v>427000</v>
      </c>
      <c r="K25" s="53">
        <v>0</v>
      </c>
      <c r="L25" s="53">
        <v>0</v>
      </c>
      <c r="M25" s="53"/>
      <c r="N25" s="53"/>
    </row>
    <row r="26" spans="1:14" x14ac:dyDescent="0.2">
      <c r="A26" s="40" t="s">
        <v>66</v>
      </c>
      <c r="B26" s="2">
        <v>225</v>
      </c>
      <c r="C26" s="2" t="s">
        <v>63</v>
      </c>
      <c r="D26" s="2" t="s">
        <v>38</v>
      </c>
      <c r="E26" s="41">
        <v>36</v>
      </c>
      <c r="F26" s="2" t="s">
        <v>67</v>
      </c>
      <c r="G26" s="43">
        <v>7.5</v>
      </c>
      <c r="H26" s="2" t="s">
        <v>65</v>
      </c>
      <c r="I26" s="44">
        <v>24</v>
      </c>
      <c r="J26" s="45">
        <v>36000</v>
      </c>
      <c r="K26" s="53">
        <v>0</v>
      </c>
      <c r="L26" s="53">
        <v>0</v>
      </c>
      <c r="M26" s="53"/>
      <c r="N26" s="53"/>
    </row>
    <row r="27" spans="1:14" x14ac:dyDescent="0.2">
      <c r="A27" s="40"/>
      <c r="B27" s="2"/>
      <c r="C27" s="2"/>
      <c r="D27" s="2"/>
      <c r="E27" s="41"/>
      <c r="F27" s="2"/>
      <c r="G27" s="43"/>
      <c r="H27" s="2"/>
      <c r="I27" s="44"/>
      <c r="J27" s="45"/>
      <c r="K27" s="45"/>
      <c r="L27" s="45"/>
      <c r="M27" s="45"/>
      <c r="N27" s="45"/>
    </row>
    <row r="28" spans="1:14" x14ac:dyDescent="0.2">
      <c r="A28" s="40" t="s">
        <v>62</v>
      </c>
      <c r="B28" s="2">
        <v>228</v>
      </c>
      <c r="C28" s="2" t="s">
        <v>68</v>
      </c>
      <c r="D28" s="2" t="s">
        <v>38</v>
      </c>
      <c r="E28" s="41">
        <v>433</v>
      </c>
      <c r="F28" s="2" t="s">
        <v>43</v>
      </c>
      <c r="G28" s="43">
        <v>7.5</v>
      </c>
      <c r="H28" s="2" t="s">
        <v>65</v>
      </c>
      <c r="I28" s="44">
        <v>21</v>
      </c>
      <c r="J28" s="45">
        <v>433000</v>
      </c>
      <c r="K28" s="45">
        <v>159203</v>
      </c>
      <c r="L28" s="45">
        <v>3710952</v>
      </c>
      <c r="M28" s="45">
        <v>136645</v>
      </c>
      <c r="N28" s="45">
        <v>3847597</v>
      </c>
    </row>
    <row r="29" spans="1:14" x14ac:dyDescent="0.2">
      <c r="A29" s="40" t="s">
        <v>66</v>
      </c>
      <c r="B29" s="2">
        <v>228</v>
      </c>
      <c r="C29" s="2" t="s">
        <v>68</v>
      </c>
      <c r="D29" s="2" t="s">
        <v>38</v>
      </c>
      <c r="E29" s="41">
        <v>60</v>
      </c>
      <c r="F29" s="2" t="s">
        <v>44</v>
      </c>
      <c r="G29" s="43">
        <v>7.5</v>
      </c>
      <c r="H29" s="2" t="s">
        <v>65</v>
      </c>
      <c r="I29" s="44">
        <v>21</v>
      </c>
      <c r="J29" s="45">
        <v>60000</v>
      </c>
      <c r="K29" s="45">
        <v>156428</v>
      </c>
      <c r="L29" s="45">
        <v>3646268</v>
      </c>
      <c r="M29" s="45">
        <v>134263</v>
      </c>
      <c r="N29" s="45">
        <v>3780531</v>
      </c>
    </row>
    <row r="30" spans="1:14" x14ac:dyDescent="0.2">
      <c r="A30" s="40" t="s">
        <v>69</v>
      </c>
      <c r="B30" s="2">
        <v>236</v>
      </c>
      <c r="C30" s="2" t="s">
        <v>70</v>
      </c>
      <c r="D30" s="2" t="s">
        <v>38</v>
      </c>
      <c r="E30" s="41">
        <v>403</v>
      </c>
      <c r="F30" s="42" t="s">
        <v>71</v>
      </c>
      <c r="G30" s="43">
        <v>7</v>
      </c>
      <c r="H30" s="2" t="s">
        <v>65</v>
      </c>
      <c r="I30" s="44">
        <v>19</v>
      </c>
      <c r="J30" s="45">
        <v>403000</v>
      </c>
      <c r="K30" s="45">
        <v>131153.60999999999</v>
      </c>
      <c r="L30" s="45">
        <v>3057133</v>
      </c>
      <c r="M30" s="45">
        <v>17339</v>
      </c>
      <c r="N30" s="45">
        <v>3074472</v>
      </c>
    </row>
    <row r="31" spans="1:14" x14ac:dyDescent="0.2">
      <c r="A31" s="40" t="s">
        <v>72</v>
      </c>
      <c r="B31" s="2">
        <v>236</v>
      </c>
      <c r="C31" s="2" t="s">
        <v>70</v>
      </c>
      <c r="D31" s="2" t="s">
        <v>38</v>
      </c>
      <c r="E31" s="41">
        <v>35.5</v>
      </c>
      <c r="F31" s="42" t="s">
        <v>73</v>
      </c>
      <c r="G31" s="43">
        <v>6.5</v>
      </c>
      <c r="H31" s="2" t="s">
        <v>65</v>
      </c>
      <c r="I31" s="44">
        <v>20</v>
      </c>
      <c r="J31" s="45">
        <v>35500</v>
      </c>
      <c r="K31" s="45">
        <v>83508.72</v>
      </c>
      <c r="L31" s="45">
        <v>1946552</v>
      </c>
      <c r="M31" s="45">
        <v>0</v>
      </c>
      <c r="N31" s="45">
        <v>1946552</v>
      </c>
    </row>
    <row r="32" spans="1:14" x14ac:dyDescent="0.2">
      <c r="A32" s="40"/>
      <c r="B32" s="2"/>
      <c r="C32" s="2"/>
      <c r="D32" s="2"/>
      <c r="E32" s="41"/>
      <c r="F32" s="2"/>
      <c r="G32" s="43"/>
      <c r="H32" s="2"/>
      <c r="I32" s="44"/>
      <c r="J32" s="45"/>
      <c r="K32" s="45"/>
      <c r="L32" s="45"/>
      <c r="M32" s="45"/>
      <c r="N32" s="45"/>
    </row>
    <row r="33" spans="1:14" x14ac:dyDescent="0.2">
      <c r="A33" s="40" t="s">
        <v>49</v>
      </c>
      <c r="B33" s="2">
        <v>245</v>
      </c>
      <c r="C33" s="2" t="s">
        <v>74</v>
      </c>
      <c r="D33" s="2" t="s">
        <v>38</v>
      </c>
      <c r="E33" s="41">
        <v>800</v>
      </c>
      <c r="F33" s="2" t="s">
        <v>75</v>
      </c>
      <c r="G33" s="43">
        <v>7</v>
      </c>
      <c r="H33" s="2" t="s">
        <v>57</v>
      </c>
      <c r="I33" s="43">
        <v>19.75</v>
      </c>
      <c r="J33" s="45">
        <v>800000</v>
      </c>
      <c r="K33" s="54">
        <v>175249.6</v>
      </c>
      <c r="L33" s="53">
        <v>4084991</v>
      </c>
      <c r="M33" s="53">
        <v>56426</v>
      </c>
      <c r="N33" s="55">
        <v>4141417</v>
      </c>
    </row>
    <row r="34" spans="1:14" x14ac:dyDescent="0.2">
      <c r="A34" s="40" t="s">
        <v>49</v>
      </c>
      <c r="B34" s="2">
        <v>245</v>
      </c>
      <c r="C34" s="2" t="s">
        <v>74</v>
      </c>
      <c r="D34" s="2" t="s">
        <v>38</v>
      </c>
      <c r="E34" s="41">
        <v>95</v>
      </c>
      <c r="F34" s="2" t="s">
        <v>76</v>
      </c>
      <c r="G34" s="43">
        <v>7</v>
      </c>
      <c r="H34" s="2" t="s">
        <v>57</v>
      </c>
      <c r="I34" s="43">
        <v>19.75</v>
      </c>
      <c r="J34" s="45">
        <v>95000</v>
      </c>
      <c r="K34" s="54">
        <v>21454.16</v>
      </c>
      <c r="L34" s="53">
        <v>500087</v>
      </c>
      <c r="M34" s="53">
        <v>6907</v>
      </c>
      <c r="N34" s="55">
        <v>506994</v>
      </c>
    </row>
    <row r="35" spans="1:14" x14ac:dyDescent="0.2">
      <c r="A35" s="40" t="s">
        <v>77</v>
      </c>
      <c r="B35" s="2">
        <v>245</v>
      </c>
      <c r="C35" s="2" t="s">
        <v>74</v>
      </c>
      <c r="D35" s="2" t="s">
        <v>38</v>
      </c>
      <c r="E35" s="41">
        <v>90</v>
      </c>
      <c r="F35" s="2" t="s">
        <v>78</v>
      </c>
      <c r="G35" s="43">
        <v>7</v>
      </c>
      <c r="H35" s="2" t="s">
        <v>57</v>
      </c>
      <c r="I35" s="43">
        <v>19.75</v>
      </c>
      <c r="J35" s="45">
        <v>90000</v>
      </c>
      <c r="K35" s="54">
        <v>177526</v>
      </c>
      <c r="L35" s="53">
        <v>4138053</v>
      </c>
      <c r="M35" s="53">
        <v>57164</v>
      </c>
      <c r="N35" s="55">
        <v>4195217</v>
      </c>
    </row>
    <row r="36" spans="1:14" x14ac:dyDescent="0.2">
      <c r="A36" s="40" t="s">
        <v>49</v>
      </c>
      <c r="B36" s="2">
        <v>247</v>
      </c>
      <c r="C36" s="2" t="s">
        <v>79</v>
      </c>
      <c r="D36" s="2" t="s">
        <v>38</v>
      </c>
      <c r="E36" s="41">
        <v>470</v>
      </c>
      <c r="F36" s="2" t="s">
        <v>80</v>
      </c>
      <c r="G36" s="43">
        <v>6.3</v>
      </c>
      <c r="H36" s="2" t="s">
        <v>57</v>
      </c>
      <c r="I36" s="43">
        <v>25</v>
      </c>
      <c r="J36" s="45">
        <v>470000</v>
      </c>
      <c r="K36" s="54">
        <v>107979.18</v>
      </c>
      <c r="L36" s="53">
        <v>2516947</v>
      </c>
      <c r="M36" s="53">
        <v>5131</v>
      </c>
      <c r="N36" s="53">
        <v>2522078</v>
      </c>
    </row>
    <row r="37" spans="1:14" x14ac:dyDescent="0.2">
      <c r="A37" s="40" t="s">
        <v>49</v>
      </c>
      <c r="B37" s="2">
        <v>247</v>
      </c>
      <c r="C37" s="2" t="s">
        <v>79</v>
      </c>
      <c r="D37" s="2" t="s">
        <v>38</v>
      </c>
      <c r="E37" s="41">
        <v>25</v>
      </c>
      <c r="F37" s="2" t="s">
        <v>81</v>
      </c>
      <c r="G37" s="43">
        <v>6.3</v>
      </c>
      <c r="H37" s="2" t="s">
        <v>57</v>
      </c>
      <c r="I37" s="43">
        <v>25</v>
      </c>
      <c r="J37" s="45">
        <v>25000</v>
      </c>
      <c r="K37" s="54">
        <v>5216.12</v>
      </c>
      <c r="L37" s="45">
        <v>121585</v>
      </c>
      <c r="M37" s="45">
        <v>248</v>
      </c>
      <c r="N37" s="45">
        <v>121833</v>
      </c>
    </row>
    <row r="38" spans="1:14" x14ac:dyDescent="0.2">
      <c r="A38" s="40" t="s">
        <v>53</v>
      </c>
      <c r="B38" s="2">
        <v>247</v>
      </c>
      <c r="C38" s="2" t="s">
        <v>79</v>
      </c>
      <c r="D38" s="2" t="s">
        <v>38</v>
      </c>
      <c r="E38" s="41">
        <v>27</v>
      </c>
      <c r="F38" s="2" t="s">
        <v>82</v>
      </c>
      <c r="G38" s="43">
        <v>7.3</v>
      </c>
      <c r="H38" s="2" t="s">
        <v>57</v>
      </c>
      <c r="I38" s="43">
        <v>25</v>
      </c>
      <c r="J38" s="45">
        <v>27000</v>
      </c>
      <c r="K38" s="53">
        <v>67556.7</v>
      </c>
      <c r="L38" s="45">
        <v>1574717</v>
      </c>
      <c r="M38" s="45">
        <v>3217</v>
      </c>
      <c r="N38" s="45">
        <v>1577934</v>
      </c>
    </row>
    <row r="39" spans="1:14" x14ac:dyDescent="0.2">
      <c r="A39" s="40"/>
      <c r="B39" s="2"/>
      <c r="C39" s="2"/>
      <c r="D39" s="2"/>
      <c r="E39" s="41"/>
      <c r="F39" s="2"/>
      <c r="G39" s="43"/>
      <c r="H39" s="2"/>
      <c r="I39" s="43"/>
      <c r="J39" s="45"/>
      <c r="K39" s="45"/>
      <c r="L39" s="45"/>
      <c r="M39" s="45"/>
      <c r="N39" s="45"/>
    </row>
    <row r="40" spans="1:14" x14ac:dyDescent="0.2">
      <c r="A40" s="40" t="s">
        <v>62</v>
      </c>
      <c r="B40" s="2">
        <v>270</v>
      </c>
      <c r="C40" s="2" t="s">
        <v>83</v>
      </c>
      <c r="D40" s="2" t="s">
        <v>38</v>
      </c>
      <c r="E40" s="41">
        <v>450</v>
      </c>
      <c r="F40" s="2" t="s">
        <v>46</v>
      </c>
      <c r="G40" s="43">
        <v>7</v>
      </c>
      <c r="H40" s="2" t="s">
        <v>65</v>
      </c>
      <c r="I40" s="43">
        <v>21</v>
      </c>
      <c r="J40" s="45">
        <v>450000</v>
      </c>
      <c r="K40" s="45">
        <v>171086</v>
      </c>
      <c r="L40" s="45">
        <v>3987939</v>
      </c>
      <c r="M40" s="45">
        <v>137218</v>
      </c>
      <c r="N40" s="45">
        <v>4125157</v>
      </c>
    </row>
    <row r="41" spans="1:14" x14ac:dyDescent="0.2">
      <c r="A41" s="40" t="s">
        <v>66</v>
      </c>
      <c r="B41" s="2">
        <v>270</v>
      </c>
      <c r="C41" s="2" t="s">
        <v>83</v>
      </c>
      <c r="D41" s="2" t="s">
        <v>38</v>
      </c>
      <c r="E41" s="41">
        <v>80</v>
      </c>
      <c r="F41" s="2" t="s">
        <v>48</v>
      </c>
      <c r="G41" s="43">
        <v>7</v>
      </c>
      <c r="H41" s="2" t="s">
        <v>65</v>
      </c>
      <c r="I41" s="43">
        <v>21</v>
      </c>
      <c r="J41" s="45">
        <v>80000</v>
      </c>
      <c r="K41" s="45">
        <v>180175</v>
      </c>
      <c r="L41" s="45">
        <v>4199800</v>
      </c>
      <c r="M41" s="45">
        <v>144507</v>
      </c>
      <c r="N41" s="45">
        <v>4344307</v>
      </c>
    </row>
    <row r="42" spans="1:14" x14ac:dyDescent="0.2">
      <c r="A42" s="40" t="s">
        <v>84</v>
      </c>
      <c r="B42" s="2">
        <v>271</v>
      </c>
      <c r="C42" s="2" t="s">
        <v>85</v>
      </c>
      <c r="D42" s="2" t="s">
        <v>38</v>
      </c>
      <c r="E42" s="41">
        <v>185</v>
      </c>
      <c r="F42" s="2" t="s">
        <v>86</v>
      </c>
      <c r="G42" s="43">
        <v>5.5</v>
      </c>
      <c r="H42" s="2" t="s">
        <v>57</v>
      </c>
      <c r="I42" s="43">
        <v>5</v>
      </c>
      <c r="J42" s="45">
        <v>185000</v>
      </c>
      <c r="K42" s="45">
        <v>0</v>
      </c>
      <c r="L42" s="45">
        <v>0</v>
      </c>
      <c r="M42" s="45">
        <v>0</v>
      </c>
      <c r="N42" s="45">
        <v>0</v>
      </c>
    </row>
    <row r="43" spans="1:14" x14ac:dyDescent="0.2">
      <c r="A43" s="40" t="s">
        <v>84</v>
      </c>
      <c r="B43" s="2">
        <v>271</v>
      </c>
      <c r="C43" s="2" t="s">
        <v>85</v>
      </c>
      <c r="D43" s="2" t="s">
        <v>38</v>
      </c>
      <c r="E43" s="41">
        <v>47</v>
      </c>
      <c r="F43" s="2" t="s">
        <v>56</v>
      </c>
      <c r="G43" s="43">
        <v>5.5</v>
      </c>
      <c r="H43" s="2" t="s">
        <v>57</v>
      </c>
      <c r="I43" s="43">
        <v>5</v>
      </c>
      <c r="J43" s="45">
        <v>47000</v>
      </c>
      <c r="K43" s="45">
        <v>0</v>
      </c>
      <c r="L43" s="45">
        <v>0</v>
      </c>
      <c r="M43" s="45">
        <v>0</v>
      </c>
      <c r="N43" s="45">
        <v>0</v>
      </c>
    </row>
    <row r="44" spans="1:14" x14ac:dyDescent="0.2">
      <c r="A44" s="40" t="s">
        <v>84</v>
      </c>
      <c r="B44" s="2">
        <v>271</v>
      </c>
      <c r="C44" s="2" t="s">
        <v>85</v>
      </c>
      <c r="D44" s="2" t="s">
        <v>38</v>
      </c>
      <c r="E44" s="41">
        <v>795</v>
      </c>
      <c r="F44" s="2" t="s">
        <v>87</v>
      </c>
      <c r="G44" s="43">
        <v>6.5</v>
      </c>
      <c r="H44" s="2" t="s">
        <v>57</v>
      </c>
      <c r="I44" s="43">
        <v>22.25</v>
      </c>
      <c r="J44" s="45">
        <v>795000</v>
      </c>
      <c r="K44" s="45">
        <v>201857.91</v>
      </c>
      <c r="L44" s="45">
        <v>4705219</v>
      </c>
      <c r="M44" s="45">
        <v>32210</v>
      </c>
      <c r="N44" s="45">
        <v>4737429</v>
      </c>
    </row>
    <row r="45" spans="1:14" x14ac:dyDescent="0.2">
      <c r="A45" s="40" t="s">
        <v>84</v>
      </c>
      <c r="B45" s="2">
        <v>271</v>
      </c>
      <c r="C45" s="2" t="s">
        <v>85</v>
      </c>
      <c r="D45" s="2" t="s">
        <v>38</v>
      </c>
      <c r="E45" s="41">
        <v>203</v>
      </c>
      <c r="F45" s="2" t="s">
        <v>88</v>
      </c>
      <c r="G45" s="43">
        <v>6.5</v>
      </c>
      <c r="H45" s="2" t="s">
        <v>57</v>
      </c>
      <c r="I45" s="43">
        <v>22.25</v>
      </c>
      <c r="J45" s="45">
        <v>203000</v>
      </c>
      <c r="K45" s="45">
        <v>51526.879999999997</v>
      </c>
      <c r="L45" s="45">
        <v>1201069</v>
      </c>
      <c r="M45" s="45">
        <v>8221</v>
      </c>
      <c r="N45" s="45">
        <v>1209290</v>
      </c>
    </row>
    <row r="46" spans="1:14" x14ac:dyDescent="0.2">
      <c r="A46" s="40" t="s">
        <v>89</v>
      </c>
      <c r="B46" s="2">
        <v>271</v>
      </c>
      <c r="C46" s="2" t="s">
        <v>85</v>
      </c>
      <c r="D46" s="2" t="s">
        <v>38</v>
      </c>
      <c r="E46" s="41">
        <v>90</v>
      </c>
      <c r="F46" s="2" t="s">
        <v>75</v>
      </c>
      <c r="G46" s="43">
        <v>6.5</v>
      </c>
      <c r="H46" s="2" t="s">
        <v>57</v>
      </c>
      <c r="I46" s="43">
        <v>22.25</v>
      </c>
      <c r="J46" s="45">
        <v>90000</v>
      </c>
      <c r="K46" s="45">
        <v>194659.32</v>
      </c>
      <c r="L46" s="45">
        <v>4537423</v>
      </c>
      <c r="M46" s="45">
        <v>31061</v>
      </c>
      <c r="N46" s="45">
        <v>4568484</v>
      </c>
    </row>
    <row r="47" spans="1:14" x14ac:dyDescent="0.2">
      <c r="A47" s="40"/>
      <c r="B47" s="2"/>
      <c r="C47" s="2"/>
      <c r="D47" s="49"/>
      <c r="E47" s="41"/>
      <c r="F47" s="2"/>
      <c r="G47" s="43"/>
      <c r="H47" s="2"/>
      <c r="I47" s="43"/>
      <c r="J47" s="45"/>
      <c r="K47" s="45"/>
      <c r="L47" s="45"/>
      <c r="M47" s="45"/>
      <c r="N47" s="45"/>
    </row>
    <row r="48" spans="1:14" x14ac:dyDescent="0.2">
      <c r="A48" s="40" t="s">
        <v>84</v>
      </c>
      <c r="B48" s="2">
        <v>282</v>
      </c>
      <c r="C48" s="2" t="s">
        <v>90</v>
      </c>
      <c r="D48" s="2" t="s">
        <v>38</v>
      </c>
      <c r="E48" s="41">
        <v>280</v>
      </c>
      <c r="F48" s="2" t="s">
        <v>91</v>
      </c>
      <c r="G48" s="43">
        <v>5</v>
      </c>
      <c r="H48" s="2" t="s">
        <v>57</v>
      </c>
      <c r="I48" s="43">
        <v>5</v>
      </c>
      <c r="J48" s="45">
        <v>280000</v>
      </c>
      <c r="K48" s="45">
        <v>0</v>
      </c>
      <c r="L48" s="45">
        <v>0</v>
      </c>
      <c r="M48" s="45">
        <v>0</v>
      </c>
      <c r="N48" s="45">
        <v>0</v>
      </c>
    </row>
    <row r="49" spans="1:14" x14ac:dyDescent="0.2">
      <c r="A49" s="40" t="s">
        <v>84</v>
      </c>
      <c r="B49" s="2">
        <v>282</v>
      </c>
      <c r="C49" s="2" t="s">
        <v>90</v>
      </c>
      <c r="D49" s="2" t="s">
        <v>38</v>
      </c>
      <c r="E49" s="41">
        <v>73</v>
      </c>
      <c r="F49" s="2" t="s">
        <v>58</v>
      </c>
      <c r="G49" s="43">
        <v>5</v>
      </c>
      <c r="H49" s="2" t="s">
        <v>57</v>
      </c>
      <c r="I49" s="43">
        <v>5</v>
      </c>
      <c r="J49" s="45">
        <v>73000</v>
      </c>
      <c r="K49" s="45">
        <v>0</v>
      </c>
      <c r="L49" s="45">
        <v>0</v>
      </c>
      <c r="M49" s="45">
        <v>0</v>
      </c>
      <c r="N49" s="45">
        <v>0</v>
      </c>
    </row>
    <row r="50" spans="1:14" x14ac:dyDescent="0.2">
      <c r="A50" s="40" t="s">
        <v>84</v>
      </c>
      <c r="B50" s="2">
        <v>282</v>
      </c>
      <c r="C50" s="2" t="s">
        <v>90</v>
      </c>
      <c r="D50" s="2" t="s">
        <v>38</v>
      </c>
      <c r="E50" s="41">
        <v>1090</v>
      </c>
      <c r="F50" s="2" t="s">
        <v>92</v>
      </c>
      <c r="G50" s="43">
        <v>6</v>
      </c>
      <c r="H50" s="2" t="s">
        <v>57</v>
      </c>
      <c r="I50" s="43">
        <v>25</v>
      </c>
      <c r="J50" s="45">
        <v>1090000</v>
      </c>
      <c r="K50" s="45">
        <v>280259.73</v>
      </c>
      <c r="L50" s="45">
        <v>6532731</v>
      </c>
      <c r="M50" s="45">
        <v>9523</v>
      </c>
      <c r="N50" s="45">
        <v>6542254</v>
      </c>
    </row>
    <row r="51" spans="1:14" x14ac:dyDescent="0.2">
      <c r="A51" s="40" t="s">
        <v>84</v>
      </c>
      <c r="B51" s="2">
        <v>282</v>
      </c>
      <c r="C51" s="2" t="s">
        <v>90</v>
      </c>
      <c r="D51" s="2" t="s">
        <v>38</v>
      </c>
      <c r="E51" s="41">
        <v>274</v>
      </c>
      <c r="F51" s="2" t="s">
        <v>93</v>
      </c>
      <c r="G51" s="43">
        <v>6</v>
      </c>
      <c r="H51" s="2" t="s">
        <v>57</v>
      </c>
      <c r="I51" s="43">
        <v>25</v>
      </c>
      <c r="J51" s="45">
        <v>274000</v>
      </c>
      <c r="K51" s="45">
        <v>69181.23</v>
      </c>
      <c r="L51" s="45">
        <v>1612584</v>
      </c>
      <c r="M51" s="45">
        <v>2351</v>
      </c>
      <c r="N51" s="45">
        <v>1614935</v>
      </c>
    </row>
    <row r="52" spans="1:14" x14ac:dyDescent="0.2">
      <c r="A52" s="40" t="s">
        <v>94</v>
      </c>
      <c r="B52" s="2">
        <v>282</v>
      </c>
      <c r="C52" s="2" t="s">
        <v>90</v>
      </c>
      <c r="D52" s="2" t="s">
        <v>38</v>
      </c>
      <c r="E52" s="41">
        <v>197</v>
      </c>
      <c r="F52" s="2" t="s">
        <v>76</v>
      </c>
      <c r="G52" s="43">
        <v>6</v>
      </c>
      <c r="H52" s="2" t="s">
        <v>57</v>
      </c>
      <c r="I52" s="43">
        <v>25</v>
      </c>
      <c r="J52" s="45">
        <v>197000</v>
      </c>
      <c r="K52" s="45">
        <v>396402.71</v>
      </c>
      <c r="L52" s="45">
        <v>9239973</v>
      </c>
      <c r="M52" s="45">
        <v>13470</v>
      </c>
      <c r="N52" s="45">
        <v>9253443</v>
      </c>
    </row>
    <row r="53" spans="1:14" x14ac:dyDescent="0.2">
      <c r="A53" s="40" t="s">
        <v>95</v>
      </c>
      <c r="B53" s="2">
        <v>283</v>
      </c>
      <c r="C53" s="2" t="s">
        <v>96</v>
      </c>
      <c r="D53" s="2" t="s">
        <v>38</v>
      </c>
      <c r="E53" s="41">
        <v>438</v>
      </c>
      <c r="F53" s="42" t="s">
        <v>97</v>
      </c>
      <c r="G53" s="43">
        <v>6</v>
      </c>
      <c r="H53" s="2" t="s">
        <v>65</v>
      </c>
      <c r="I53" s="43">
        <v>22</v>
      </c>
      <c r="J53" s="45">
        <v>438000</v>
      </c>
      <c r="K53" s="45">
        <v>249333.43</v>
      </c>
      <c r="L53" s="45">
        <v>5811853</v>
      </c>
      <c r="M53" s="45">
        <v>28321</v>
      </c>
      <c r="N53" s="45">
        <v>5840174</v>
      </c>
    </row>
    <row r="54" spans="1:14" x14ac:dyDescent="0.2">
      <c r="A54" s="40" t="s">
        <v>98</v>
      </c>
      <c r="B54" s="2">
        <v>283</v>
      </c>
      <c r="C54" s="2" t="s">
        <v>96</v>
      </c>
      <c r="D54" s="2" t="s">
        <v>38</v>
      </c>
      <c r="E54" s="41">
        <v>122.8</v>
      </c>
      <c r="F54" s="2" t="s">
        <v>99</v>
      </c>
      <c r="G54" s="43">
        <v>6</v>
      </c>
      <c r="H54" s="2" t="s">
        <v>65</v>
      </c>
      <c r="I54" s="43">
        <v>22.5</v>
      </c>
      <c r="J54" s="45">
        <v>122800</v>
      </c>
      <c r="K54" s="45">
        <v>248301.77</v>
      </c>
      <c r="L54" s="45">
        <v>5787805</v>
      </c>
      <c r="M54" s="45">
        <v>0</v>
      </c>
      <c r="N54" s="45">
        <v>5787805</v>
      </c>
    </row>
    <row r="55" spans="1:14" x14ac:dyDescent="0.2">
      <c r="A55" s="40"/>
      <c r="B55" s="2"/>
      <c r="C55" s="2"/>
      <c r="D55" s="2"/>
      <c r="E55" s="41"/>
      <c r="F55" s="2"/>
      <c r="G55" s="43"/>
      <c r="H55" s="2"/>
      <c r="I55" s="43"/>
      <c r="J55" s="45"/>
      <c r="K55" s="45"/>
      <c r="L55" s="45"/>
      <c r="M55" s="45"/>
      <c r="N55" s="45"/>
    </row>
    <row r="56" spans="1:14" x14ac:dyDescent="0.2">
      <c r="A56" s="48" t="s">
        <v>49</v>
      </c>
      <c r="B56" s="49">
        <v>294</v>
      </c>
      <c r="C56" s="57" t="s">
        <v>100</v>
      </c>
      <c r="D56" s="49" t="s">
        <v>38</v>
      </c>
      <c r="E56" s="50">
        <v>400</v>
      </c>
      <c r="F56" s="49" t="s">
        <v>101</v>
      </c>
      <c r="G56" s="51">
        <v>6.25</v>
      </c>
      <c r="H56" s="49" t="s">
        <v>57</v>
      </c>
      <c r="I56" s="51">
        <v>20.83</v>
      </c>
      <c r="J56" s="53">
        <v>400000</v>
      </c>
      <c r="K56" s="56">
        <v>100933.55</v>
      </c>
      <c r="L56" s="53">
        <v>2352717</v>
      </c>
      <c r="M56" s="58">
        <v>4362</v>
      </c>
      <c r="N56" s="58">
        <v>2357079</v>
      </c>
    </row>
    <row r="57" spans="1:14" x14ac:dyDescent="0.2">
      <c r="A57" s="48" t="s">
        <v>49</v>
      </c>
      <c r="B57" s="49">
        <v>294</v>
      </c>
      <c r="C57" s="57" t="s">
        <v>100</v>
      </c>
      <c r="D57" s="49" t="s">
        <v>38</v>
      </c>
      <c r="E57" s="50">
        <v>69</v>
      </c>
      <c r="F57" s="49" t="s">
        <v>102</v>
      </c>
      <c r="G57" s="51">
        <v>6.25</v>
      </c>
      <c r="H57" s="49" t="s">
        <v>57</v>
      </c>
      <c r="I57" s="51">
        <v>20.83</v>
      </c>
      <c r="J57" s="53">
        <v>69000</v>
      </c>
      <c r="K57" s="56">
        <v>17114.82</v>
      </c>
      <c r="L57" s="53">
        <v>398939</v>
      </c>
      <c r="M57" s="56">
        <v>740</v>
      </c>
      <c r="N57" s="58">
        <v>399679</v>
      </c>
    </row>
    <row r="58" spans="1:14" x14ac:dyDescent="0.2">
      <c r="A58" s="40" t="s">
        <v>53</v>
      </c>
      <c r="B58" s="2">
        <v>294</v>
      </c>
      <c r="C58" s="59" t="s">
        <v>100</v>
      </c>
      <c r="D58" s="2" t="s">
        <v>38</v>
      </c>
      <c r="E58" s="41">
        <v>31.8</v>
      </c>
      <c r="F58" s="2" t="s">
        <v>103</v>
      </c>
      <c r="G58" s="43">
        <v>6.75</v>
      </c>
      <c r="H58" s="2" t="s">
        <v>57</v>
      </c>
      <c r="I58" s="43">
        <v>20.83</v>
      </c>
      <c r="J58" s="45">
        <v>31800</v>
      </c>
      <c r="K58" s="45">
        <v>69536.23</v>
      </c>
      <c r="L58" s="45">
        <v>1620859</v>
      </c>
      <c r="M58" s="45">
        <v>3533</v>
      </c>
      <c r="N58" s="45">
        <v>1624392</v>
      </c>
    </row>
    <row r="59" spans="1:14" x14ac:dyDescent="0.2">
      <c r="A59" s="40" t="s">
        <v>104</v>
      </c>
      <c r="B59" s="2">
        <v>300</v>
      </c>
      <c r="C59" s="2" t="s">
        <v>105</v>
      </c>
      <c r="D59" s="2" t="s">
        <v>38</v>
      </c>
      <c r="E59" s="41">
        <v>275</v>
      </c>
      <c r="F59" s="2" t="s">
        <v>106</v>
      </c>
      <c r="G59" s="43">
        <v>6.2</v>
      </c>
      <c r="H59" s="2" t="s">
        <v>65</v>
      </c>
      <c r="I59" s="43">
        <v>22.75</v>
      </c>
      <c r="J59" s="45">
        <v>275000</v>
      </c>
      <c r="K59" s="45">
        <v>153329</v>
      </c>
      <c r="L59" s="45">
        <v>3574032</v>
      </c>
      <c r="M59" s="45">
        <v>5370</v>
      </c>
      <c r="N59" s="45">
        <v>3579402</v>
      </c>
    </row>
    <row r="60" spans="1:14" x14ac:dyDescent="0.2">
      <c r="A60" s="40" t="s">
        <v>104</v>
      </c>
      <c r="B60" s="2">
        <v>300</v>
      </c>
      <c r="C60" s="59" t="s">
        <v>105</v>
      </c>
      <c r="D60" s="2" t="s">
        <v>38</v>
      </c>
      <c r="E60" s="41">
        <v>74</v>
      </c>
      <c r="F60" s="2" t="s">
        <v>107</v>
      </c>
      <c r="G60" s="43">
        <v>6.2</v>
      </c>
      <c r="H60" s="2" t="s">
        <v>65</v>
      </c>
      <c r="I60" s="43">
        <v>22.75</v>
      </c>
      <c r="J60" s="45">
        <v>74000</v>
      </c>
      <c r="K60" s="45">
        <v>33294</v>
      </c>
      <c r="L60" s="45">
        <v>776068</v>
      </c>
      <c r="M60" s="45">
        <v>1174</v>
      </c>
      <c r="N60" s="45">
        <v>777242</v>
      </c>
    </row>
    <row r="61" spans="1:14" x14ac:dyDescent="0.2">
      <c r="A61" s="40" t="s">
        <v>108</v>
      </c>
      <c r="B61" s="2">
        <v>300</v>
      </c>
      <c r="C61" s="59" t="s">
        <v>105</v>
      </c>
      <c r="D61" s="2" t="s">
        <v>38</v>
      </c>
      <c r="E61" s="41">
        <v>70</v>
      </c>
      <c r="F61" s="2" t="s">
        <v>109</v>
      </c>
      <c r="G61" s="43">
        <v>6.2</v>
      </c>
      <c r="H61" s="2" t="s">
        <v>65</v>
      </c>
      <c r="I61" s="43">
        <v>22.75</v>
      </c>
      <c r="J61" s="45">
        <v>70000</v>
      </c>
      <c r="K61" s="45">
        <v>70000</v>
      </c>
      <c r="L61" s="45">
        <v>1631669</v>
      </c>
      <c r="M61" s="45">
        <v>1632083</v>
      </c>
      <c r="N61" s="7">
        <v>3263752</v>
      </c>
    </row>
    <row r="62" spans="1:14" x14ac:dyDescent="0.2">
      <c r="A62" s="40"/>
      <c r="D62" s="2"/>
      <c r="E62" s="41"/>
      <c r="F62" s="2"/>
      <c r="G62" s="43"/>
      <c r="H62" s="2"/>
      <c r="I62" s="43"/>
      <c r="J62" s="45"/>
      <c r="K62" s="45"/>
      <c r="L62" s="45"/>
      <c r="M62" s="45"/>
      <c r="N62" s="45"/>
    </row>
    <row r="63" spans="1:14" x14ac:dyDescent="0.2">
      <c r="A63" s="40" t="s">
        <v>62</v>
      </c>
      <c r="B63" s="3">
        <v>319</v>
      </c>
      <c r="C63" s="3" t="s">
        <v>110</v>
      </c>
      <c r="D63" s="2" t="s">
        <v>38</v>
      </c>
      <c r="E63" s="41">
        <v>950</v>
      </c>
      <c r="F63" s="2" t="s">
        <v>71</v>
      </c>
      <c r="G63" s="43">
        <v>6</v>
      </c>
      <c r="H63" s="2" t="s">
        <v>65</v>
      </c>
      <c r="I63" s="43">
        <v>22</v>
      </c>
      <c r="J63" s="45">
        <v>950000</v>
      </c>
      <c r="K63" s="45">
        <v>451378</v>
      </c>
      <c r="L63" s="45">
        <v>10521423</v>
      </c>
      <c r="M63" s="45">
        <v>154390</v>
      </c>
      <c r="N63" s="45">
        <v>10675813</v>
      </c>
    </row>
    <row r="64" spans="1:14" x14ac:dyDescent="0.2">
      <c r="A64" s="40" t="s">
        <v>66</v>
      </c>
      <c r="B64" s="3">
        <v>319</v>
      </c>
      <c r="C64" s="3" t="s">
        <v>110</v>
      </c>
      <c r="D64" s="2" t="s">
        <v>38</v>
      </c>
      <c r="E64" s="41">
        <v>58</v>
      </c>
      <c r="F64" s="2" t="s">
        <v>73</v>
      </c>
      <c r="G64" s="43">
        <v>6</v>
      </c>
      <c r="H64" s="2" t="s">
        <v>65</v>
      </c>
      <c r="I64" s="43">
        <v>22</v>
      </c>
      <c r="J64" s="45">
        <v>58000</v>
      </c>
      <c r="K64" s="45">
        <v>108509</v>
      </c>
      <c r="L64" s="45">
        <v>2529297</v>
      </c>
      <c r="M64" s="45">
        <v>37115</v>
      </c>
      <c r="N64" s="45">
        <v>2566412</v>
      </c>
    </row>
    <row r="65" spans="1:14" x14ac:dyDescent="0.2">
      <c r="A65" s="40" t="s">
        <v>66</v>
      </c>
      <c r="B65" s="3">
        <v>319</v>
      </c>
      <c r="C65" s="3" t="s">
        <v>110</v>
      </c>
      <c r="D65" s="2" t="s">
        <v>38</v>
      </c>
      <c r="E65" s="41">
        <v>100</v>
      </c>
      <c r="F65" s="2" t="s">
        <v>111</v>
      </c>
      <c r="G65" s="43">
        <v>6</v>
      </c>
      <c r="H65" s="2" t="s">
        <v>65</v>
      </c>
      <c r="I65" s="43">
        <v>22</v>
      </c>
      <c r="J65" s="45">
        <v>100000</v>
      </c>
      <c r="K65" s="45">
        <v>187085</v>
      </c>
      <c r="L65" s="45">
        <v>4360869</v>
      </c>
      <c r="M65" s="45">
        <v>63991</v>
      </c>
      <c r="N65" s="45">
        <v>4424860</v>
      </c>
    </row>
    <row r="66" spans="1:14" x14ac:dyDescent="0.2">
      <c r="A66" s="40" t="s">
        <v>84</v>
      </c>
      <c r="B66" s="3">
        <v>322</v>
      </c>
      <c r="C66" s="3" t="s">
        <v>112</v>
      </c>
      <c r="D66" s="2" t="s">
        <v>38</v>
      </c>
      <c r="E66" s="41">
        <v>440</v>
      </c>
      <c r="F66" s="2" t="s">
        <v>113</v>
      </c>
      <c r="G66" s="43">
        <v>4</v>
      </c>
      <c r="H66" s="2" t="s">
        <v>57</v>
      </c>
      <c r="I66" s="43">
        <v>5</v>
      </c>
      <c r="J66" s="45">
        <v>440000</v>
      </c>
      <c r="K66" s="45">
        <v>0</v>
      </c>
      <c r="L66" s="45">
        <v>0</v>
      </c>
      <c r="M66" s="45">
        <v>0</v>
      </c>
      <c r="N66" s="45">
        <v>0</v>
      </c>
    </row>
    <row r="67" spans="1:14" x14ac:dyDescent="0.2">
      <c r="A67" s="40" t="s">
        <v>84</v>
      </c>
      <c r="B67" s="3">
        <v>322</v>
      </c>
      <c r="C67" s="3" t="s">
        <v>112</v>
      </c>
      <c r="D67" s="2" t="s">
        <v>38</v>
      </c>
      <c r="E67" s="41">
        <v>114</v>
      </c>
      <c r="F67" s="2" t="s">
        <v>114</v>
      </c>
      <c r="G67" s="43">
        <v>4</v>
      </c>
      <c r="H67" s="2" t="s">
        <v>57</v>
      </c>
      <c r="I67" s="43">
        <v>5</v>
      </c>
      <c r="J67" s="45">
        <v>114000</v>
      </c>
      <c r="K67" s="45">
        <v>0</v>
      </c>
      <c r="L67" s="45">
        <v>0</v>
      </c>
      <c r="M67" s="45">
        <v>0</v>
      </c>
      <c r="N67" s="45">
        <v>0</v>
      </c>
    </row>
    <row r="68" spans="1:14" x14ac:dyDescent="0.2">
      <c r="A68" s="40" t="s">
        <v>84</v>
      </c>
      <c r="B68" s="3">
        <v>322</v>
      </c>
      <c r="C68" s="3" t="s">
        <v>112</v>
      </c>
      <c r="D68" s="2" t="s">
        <v>38</v>
      </c>
      <c r="E68" s="41">
        <v>1500</v>
      </c>
      <c r="F68" s="2" t="s">
        <v>115</v>
      </c>
      <c r="G68" s="43">
        <v>5.8</v>
      </c>
      <c r="H68" s="2" t="s">
        <v>57</v>
      </c>
      <c r="I68" s="43">
        <v>19.25</v>
      </c>
      <c r="J68" s="45">
        <v>1500000</v>
      </c>
      <c r="K68" s="45">
        <v>478124.05</v>
      </c>
      <c r="L68" s="45">
        <v>11144861</v>
      </c>
      <c r="M68" s="45">
        <v>121088</v>
      </c>
      <c r="N68" s="45">
        <v>11265949</v>
      </c>
    </row>
    <row r="69" spans="1:14" x14ac:dyDescent="0.2">
      <c r="A69" s="40" t="s">
        <v>84</v>
      </c>
      <c r="B69" s="3">
        <v>322</v>
      </c>
      <c r="C69" s="3" t="s">
        <v>112</v>
      </c>
      <c r="D69" s="2" t="s">
        <v>38</v>
      </c>
      <c r="E69" s="41">
        <v>374</v>
      </c>
      <c r="F69" s="2" t="s">
        <v>116</v>
      </c>
      <c r="G69" s="43">
        <v>5.8</v>
      </c>
      <c r="H69" s="2" t="s">
        <v>57</v>
      </c>
      <c r="I69" s="43">
        <v>19.25</v>
      </c>
      <c r="J69" s="45">
        <v>374000</v>
      </c>
      <c r="K69" s="45">
        <v>119382.52</v>
      </c>
      <c r="L69" s="45">
        <v>2782754</v>
      </c>
      <c r="M69" s="45">
        <v>30234</v>
      </c>
      <c r="N69" s="45">
        <v>2812988</v>
      </c>
    </row>
    <row r="70" spans="1:14" x14ac:dyDescent="0.2">
      <c r="A70" s="40" t="s">
        <v>117</v>
      </c>
      <c r="B70" s="3">
        <v>322</v>
      </c>
      <c r="C70" s="3" t="s">
        <v>112</v>
      </c>
      <c r="D70" s="2" t="s">
        <v>38</v>
      </c>
      <c r="E70" s="41">
        <v>314</v>
      </c>
      <c r="F70" s="2" t="s">
        <v>118</v>
      </c>
      <c r="G70" s="43">
        <v>5.8</v>
      </c>
      <c r="H70" s="2" t="s">
        <v>57</v>
      </c>
      <c r="I70" s="43">
        <v>19</v>
      </c>
      <c r="J70" s="45">
        <v>314000</v>
      </c>
      <c r="K70" s="45">
        <v>420274.24</v>
      </c>
      <c r="L70" s="45">
        <v>9796408</v>
      </c>
      <c r="M70" s="45">
        <v>106434</v>
      </c>
      <c r="N70" s="45">
        <v>9902842</v>
      </c>
    </row>
    <row r="71" spans="1:14" x14ac:dyDescent="0.2">
      <c r="A71" s="40" t="s">
        <v>119</v>
      </c>
      <c r="B71" s="3">
        <v>322</v>
      </c>
      <c r="C71" s="3" t="s">
        <v>112</v>
      </c>
      <c r="D71" s="2" t="s">
        <v>38</v>
      </c>
      <c r="E71" s="41">
        <v>28</v>
      </c>
      <c r="F71" s="2" t="s">
        <v>120</v>
      </c>
      <c r="G71" s="43">
        <v>5.8</v>
      </c>
      <c r="H71" s="2" t="s">
        <v>57</v>
      </c>
      <c r="I71" s="43">
        <v>19</v>
      </c>
      <c r="J71" s="45">
        <v>28000</v>
      </c>
      <c r="K71" s="45">
        <v>51330.89</v>
      </c>
      <c r="L71" s="45">
        <v>1196500</v>
      </c>
      <c r="M71" s="45">
        <v>13001</v>
      </c>
      <c r="N71" s="45">
        <v>1209501</v>
      </c>
    </row>
    <row r="72" spans="1:14" x14ac:dyDescent="0.2">
      <c r="A72" s="40"/>
      <c r="D72" s="2"/>
      <c r="E72" s="41"/>
      <c r="F72" s="2"/>
      <c r="G72" s="43"/>
      <c r="H72" s="2"/>
      <c r="I72" s="43"/>
      <c r="J72" s="45"/>
      <c r="K72" s="45"/>
      <c r="L72" s="45"/>
      <c r="M72" s="45"/>
      <c r="N72" s="45"/>
    </row>
    <row r="73" spans="1:14" x14ac:dyDescent="0.2">
      <c r="A73" s="40" t="s">
        <v>121</v>
      </c>
      <c r="B73" s="3">
        <v>337</v>
      </c>
      <c r="C73" s="3" t="s">
        <v>122</v>
      </c>
      <c r="D73" s="2" t="s">
        <v>38</v>
      </c>
      <c r="E73" s="41">
        <v>400</v>
      </c>
      <c r="F73" s="2" t="s">
        <v>39</v>
      </c>
      <c r="G73" s="43">
        <v>6.3</v>
      </c>
      <c r="H73" s="2" t="s">
        <v>65</v>
      </c>
      <c r="I73" s="43">
        <v>19.5</v>
      </c>
      <c r="J73" s="45">
        <v>400000</v>
      </c>
      <c r="K73" s="45">
        <v>150407</v>
      </c>
      <c r="L73" s="45">
        <v>3505921</v>
      </c>
      <c r="M73" s="45">
        <v>20878</v>
      </c>
      <c r="N73" s="45">
        <v>3526799</v>
      </c>
    </row>
    <row r="74" spans="1:14" x14ac:dyDescent="0.2">
      <c r="A74" s="40" t="s">
        <v>121</v>
      </c>
      <c r="B74" s="3">
        <v>337</v>
      </c>
      <c r="C74" s="3" t="s">
        <v>122</v>
      </c>
      <c r="D74" s="2" t="s">
        <v>38</v>
      </c>
      <c r="E74" s="41">
        <v>74</v>
      </c>
      <c r="F74" s="2" t="s">
        <v>41</v>
      </c>
      <c r="G74" s="43">
        <v>6.3</v>
      </c>
      <c r="H74" s="2" t="s">
        <v>65</v>
      </c>
      <c r="I74" s="43">
        <v>19.5</v>
      </c>
      <c r="J74" s="45">
        <v>74000</v>
      </c>
      <c r="K74" s="45">
        <v>27866</v>
      </c>
      <c r="L74" s="45">
        <v>649544</v>
      </c>
      <c r="M74" s="45">
        <v>3877</v>
      </c>
      <c r="N74" s="45">
        <v>653421</v>
      </c>
    </row>
    <row r="75" spans="1:14" x14ac:dyDescent="0.2">
      <c r="A75" s="40" t="s">
        <v>123</v>
      </c>
      <c r="B75" s="3">
        <v>337</v>
      </c>
      <c r="C75" s="3" t="s">
        <v>122</v>
      </c>
      <c r="D75" s="2" t="s">
        <v>38</v>
      </c>
      <c r="E75" s="41">
        <v>38</v>
      </c>
      <c r="F75" s="2" t="s">
        <v>124</v>
      </c>
      <c r="G75" s="43">
        <v>7</v>
      </c>
      <c r="H75" s="2" t="s">
        <v>65</v>
      </c>
      <c r="I75" s="43">
        <v>19.75</v>
      </c>
      <c r="J75" s="45">
        <v>38000</v>
      </c>
      <c r="K75" s="45">
        <v>38000</v>
      </c>
      <c r="L75" s="45">
        <v>885763</v>
      </c>
      <c r="M75" s="45">
        <v>928516</v>
      </c>
      <c r="N75" s="45">
        <v>1814279</v>
      </c>
    </row>
    <row r="76" spans="1:14" x14ac:dyDescent="0.2">
      <c r="A76" s="40" t="s">
        <v>125</v>
      </c>
      <c r="B76" s="3">
        <v>337</v>
      </c>
      <c r="C76" s="3" t="s">
        <v>126</v>
      </c>
      <c r="D76" s="2" t="s">
        <v>38</v>
      </c>
      <c r="E76" s="41">
        <v>539</v>
      </c>
      <c r="F76" s="2" t="s">
        <v>127</v>
      </c>
      <c r="G76" s="43">
        <v>5</v>
      </c>
      <c r="H76" s="3" t="s">
        <v>57</v>
      </c>
      <c r="I76" s="43">
        <v>19.5</v>
      </c>
      <c r="J76" s="45">
        <v>539000</v>
      </c>
      <c r="K76" s="45">
        <v>231667</v>
      </c>
      <c r="L76" s="45">
        <v>5400056</v>
      </c>
      <c r="M76" s="45">
        <v>47783</v>
      </c>
      <c r="N76" s="45">
        <v>5447839</v>
      </c>
    </row>
    <row r="77" spans="1:14" x14ac:dyDescent="0.2">
      <c r="A77" s="40" t="s">
        <v>125</v>
      </c>
      <c r="B77" s="3">
        <v>337</v>
      </c>
      <c r="C77" s="3" t="s">
        <v>126</v>
      </c>
      <c r="D77" s="2" t="s">
        <v>38</v>
      </c>
      <c r="E77" s="41">
        <v>40</v>
      </c>
      <c r="F77" s="2" t="s">
        <v>128</v>
      </c>
      <c r="G77" s="43">
        <v>7.5</v>
      </c>
      <c r="H77" s="3" t="s">
        <v>57</v>
      </c>
      <c r="I77" s="43">
        <v>19.75</v>
      </c>
      <c r="J77" s="45">
        <v>40000</v>
      </c>
      <c r="K77" s="45">
        <v>40000</v>
      </c>
      <c r="L77" s="45">
        <v>932382</v>
      </c>
      <c r="M77" s="45">
        <v>911755</v>
      </c>
      <c r="N77" s="45">
        <v>1844137</v>
      </c>
    </row>
    <row r="78" spans="1:14" x14ac:dyDescent="0.2">
      <c r="A78" s="40" t="s">
        <v>129</v>
      </c>
      <c r="B78" s="3">
        <v>337</v>
      </c>
      <c r="C78" s="3" t="s">
        <v>130</v>
      </c>
      <c r="D78" s="2" t="s">
        <v>38</v>
      </c>
      <c r="E78" s="41">
        <v>512</v>
      </c>
      <c r="F78" s="2" t="s">
        <v>131</v>
      </c>
      <c r="G78" s="43">
        <v>4.5</v>
      </c>
      <c r="H78" s="2" t="s">
        <v>65</v>
      </c>
      <c r="I78" s="43">
        <v>19.5</v>
      </c>
      <c r="J78" s="45">
        <v>512000</v>
      </c>
      <c r="K78" s="45">
        <v>246425</v>
      </c>
      <c r="L78" s="45">
        <v>5744058</v>
      </c>
      <c r="M78" s="45">
        <v>24652</v>
      </c>
      <c r="N78" s="45">
        <v>5768710</v>
      </c>
    </row>
    <row r="79" spans="1:14" x14ac:dyDescent="0.2">
      <c r="A79" s="40" t="s">
        <v>129</v>
      </c>
      <c r="B79" s="3">
        <v>337</v>
      </c>
      <c r="C79" s="3" t="s">
        <v>130</v>
      </c>
      <c r="D79" s="2" t="s">
        <v>38</v>
      </c>
      <c r="E79" s="41">
        <v>45</v>
      </c>
      <c r="F79" s="2" t="s">
        <v>132</v>
      </c>
      <c r="G79" s="43">
        <v>8</v>
      </c>
      <c r="H79" s="2" t="s">
        <v>65</v>
      </c>
      <c r="I79" s="43">
        <v>19.75</v>
      </c>
      <c r="J79" s="45">
        <v>45000</v>
      </c>
      <c r="K79" s="45">
        <v>45000</v>
      </c>
      <c r="L79" s="45">
        <v>1048930</v>
      </c>
      <c r="M79" s="45">
        <v>983886</v>
      </c>
      <c r="N79" s="45">
        <v>2032816</v>
      </c>
    </row>
    <row r="80" spans="1:14" x14ac:dyDescent="0.2">
      <c r="A80" s="40"/>
      <c r="D80" s="2"/>
      <c r="E80" s="41"/>
      <c r="F80" s="2"/>
      <c r="G80" s="43"/>
      <c r="H80" s="2"/>
      <c r="I80" s="43"/>
      <c r="J80" s="45"/>
      <c r="K80" s="45"/>
      <c r="L80" s="45"/>
      <c r="M80" s="45"/>
      <c r="N80" s="45"/>
    </row>
    <row r="81" spans="1:14" x14ac:dyDescent="0.2">
      <c r="A81" s="40" t="s">
        <v>62</v>
      </c>
      <c r="B81" s="3">
        <v>341</v>
      </c>
      <c r="C81" s="3" t="s">
        <v>133</v>
      </c>
      <c r="D81" s="2" t="s">
        <v>38</v>
      </c>
      <c r="E81" s="41">
        <v>320</v>
      </c>
      <c r="F81" s="2" t="s">
        <v>134</v>
      </c>
      <c r="G81" s="43">
        <v>5.8</v>
      </c>
      <c r="H81" s="2" t="s">
        <v>40</v>
      </c>
      <c r="I81" s="43">
        <v>23.75</v>
      </c>
      <c r="J81" s="45">
        <v>320000</v>
      </c>
      <c r="K81" s="45">
        <v>92171</v>
      </c>
      <c r="L81" s="45">
        <v>2148465</v>
      </c>
      <c r="M81" s="45">
        <v>30497</v>
      </c>
      <c r="N81" s="45">
        <v>2178962</v>
      </c>
    </row>
    <row r="82" spans="1:14" x14ac:dyDescent="0.2">
      <c r="A82" s="40" t="s">
        <v>66</v>
      </c>
      <c r="B82" s="3">
        <v>341</v>
      </c>
      <c r="C82" s="3" t="s">
        <v>133</v>
      </c>
      <c r="D82" s="2" t="s">
        <v>38</v>
      </c>
      <c r="E82" s="41">
        <v>6</v>
      </c>
      <c r="F82" s="2" t="s">
        <v>135</v>
      </c>
      <c r="G82" s="43">
        <v>7.5</v>
      </c>
      <c r="H82" s="2" t="s">
        <v>40</v>
      </c>
      <c r="I82" s="43">
        <v>23.75</v>
      </c>
      <c r="J82" s="45">
        <v>6000</v>
      </c>
      <c r="K82" s="45">
        <v>12366</v>
      </c>
      <c r="L82" s="45">
        <v>288246</v>
      </c>
      <c r="M82" s="45">
        <v>5259</v>
      </c>
      <c r="N82" s="45">
        <v>293505</v>
      </c>
    </row>
    <row r="83" spans="1:14" x14ac:dyDescent="0.2">
      <c r="A83" s="40" t="s">
        <v>66</v>
      </c>
      <c r="B83" s="3">
        <v>341</v>
      </c>
      <c r="C83" s="3" t="s">
        <v>133</v>
      </c>
      <c r="D83" s="2" t="s">
        <v>38</v>
      </c>
      <c r="E83" s="41">
        <v>15.2</v>
      </c>
      <c r="F83" s="2" t="s">
        <v>136</v>
      </c>
      <c r="G83" s="43">
        <v>7.5</v>
      </c>
      <c r="H83" s="2" t="s">
        <v>40</v>
      </c>
      <c r="I83" s="43">
        <v>23.75</v>
      </c>
      <c r="J83" s="45">
        <v>15200</v>
      </c>
      <c r="K83" s="45">
        <v>31328</v>
      </c>
      <c r="L83" s="45">
        <v>730242</v>
      </c>
      <c r="M83" s="45">
        <v>13323</v>
      </c>
      <c r="N83" s="45">
        <v>743565</v>
      </c>
    </row>
    <row r="84" spans="1:14" x14ac:dyDescent="0.2">
      <c r="A84" s="40"/>
      <c r="D84" s="2"/>
      <c r="E84" s="41"/>
      <c r="F84" s="2"/>
      <c r="G84" s="43"/>
      <c r="H84" s="2"/>
      <c r="I84" s="43"/>
      <c r="J84" s="45"/>
      <c r="K84" s="45"/>
      <c r="L84" s="45"/>
      <c r="M84" s="45"/>
      <c r="N84" s="45"/>
    </row>
    <row r="85" spans="1:14" x14ac:dyDescent="0.2">
      <c r="A85" s="40" t="s">
        <v>84</v>
      </c>
      <c r="B85" s="3">
        <v>351</v>
      </c>
      <c r="C85" s="3" t="s">
        <v>137</v>
      </c>
      <c r="D85" s="2" t="s">
        <v>38</v>
      </c>
      <c r="E85" s="41">
        <v>400</v>
      </c>
      <c r="F85" s="2" t="s">
        <v>138</v>
      </c>
      <c r="G85" s="43">
        <v>6.5</v>
      </c>
      <c r="H85" s="2" t="s">
        <v>57</v>
      </c>
      <c r="I85" s="43">
        <v>20</v>
      </c>
      <c r="J85" s="45">
        <v>400000</v>
      </c>
      <c r="K85" s="45">
        <v>175846.57</v>
      </c>
      <c r="L85" s="45">
        <v>4098906</v>
      </c>
      <c r="M85" s="45">
        <v>49775</v>
      </c>
      <c r="N85" s="45">
        <v>4148681</v>
      </c>
    </row>
    <row r="86" spans="1:14" x14ac:dyDescent="0.2">
      <c r="A86" s="40" t="s">
        <v>84</v>
      </c>
      <c r="B86" s="3">
        <v>351</v>
      </c>
      <c r="C86" s="3" t="s">
        <v>137</v>
      </c>
      <c r="D86" s="2" t="s">
        <v>38</v>
      </c>
      <c r="E86" s="41">
        <v>155</v>
      </c>
      <c r="F86" s="2" t="s">
        <v>139</v>
      </c>
      <c r="G86" s="43">
        <v>6.5</v>
      </c>
      <c r="H86" s="2" t="s">
        <v>57</v>
      </c>
      <c r="I86" s="43">
        <v>20</v>
      </c>
      <c r="J86" s="45">
        <v>155000</v>
      </c>
      <c r="K86" s="45">
        <v>68140.740000000005</v>
      </c>
      <c r="L86" s="45">
        <v>1588331</v>
      </c>
      <c r="M86" s="45">
        <v>19288</v>
      </c>
      <c r="N86" s="45">
        <v>1607619</v>
      </c>
    </row>
    <row r="87" spans="1:14" x14ac:dyDescent="0.2">
      <c r="A87" s="40" t="s">
        <v>140</v>
      </c>
      <c r="B87" s="3">
        <v>351</v>
      </c>
      <c r="C87" s="3" t="s">
        <v>137</v>
      </c>
      <c r="D87" s="2" t="s">
        <v>38</v>
      </c>
      <c r="E87" s="41">
        <v>21</v>
      </c>
      <c r="F87" s="2" t="s">
        <v>141</v>
      </c>
      <c r="G87" s="43">
        <v>5</v>
      </c>
      <c r="H87" s="2" t="s">
        <v>57</v>
      </c>
      <c r="I87" s="43">
        <v>5.5</v>
      </c>
      <c r="J87" s="45">
        <v>21000</v>
      </c>
      <c r="K87" s="45">
        <v>0</v>
      </c>
      <c r="L87" s="45">
        <v>0</v>
      </c>
      <c r="M87" s="6">
        <v>0</v>
      </c>
      <c r="N87" s="6">
        <v>0</v>
      </c>
    </row>
    <row r="88" spans="1:14" x14ac:dyDescent="0.2">
      <c r="A88" s="40" t="s">
        <v>94</v>
      </c>
      <c r="B88" s="3">
        <v>351</v>
      </c>
      <c r="C88" s="3" t="s">
        <v>137</v>
      </c>
      <c r="D88" s="2" t="s">
        <v>38</v>
      </c>
      <c r="E88" s="41">
        <v>60</v>
      </c>
      <c r="F88" s="2" t="s">
        <v>142</v>
      </c>
      <c r="G88" s="43">
        <v>6.5</v>
      </c>
      <c r="H88" s="2" t="s">
        <v>57</v>
      </c>
      <c r="I88" s="43">
        <v>20</v>
      </c>
      <c r="J88" s="45">
        <v>60000</v>
      </c>
      <c r="K88" s="45">
        <v>101745.65</v>
      </c>
      <c r="L88" s="45">
        <v>2371646</v>
      </c>
      <c r="M88" s="45">
        <v>28800</v>
      </c>
      <c r="N88" s="45">
        <v>2400446</v>
      </c>
    </row>
    <row r="89" spans="1:14" x14ac:dyDescent="0.2">
      <c r="A89" s="40" t="s">
        <v>94</v>
      </c>
      <c r="B89" s="3">
        <v>351</v>
      </c>
      <c r="C89" s="3" t="s">
        <v>137</v>
      </c>
      <c r="D89" s="2" t="s">
        <v>38</v>
      </c>
      <c r="E89" s="41">
        <v>2</v>
      </c>
      <c r="F89" s="2" t="s">
        <v>143</v>
      </c>
      <c r="G89" s="43">
        <v>6.5</v>
      </c>
      <c r="H89" s="2" t="s">
        <v>57</v>
      </c>
      <c r="I89" s="43">
        <v>21</v>
      </c>
      <c r="J89" s="45">
        <v>2000</v>
      </c>
      <c r="K89" s="45">
        <v>3754.25</v>
      </c>
      <c r="L89" s="45">
        <v>87510</v>
      </c>
      <c r="M89" s="45">
        <v>1063</v>
      </c>
      <c r="N89" s="45">
        <v>88573</v>
      </c>
    </row>
    <row r="90" spans="1:14" x14ac:dyDescent="0.2">
      <c r="A90" s="40" t="s">
        <v>144</v>
      </c>
      <c r="B90" s="3">
        <v>351</v>
      </c>
      <c r="C90" s="3" t="s">
        <v>145</v>
      </c>
      <c r="D90" s="2" t="s">
        <v>38</v>
      </c>
      <c r="E90" s="41">
        <v>160</v>
      </c>
      <c r="F90" s="2" t="s">
        <v>146</v>
      </c>
      <c r="G90" s="43">
        <v>5.3</v>
      </c>
      <c r="H90" s="2" t="s">
        <v>57</v>
      </c>
      <c r="I90" s="43">
        <v>6</v>
      </c>
      <c r="J90" s="45">
        <v>160000</v>
      </c>
      <c r="K90" s="45">
        <v>0</v>
      </c>
      <c r="L90" s="45">
        <v>0</v>
      </c>
      <c r="M90" s="45">
        <v>0</v>
      </c>
      <c r="N90" s="45">
        <v>0</v>
      </c>
    </row>
    <row r="91" spans="1:14" x14ac:dyDescent="0.2">
      <c r="A91" s="40" t="s">
        <v>144</v>
      </c>
      <c r="B91" s="3">
        <v>351</v>
      </c>
      <c r="C91" s="3" t="s">
        <v>145</v>
      </c>
      <c r="D91" s="2" t="s">
        <v>38</v>
      </c>
      <c r="E91" s="41">
        <v>60</v>
      </c>
      <c r="F91" s="2" t="s">
        <v>147</v>
      </c>
      <c r="G91" s="43">
        <v>5.3</v>
      </c>
      <c r="H91" s="2" t="s">
        <v>57</v>
      </c>
      <c r="I91" s="43">
        <v>6</v>
      </c>
      <c r="J91" s="45">
        <v>60000</v>
      </c>
      <c r="K91" s="45">
        <v>0</v>
      </c>
      <c r="L91" s="45">
        <v>0</v>
      </c>
      <c r="M91" s="45">
        <v>0</v>
      </c>
      <c r="N91" s="45">
        <v>0</v>
      </c>
    </row>
    <row r="92" spans="1:14" x14ac:dyDescent="0.2">
      <c r="A92" s="40" t="s">
        <v>144</v>
      </c>
      <c r="B92" s="3">
        <v>351</v>
      </c>
      <c r="C92" s="3" t="s">
        <v>145</v>
      </c>
      <c r="D92" s="2" t="s">
        <v>38</v>
      </c>
      <c r="E92" s="41">
        <v>600</v>
      </c>
      <c r="F92" s="2" t="s">
        <v>148</v>
      </c>
      <c r="G92" s="43">
        <v>6.5</v>
      </c>
      <c r="H92" s="2" t="s">
        <v>57</v>
      </c>
      <c r="I92" s="43">
        <v>22.5</v>
      </c>
      <c r="J92" s="45">
        <v>600000</v>
      </c>
      <c r="K92" s="45">
        <v>317824.58</v>
      </c>
      <c r="L92" s="45">
        <v>7408351</v>
      </c>
      <c r="M92" s="45">
        <v>89962</v>
      </c>
      <c r="N92" s="45">
        <v>7498313</v>
      </c>
    </row>
    <row r="93" spans="1:14" x14ac:dyDescent="0.2">
      <c r="A93" s="40" t="s">
        <v>144</v>
      </c>
      <c r="B93" s="3">
        <v>351</v>
      </c>
      <c r="C93" s="3" t="s">
        <v>145</v>
      </c>
      <c r="D93" s="2" t="s">
        <v>38</v>
      </c>
      <c r="E93" s="41">
        <v>129</v>
      </c>
      <c r="F93" s="2" t="s">
        <v>149</v>
      </c>
      <c r="G93" s="43">
        <v>6.5</v>
      </c>
      <c r="H93" s="2" t="s">
        <v>57</v>
      </c>
      <c r="I93" s="43">
        <v>22.5</v>
      </c>
      <c r="J93" s="45">
        <v>129000</v>
      </c>
      <c r="K93" s="45">
        <v>68332.69</v>
      </c>
      <c r="L93" s="45">
        <v>1592805</v>
      </c>
      <c r="M93" s="45">
        <v>19342</v>
      </c>
      <c r="N93" s="45">
        <v>1612147</v>
      </c>
    </row>
    <row r="94" spans="1:14" x14ac:dyDescent="0.2">
      <c r="A94" s="40" t="s">
        <v>150</v>
      </c>
      <c r="B94" s="3">
        <v>351</v>
      </c>
      <c r="C94" s="3" t="s">
        <v>145</v>
      </c>
      <c r="D94" s="2" t="s">
        <v>38</v>
      </c>
      <c r="E94" s="41">
        <v>82</v>
      </c>
      <c r="F94" s="2" t="s">
        <v>151</v>
      </c>
      <c r="G94" s="43">
        <v>6.5</v>
      </c>
      <c r="H94" s="2" t="s">
        <v>57</v>
      </c>
      <c r="I94" s="43">
        <v>22.5</v>
      </c>
      <c r="J94" s="45">
        <v>82000</v>
      </c>
      <c r="K94" s="45">
        <v>136690.93</v>
      </c>
      <c r="L94" s="45">
        <v>3186205</v>
      </c>
      <c r="M94" s="45">
        <v>38692</v>
      </c>
      <c r="N94" s="45">
        <v>3224897</v>
      </c>
    </row>
    <row r="95" spans="1:14" x14ac:dyDescent="0.2">
      <c r="A95" s="40" t="s">
        <v>150</v>
      </c>
      <c r="B95" s="3">
        <v>351</v>
      </c>
      <c r="C95" s="3" t="s">
        <v>145</v>
      </c>
      <c r="D95" s="2" t="s">
        <v>38</v>
      </c>
      <c r="E95" s="41">
        <v>7</v>
      </c>
      <c r="F95" s="2" t="s">
        <v>152</v>
      </c>
      <c r="G95" s="43">
        <v>6.5</v>
      </c>
      <c r="H95" s="2" t="s">
        <v>57</v>
      </c>
      <c r="I95" s="43">
        <v>22.5</v>
      </c>
      <c r="J95" s="45">
        <v>7000</v>
      </c>
      <c r="K95" s="45">
        <v>12934.71</v>
      </c>
      <c r="L95" s="45">
        <v>301502</v>
      </c>
      <c r="M95" s="45">
        <v>3662</v>
      </c>
      <c r="N95" s="45">
        <v>305164</v>
      </c>
    </row>
    <row r="96" spans="1:14" x14ac:dyDescent="0.2">
      <c r="A96" s="40" t="s">
        <v>153</v>
      </c>
      <c r="B96" s="3">
        <v>351</v>
      </c>
      <c r="C96" s="3" t="s">
        <v>154</v>
      </c>
      <c r="D96" s="2" t="s">
        <v>38</v>
      </c>
      <c r="E96" s="41">
        <v>255</v>
      </c>
      <c r="F96" s="2" t="s">
        <v>155</v>
      </c>
      <c r="G96" s="43">
        <v>4</v>
      </c>
      <c r="H96" s="3" t="s">
        <v>65</v>
      </c>
      <c r="I96" s="43">
        <v>5.75</v>
      </c>
      <c r="J96" s="45">
        <v>255000</v>
      </c>
      <c r="K96" s="45">
        <v>0</v>
      </c>
      <c r="L96" s="45">
        <v>0</v>
      </c>
      <c r="M96" s="45">
        <v>0</v>
      </c>
      <c r="N96" s="45">
        <v>0</v>
      </c>
    </row>
    <row r="97" spans="1:14" x14ac:dyDescent="0.2">
      <c r="A97" s="40" t="s">
        <v>153</v>
      </c>
      <c r="B97" s="3">
        <v>351</v>
      </c>
      <c r="C97" s="3" t="s">
        <v>154</v>
      </c>
      <c r="D97" s="2" t="s">
        <v>38</v>
      </c>
      <c r="E97" s="41">
        <v>69</v>
      </c>
      <c r="F97" s="2" t="s">
        <v>156</v>
      </c>
      <c r="G97" s="43">
        <v>4</v>
      </c>
      <c r="H97" s="3" t="s">
        <v>65</v>
      </c>
      <c r="I97" s="43">
        <v>5.75</v>
      </c>
      <c r="J97" s="45">
        <v>69000</v>
      </c>
      <c r="K97" s="45">
        <v>0</v>
      </c>
      <c r="L97" s="45">
        <v>0</v>
      </c>
      <c r="M97" s="45">
        <v>0</v>
      </c>
      <c r="N97" s="45">
        <v>0</v>
      </c>
    </row>
    <row r="98" spans="1:14" x14ac:dyDescent="0.2">
      <c r="A98" s="40" t="s">
        <v>157</v>
      </c>
      <c r="B98" s="3">
        <v>351</v>
      </c>
      <c r="C98" s="3" t="s">
        <v>154</v>
      </c>
      <c r="D98" s="2" t="s">
        <v>38</v>
      </c>
      <c r="E98" s="41">
        <v>305</v>
      </c>
      <c r="F98" s="2" t="s">
        <v>158</v>
      </c>
      <c r="G98" s="43">
        <v>6</v>
      </c>
      <c r="H98" s="3" t="s">
        <v>65</v>
      </c>
      <c r="I98" s="43">
        <v>22.5</v>
      </c>
      <c r="J98" s="45">
        <v>305000</v>
      </c>
      <c r="K98" s="45">
        <v>224877.49</v>
      </c>
      <c r="L98" s="45">
        <v>5241795</v>
      </c>
      <c r="M98" s="45">
        <v>58870</v>
      </c>
      <c r="N98" s="45">
        <v>5300665</v>
      </c>
    </row>
    <row r="99" spans="1:14" x14ac:dyDescent="0.2">
      <c r="A99" s="40" t="s">
        <v>157</v>
      </c>
      <c r="B99" s="3">
        <v>351</v>
      </c>
      <c r="C99" s="3" t="s">
        <v>154</v>
      </c>
      <c r="D99" s="2" t="s">
        <v>38</v>
      </c>
      <c r="E99" s="41">
        <v>77</v>
      </c>
      <c r="F99" s="2" t="s">
        <v>159</v>
      </c>
      <c r="G99" s="43">
        <v>6</v>
      </c>
      <c r="H99" s="3" t="s">
        <v>65</v>
      </c>
      <c r="I99" s="43">
        <v>22.5</v>
      </c>
      <c r="J99" s="45">
        <v>77000</v>
      </c>
      <c r="K99" s="45">
        <v>56772.68</v>
      </c>
      <c r="L99" s="45">
        <v>1323346</v>
      </c>
      <c r="M99" s="45">
        <v>14862</v>
      </c>
      <c r="N99" s="45">
        <v>1338208</v>
      </c>
    </row>
    <row r="100" spans="1:14" x14ac:dyDescent="0.2">
      <c r="A100" s="40" t="s">
        <v>157</v>
      </c>
      <c r="B100" s="3">
        <v>351</v>
      </c>
      <c r="C100" s="3" t="s">
        <v>154</v>
      </c>
      <c r="D100" s="2" t="s">
        <v>38</v>
      </c>
      <c r="E100" s="41">
        <v>29</v>
      </c>
      <c r="F100" s="2" t="s">
        <v>160</v>
      </c>
      <c r="G100" s="43">
        <v>6</v>
      </c>
      <c r="H100" s="3" t="s">
        <v>65</v>
      </c>
      <c r="I100" s="43">
        <v>25.5</v>
      </c>
      <c r="J100" s="45">
        <v>29000</v>
      </c>
      <c r="K100" s="45">
        <v>44724.67</v>
      </c>
      <c r="L100" s="45">
        <v>1042512</v>
      </c>
      <c r="M100" s="45">
        <v>11709</v>
      </c>
      <c r="N100" s="45">
        <v>1054221</v>
      </c>
    </row>
    <row r="101" spans="1:14" x14ac:dyDescent="0.2">
      <c r="A101" s="40" t="s">
        <v>161</v>
      </c>
      <c r="B101" s="3">
        <v>351</v>
      </c>
      <c r="C101" s="3" t="s">
        <v>154</v>
      </c>
      <c r="D101" s="2" t="s">
        <v>38</v>
      </c>
      <c r="E101" s="41">
        <v>29</v>
      </c>
      <c r="F101" s="2" t="s">
        <v>162</v>
      </c>
      <c r="G101" s="43">
        <v>4.5</v>
      </c>
      <c r="H101" s="3" t="s">
        <v>65</v>
      </c>
      <c r="I101" s="43">
        <v>26</v>
      </c>
      <c r="J101" s="45">
        <v>29000</v>
      </c>
      <c r="K101" s="45">
        <v>43414.09</v>
      </c>
      <c r="L101" s="45">
        <v>1011963</v>
      </c>
      <c r="M101" s="45">
        <v>8574</v>
      </c>
      <c r="N101" s="45">
        <v>1020537</v>
      </c>
    </row>
    <row r="102" spans="1:14" x14ac:dyDescent="0.2">
      <c r="A102" s="40" t="s">
        <v>163</v>
      </c>
      <c r="B102" s="3">
        <v>351</v>
      </c>
      <c r="C102" s="3" t="s">
        <v>164</v>
      </c>
      <c r="D102" s="2" t="s">
        <v>38</v>
      </c>
      <c r="E102" s="41">
        <v>205</v>
      </c>
      <c r="F102" s="2" t="s">
        <v>165</v>
      </c>
      <c r="G102" s="43">
        <v>4</v>
      </c>
      <c r="H102" s="3" t="s">
        <v>65</v>
      </c>
      <c r="I102" s="43">
        <v>5.75</v>
      </c>
      <c r="J102" s="45">
        <v>205000</v>
      </c>
      <c r="K102" s="45">
        <v>0</v>
      </c>
      <c r="L102" s="45">
        <v>0</v>
      </c>
      <c r="M102" s="45">
        <v>0</v>
      </c>
      <c r="N102" s="45">
        <v>0</v>
      </c>
    </row>
    <row r="103" spans="1:14" x14ac:dyDescent="0.2">
      <c r="A103" s="40" t="s">
        <v>163</v>
      </c>
      <c r="B103" s="3">
        <v>351</v>
      </c>
      <c r="C103" s="3" t="s">
        <v>164</v>
      </c>
      <c r="D103" s="2" t="s">
        <v>38</v>
      </c>
      <c r="E103" s="41">
        <v>57</v>
      </c>
      <c r="F103" s="2" t="s">
        <v>166</v>
      </c>
      <c r="G103" s="43">
        <v>4</v>
      </c>
      <c r="H103" s="3" t="s">
        <v>65</v>
      </c>
      <c r="I103" s="43">
        <v>5.75</v>
      </c>
      <c r="J103" s="45">
        <v>57000</v>
      </c>
      <c r="K103" s="45">
        <v>0</v>
      </c>
      <c r="L103" s="45">
        <v>0</v>
      </c>
      <c r="M103" s="45">
        <v>0</v>
      </c>
      <c r="N103" s="45">
        <v>0</v>
      </c>
    </row>
    <row r="104" spans="1:14" x14ac:dyDescent="0.2">
      <c r="A104" s="40" t="s">
        <v>167</v>
      </c>
      <c r="B104" s="3">
        <v>351</v>
      </c>
      <c r="C104" s="3" t="s">
        <v>164</v>
      </c>
      <c r="D104" s="2" t="s">
        <v>38</v>
      </c>
      <c r="E104" s="41">
        <v>270</v>
      </c>
      <c r="F104" s="2" t="s">
        <v>168</v>
      </c>
      <c r="G104" s="43">
        <v>5.6</v>
      </c>
      <c r="H104" s="3" t="s">
        <v>65</v>
      </c>
      <c r="I104" s="43">
        <v>19.75</v>
      </c>
      <c r="J104" s="45">
        <v>270000</v>
      </c>
      <c r="K104" s="45">
        <v>192849.74</v>
      </c>
      <c r="L104" s="45">
        <v>4495243</v>
      </c>
      <c r="M104" s="45">
        <v>47192</v>
      </c>
      <c r="N104" s="45">
        <v>4542435</v>
      </c>
    </row>
    <row r="105" spans="1:14" x14ac:dyDescent="0.2">
      <c r="A105" s="40" t="s">
        <v>169</v>
      </c>
      <c r="B105" s="3">
        <v>351</v>
      </c>
      <c r="C105" s="3" t="s">
        <v>164</v>
      </c>
      <c r="D105" s="2" t="s">
        <v>38</v>
      </c>
      <c r="E105" s="41">
        <v>69</v>
      </c>
      <c r="F105" s="2" t="s">
        <v>170</v>
      </c>
      <c r="G105" s="43">
        <v>5.6</v>
      </c>
      <c r="H105" s="3" t="s">
        <v>65</v>
      </c>
      <c r="I105" s="43">
        <v>19.75</v>
      </c>
      <c r="J105" s="45">
        <v>69000</v>
      </c>
      <c r="K105" s="45">
        <v>49283.95</v>
      </c>
      <c r="L105" s="45">
        <v>1148787</v>
      </c>
      <c r="M105" s="45">
        <v>12060</v>
      </c>
      <c r="N105" s="45">
        <v>1160847</v>
      </c>
    </row>
    <row r="106" spans="1:14" x14ac:dyDescent="0.2">
      <c r="A106" s="40" t="s">
        <v>171</v>
      </c>
      <c r="B106" s="3">
        <v>351</v>
      </c>
      <c r="C106" s="3" t="s">
        <v>164</v>
      </c>
      <c r="D106" s="2" t="s">
        <v>38</v>
      </c>
      <c r="E106" s="41">
        <v>20</v>
      </c>
      <c r="F106" s="2" t="s">
        <v>172</v>
      </c>
      <c r="G106" s="43">
        <v>6</v>
      </c>
      <c r="H106" s="3" t="s">
        <v>65</v>
      </c>
      <c r="I106" s="43">
        <v>25.25</v>
      </c>
      <c r="J106" s="45">
        <v>20000</v>
      </c>
      <c r="K106" s="45">
        <v>30141.9</v>
      </c>
      <c r="L106" s="45">
        <v>702594</v>
      </c>
      <c r="M106" s="45">
        <v>7891</v>
      </c>
      <c r="N106" s="45">
        <v>710485</v>
      </c>
    </row>
    <row r="107" spans="1:14" x14ac:dyDescent="0.2">
      <c r="A107" s="40" t="s">
        <v>167</v>
      </c>
      <c r="B107" s="3">
        <v>351</v>
      </c>
      <c r="C107" s="3" t="s">
        <v>164</v>
      </c>
      <c r="D107" s="2" t="s">
        <v>38</v>
      </c>
      <c r="E107" s="41">
        <v>46</v>
      </c>
      <c r="F107" s="2" t="s">
        <v>173</v>
      </c>
      <c r="G107" s="43">
        <v>4.5</v>
      </c>
      <c r="H107" s="3" t="s">
        <v>65</v>
      </c>
      <c r="I107" s="43">
        <v>25.75</v>
      </c>
      <c r="J107" s="45">
        <v>46000</v>
      </c>
      <c r="K107" s="45">
        <v>67860.710000000006</v>
      </c>
      <c r="L107" s="45">
        <v>1581803</v>
      </c>
      <c r="M107" s="45">
        <v>13402</v>
      </c>
      <c r="N107" s="45">
        <v>1595205</v>
      </c>
    </row>
    <row r="108" spans="1:14" x14ac:dyDescent="0.2">
      <c r="A108" s="40"/>
      <c r="D108" s="2"/>
      <c r="E108" s="41"/>
      <c r="F108" s="2"/>
      <c r="G108" s="43"/>
      <c r="H108" s="3"/>
      <c r="I108" s="43"/>
      <c r="J108" s="45"/>
      <c r="K108" s="45"/>
      <c r="L108" s="45"/>
      <c r="M108" s="45"/>
      <c r="N108" s="45"/>
    </row>
    <row r="109" spans="1:14" x14ac:dyDescent="0.2">
      <c r="A109" s="40" t="s">
        <v>84</v>
      </c>
      <c r="B109" s="3">
        <v>363</v>
      </c>
      <c r="C109" s="3" t="s">
        <v>174</v>
      </c>
      <c r="D109" s="2" t="s">
        <v>38</v>
      </c>
      <c r="E109" s="41">
        <v>400</v>
      </c>
      <c r="F109" s="2" t="s">
        <v>175</v>
      </c>
      <c r="G109" s="43">
        <v>5</v>
      </c>
      <c r="H109" s="3" t="s">
        <v>176</v>
      </c>
      <c r="I109" s="43">
        <v>17.5</v>
      </c>
      <c r="J109" s="45">
        <v>400000</v>
      </c>
      <c r="K109" s="45">
        <v>211998.81</v>
      </c>
      <c r="L109" s="45">
        <v>4941599</v>
      </c>
      <c r="M109" s="45">
        <v>3896</v>
      </c>
      <c r="N109" s="45">
        <v>4945495</v>
      </c>
    </row>
    <row r="110" spans="1:14" x14ac:dyDescent="0.2">
      <c r="A110" s="40" t="s">
        <v>84</v>
      </c>
      <c r="B110" s="3">
        <v>363</v>
      </c>
      <c r="C110" s="3" t="s">
        <v>174</v>
      </c>
      <c r="D110" s="2" t="s">
        <v>38</v>
      </c>
      <c r="E110" s="41">
        <v>96</v>
      </c>
      <c r="F110" s="2" t="s">
        <v>177</v>
      </c>
      <c r="G110" s="43">
        <v>5</v>
      </c>
      <c r="H110" s="3" t="s">
        <v>176</v>
      </c>
      <c r="I110" s="43">
        <v>17.5</v>
      </c>
      <c r="J110" s="45">
        <v>96000</v>
      </c>
      <c r="K110" s="45">
        <v>50879.73</v>
      </c>
      <c r="L110" s="45">
        <v>1185984</v>
      </c>
      <c r="M110" s="45">
        <v>935</v>
      </c>
      <c r="N110" s="45">
        <v>1186919</v>
      </c>
    </row>
    <row r="111" spans="1:14" x14ac:dyDescent="0.2">
      <c r="A111" s="40" t="s">
        <v>140</v>
      </c>
      <c r="B111" s="3">
        <v>363</v>
      </c>
      <c r="C111" s="3" t="s">
        <v>174</v>
      </c>
      <c r="D111" s="2" t="s">
        <v>38</v>
      </c>
      <c r="E111" s="60">
        <v>1E-3</v>
      </c>
      <c r="F111" s="2" t="s">
        <v>178</v>
      </c>
      <c r="G111" s="43">
        <v>0</v>
      </c>
      <c r="H111" s="3" t="s">
        <v>176</v>
      </c>
      <c r="I111" s="43">
        <v>17.5</v>
      </c>
      <c r="J111" s="45">
        <v>1</v>
      </c>
      <c r="K111" s="45">
        <v>1</v>
      </c>
      <c r="L111" s="45">
        <v>23</v>
      </c>
      <c r="M111" s="45">
        <v>0</v>
      </c>
      <c r="N111" s="45">
        <v>23</v>
      </c>
    </row>
    <row r="112" spans="1:14" x14ac:dyDescent="0.2">
      <c r="A112" s="40" t="s">
        <v>62</v>
      </c>
      <c r="B112" s="3">
        <v>367</v>
      </c>
      <c r="C112" s="3" t="s">
        <v>179</v>
      </c>
      <c r="D112" s="2" t="s">
        <v>38</v>
      </c>
      <c r="E112" s="41">
        <v>321.5</v>
      </c>
      <c r="F112" s="2" t="s">
        <v>180</v>
      </c>
      <c r="G112" s="43">
        <v>5.5</v>
      </c>
      <c r="H112" s="3" t="s">
        <v>65</v>
      </c>
      <c r="I112" s="43">
        <v>19</v>
      </c>
      <c r="J112" s="45">
        <v>321500</v>
      </c>
      <c r="K112" s="45">
        <v>133642</v>
      </c>
      <c r="L112" s="45">
        <v>3115136</v>
      </c>
      <c r="M112" s="45">
        <v>41977</v>
      </c>
      <c r="N112" s="45">
        <v>3157113</v>
      </c>
    </row>
    <row r="113" spans="1:14" x14ac:dyDescent="0.2">
      <c r="A113" s="40" t="s">
        <v>62</v>
      </c>
      <c r="B113" s="3">
        <v>367</v>
      </c>
      <c r="C113" s="3" t="s">
        <v>179</v>
      </c>
      <c r="D113" s="2" t="s">
        <v>38</v>
      </c>
      <c r="E113" s="41">
        <v>452.5</v>
      </c>
      <c r="F113" s="2" t="s">
        <v>181</v>
      </c>
      <c r="G113" s="43">
        <v>5.9</v>
      </c>
      <c r="H113" s="3" t="s">
        <v>65</v>
      </c>
      <c r="I113" s="43">
        <v>21.5</v>
      </c>
      <c r="J113" s="45">
        <v>452500</v>
      </c>
      <c r="K113" s="45">
        <v>293142</v>
      </c>
      <c r="L113" s="45">
        <v>6833011</v>
      </c>
      <c r="M113" s="45">
        <v>98631</v>
      </c>
      <c r="N113" s="45">
        <v>6931642</v>
      </c>
    </row>
    <row r="114" spans="1:14" x14ac:dyDescent="0.2">
      <c r="A114" s="40" t="s">
        <v>66</v>
      </c>
      <c r="B114" s="3">
        <v>367</v>
      </c>
      <c r="C114" s="3" t="s">
        <v>179</v>
      </c>
      <c r="D114" s="2" t="s">
        <v>38</v>
      </c>
      <c r="E114" s="41">
        <v>31</v>
      </c>
      <c r="F114" s="2" t="s">
        <v>182</v>
      </c>
      <c r="G114" s="43">
        <v>6.3</v>
      </c>
      <c r="H114" s="3" t="s">
        <v>65</v>
      </c>
      <c r="I114" s="43">
        <v>21.5</v>
      </c>
      <c r="J114" s="45">
        <v>31000</v>
      </c>
      <c r="K114" s="45">
        <v>55390</v>
      </c>
      <c r="L114" s="45">
        <v>1291117</v>
      </c>
      <c r="M114" s="45">
        <v>19871</v>
      </c>
      <c r="N114" s="45">
        <v>1310988</v>
      </c>
    </row>
    <row r="115" spans="1:14" x14ac:dyDescent="0.2">
      <c r="A115" s="40" t="s">
        <v>66</v>
      </c>
      <c r="B115" s="3">
        <v>367</v>
      </c>
      <c r="C115" s="3" t="s">
        <v>179</v>
      </c>
      <c r="D115" s="2" t="s">
        <v>38</v>
      </c>
      <c r="E115" s="41">
        <v>51.8</v>
      </c>
      <c r="F115" s="2" t="s">
        <v>183</v>
      </c>
      <c r="G115" s="43">
        <v>6.3</v>
      </c>
      <c r="H115" s="3" t="s">
        <v>65</v>
      </c>
      <c r="I115" s="43">
        <v>21.5</v>
      </c>
      <c r="J115" s="45">
        <v>51800</v>
      </c>
      <c r="K115" s="45">
        <v>92554</v>
      </c>
      <c r="L115" s="45">
        <v>2157393</v>
      </c>
      <c r="M115" s="45">
        <v>33204</v>
      </c>
      <c r="N115" s="45">
        <v>2190597</v>
      </c>
    </row>
    <row r="116" spans="1:14" x14ac:dyDescent="0.2">
      <c r="A116" s="40"/>
      <c r="D116" s="2"/>
      <c r="E116" s="41"/>
      <c r="F116" s="2"/>
      <c r="G116" s="43"/>
      <c r="H116" s="3"/>
      <c r="I116" s="43"/>
      <c r="J116" s="45"/>
      <c r="K116" s="45"/>
      <c r="L116" s="45"/>
      <c r="M116" s="45"/>
      <c r="N116" s="45"/>
    </row>
    <row r="117" spans="1:14" x14ac:dyDescent="0.2">
      <c r="A117" s="40" t="s">
        <v>184</v>
      </c>
      <c r="B117" s="3">
        <v>383</v>
      </c>
      <c r="C117" s="3" t="s">
        <v>154</v>
      </c>
      <c r="D117" s="2" t="s">
        <v>38</v>
      </c>
      <c r="E117" s="41">
        <v>1250</v>
      </c>
      <c r="F117" s="2" t="s">
        <v>91</v>
      </c>
      <c r="G117" s="43">
        <v>4.5</v>
      </c>
      <c r="H117" s="3" t="s">
        <v>57</v>
      </c>
      <c r="I117" s="43">
        <v>22</v>
      </c>
      <c r="J117" s="45">
        <v>1250000</v>
      </c>
      <c r="K117" s="45">
        <v>317484</v>
      </c>
      <c r="L117" s="45">
        <v>7400412</v>
      </c>
      <c r="M117" s="45">
        <v>4521</v>
      </c>
      <c r="N117" s="45">
        <v>7404933</v>
      </c>
    </row>
    <row r="118" spans="1:14" x14ac:dyDescent="0.2">
      <c r="A118" s="40" t="s">
        <v>185</v>
      </c>
      <c r="B118" s="3">
        <v>383</v>
      </c>
      <c r="C118" s="3" t="s">
        <v>154</v>
      </c>
      <c r="D118" s="2" t="s">
        <v>38</v>
      </c>
      <c r="E118" s="60">
        <v>161</v>
      </c>
      <c r="F118" s="2" t="s">
        <v>58</v>
      </c>
      <c r="G118" s="43">
        <v>6</v>
      </c>
      <c r="H118" s="3" t="s">
        <v>57</v>
      </c>
      <c r="I118" s="43">
        <v>22</v>
      </c>
      <c r="J118" s="45">
        <v>161000</v>
      </c>
      <c r="K118" s="45">
        <v>273331</v>
      </c>
      <c r="L118" s="45">
        <v>6371225</v>
      </c>
      <c r="M118" s="45">
        <v>20665</v>
      </c>
      <c r="N118" s="45">
        <v>6391890</v>
      </c>
    </row>
    <row r="119" spans="1:14" x14ac:dyDescent="0.2">
      <c r="A119" s="40" t="s">
        <v>69</v>
      </c>
      <c r="B119" s="3">
        <v>392</v>
      </c>
      <c r="C119" s="3" t="s">
        <v>186</v>
      </c>
      <c r="D119" s="2" t="s">
        <v>38</v>
      </c>
      <c r="E119" s="41">
        <v>240</v>
      </c>
      <c r="F119" s="2" t="s">
        <v>187</v>
      </c>
      <c r="G119" s="43">
        <v>3.5</v>
      </c>
      <c r="H119" s="3" t="s">
        <v>57</v>
      </c>
      <c r="I119" s="43">
        <v>7</v>
      </c>
      <c r="J119" s="45">
        <v>240000</v>
      </c>
      <c r="K119" s="45">
        <v>0</v>
      </c>
      <c r="L119" s="45">
        <v>0</v>
      </c>
      <c r="M119" s="45">
        <v>0</v>
      </c>
      <c r="N119" s="45">
        <v>0</v>
      </c>
    </row>
    <row r="120" spans="1:14" x14ac:dyDescent="0.2">
      <c r="A120" s="40" t="s">
        <v>188</v>
      </c>
      <c r="B120" s="3">
        <v>392</v>
      </c>
      <c r="C120" s="3" t="s">
        <v>186</v>
      </c>
      <c r="D120" s="2" t="s">
        <v>38</v>
      </c>
      <c r="E120" s="41">
        <v>245</v>
      </c>
      <c r="F120" s="2" t="s">
        <v>182</v>
      </c>
      <c r="G120" s="43">
        <v>4.5</v>
      </c>
      <c r="H120" s="3" t="s">
        <v>57</v>
      </c>
      <c r="I120" s="43">
        <v>11</v>
      </c>
      <c r="J120" s="45">
        <v>119805</v>
      </c>
      <c r="K120" s="45">
        <v>70482.039999999994</v>
      </c>
      <c r="L120" s="45">
        <v>1642905</v>
      </c>
      <c r="M120" s="45">
        <v>6060</v>
      </c>
      <c r="N120" s="45">
        <v>1648965</v>
      </c>
    </row>
    <row r="121" spans="1:14" x14ac:dyDescent="0.2">
      <c r="A121" s="40" t="s">
        <v>188</v>
      </c>
      <c r="B121" s="3">
        <v>392</v>
      </c>
      <c r="C121" s="3" t="s">
        <v>186</v>
      </c>
      <c r="D121" s="2" t="s">
        <v>38</v>
      </c>
      <c r="E121" s="61" t="s">
        <v>189</v>
      </c>
      <c r="F121" s="2" t="s">
        <v>190</v>
      </c>
      <c r="G121" s="43">
        <v>4.5</v>
      </c>
      <c r="H121" s="3" t="s">
        <v>57</v>
      </c>
      <c r="I121" s="43">
        <v>11</v>
      </c>
      <c r="J121" s="45">
        <v>161.99</v>
      </c>
      <c r="K121" s="45">
        <v>114.68</v>
      </c>
      <c r="L121" s="45">
        <v>2673</v>
      </c>
      <c r="M121" s="45">
        <v>10</v>
      </c>
      <c r="N121" s="45">
        <v>2683</v>
      </c>
    </row>
    <row r="122" spans="1:14" x14ac:dyDescent="0.2">
      <c r="A122" s="40" t="s">
        <v>188</v>
      </c>
      <c r="B122" s="3">
        <v>392</v>
      </c>
      <c r="C122" s="3" t="s">
        <v>186</v>
      </c>
      <c r="D122" s="2" t="s">
        <v>38</v>
      </c>
      <c r="E122" s="61" t="s">
        <v>189</v>
      </c>
      <c r="F122" s="2" t="s">
        <v>191</v>
      </c>
      <c r="G122" s="43">
        <v>5</v>
      </c>
      <c r="H122" s="3" t="s">
        <v>57</v>
      </c>
      <c r="I122" s="43">
        <v>11.5</v>
      </c>
      <c r="J122" s="45">
        <v>197537.91</v>
      </c>
      <c r="K122" s="45">
        <v>212584.01</v>
      </c>
      <c r="L122" s="45">
        <v>4955240</v>
      </c>
      <c r="M122" s="45">
        <v>0</v>
      </c>
      <c r="N122" s="45">
        <v>4955240</v>
      </c>
    </row>
    <row r="124" spans="1:14" x14ac:dyDescent="0.2">
      <c r="A124" s="40" t="s">
        <v>62</v>
      </c>
      <c r="B124" s="3">
        <v>420</v>
      </c>
      <c r="C124" s="3" t="s">
        <v>192</v>
      </c>
      <c r="D124" s="2" t="s">
        <v>38</v>
      </c>
      <c r="E124" s="41">
        <v>507</v>
      </c>
      <c r="F124" s="2" t="s">
        <v>193</v>
      </c>
      <c r="G124" s="43">
        <v>4.5</v>
      </c>
      <c r="H124" s="3" t="s">
        <v>40</v>
      </c>
      <c r="I124" s="43">
        <v>19.5</v>
      </c>
      <c r="J124" s="45">
        <v>507000</v>
      </c>
      <c r="K124" s="45">
        <v>141228</v>
      </c>
      <c r="L124" s="45">
        <v>3291963</v>
      </c>
      <c r="M124" s="45">
        <v>36426</v>
      </c>
      <c r="N124" s="45">
        <v>3328389</v>
      </c>
    </row>
    <row r="125" spans="1:14" x14ac:dyDescent="0.2">
      <c r="A125" s="40" t="s">
        <v>62</v>
      </c>
      <c r="B125" s="3">
        <v>420</v>
      </c>
      <c r="C125" s="3" t="s">
        <v>192</v>
      </c>
      <c r="D125" s="2" t="s">
        <v>38</v>
      </c>
      <c r="E125" s="41">
        <v>91</v>
      </c>
      <c r="F125" s="2" t="s">
        <v>194</v>
      </c>
      <c r="G125" s="43">
        <v>4.5</v>
      </c>
      <c r="H125" s="3" t="s">
        <v>40</v>
      </c>
      <c r="I125" s="43">
        <v>19.5</v>
      </c>
      <c r="J125" s="45">
        <v>91000</v>
      </c>
      <c r="K125" s="45">
        <v>60621</v>
      </c>
      <c r="L125" s="45">
        <v>1413049</v>
      </c>
      <c r="M125" s="45">
        <v>15636</v>
      </c>
      <c r="N125" s="45">
        <v>1428685</v>
      </c>
    </row>
    <row r="126" spans="1:14" x14ac:dyDescent="0.2">
      <c r="A126" s="40" t="s">
        <v>66</v>
      </c>
      <c r="B126" s="3">
        <v>420</v>
      </c>
      <c r="C126" s="3" t="s">
        <v>192</v>
      </c>
      <c r="D126" s="2" t="s">
        <v>38</v>
      </c>
      <c r="E126" s="41">
        <v>32</v>
      </c>
      <c r="F126" s="2" t="s">
        <v>195</v>
      </c>
      <c r="G126" s="43">
        <v>4.5</v>
      </c>
      <c r="H126" s="3" t="s">
        <v>40</v>
      </c>
      <c r="I126" s="43">
        <v>19.5</v>
      </c>
      <c r="J126" s="45">
        <v>32000</v>
      </c>
      <c r="K126" s="45">
        <v>46520</v>
      </c>
      <c r="L126" s="45">
        <v>1084361</v>
      </c>
      <c r="M126" s="45">
        <v>11998</v>
      </c>
      <c r="N126" s="45">
        <v>1096359</v>
      </c>
    </row>
    <row r="127" spans="1:14" x14ac:dyDescent="0.2">
      <c r="A127" s="40" t="s">
        <v>66</v>
      </c>
      <c r="B127" s="3">
        <v>420</v>
      </c>
      <c r="C127" s="3" t="s">
        <v>192</v>
      </c>
      <c r="D127" s="2" t="s">
        <v>38</v>
      </c>
      <c r="E127" s="41">
        <v>28</v>
      </c>
      <c r="F127" s="2" t="s">
        <v>196</v>
      </c>
      <c r="G127" s="43">
        <v>4.5</v>
      </c>
      <c r="H127" s="3" t="s">
        <v>40</v>
      </c>
      <c r="I127" s="43">
        <v>19.5</v>
      </c>
      <c r="J127" s="45">
        <v>28000</v>
      </c>
      <c r="K127" s="45">
        <v>40705</v>
      </c>
      <c r="L127" s="45">
        <v>948816</v>
      </c>
      <c r="M127" s="45">
        <v>10498</v>
      </c>
      <c r="N127" s="45">
        <v>959314</v>
      </c>
    </row>
    <row r="128" spans="1:14" x14ac:dyDescent="0.2">
      <c r="A128" s="40" t="s">
        <v>66</v>
      </c>
      <c r="B128" s="3">
        <v>420</v>
      </c>
      <c r="C128" s="3" t="s">
        <v>192</v>
      </c>
      <c r="D128" s="2" t="s">
        <v>38</v>
      </c>
      <c r="E128" s="41">
        <v>25</v>
      </c>
      <c r="F128" s="2" t="s">
        <v>197</v>
      </c>
      <c r="G128" s="43">
        <v>4.5</v>
      </c>
      <c r="H128" s="3" t="s">
        <v>40</v>
      </c>
      <c r="I128" s="43">
        <v>19.5</v>
      </c>
      <c r="J128" s="45">
        <v>25000</v>
      </c>
      <c r="K128" s="45">
        <v>36344</v>
      </c>
      <c r="L128" s="45">
        <v>847163</v>
      </c>
      <c r="M128" s="45">
        <v>9374</v>
      </c>
      <c r="N128" s="45">
        <v>856537</v>
      </c>
    </row>
    <row r="129" spans="1:14" x14ac:dyDescent="0.2">
      <c r="A129" s="40"/>
      <c r="D129" s="2"/>
      <c r="E129" s="41"/>
      <c r="F129" s="2"/>
      <c r="G129" s="43"/>
      <c r="H129" s="3"/>
      <c r="I129" s="43"/>
      <c r="J129" s="45"/>
      <c r="K129" s="45"/>
      <c r="L129" s="45"/>
      <c r="M129" s="45"/>
      <c r="N129" s="45"/>
    </row>
    <row r="130" spans="1:14" x14ac:dyDescent="0.2">
      <c r="A130" s="40" t="s">
        <v>198</v>
      </c>
      <c r="B130" s="3">
        <v>430</v>
      </c>
      <c r="C130" s="3" t="s">
        <v>199</v>
      </c>
      <c r="D130" s="2" t="s">
        <v>38</v>
      </c>
      <c r="E130" s="45">
        <v>3660</v>
      </c>
      <c r="F130" s="2" t="s">
        <v>200</v>
      </c>
      <c r="G130" s="43">
        <v>3</v>
      </c>
      <c r="H130" s="3" t="s">
        <v>176</v>
      </c>
      <c r="I130" s="43">
        <v>11.42</v>
      </c>
      <c r="J130" s="53">
        <v>3660000</v>
      </c>
      <c r="K130" s="53">
        <v>954676.74</v>
      </c>
      <c r="L130" s="53">
        <v>22253095</v>
      </c>
      <c r="M130" s="54">
        <v>148192</v>
      </c>
      <c r="N130" s="55">
        <v>22401287</v>
      </c>
    </row>
    <row r="131" spans="1:14" x14ac:dyDescent="0.2">
      <c r="A131" s="40" t="s">
        <v>198</v>
      </c>
      <c r="B131" s="3">
        <v>430</v>
      </c>
      <c r="C131" s="3" t="s">
        <v>199</v>
      </c>
      <c r="D131" s="2" t="s">
        <v>38</v>
      </c>
      <c r="E131" s="45">
        <v>479</v>
      </c>
      <c r="F131" s="2" t="s">
        <v>201</v>
      </c>
      <c r="G131" s="43">
        <v>4</v>
      </c>
      <c r="H131" s="3" t="s">
        <v>176</v>
      </c>
      <c r="I131" s="43">
        <v>11.42</v>
      </c>
      <c r="J131" s="53">
        <v>479000</v>
      </c>
      <c r="K131" s="53">
        <v>248653.05</v>
      </c>
      <c r="L131" s="53">
        <v>5795993</v>
      </c>
      <c r="M131" s="54">
        <v>50251</v>
      </c>
      <c r="N131" s="55">
        <v>5846244</v>
      </c>
    </row>
    <row r="132" spans="1:14" x14ac:dyDescent="0.2">
      <c r="A132" s="40" t="s">
        <v>202</v>
      </c>
      <c r="B132" s="3">
        <v>430</v>
      </c>
      <c r="C132" s="3" t="s">
        <v>199</v>
      </c>
      <c r="D132" s="2" t="s">
        <v>38</v>
      </c>
      <c r="E132" s="60">
        <v>1.5349999999999999</v>
      </c>
      <c r="F132" s="2" t="s">
        <v>203</v>
      </c>
      <c r="G132" s="43">
        <v>10</v>
      </c>
      <c r="H132" s="3" t="s">
        <v>176</v>
      </c>
      <c r="I132" s="43">
        <v>11.42</v>
      </c>
      <c r="J132" s="53">
        <v>1535</v>
      </c>
      <c r="K132" s="53">
        <v>3292.99</v>
      </c>
      <c r="L132" s="53">
        <v>76758</v>
      </c>
      <c r="M132" s="53">
        <v>52842</v>
      </c>
      <c r="N132" s="53">
        <v>129600</v>
      </c>
    </row>
    <row r="133" spans="1:14" x14ac:dyDescent="0.2">
      <c r="A133" s="40"/>
      <c r="D133" s="2"/>
      <c r="E133" s="45"/>
      <c r="F133" s="3"/>
      <c r="G133" s="43"/>
      <c r="H133" s="3"/>
      <c r="I133" s="43"/>
      <c r="J133" s="45"/>
      <c r="K133" s="45"/>
      <c r="L133" s="45"/>
      <c r="M133" s="45"/>
      <c r="N133" s="45"/>
    </row>
    <row r="134" spans="1:14" x14ac:dyDescent="0.2">
      <c r="A134" s="40" t="s">
        <v>204</v>
      </c>
      <c r="B134" s="3">
        <v>437</v>
      </c>
      <c r="C134" s="3" t="s">
        <v>205</v>
      </c>
      <c r="D134" s="2" t="s">
        <v>38</v>
      </c>
      <c r="E134" s="45">
        <v>110</v>
      </c>
      <c r="F134" s="2" t="s">
        <v>206</v>
      </c>
      <c r="G134" s="43">
        <v>3</v>
      </c>
      <c r="H134" s="3" t="s">
        <v>65</v>
      </c>
      <c r="I134" s="43">
        <v>7</v>
      </c>
      <c r="J134" s="45">
        <v>110000</v>
      </c>
      <c r="K134" s="45">
        <v>0</v>
      </c>
      <c r="L134" s="45">
        <v>0</v>
      </c>
      <c r="M134" s="45">
        <v>0</v>
      </c>
      <c r="N134" s="45">
        <v>0</v>
      </c>
    </row>
    <row r="135" spans="1:14" x14ac:dyDescent="0.2">
      <c r="A135" s="40" t="s">
        <v>204</v>
      </c>
      <c r="B135" s="3">
        <v>437</v>
      </c>
      <c r="C135" s="3" t="s">
        <v>205</v>
      </c>
      <c r="D135" s="2" t="s">
        <v>38</v>
      </c>
      <c r="E135" s="45">
        <v>33</v>
      </c>
      <c r="F135" s="2" t="s">
        <v>207</v>
      </c>
      <c r="G135" s="43">
        <v>3</v>
      </c>
      <c r="H135" s="3" t="s">
        <v>65</v>
      </c>
      <c r="I135" s="43">
        <v>7</v>
      </c>
      <c r="J135" s="45">
        <v>33000</v>
      </c>
      <c r="K135" s="45">
        <v>0</v>
      </c>
      <c r="L135" s="45">
        <v>0</v>
      </c>
      <c r="M135" s="45">
        <v>0</v>
      </c>
      <c r="N135" s="45">
        <v>0</v>
      </c>
    </row>
    <row r="136" spans="1:14" x14ac:dyDescent="0.2">
      <c r="A136" s="40" t="s">
        <v>204</v>
      </c>
      <c r="B136" s="3">
        <v>437</v>
      </c>
      <c r="C136" s="3" t="s">
        <v>205</v>
      </c>
      <c r="D136" s="2" t="s">
        <v>38</v>
      </c>
      <c r="E136" s="45">
        <v>260</v>
      </c>
      <c r="F136" s="2" t="s">
        <v>208</v>
      </c>
      <c r="G136" s="43">
        <v>4.2</v>
      </c>
      <c r="H136" s="3" t="s">
        <v>65</v>
      </c>
      <c r="I136" s="43">
        <v>20</v>
      </c>
      <c r="J136" s="45">
        <v>260000</v>
      </c>
      <c r="K136" s="45">
        <v>157834.16</v>
      </c>
      <c r="L136" s="45">
        <v>3679045</v>
      </c>
      <c r="M136" s="45">
        <v>3786</v>
      </c>
      <c r="N136" s="45">
        <v>3682831</v>
      </c>
    </row>
    <row r="137" spans="1:14" x14ac:dyDescent="0.2">
      <c r="A137" s="40" t="s">
        <v>204</v>
      </c>
      <c r="B137" s="3">
        <v>437</v>
      </c>
      <c r="C137" s="3" t="s">
        <v>205</v>
      </c>
      <c r="D137" s="2" t="s">
        <v>38</v>
      </c>
      <c r="E137" s="45">
        <v>68</v>
      </c>
      <c r="F137" s="2" t="s">
        <v>209</v>
      </c>
      <c r="G137" s="43">
        <v>4.2</v>
      </c>
      <c r="H137" s="3" t="s">
        <v>65</v>
      </c>
      <c r="I137" s="43">
        <v>20</v>
      </c>
      <c r="J137" s="45">
        <v>68000</v>
      </c>
      <c r="K137" s="45">
        <v>41279.69</v>
      </c>
      <c r="L137" s="45">
        <v>962211</v>
      </c>
      <c r="M137" s="45">
        <v>991</v>
      </c>
      <c r="N137" s="45">
        <v>963202</v>
      </c>
    </row>
    <row r="138" spans="1:14" x14ac:dyDescent="0.2">
      <c r="A138" s="40" t="s">
        <v>210</v>
      </c>
      <c r="B138" s="3">
        <v>437</v>
      </c>
      <c r="C138" s="3" t="s">
        <v>205</v>
      </c>
      <c r="D138" s="2" t="s">
        <v>38</v>
      </c>
      <c r="E138" s="62">
        <v>132</v>
      </c>
      <c r="F138" s="2" t="s">
        <v>211</v>
      </c>
      <c r="G138" s="43">
        <v>4.2</v>
      </c>
      <c r="H138" s="3" t="s">
        <v>65</v>
      </c>
      <c r="I138" s="43">
        <v>20</v>
      </c>
      <c r="J138" s="45">
        <v>132000</v>
      </c>
      <c r="K138" s="45">
        <v>74789.78</v>
      </c>
      <c r="L138" s="45">
        <v>1743317</v>
      </c>
      <c r="M138" s="45">
        <v>1794</v>
      </c>
      <c r="N138" s="45">
        <v>1745111</v>
      </c>
    </row>
    <row r="139" spans="1:14" x14ac:dyDescent="0.2">
      <c r="A139" s="40" t="s">
        <v>212</v>
      </c>
      <c r="B139" s="3">
        <v>437</v>
      </c>
      <c r="C139" s="3" t="s">
        <v>205</v>
      </c>
      <c r="D139" s="2" t="s">
        <v>38</v>
      </c>
      <c r="E139" s="62">
        <v>55</v>
      </c>
      <c r="F139" s="2" t="s">
        <v>213</v>
      </c>
      <c r="G139" s="43">
        <v>4.2</v>
      </c>
      <c r="H139" s="3" t="s">
        <v>65</v>
      </c>
      <c r="I139" s="43">
        <v>20</v>
      </c>
      <c r="J139" s="45">
        <v>55000</v>
      </c>
      <c r="K139" s="45">
        <v>51952.97</v>
      </c>
      <c r="L139" s="45">
        <v>1211001</v>
      </c>
      <c r="M139" s="45">
        <v>1246</v>
      </c>
      <c r="N139" s="45">
        <v>1212247</v>
      </c>
    </row>
    <row r="140" spans="1:14" x14ac:dyDescent="0.2">
      <c r="A140" s="40" t="s">
        <v>212</v>
      </c>
      <c r="B140" s="3">
        <v>437</v>
      </c>
      <c r="C140" s="3" t="s">
        <v>205</v>
      </c>
      <c r="D140" s="2" t="s">
        <v>38</v>
      </c>
      <c r="E140" s="62">
        <v>1</v>
      </c>
      <c r="F140" s="2" t="s">
        <v>214</v>
      </c>
      <c r="G140" s="43">
        <v>4.2</v>
      </c>
      <c r="H140" s="3" t="s">
        <v>65</v>
      </c>
      <c r="I140" s="43">
        <v>20</v>
      </c>
      <c r="J140" s="45">
        <v>1000</v>
      </c>
      <c r="K140" s="45">
        <v>1404.13</v>
      </c>
      <c r="L140" s="45">
        <v>32730</v>
      </c>
      <c r="M140" s="45">
        <v>33</v>
      </c>
      <c r="N140" s="45">
        <v>32763</v>
      </c>
    </row>
    <row r="141" spans="1:14" x14ac:dyDescent="0.2">
      <c r="A141" s="40" t="s">
        <v>215</v>
      </c>
      <c r="B141" s="3">
        <v>437</v>
      </c>
      <c r="C141" s="3" t="s">
        <v>216</v>
      </c>
      <c r="D141" s="2" t="s">
        <v>38</v>
      </c>
      <c r="E141" s="41">
        <v>110</v>
      </c>
      <c r="F141" s="2" t="s">
        <v>217</v>
      </c>
      <c r="G141" s="43">
        <v>3</v>
      </c>
      <c r="H141" s="3" t="s">
        <v>65</v>
      </c>
      <c r="I141" s="43">
        <v>5.93</v>
      </c>
      <c r="J141" s="45">
        <v>110000</v>
      </c>
      <c r="K141" s="45">
        <v>0</v>
      </c>
      <c r="L141" s="45">
        <v>0</v>
      </c>
      <c r="M141" s="45">
        <v>0</v>
      </c>
      <c r="N141" s="45">
        <v>0</v>
      </c>
    </row>
    <row r="142" spans="1:14" x14ac:dyDescent="0.2">
      <c r="A142" s="40" t="s">
        <v>218</v>
      </c>
      <c r="B142" s="3">
        <v>437</v>
      </c>
      <c r="C142" s="3" t="s">
        <v>216</v>
      </c>
      <c r="D142" s="2" t="s">
        <v>38</v>
      </c>
      <c r="E142" s="41">
        <v>33</v>
      </c>
      <c r="F142" s="2" t="s">
        <v>219</v>
      </c>
      <c r="G142" s="43">
        <v>3</v>
      </c>
      <c r="H142" s="3" t="s">
        <v>65</v>
      </c>
      <c r="I142" s="43">
        <v>5.93</v>
      </c>
      <c r="J142" s="45">
        <v>33000</v>
      </c>
      <c r="K142" s="45">
        <v>0</v>
      </c>
      <c r="L142" s="45">
        <v>0</v>
      </c>
      <c r="M142" s="45">
        <v>0</v>
      </c>
      <c r="N142" s="45">
        <v>0</v>
      </c>
    </row>
    <row r="143" spans="1:14" x14ac:dyDescent="0.2">
      <c r="A143" s="40" t="s">
        <v>215</v>
      </c>
      <c r="B143" s="3">
        <v>437</v>
      </c>
      <c r="C143" s="3" t="s">
        <v>216</v>
      </c>
      <c r="D143" s="2" t="s">
        <v>38</v>
      </c>
      <c r="E143" s="41">
        <v>375</v>
      </c>
      <c r="F143" s="2" t="s">
        <v>220</v>
      </c>
      <c r="G143" s="43">
        <v>4.2</v>
      </c>
      <c r="H143" s="3" t="s">
        <v>65</v>
      </c>
      <c r="I143" s="43">
        <v>19.75</v>
      </c>
      <c r="J143" s="45">
        <v>375000</v>
      </c>
      <c r="K143" s="45">
        <v>248135.32</v>
      </c>
      <c r="L143" s="45">
        <v>5783925</v>
      </c>
      <c r="M143" s="45">
        <v>5952</v>
      </c>
      <c r="N143" s="45">
        <v>5789877</v>
      </c>
    </row>
    <row r="144" spans="1:14" x14ac:dyDescent="0.2">
      <c r="A144" s="40" t="s">
        <v>215</v>
      </c>
      <c r="B144" s="3">
        <v>437</v>
      </c>
      <c r="C144" s="3" t="s">
        <v>216</v>
      </c>
      <c r="D144" s="2" t="s">
        <v>38</v>
      </c>
      <c r="E144" s="41">
        <v>99</v>
      </c>
      <c r="F144" s="2" t="s">
        <v>221</v>
      </c>
      <c r="G144" s="43">
        <v>4.2</v>
      </c>
      <c r="H144" s="3" t="s">
        <v>65</v>
      </c>
      <c r="I144" s="43">
        <v>19.75</v>
      </c>
      <c r="J144" s="45">
        <v>99000</v>
      </c>
      <c r="K144" s="45">
        <v>65507.73</v>
      </c>
      <c r="L144" s="45">
        <v>1526956</v>
      </c>
      <c r="M144" s="45">
        <v>1572</v>
      </c>
      <c r="N144" s="45">
        <v>1528528</v>
      </c>
    </row>
    <row r="145" spans="1:14" x14ac:dyDescent="0.2">
      <c r="A145" s="40" t="s">
        <v>215</v>
      </c>
      <c r="B145" s="3">
        <v>437</v>
      </c>
      <c r="C145" s="3" t="s">
        <v>216</v>
      </c>
      <c r="D145" s="2" t="s">
        <v>38</v>
      </c>
      <c r="E145" s="41">
        <v>93</v>
      </c>
      <c r="F145" s="2" t="s">
        <v>222</v>
      </c>
      <c r="G145" s="43">
        <v>4.2</v>
      </c>
      <c r="H145" s="3" t="s">
        <v>65</v>
      </c>
      <c r="I145" s="43">
        <v>19.75</v>
      </c>
      <c r="J145" s="45">
        <v>93000</v>
      </c>
      <c r="K145" s="45">
        <v>61448.26</v>
      </c>
      <c r="L145" s="45">
        <v>1432332</v>
      </c>
      <c r="M145" s="45">
        <v>1474</v>
      </c>
      <c r="N145" s="45">
        <v>1433806</v>
      </c>
    </row>
    <row r="146" spans="1:14" x14ac:dyDescent="0.2">
      <c r="A146" s="40" t="s">
        <v>223</v>
      </c>
      <c r="B146" s="3">
        <v>437</v>
      </c>
      <c r="C146" s="3" t="s">
        <v>216</v>
      </c>
      <c r="D146" s="2" t="s">
        <v>38</v>
      </c>
      <c r="E146" s="41">
        <v>122</v>
      </c>
      <c r="F146" s="2" t="s">
        <v>224</v>
      </c>
      <c r="G146" s="43">
        <v>4.2</v>
      </c>
      <c r="H146" s="3" t="s">
        <v>65</v>
      </c>
      <c r="I146" s="43">
        <v>19.75</v>
      </c>
      <c r="J146" s="45">
        <v>122000</v>
      </c>
      <c r="K146" s="45">
        <v>107663.89</v>
      </c>
      <c r="L146" s="45">
        <v>2509598</v>
      </c>
      <c r="M146" s="45">
        <v>2583</v>
      </c>
      <c r="N146" s="45">
        <v>2512181</v>
      </c>
    </row>
    <row r="147" spans="1:14" x14ac:dyDescent="0.2">
      <c r="A147" s="40" t="s">
        <v>223</v>
      </c>
      <c r="B147" s="3">
        <v>437</v>
      </c>
      <c r="C147" s="3" t="s">
        <v>216</v>
      </c>
      <c r="D147" s="2" t="s">
        <v>38</v>
      </c>
      <c r="E147" s="41">
        <v>1</v>
      </c>
      <c r="F147" s="2" t="s">
        <v>225</v>
      </c>
      <c r="G147" s="43">
        <v>4.2</v>
      </c>
      <c r="H147" s="3" t="s">
        <v>65</v>
      </c>
      <c r="I147" s="43">
        <v>19.75</v>
      </c>
      <c r="J147" s="45">
        <v>1000</v>
      </c>
      <c r="K147" s="45">
        <v>1329.18</v>
      </c>
      <c r="L147" s="45">
        <v>30983</v>
      </c>
      <c r="M147" s="45">
        <v>32</v>
      </c>
      <c r="N147" s="45">
        <v>31015</v>
      </c>
    </row>
    <row r="148" spans="1:14" x14ac:dyDescent="0.2">
      <c r="A148" s="40"/>
      <c r="D148" s="2"/>
      <c r="E148" s="41"/>
      <c r="F148" s="2"/>
      <c r="G148" s="43"/>
      <c r="H148" s="3"/>
      <c r="I148" s="43"/>
      <c r="J148" s="45"/>
      <c r="K148" s="45"/>
      <c r="L148" s="45"/>
      <c r="M148" s="45"/>
      <c r="N148" s="45"/>
    </row>
    <row r="149" spans="1:14" x14ac:dyDescent="0.2">
      <c r="A149" s="40" t="s">
        <v>69</v>
      </c>
      <c r="B149" s="3">
        <v>449</v>
      </c>
      <c r="C149" s="3" t="s">
        <v>226</v>
      </c>
      <c r="D149" s="2" t="s">
        <v>38</v>
      </c>
      <c r="E149" s="41">
        <v>162</v>
      </c>
      <c r="F149" s="2" t="s">
        <v>193</v>
      </c>
      <c r="G149" s="43">
        <v>4.8</v>
      </c>
      <c r="H149" s="2" t="s">
        <v>57</v>
      </c>
      <c r="I149" s="43">
        <v>7.75</v>
      </c>
      <c r="J149" s="45">
        <v>162000</v>
      </c>
      <c r="K149" s="45">
        <v>0</v>
      </c>
      <c r="L149" s="45">
        <v>0</v>
      </c>
      <c r="M149" s="45">
        <v>0</v>
      </c>
      <c r="N149" s="45">
        <v>0</v>
      </c>
    </row>
    <row r="150" spans="1:14" x14ac:dyDescent="0.2">
      <c r="A150" s="40" t="s">
        <v>227</v>
      </c>
      <c r="B150" s="3">
        <v>449</v>
      </c>
      <c r="C150" s="3" t="s">
        <v>226</v>
      </c>
      <c r="D150" s="2" t="s">
        <v>38</v>
      </c>
      <c r="E150" s="41">
        <v>50</v>
      </c>
      <c r="F150" s="2" t="s">
        <v>194</v>
      </c>
      <c r="G150" s="43">
        <v>5.4</v>
      </c>
      <c r="H150" s="2" t="s">
        <v>57</v>
      </c>
      <c r="I150" s="43">
        <v>14.75</v>
      </c>
      <c r="J150" s="45">
        <v>50000</v>
      </c>
      <c r="K150" s="45">
        <v>75159.649999999994</v>
      </c>
      <c r="L150" s="45">
        <v>1751938</v>
      </c>
      <c r="M150" s="45">
        <v>22936</v>
      </c>
      <c r="N150" s="45">
        <v>1774874</v>
      </c>
    </row>
    <row r="151" spans="1:14" x14ac:dyDescent="0.2">
      <c r="A151" s="40" t="s">
        <v>227</v>
      </c>
      <c r="B151" s="3">
        <v>449</v>
      </c>
      <c r="C151" s="3" t="s">
        <v>226</v>
      </c>
      <c r="D151" s="2" t="s">
        <v>38</v>
      </c>
      <c r="E151" s="41">
        <v>59.52</v>
      </c>
      <c r="F151" s="2" t="s">
        <v>195</v>
      </c>
      <c r="G151" s="43">
        <v>4.5</v>
      </c>
      <c r="H151" s="2" t="s">
        <v>57</v>
      </c>
      <c r="I151" s="43">
        <v>15</v>
      </c>
      <c r="J151" s="45">
        <v>59520</v>
      </c>
      <c r="K151" s="45">
        <v>84633.36</v>
      </c>
      <c r="L151" s="45">
        <v>1972766</v>
      </c>
      <c r="M151" s="45">
        <v>0</v>
      </c>
      <c r="N151" s="45">
        <v>1972766</v>
      </c>
    </row>
    <row r="152" spans="1:14" x14ac:dyDescent="0.2">
      <c r="A152" s="40"/>
      <c r="D152" s="2"/>
      <c r="E152" s="41"/>
      <c r="F152" s="2"/>
      <c r="G152" s="43"/>
      <c r="H152" s="3"/>
      <c r="I152" s="43"/>
      <c r="J152" s="45"/>
      <c r="K152" s="45"/>
      <c r="L152" s="45"/>
      <c r="M152" s="45"/>
      <c r="N152" s="45"/>
    </row>
    <row r="153" spans="1:14" x14ac:dyDescent="0.2">
      <c r="A153" s="40" t="s">
        <v>121</v>
      </c>
      <c r="B153" s="3">
        <v>472</v>
      </c>
      <c r="C153" s="3" t="s">
        <v>228</v>
      </c>
      <c r="D153" s="2" t="s">
        <v>229</v>
      </c>
      <c r="E153" s="41">
        <v>15700000</v>
      </c>
      <c r="F153" s="2" t="s">
        <v>71</v>
      </c>
      <c r="G153" s="43">
        <v>6</v>
      </c>
      <c r="H153" s="3" t="s">
        <v>176</v>
      </c>
      <c r="I153" s="43">
        <v>4</v>
      </c>
      <c r="J153" s="45">
        <v>15700000000</v>
      </c>
      <c r="K153" s="45">
        <v>0</v>
      </c>
      <c r="L153" s="45">
        <v>0</v>
      </c>
      <c r="M153" s="45"/>
      <c r="N153" s="45"/>
    </row>
    <row r="154" spans="1:14" x14ac:dyDescent="0.2">
      <c r="A154" s="40" t="s">
        <v>121</v>
      </c>
      <c r="B154" s="3">
        <v>472</v>
      </c>
      <c r="C154" s="3" t="s">
        <v>228</v>
      </c>
      <c r="D154" s="2" t="s">
        <v>229</v>
      </c>
      <c r="E154" s="41">
        <v>500000</v>
      </c>
      <c r="F154" s="2" t="s">
        <v>73</v>
      </c>
      <c r="G154" s="43" t="s">
        <v>230</v>
      </c>
      <c r="H154" s="3" t="s">
        <v>176</v>
      </c>
      <c r="I154" s="43">
        <v>6</v>
      </c>
      <c r="J154" s="45">
        <v>500000000</v>
      </c>
      <c r="K154" s="45">
        <v>0</v>
      </c>
      <c r="L154" s="45">
        <v>0</v>
      </c>
      <c r="M154" s="45"/>
      <c r="N154" s="45"/>
    </row>
    <row r="155" spans="1:14" x14ac:dyDescent="0.2">
      <c r="A155" s="40" t="s">
        <v>121</v>
      </c>
      <c r="B155" s="3">
        <v>472</v>
      </c>
      <c r="C155" s="3" t="s">
        <v>228</v>
      </c>
      <c r="D155" s="2" t="s">
        <v>229</v>
      </c>
      <c r="E155" s="41">
        <v>1000</v>
      </c>
      <c r="F155" s="2" t="s">
        <v>111</v>
      </c>
      <c r="G155" s="43">
        <v>10</v>
      </c>
      <c r="H155" s="3" t="s">
        <v>176</v>
      </c>
      <c r="I155" s="43">
        <v>6</v>
      </c>
      <c r="J155" s="45">
        <v>1000000</v>
      </c>
      <c r="K155" s="45">
        <v>0</v>
      </c>
      <c r="L155" s="45">
        <v>0</v>
      </c>
      <c r="M155" s="45"/>
      <c r="N155" s="45"/>
    </row>
    <row r="156" spans="1:14" x14ac:dyDescent="0.2">
      <c r="A156" s="40" t="s">
        <v>121</v>
      </c>
      <c r="B156" s="3">
        <v>486</v>
      </c>
      <c r="C156" s="3" t="s">
        <v>231</v>
      </c>
      <c r="D156" s="2" t="s">
        <v>38</v>
      </c>
      <c r="E156" s="41">
        <v>450</v>
      </c>
      <c r="F156" s="2" t="s">
        <v>97</v>
      </c>
      <c r="G156" s="43">
        <v>4.25</v>
      </c>
      <c r="H156" s="3" t="s">
        <v>65</v>
      </c>
      <c r="I156" s="43">
        <v>19.5</v>
      </c>
      <c r="J156" s="45">
        <v>450000</v>
      </c>
      <c r="K156" s="45">
        <v>248292</v>
      </c>
      <c r="L156" s="45">
        <v>5787577</v>
      </c>
      <c r="M156" s="45">
        <v>43670</v>
      </c>
      <c r="N156" s="45">
        <v>5831247</v>
      </c>
    </row>
    <row r="157" spans="1:14" x14ac:dyDescent="0.2">
      <c r="A157" s="40" t="s">
        <v>232</v>
      </c>
      <c r="B157" s="3">
        <v>486</v>
      </c>
      <c r="C157" s="3" t="s">
        <v>231</v>
      </c>
      <c r="D157" s="2" t="s">
        <v>38</v>
      </c>
      <c r="E157" s="41">
        <v>50</v>
      </c>
      <c r="F157" s="2" t="s">
        <v>99</v>
      </c>
      <c r="G157" s="43">
        <v>8</v>
      </c>
      <c r="H157" s="3" t="s">
        <v>65</v>
      </c>
      <c r="I157" s="43">
        <v>23.25</v>
      </c>
      <c r="J157" s="45">
        <v>50000</v>
      </c>
      <c r="K157" s="45">
        <v>50000</v>
      </c>
      <c r="L157" s="45">
        <v>1165478</v>
      </c>
      <c r="M157" s="45">
        <v>899242</v>
      </c>
      <c r="N157" s="45">
        <v>2064720</v>
      </c>
    </row>
    <row r="158" spans="1:14" x14ac:dyDescent="0.2">
      <c r="A158" s="40" t="s">
        <v>233</v>
      </c>
      <c r="B158" s="3">
        <v>486</v>
      </c>
      <c r="C158" s="3" t="s">
        <v>234</v>
      </c>
      <c r="D158" s="2" t="s">
        <v>38</v>
      </c>
      <c r="E158" s="41">
        <v>427</v>
      </c>
      <c r="F158" s="2" t="s">
        <v>191</v>
      </c>
      <c r="G158" s="43">
        <v>4</v>
      </c>
      <c r="H158" s="3" t="s">
        <v>65</v>
      </c>
      <c r="I158" s="43">
        <v>20</v>
      </c>
      <c r="J158" s="45">
        <v>427000</v>
      </c>
      <c r="K158" s="45">
        <v>289229</v>
      </c>
      <c r="L158" s="45">
        <v>6741801</v>
      </c>
      <c r="M158" s="45">
        <v>47921</v>
      </c>
      <c r="N158" s="45">
        <v>6789722</v>
      </c>
    </row>
    <row r="159" spans="1:14" x14ac:dyDescent="0.2">
      <c r="A159" s="40" t="s">
        <v>233</v>
      </c>
      <c r="B159" s="3">
        <v>486</v>
      </c>
      <c r="C159" s="3" t="s">
        <v>234</v>
      </c>
      <c r="D159" s="2" t="s">
        <v>38</v>
      </c>
      <c r="E159" s="41">
        <v>37</v>
      </c>
      <c r="F159" s="2" t="s">
        <v>235</v>
      </c>
      <c r="G159" s="43">
        <v>4</v>
      </c>
      <c r="H159" s="3" t="s">
        <v>65</v>
      </c>
      <c r="I159" s="43">
        <v>20</v>
      </c>
      <c r="J159" s="45">
        <v>37000</v>
      </c>
      <c r="K159" s="45">
        <v>37000</v>
      </c>
      <c r="L159" s="45">
        <v>862454</v>
      </c>
      <c r="M159" s="45">
        <v>225857</v>
      </c>
      <c r="N159" s="45">
        <v>1088311</v>
      </c>
    </row>
    <row r="160" spans="1:14" x14ac:dyDescent="0.2">
      <c r="A160" s="40" t="s">
        <v>233</v>
      </c>
      <c r="B160" s="3">
        <v>486</v>
      </c>
      <c r="C160" s="3" t="s">
        <v>234</v>
      </c>
      <c r="D160" s="2" t="s">
        <v>38</v>
      </c>
      <c r="E160" s="41">
        <v>59</v>
      </c>
      <c r="F160" s="2" t="s">
        <v>236</v>
      </c>
      <c r="G160" s="43">
        <v>7</v>
      </c>
      <c r="H160" s="3" t="s">
        <v>65</v>
      </c>
      <c r="I160" s="43">
        <v>21.75</v>
      </c>
      <c r="J160" s="45">
        <v>59000</v>
      </c>
      <c r="K160" s="45">
        <v>59000</v>
      </c>
      <c r="L160" s="45">
        <v>1375264</v>
      </c>
      <c r="M160" s="45">
        <v>678962</v>
      </c>
      <c r="N160" s="45">
        <v>2054226</v>
      </c>
    </row>
    <row r="161" spans="1:14" x14ac:dyDescent="0.2">
      <c r="A161" s="40"/>
      <c r="D161" s="2"/>
      <c r="E161" s="41"/>
      <c r="F161" s="2"/>
      <c r="G161" s="43"/>
      <c r="H161" s="3"/>
      <c r="I161" s="43"/>
      <c r="J161" s="45"/>
      <c r="K161" s="45"/>
      <c r="L161" s="45"/>
      <c r="M161" s="45"/>
      <c r="N161" s="45"/>
    </row>
    <row r="162" spans="1:14" x14ac:dyDescent="0.2">
      <c r="A162" s="40" t="s">
        <v>62</v>
      </c>
      <c r="B162" s="3">
        <v>495</v>
      </c>
      <c r="C162" s="3" t="s">
        <v>237</v>
      </c>
      <c r="D162" s="2" t="s">
        <v>38</v>
      </c>
      <c r="E162" s="41">
        <v>578.5</v>
      </c>
      <c r="F162" s="2" t="s">
        <v>238</v>
      </c>
      <c r="G162" s="43">
        <v>4</v>
      </c>
      <c r="H162" s="3" t="s">
        <v>65</v>
      </c>
      <c r="I162" s="43">
        <v>19.25</v>
      </c>
      <c r="J162" s="45">
        <v>578500</v>
      </c>
      <c r="K162" s="45">
        <v>302980</v>
      </c>
      <c r="L162" s="45">
        <v>7062330</v>
      </c>
      <c r="M162" s="45">
        <v>69585</v>
      </c>
      <c r="N162" s="45">
        <v>7131915</v>
      </c>
    </row>
    <row r="163" spans="1:14" x14ac:dyDescent="0.2">
      <c r="A163" s="40" t="s">
        <v>62</v>
      </c>
      <c r="B163" s="3">
        <v>495</v>
      </c>
      <c r="C163" s="3" t="s">
        <v>237</v>
      </c>
      <c r="D163" s="2" t="s">
        <v>38</v>
      </c>
      <c r="E163" s="41">
        <v>52.2</v>
      </c>
      <c r="F163" s="2" t="s">
        <v>239</v>
      </c>
      <c r="G163" s="43">
        <v>5</v>
      </c>
      <c r="H163" s="3" t="s">
        <v>65</v>
      </c>
      <c r="I163" s="43">
        <v>19.25</v>
      </c>
      <c r="J163" s="45">
        <v>52200</v>
      </c>
      <c r="K163" s="45">
        <v>53489</v>
      </c>
      <c r="L163" s="45">
        <v>1246805</v>
      </c>
      <c r="M163" s="45">
        <v>15301</v>
      </c>
      <c r="N163" s="45">
        <v>1262106</v>
      </c>
    </row>
    <row r="164" spans="1:14" x14ac:dyDescent="0.2">
      <c r="A164" s="40" t="s">
        <v>66</v>
      </c>
      <c r="B164" s="3">
        <v>495</v>
      </c>
      <c r="C164" s="3" t="s">
        <v>237</v>
      </c>
      <c r="D164" s="2" t="s">
        <v>38</v>
      </c>
      <c r="E164" s="41">
        <v>27.4</v>
      </c>
      <c r="F164" s="2" t="s">
        <v>240</v>
      </c>
      <c r="G164" s="43">
        <v>5.5</v>
      </c>
      <c r="H164" s="3" t="s">
        <v>65</v>
      </c>
      <c r="I164" s="43">
        <v>19.25</v>
      </c>
      <c r="J164" s="45">
        <v>27400</v>
      </c>
      <c r="K164" s="45">
        <v>31324</v>
      </c>
      <c r="L164" s="45">
        <v>730149</v>
      </c>
      <c r="M164" s="45">
        <v>9838</v>
      </c>
      <c r="N164" s="45">
        <v>739987</v>
      </c>
    </row>
    <row r="165" spans="1:14" x14ac:dyDescent="0.2">
      <c r="A165" s="40" t="s">
        <v>66</v>
      </c>
      <c r="B165" s="3">
        <v>495</v>
      </c>
      <c r="C165" s="3" t="s">
        <v>237</v>
      </c>
      <c r="D165" s="2" t="s">
        <v>38</v>
      </c>
      <c r="E165" s="41">
        <v>20.399999999999999</v>
      </c>
      <c r="F165" s="2" t="s">
        <v>241</v>
      </c>
      <c r="G165" s="43">
        <v>6</v>
      </c>
      <c r="H165" s="3" t="s">
        <v>65</v>
      </c>
      <c r="I165" s="43">
        <v>19.25</v>
      </c>
      <c r="J165" s="45">
        <v>20400</v>
      </c>
      <c r="K165" s="45">
        <v>25754</v>
      </c>
      <c r="L165" s="45">
        <v>600314</v>
      </c>
      <c r="M165" s="45">
        <v>8808</v>
      </c>
      <c r="N165" s="45">
        <v>609122</v>
      </c>
    </row>
    <row r="166" spans="1:14" x14ac:dyDescent="0.2">
      <c r="A166" s="40" t="s">
        <v>242</v>
      </c>
      <c r="B166" s="3">
        <v>495</v>
      </c>
      <c r="C166" s="3" t="s">
        <v>237</v>
      </c>
      <c r="D166" s="2" t="s">
        <v>38</v>
      </c>
      <c r="E166" s="41">
        <v>22</v>
      </c>
      <c r="F166" s="63" t="s">
        <v>243</v>
      </c>
      <c r="G166" s="43">
        <v>7</v>
      </c>
      <c r="H166" s="3" t="s">
        <v>65</v>
      </c>
      <c r="I166" s="43">
        <v>19.25</v>
      </c>
      <c r="J166" s="45">
        <v>22000</v>
      </c>
      <c r="K166" s="45">
        <v>28837</v>
      </c>
      <c r="L166" s="45">
        <v>672178</v>
      </c>
      <c r="M166" s="45">
        <v>11466</v>
      </c>
      <c r="N166" s="45">
        <v>683644</v>
      </c>
    </row>
    <row r="167" spans="1:14" x14ac:dyDescent="0.2">
      <c r="A167" s="40" t="s">
        <v>242</v>
      </c>
      <c r="B167" s="3">
        <v>495</v>
      </c>
      <c r="C167" s="3" t="s">
        <v>237</v>
      </c>
      <c r="D167" s="2" t="s">
        <v>38</v>
      </c>
      <c r="E167" s="41">
        <v>31</v>
      </c>
      <c r="F167" s="2" t="s">
        <v>244</v>
      </c>
      <c r="G167" s="43">
        <v>7.5</v>
      </c>
      <c r="H167" s="3" t="s">
        <v>65</v>
      </c>
      <c r="I167" s="43">
        <v>19.25</v>
      </c>
      <c r="J167" s="45">
        <v>31000</v>
      </c>
      <c r="K167" s="45">
        <v>50508</v>
      </c>
      <c r="L167" s="45">
        <v>1177319</v>
      </c>
      <c r="M167" s="45">
        <v>21478</v>
      </c>
      <c r="N167" s="45">
        <v>1198797</v>
      </c>
    </row>
    <row r="168" spans="1:14" x14ac:dyDescent="0.2">
      <c r="A168" s="40" t="s">
        <v>245</v>
      </c>
      <c r="B168" s="3">
        <v>495</v>
      </c>
      <c r="C168" s="3" t="s">
        <v>246</v>
      </c>
      <c r="D168" s="2" t="s">
        <v>38</v>
      </c>
      <c r="E168" s="41">
        <v>478</v>
      </c>
      <c r="F168" s="2" t="s">
        <v>247</v>
      </c>
      <c r="G168" s="43">
        <v>4</v>
      </c>
      <c r="H168" s="3" t="s">
        <v>65</v>
      </c>
      <c r="I168" s="43">
        <v>18.25</v>
      </c>
      <c r="J168" s="45">
        <v>478000</v>
      </c>
      <c r="K168" s="45">
        <v>270543</v>
      </c>
      <c r="L168" s="45">
        <v>6306238</v>
      </c>
      <c r="M168" s="45">
        <v>62136</v>
      </c>
      <c r="N168" s="45">
        <v>6368374</v>
      </c>
    </row>
    <row r="169" spans="1:14" x14ac:dyDescent="0.2">
      <c r="A169" s="40" t="s">
        <v>248</v>
      </c>
      <c r="B169" s="3">
        <v>495</v>
      </c>
      <c r="C169" s="3" t="s">
        <v>246</v>
      </c>
      <c r="D169" s="2" t="s">
        <v>38</v>
      </c>
      <c r="E169" s="41">
        <v>55</v>
      </c>
      <c r="F169" s="2" t="s">
        <v>249</v>
      </c>
      <c r="G169" s="43">
        <v>5</v>
      </c>
      <c r="H169" s="3" t="s">
        <v>65</v>
      </c>
      <c r="I169" s="43">
        <v>18.25</v>
      </c>
      <c r="J169" s="45">
        <v>55000</v>
      </c>
      <c r="K169" s="45">
        <v>56358</v>
      </c>
      <c r="L169" s="45">
        <v>1313680</v>
      </c>
      <c r="M169" s="45">
        <v>16121</v>
      </c>
      <c r="N169" s="45">
        <v>1329801</v>
      </c>
    </row>
    <row r="170" spans="1:14" x14ac:dyDescent="0.2">
      <c r="A170" s="40" t="s">
        <v>250</v>
      </c>
      <c r="B170" s="3">
        <v>495</v>
      </c>
      <c r="C170" s="3" t="s">
        <v>246</v>
      </c>
      <c r="D170" s="2" t="s">
        <v>38</v>
      </c>
      <c r="E170" s="41">
        <v>18</v>
      </c>
      <c r="F170" s="2" t="s">
        <v>251</v>
      </c>
      <c r="G170" s="43">
        <v>5.5</v>
      </c>
      <c r="H170" s="3" t="s">
        <v>65</v>
      </c>
      <c r="I170" s="43">
        <v>18.25</v>
      </c>
      <c r="J170" s="45">
        <v>18000</v>
      </c>
      <c r="K170" s="45">
        <v>19505</v>
      </c>
      <c r="L170" s="45">
        <v>454653</v>
      </c>
      <c r="M170" s="45">
        <v>6126</v>
      </c>
      <c r="N170" s="45">
        <v>460779</v>
      </c>
    </row>
    <row r="171" spans="1:14" x14ac:dyDescent="0.2">
      <c r="A171" s="40" t="s">
        <v>252</v>
      </c>
      <c r="B171" s="3">
        <v>495</v>
      </c>
      <c r="C171" s="3" t="s">
        <v>246</v>
      </c>
      <c r="D171" s="2" t="s">
        <v>38</v>
      </c>
      <c r="E171" s="41">
        <v>8</v>
      </c>
      <c r="F171" s="2" t="s">
        <v>253</v>
      </c>
      <c r="G171" s="43">
        <v>6</v>
      </c>
      <c r="H171" s="3" t="s">
        <v>65</v>
      </c>
      <c r="I171" s="43">
        <v>18.25</v>
      </c>
      <c r="J171" s="45">
        <v>8000</v>
      </c>
      <c r="K171" s="45">
        <v>9528</v>
      </c>
      <c r="L171" s="45">
        <v>222093</v>
      </c>
      <c r="M171" s="45">
        <v>3259</v>
      </c>
      <c r="N171" s="45">
        <v>225352</v>
      </c>
    </row>
    <row r="172" spans="1:14" x14ac:dyDescent="0.2">
      <c r="A172" s="40" t="s">
        <v>252</v>
      </c>
      <c r="B172" s="3">
        <v>495</v>
      </c>
      <c r="C172" s="3" t="s">
        <v>246</v>
      </c>
      <c r="D172" s="2" t="s">
        <v>38</v>
      </c>
      <c r="E172" s="41">
        <v>15</v>
      </c>
      <c r="F172" s="2" t="s">
        <v>254</v>
      </c>
      <c r="G172" s="43">
        <v>7</v>
      </c>
      <c r="H172" s="3" t="s">
        <v>65</v>
      </c>
      <c r="I172" s="43">
        <v>18.25</v>
      </c>
      <c r="J172" s="45">
        <v>15000</v>
      </c>
      <c r="K172" s="45">
        <v>18375</v>
      </c>
      <c r="L172" s="45">
        <v>428313</v>
      </c>
      <c r="M172" s="45">
        <v>7306</v>
      </c>
      <c r="N172" s="45">
        <v>435619</v>
      </c>
    </row>
    <row r="173" spans="1:14" x14ac:dyDescent="0.2">
      <c r="A173" s="40" t="s">
        <v>252</v>
      </c>
      <c r="B173" s="3">
        <v>495</v>
      </c>
      <c r="C173" s="3" t="s">
        <v>246</v>
      </c>
      <c r="D173" s="2" t="s">
        <v>38</v>
      </c>
      <c r="E173" s="41">
        <v>25</v>
      </c>
      <c r="F173" s="2" t="s">
        <v>255</v>
      </c>
      <c r="G173" s="43">
        <v>7.5</v>
      </c>
      <c r="H173" s="3" t="s">
        <v>65</v>
      </c>
      <c r="I173" s="43">
        <v>18.25</v>
      </c>
      <c r="J173" s="45">
        <v>25000</v>
      </c>
      <c r="K173" s="45">
        <v>37890</v>
      </c>
      <c r="L173" s="45">
        <v>883199</v>
      </c>
      <c r="M173" s="45">
        <v>16113</v>
      </c>
      <c r="N173" s="45">
        <v>899312</v>
      </c>
    </row>
    <row r="174" spans="1:14" x14ac:dyDescent="0.2">
      <c r="A174" s="40" t="s">
        <v>256</v>
      </c>
      <c r="B174" s="3">
        <v>495</v>
      </c>
      <c r="C174" s="3" t="s">
        <v>257</v>
      </c>
      <c r="D174" s="2" t="s">
        <v>38</v>
      </c>
      <c r="E174" s="41">
        <v>402</v>
      </c>
      <c r="F174" s="2" t="s">
        <v>258</v>
      </c>
      <c r="G174" s="43">
        <v>4.7</v>
      </c>
      <c r="H174" s="2" t="s">
        <v>65</v>
      </c>
      <c r="I174" s="43">
        <v>17</v>
      </c>
      <c r="J174" s="64">
        <v>402000</v>
      </c>
      <c r="K174" s="45">
        <v>259105</v>
      </c>
      <c r="L174" s="45">
        <v>6039624</v>
      </c>
      <c r="M174" s="45">
        <v>69748</v>
      </c>
      <c r="N174" s="45">
        <v>6109372</v>
      </c>
    </row>
    <row r="175" spans="1:14" x14ac:dyDescent="0.2">
      <c r="A175" s="40" t="s">
        <v>259</v>
      </c>
      <c r="B175" s="3">
        <v>495</v>
      </c>
      <c r="C175" s="3" t="s">
        <v>257</v>
      </c>
      <c r="D175" s="2" t="s">
        <v>38</v>
      </c>
      <c r="E175" s="41">
        <v>38.200000000000003</v>
      </c>
      <c r="F175" s="2" t="s">
        <v>260</v>
      </c>
      <c r="G175" s="43">
        <v>5.2</v>
      </c>
      <c r="H175" s="2" t="s">
        <v>65</v>
      </c>
      <c r="I175" s="43">
        <v>17</v>
      </c>
      <c r="J175" s="64">
        <v>38200</v>
      </c>
      <c r="K175" s="45">
        <v>38687</v>
      </c>
      <c r="L175" s="45">
        <v>901777</v>
      </c>
      <c r="M175" s="45">
        <v>11500</v>
      </c>
      <c r="N175" s="45">
        <v>913277</v>
      </c>
    </row>
    <row r="176" spans="1:14" x14ac:dyDescent="0.2">
      <c r="A176" s="40" t="s">
        <v>259</v>
      </c>
      <c r="B176" s="3">
        <v>495</v>
      </c>
      <c r="C176" s="3" t="s">
        <v>257</v>
      </c>
      <c r="D176" s="2" t="s">
        <v>38</v>
      </c>
      <c r="E176" s="41">
        <v>12</v>
      </c>
      <c r="F176" s="2" t="s">
        <v>261</v>
      </c>
      <c r="G176" s="43">
        <v>5.2</v>
      </c>
      <c r="H176" s="2" t="s">
        <v>65</v>
      </c>
      <c r="I176" s="43">
        <v>17</v>
      </c>
      <c r="J176" s="64">
        <v>12000</v>
      </c>
      <c r="K176" s="45">
        <v>12465</v>
      </c>
      <c r="L176" s="45">
        <v>290554</v>
      </c>
      <c r="M176" s="45">
        <v>3705</v>
      </c>
      <c r="N176" s="45">
        <v>294259</v>
      </c>
    </row>
    <row r="177" spans="1:14" x14ac:dyDescent="0.2">
      <c r="A177" s="40" t="s">
        <v>259</v>
      </c>
      <c r="B177" s="3">
        <v>495</v>
      </c>
      <c r="C177" s="3" t="s">
        <v>257</v>
      </c>
      <c r="D177" s="2" t="s">
        <v>38</v>
      </c>
      <c r="E177" s="41">
        <v>6</v>
      </c>
      <c r="F177" s="2" t="s">
        <v>262</v>
      </c>
      <c r="G177" s="43">
        <v>5.2</v>
      </c>
      <c r="H177" s="2" t="s">
        <v>65</v>
      </c>
      <c r="I177" s="43">
        <v>17</v>
      </c>
      <c r="J177" s="64">
        <v>6000</v>
      </c>
      <c r="K177" s="45">
        <v>6557</v>
      </c>
      <c r="L177" s="45">
        <v>152841</v>
      </c>
      <c r="M177" s="45">
        <v>1949</v>
      </c>
      <c r="N177" s="45">
        <v>154790</v>
      </c>
    </row>
    <row r="178" spans="1:14" x14ac:dyDescent="0.2">
      <c r="A178" s="40" t="s">
        <v>259</v>
      </c>
      <c r="B178" s="3">
        <v>495</v>
      </c>
      <c r="C178" s="3" t="s">
        <v>257</v>
      </c>
      <c r="D178" s="2" t="s">
        <v>38</v>
      </c>
      <c r="E178" s="41">
        <v>9</v>
      </c>
      <c r="F178" s="2" t="s">
        <v>263</v>
      </c>
      <c r="G178" s="43">
        <v>5.2</v>
      </c>
      <c r="H178" s="2" t="s">
        <v>65</v>
      </c>
      <c r="I178" s="43">
        <v>17</v>
      </c>
      <c r="J178" s="64">
        <v>9000</v>
      </c>
      <c r="K178" s="45">
        <v>9835</v>
      </c>
      <c r="L178" s="45">
        <v>229250</v>
      </c>
      <c r="M178" s="45">
        <v>2923</v>
      </c>
      <c r="N178" s="45">
        <v>232173</v>
      </c>
    </row>
    <row r="179" spans="1:14" x14ac:dyDescent="0.2">
      <c r="A179" s="40" t="s">
        <v>259</v>
      </c>
      <c r="B179" s="3">
        <v>495</v>
      </c>
      <c r="C179" s="3" t="s">
        <v>257</v>
      </c>
      <c r="D179" s="2" t="s">
        <v>38</v>
      </c>
      <c r="E179" s="41">
        <v>27.4</v>
      </c>
      <c r="F179" s="2" t="s">
        <v>264</v>
      </c>
      <c r="G179" s="43">
        <v>5.2</v>
      </c>
      <c r="H179" s="2" t="s">
        <v>65</v>
      </c>
      <c r="I179" s="43">
        <v>17</v>
      </c>
      <c r="J179" s="64">
        <v>27400</v>
      </c>
      <c r="K179" s="45">
        <v>34420</v>
      </c>
      <c r="L179" s="45">
        <v>802315</v>
      </c>
      <c r="M179" s="45">
        <v>10232</v>
      </c>
      <c r="N179" s="45">
        <v>812547</v>
      </c>
    </row>
    <row r="180" spans="1:14" x14ac:dyDescent="0.2">
      <c r="A180" s="40"/>
      <c r="D180" s="2"/>
      <c r="E180" s="41"/>
      <c r="F180" s="2"/>
      <c r="G180" s="43"/>
      <c r="H180" s="3"/>
      <c r="I180" s="43"/>
      <c r="J180" s="45"/>
      <c r="K180" s="45"/>
      <c r="L180" s="45"/>
      <c r="M180" s="45"/>
      <c r="N180" s="45"/>
    </row>
    <row r="181" spans="1:14" x14ac:dyDescent="0.2">
      <c r="A181" s="40" t="s">
        <v>69</v>
      </c>
      <c r="B181" s="3">
        <v>501</v>
      </c>
      <c r="C181" s="3" t="s">
        <v>265</v>
      </c>
      <c r="D181" s="2" t="s">
        <v>38</v>
      </c>
      <c r="E181" s="41">
        <v>156.30000000000001</v>
      </c>
      <c r="F181" s="2" t="s">
        <v>266</v>
      </c>
      <c r="G181" s="43">
        <v>4.1500000000000004</v>
      </c>
      <c r="H181" s="2" t="s">
        <v>57</v>
      </c>
      <c r="I181" s="43">
        <v>7.75</v>
      </c>
      <c r="J181" s="45">
        <v>156300</v>
      </c>
      <c r="K181" s="45">
        <v>23849.32</v>
      </c>
      <c r="L181" s="45">
        <v>555917</v>
      </c>
      <c r="M181" s="45">
        <v>1894</v>
      </c>
      <c r="N181" s="45">
        <v>557811</v>
      </c>
    </row>
    <row r="182" spans="1:14" x14ac:dyDescent="0.2">
      <c r="A182" s="40" t="s">
        <v>227</v>
      </c>
      <c r="B182" s="3">
        <v>501</v>
      </c>
      <c r="C182" s="3" t="s">
        <v>265</v>
      </c>
      <c r="D182" s="2" t="s">
        <v>38</v>
      </c>
      <c r="E182" s="41">
        <v>47.1</v>
      </c>
      <c r="F182" s="2" t="s">
        <v>267</v>
      </c>
      <c r="G182" s="43">
        <v>4.5</v>
      </c>
      <c r="H182" s="2" t="s">
        <v>57</v>
      </c>
      <c r="I182" s="43">
        <v>14.75</v>
      </c>
      <c r="J182" s="45">
        <v>47100</v>
      </c>
      <c r="K182" s="45">
        <v>63628.91</v>
      </c>
      <c r="L182" s="45">
        <v>1483162</v>
      </c>
      <c r="M182" s="45">
        <v>0</v>
      </c>
      <c r="N182" s="45">
        <v>1483162</v>
      </c>
    </row>
    <row r="183" spans="1:14" x14ac:dyDescent="0.2">
      <c r="A183" s="40" t="s">
        <v>227</v>
      </c>
      <c r="B183" s="3">
        <v>501</v>
      </c>
      <c r="C183" s="3" t="s">
        <v>265</v>
      </c>
      <c r="D183" s="2" t="s">
        <v>38</v>
      </c>
      <c r="E183" s="41">
        <v>11.4</v>
      </c>
      <c r="F183" s="2" t="s">
        <v>268</v>
      </c>
      <c r="G183" s="43">
        <v>5.5</v>
      </c>
      <c r="H183" s="2" t="s">
        <v>57</v>
      </c>
      <c r="I183" s="43">
        <v>15</v>
      </c>
      <c r="J183" s="45">
        <v>11400</v>
      </c>
      <c r="K183" s="45">
        <v>16436.349999999999</v>
      </c>
      <c r="L183" s="45">
        <v>383124</v>
      </c>
      <c r="M183" s="45">
        <v>0</v>
      </c>
      <c r="N183" s="45">
        <v>383124</v>
      </c>
    </row>
    <row r="184" spans="1:14" x14ac:dyDescent="0.2">
      <c r="A184" s="40" t="s">
        <v>227</v>
      </c>
      <c r="B184" s="3">
        <v>501</v>
      </c>
      <c r="C184" s="3" t="s">
        <v>265</v>
      </c>
      <c r="D184" s="2" t="s">
        <v>38</v>
      </c>
      <c r="E184" s="41">
        <v>58</v>
      </c>
      <c r="F184" s="2" t="s">
        <v>269</v>
      </c>
      <c r="G184" s="43">
        <v>5</v>
      </c>
      <c r="H184" s="2" t="s">
        <v>57</v>
      </c>
      <c r="I184" s="43">
        <v>15.25</v>
      </c>
      <c r="J184" s="45">
        <v>58000</v>
      </c>
      <c r="K184" s="45">
        <v>80952.22</v>
      </c>
      <c r="L184" s="45">
        <v>1886961</v>
      </c>
      <c r="M184" s="45">
        <v>0</v>
      </c>
      <c r="N184" s="45">
        <v>1886961</v>
      </c>
    </row>
    <row r="185" spans="1:14" x14ac:dyDescent="0.2">
      <c r="A185" s="40"/>
      <c r="D185" s="2"/>
      <c r="E185" s="41"/>
      <c r="F185" s="2"/>
      <c r="G185" s="43"/>
      <c r="H185" s="3"/>
      <c r="I185" s="43"/>
      <c r="J185" s="45"/>
      <c r="K185" s="45"/>
      <c r="L185" s="45"/>
      <c r="M185" s="45"/>
      <c r="N185" s="45"/>
    </row>
    <row r="186" spans="1:14" x14ac:dyDescent="0.2">
      <c r="A186" s="40" t="s">
        <v>270</v>
      </c>
      <c r="B186" s="3">
        <v>510</v>
      </c>
      <c r="C186" s="2" t="s">
        <v>271</v>
      </c>
      <c r="D186" s="2" t="s">
        <v>38</v>
      </c>
      <c r="E186" s="41">
        <v>863</v>
      </c>
      <c r="F186" s="2" t="s">
        <v>272</v>
      </c>
      <c r="G186" s="43">
        <v>4</v>
      </c>
      <c r="H186" s="3" t="s">
        <v>65</v>
      </c>
      <c r="I186" s="43">
        <v>18.5</v>
      </c>
      <c r="J186" s="45">
        <v>863000</v>
      </c>
      <c r="K186" s="45">
        <v>459531</v>
      </c>
      <c r="L186" s="45">
        <v>10711465</v>
      </c>
      <c r="M186" s="45">
        <v>105533</v>
      </c>
      <c r="N186" s="45">
        <v>10816998</v>
      </c>
    </row>
    <row r="187" spans="1:14" x14ac:dyDescent="0.2">
      <c r="A187" s="40" t="s">
        <v>270</v>
      </c>
      <c r="B187" s="3">
        <v>510</v>
      </c>
      <c r="C187" s="2" t="s">
        <v>271</v>
      </c>
      <c r="D187" s="2" t="s">
        <v>38</v>
      </c>
      <c r="E187" s="41">
        <v>141</v>
      </c>
      <c r="F187" s="2" t="s">
        <v>273</v>
      </c>
      <c r="G187" s="43">
        <v>4</v>
      </c>
      <c r="H187" s="3" t="s">
        <v>65</v>
      </c>
      <c r="I187" s="43">
        <v>18.5</v>
      </c>
      <c r="J187" s="45">
        <v>141000</v>
      </c>
      <c r="K187" s="45">
        <v>76047</v>
      </c>
      <c r="L187" s="45">
        <v>1772622</v>
      </c>
      <c r="M187" s="45">
        <v>17465</v>
      </c>
      <c r="N187" s="45">
        <v>1790087</v>
      </c>
    </row>
    <row r="188" spans="1:14" x14ac:dyDescent="0.2">
      <c r="A188" s="40" t="s">
        <v>66</v>
      </c>
      <c r="B188" s="3">
        <v>510</v>
      </c>
      <c r="C188" s="2" t="s">
        <v>271</v>
      </c>
      <c r="D188" s="2" t="s">
        <v>38</v>
      </c>
      <c r="E188" s="41">
        <v>45</v>
      </c>
      <c r="F188" s="2" t="s">
        <v>274</v>
      </c>
      <c r="G188" s="43">
        <v>4</v>
      </c>
      <c r="H188" s="3" t="s">
        <v>65</v>
      </c>
      <c r="I188" s="43">
        <v>18.5</v>
      </c>
      <c r="J188" s="45">
        <v>45000</v>
      </c>
      <c r="K188" s="45">
        <v>57500</v>
      </c>
      <c r="L188" s="45">
        <v>1340300</v>
      </c>
      <c r="M188" s="45">
        <v>13206</v>
      </c>
      <c r="N188" s="45">
        <v>1353506</v>
      </c>
    </row>
    <row r="189" spans="1:14" x14ac:dyDescent="0.2">
      <c r="A189" s="40" t="s">
        <v>66</v>
      </c>
      <c r="B189" s="3">
        <v>510</v>
      </c>
      <c r="C189" s="2" t="s">
        <v>271</v>
      </c>
      <c r="D189" s="2" t="s">
        <v>38</v>
      </c>
      <c r="E189" s="41">
        <v>18</v>
      </c>
      <c r="F189" s="2" t="s">
        <v>275</v>
      </c>
      <c r="G189" s="43">
        <v>4</v>
      </c>
      <c r="H189" s="3" t="s">
        <v>65</v>
      </c>
      <c r="I189" s="43">
        <v>18.5</v>
      </c>
      <c r="J189" s="45">
        <v>18000</v>
      </c>
      <c r="K189" s="45">
        <v>23000</v>
      </c>
      <c r="L189" s="45">
        <v>536120</v>
      </c>
      <c r="M189" s="45">
        <v>5282</v>
      </c>
      <c r="N189" s="45">
        <v>541402</v>
      </c>
    </row>
    <row r="190" spans="1:14" x14ac:dyDescent="0.2">
      <c r="A190" s="40" t="s">
        <v>276</v>
      </c>
      <c r="B190" s="3">
        <v>510</v>
      </c>
      <c r="C190" s="2" t="s">
        <v>271</v>
      </c>
      <c r="D190" s="2" t="s">
        <v>38</v>
      </c>
      <c r="E190" s="41">
        <v>46</v>
      </c>
      <c r="F190" s="2" t="s">
        <v>277</v>
      </c>
      <c r="G190" s="43">
        <v>4</v>
      </c>
      <c r="H190" s="3" t="s">
        <v>65</v>
      </c>
      <c r="I190" s="43">
        <v>18.5</v>
      </c>
      <c r="J190" s="45">
        <v>46000</v>
      </c>
      <c r="K190" s="45">
        <v>58778</v>
      </c>
      <c r="L190" s="45">
        <v>1370089</v>
      </c>
      <c r="M190" s="45">
        <v>13499</v>
      </c>
      <c r="N190" s="45">
        <v>1383588</v>
      </c>
    </row>
    <row r="191" spans="1:14" x14ac:dyDescent="0.2">
      <c r="A191" s="40" t="s">
        <v>276</v>
      </c>
      <c r="B191" s="3">
        <v>510</v>
      </c>
      <c r="C191" s="2" t="s">
        <v>271</v>
      </c>
      <c r="D191" s="2" t="s">
        <v>38</v>
      </c>
      <c r="E191" s="41">
        <v>113</v>
      </c>
      <c r="F191" s="2" t="s">
        <v>278</v>
      </c>
      <c r="G191" s="43">
        <v>4</v>
      </c>
      <c r="H191" s="3" t="s">
        <v>65</v>
      </c>
      <c r="I191" s="43">
        <v>18.5</v>
      </c>
      <c r="J191" s="45">
        <v>113000</v>
      </c>
      <c r="K191" s="45">
        <v>144388</v>
      </c>
      <c r="L191" s="45">
        <v>3365621</v>
      </c>
      <c r="M191" s="45">
        <v>33162</v>
      </c>
      <c r="N191" s="45">
        <v>3398783</v>
      </c>
    </row>
    <row r="192" spans="1:14" x14ac:dyDescent="0.2">
      <c r="A192" s="40"/>
      <c r="D192" s="2"/>
      <c r="E192" s="41"/>
      <c r="F192" s="2"/>
      <c r="G192" s="43"/>
      <c r="H192" s="2"/>
      <c r="I192" s="43"/>
      <c r="J192" s="45"/>
      <c r="K192" s="45"/>
      <c r="L192" s="45"/>
      <c r="M192" s="45"/>
      <c r="N192" s="45"/>
    </row>
    <row r="193" spans="1:14" x14ac:dyDescent="0.2">
      <c r="A193" s="40" t="s">
        <v>279</v>
      </c>
      <c r="B193" s="3">
        <v>514</v>
      </c>
      <c r="C193" s="3" t="s">
        <v>280</v>
      </c>
      <c r="D193" s="2" t="s">
        <v>281</v>
      </c>
      <c r="E193" s="41">
        <v>65000</v>
      </c>
      <c r="F193" s="2" t="s">
        <v>282</v>
      </c>
      <c r="G193" s="43">
        <v>7.61</v>
      </c>
      <c r="H193" s="2" t="s">
        <v>283</v>
      </c>
      <c r="I193" s="43">
        <v>14.5</v>
      </c>
      <c r="J193" s="45">
        <v>65000000</v>
      </c>
      <c r="K193" s="45">
        <v>65000000</v>
      </c>
      <c r="L193" s="45">
        <v>34099650</v>
      </c>
      <c r="M193" s="45">
        <v>888500</v>
      </c>
      <c r="N193" s="45">
        <v>34988150</v>
      </c>
    </row>
    <row r="194" spans="1:14" x14ac:dyDescent="0.2">
      <c r="A194" s="40" t="s">
        <v>284</v>
      </c>
      <c r="B194" s="3">
        <v>514</v>
      </c>
      <c r="C194" s="3" t="s">
        <v>280</v>
      </c>
      <c r="D194" s="2" t="s">
        <v>281</v>
      </c>
      <c r="E194" s="41">
        <v>1</v>
      </c>
      <c r="F194" s="2" t="s">
        <v>285</v>
      </c>
      <c r="G194" s="43">
        <v>7.75</v>
      </c>
      <c r="H194" s="2" t="s">
        <v>283</v>
      </c>
      <c r="I194" s="43">
        <v>15</v>
      </c>
      <c r="J194" s="45">
        <v>1000</v>
      </c>
      <c r="K194" s="45">
        <v>1578.09</v>
      </c>
      <c r="L194" s="45">
        <v>828</v>
      </c>
      <c r="M194" s="45">
        <v>22</v>
      </c>
      <c r="N194" s="45">
        <v>850</v>
      </c>
    </row>
    <row r="195" spans="1:14" x14ac:dyDescent="0.2">
      <c r="A195" s="40" t="s">
        <v>279</v>
      </c>
      <c r="B195" s="3">
        <v>536</v>
      </c>
      <c r="C195" s="3" t="s">
        <v>286</v>
      </c>
      <c r="D195" s="2" t="s">
        <v>38</v>
      </c>
      <c r="E195" s="41">
        <v>302</v>
      </c>
      <c r="F195" s="2" t="s">
        <v>287</v>
      </c>
      <c r="G195" s="43">
        <v>3.7</v>
      </c>
      <c r="H195" s="2" t="s">
        <v>65</v>
      </c>
      <c r="I195" s="43">
        <v>19.5</v>
      </c>
      <c r="J195" s="45">
        <v>302000</v>
      </c>
      <c r="K195" s="45">
        <v>177632.2</v>
      </c>
      <c r="L195" s="45">
        <v>4140528</v>
      </c>
      <c r="M195" s="45">
        <v>25050</v>
      </c>
      <c r="N195" s="45">
        <v>4165578</v>
      </c>
    </row>
    <row r="196" spans="1:14" x14ac:dyDescent="0.2">
      <c r="A196" s="40" t="s">
        <v>284</v>
      </c>
      <c r="B196" s="3">
        <v>536</v>
      </c>
      <c r="C196" s="3" t="s">
        <v>286</v>
      </c>
      <c r="D196" s="2" t="s">
        <v>38</v>
      </c>
      <c r="E196" s="41">
        <v>19</v>
      </c>
      <c r="F196" s="2" t="s">
        <v>288</v>
      </c>
      <c r="G196" s="43">
        <v>4</v>
      </c>
      <c r="H196" s="2" t="s">
        <v>65</v>
      </c>
      <c r="I196" s="43">
        <v>19.5</v>
      </c>
      <c r="J196" s="45">
        <v>19000</v>
      </c>
      <c r="K196" s="45">
        <v>6824.11</v>
      </c>
      <c r="L196" s="45">
        <v>159067</v>
      </c>
      <c r="M196" s="45">
        <v>1039</v>
      </c>
      <c r="N196" s="45">
        <v>160106</v>
      </c>
    </row>
    <row r="197" spans="1:14" x14ac:dyDescent="0.2">
      <c r="A197" s="40" t="s">
        <v>284</v>
      </c>
      <c r="B197" s="3">
        <v>536</v>
      </c>
      <c r="C197" s="3" t="s">
        <v>286</v>
      </c>
      <c r="D197" s="2" t="s">
        <v>38</v>
      </c>
      <c r="E197" s="41">
        <v>17</v>
      </c>
      <c r="F197" s="2" t="s">
        <v>289</v>
      </c>
      <c r="G197" s="43">
        <v>4.7</v>
      </c>
      <c r="H197" s="2" t="s">
        <v>65</v>
      </c>
      <c r="I197" s="43">
        <v>19.5</v>
      </c>
      <c r="J197" s="45">
        <v>17000</v>
      </c>
      <c r="K197" s="45">
        <v>21885.46</v>
      </c>
      <c r="L197" s="45">
        <v>510140</v>
      </c>
      <c r="M197" s="45">
        <v>3907</v>
      </c>
      <c r="N197" s="45">
        <v>514047</v>
      </c>
    </row>
    <row r="198" spans="1:14" x14ac:dyDescent="0.2">
      <c r="A198" s="40" t="s">
        <v>284</v>
      </c>
      <c r="B198" s="3">
        <v>536</v>
      </c>
      <c r="C198" s="3" t="s">
        <v>286</v>
      </c>
      <c r="D198" s="2" t="s">
        <v>38</v>
      </c>
      <c r="E198" s="41">
        <v>11.5</v>
      </c>
      <c r="F198" s="2" t="s">
        <v>290</v>
      </c>
      <c r="G198" s="43">
        <v>5.5</v>
      </c>
      <c r="H198" s="2" t="s">
        <v>65</v>
      </c>
      <c r="I198" s="43">
        <v>19.5</v>
      </c>
      <c r="J198" s="45">
        <v>11500</v>
      </c>
      <c r="K198" s="45">
        <v>15437.84</v>
      </c>
      <c r="L198" s="45">
        <v>359849</v>
      </c>
      <c r="M198" s="45">
        <v>3215</v>
      </c>
      <c r="N198" s="45">
        <v>363064</v>
      </c>
    </row>
    <row r="199" spans="1:14" x14ac:dyDescent="0.2">
      <c r="A199" s="40" t="s">
        <v>291</v>
      </c>
      <c r="B199" s="3">
        <v>536</v>
      </c>
      <c r="C199" s="3" t="s">
        <v>286</v>
      </c>
      <c r="D199" s="2" t="s">
        <v>38</v>
      </c>
      <c r="E199" s="41">
        <v>20</v>
      </c>
      <c r="F199" s="2" t="s">
        <v>292</v>
      </c>
      <c r="G199" s="43">
        <v>7.5</v>
      </c>
      <c r="H199" s="2" t="s">
        <v>65</v>
      </c>
      <c r="I199" s="43">
        <v>19.5</v>
      </c>
      <c r="J199" s="45">
        <v>20000</v>
      </c>
      <c r="K199" s="45">
        <v>29769.85</v>
      </c>
      <c r="L199" s="45">
        <v>693922</v>
      </c>
      <c r="M199" s="45">
        <v>8395</v>
      </c>
      <c r="N199" s="45">
        <v>702317</v>
      </c>
    </row>
    <row r="200" spans="1:14" x14ac:dyDescent="0.2">
      <c r="A200" s="40"/>
      <c r="D200" s="2"/>
      <c r="E200" s="41"/>
      <c r="F200" s="2"/>
      <c r="G200" s="43"/>
      <c r="H200" s="2"/>
      <c r="I200" s="43"/>
      <c r="J200" s="45"/>
      <c r="K200" s="45"/>
      <c r="L200" s="45"/>
      <c r="M200" s="45"/>
      <c r="N200" s="45"/>
    </row>
    <row r="201" spans="1:14" x14ac:dyDescent="0.2">
      <c r="A201" s="40" t="s">
        <v>69</v>
      </c>
      <c r="B201" s="3">
        <v>557</v>
      </c>
      <c r="C201" s="3" t="s">
        <v>293</v>
      </c>
      <c r="D201" s="2" t="s">
        <v>38</v>
      </c>
      <c r="E201" s="41">
        <v>120.8</v>
      </c>
      <c r="F201" s="2" t="s">
        <v>294</v>
      </c>
      <c r="G201" s="43">
        <v>4.2</v>
      </c>
      <c r="H201" s="2" t="s">
        <v>57</v>
      </c>
      <c r="I201" s="43">
        <v>9.75</v>
      </c>
      <c r="J201" s="45">
        <v>120800</v>
      </c>
      <c r="K201" s="45">
        <v>0</v>
      </c>
      <c r="L201" s="45">
        <v>0</v>
      </c>
      <c r="M201" s="45"/>
      <c r="N201" s="45"/>
    </row>
    <row r="202" spans="1:14" x14ac:dyDescent="0.2">
      <c r="A202" s="40" t="s">
        <v>295</v>
      </c>
      <c r="B202" s="3">
        <v>557</v>
      </c>
      <c r="C202" s="3" t="s">
        <v>293</v>
      </c>
      <c r="D202" s="2" t="s">
        <v>38</v>
      </c>
      <c r="E202" s="41">
        <v>41.9</v>
      </c>
      <c r="F202" s="2" t="s">
        <v>296</v>
      </c>
      <c r="G202" s="43">
        <v>5</v>
      </c>
      <c r="H202" s="2" t="s">
        <v>57</v>
      </c>
      <c r="I202" s="43">
        <v>19.5</v>
      </c>
      <c r="J202" s="45"/>
      <c r="K202" s="45"/>
      <c r="L202" s="45"/>
      <c r="M202" s="45"/>
      <c r="N202" s="45"/>
    </row>
    <row r="203" spans="1:14" x14ac:dyDescent="0.2">
      <c r="A203" s="40" t="s">
        <v>295</v>
      </c>
      <c r="B203" s="3">
        <v>557</v>
      </c>
      <c r="C203" s="3" t="s">
        <v>293</v>
      </c>
      <c r="D203" s="2" t="s">
        <v>38</v>
      </c>
      <c r="E203" s="41">
        <v>11</v>
      </c>
      <c r="F203" s="2" t="s">
        <v>297</v>
      </c>
      <c r="G203" s="43">
        <v>5</v>
      </c>
      <c r="H203" s="2" t="s">
        <v>57</v>
      </c>
      <c r="I203" s="43">
        <v>19.75</v>
      </c>
      <c r="J203" s="45"/>
      <c r="K203" s="45"/>
      <c r="L203" s="45"/>
      <c r="M203" s="45"/>
      <c r="N203" s="45"/>
    </row>
    <row r="204" spans="1:14" x14ac:dyDescent="0.2">
      <c r="A204" s="40" t="s">
        <v>295</v>
      </c>
      <c r="B204" s="3">
        <v>557</v>
      </c>
      <c r="C204" s="3" t="s">
        <v>293</v>
      </c>
      <c r="D204" s="2" t="s">
        <v>38</v>
      </c>
      <c r="E204" s="41">
        <v>64</v>
      </c>
      <c r="F204" s="2" t="s">
        <v>298</v>
      </c>
      <c r="G204" s="43">
        <v>3</v>
      </c>
      <c r="H204" s="2" t="s">
        <v>57</v>
      </c>
      <c r="I204" s="43">
        <v>20</v>
      </c>
      <c r="J204" s="45"/>
      <c r="K204" s="45"/>
      <c r="L204" s="45"/>
      <c r="M204" s="45"/>
      <c r="N204" s="45"/>
    </row>
    <row r="205" spans="1:14" x14ac:dyDescent="0.2">
      <c r="A205" s="40"/>
      <c r="D205" s="2"/>
      <c r="E205" s="41"/>
      <c r="F205" s="2"/>
      <c r="G205" s="43"/>
      <c r="H205" s="2"/>
      <c r="I205" s="43"/>
      <c r="J205" s="39"/>
      <c r="K205" s="45"/>
      <c r="L205" s="45"/>
      <c r="M205" s="45"/>
      <c r="N205" s="45"/>
    </row>
    <row r="206" spans="1:14" x14ac:dyDescent="0.2">
      <c r="A206" s="40" t="s">
        <v>270</v>
      </c>
      <c r="B206" s="3">
        <v>582</v>
      </c>
      <c r="C206" s="3" t="s">
        <v>299</v>
      </c>
      <c r="D206" s="2" t="s">
        <v>38</v>
      </c>
      <c r="E206" s="41">
        <v>750</v>
      </c>
      <c r="F206" s="2" t="s">
        <v>287</v>
      </c>
      <c r="G206" s="43">
        <v>4.5</v>
      </c>
      <c r="H206" s="2" t="s">
        <v>65</v>
      </c>
      <c r="I206" s="43">
        <v>18.5</v>
      </c>
      <c r="J206" s="45">
        <v>750000</v>
      </c>
      <c r="K206" s="45">
        <v>523724</v>
      </c>
      <c r="L206" s="45">
        <v>12207776</v>
      </c>
      <c r="M206" s="45">
        <v>135078</v>
      </c>
      <c r="N206" s="45">
        <v>12342854</v>
      </c>
    </row>
    <row r="207" spans="1:14" x14ac:dyDescent="0.2">
      <c r="A207" s="40" t="s">
        <v>276</v>
      </c>
      <c r="B207" s="3">
        <v>582</v>
      </c>
      <c r="C207" s="3" t="s">
        <v>299</v>
      </c>
      <c r="D207" s="2" t="s">
        <v>38</v>
      </c>
      <c r="E207" s="41">
        <v>45</v>
      </c>
      <c r="F207" s="2" t="s">
        <v>288</v>
      </c>
      <c r="G207" s="43">
        <v>4.5</v>
      </c>
      <c r="H207" s="2" t="s">
        <v>65</v>
      </c>
      <c r="I207" s="43">
        <v>18.5</v>
      </c>
      <c r="J207" s="45">
        <v>45000</v>
      </c>
      <c r="K207" s="45">
        <v>31853</v>
      </c>
      <c r="L207" s="45">
        <v>742479</v>
      </c>
      <c r="M207" s="45">
        <v>8215</v>
      </c>
      <c r="N207" s="45">
        <v>750694</v>
      </c>
    </row>
    <row r="208" spans="1:14" x14ac:dyDescent="0.2">
      <c r="A208" s="40" t="s">
        <v>276</v>
      </c>
      <c r="B208" s="3">
        <v>582</v>
      </c>
      <c r="C208" s="3" t="s">
        <v>299</v>
      </c>
      <c r="D208" s="2" t="s">
        <v>38</v>
      </c>
      <c r="E208" s="41">
        <v>19</v>
      </c>
      <c r="F208" s="2" t="s">
        <v>289</v>
      </c>
      <c r="G208" s="43">
        <v>4.5</v>
      </c>
      <c r="H208" s="2" t="s">
        <v>65</v>
      </c>
      <c r="I208" s="43">
        <v>18.5</v>
      </c>
      <c r="J208" s="45">
        <v>19000</v>
      </c>
      <c r="K208" s="45">
        <v>23162</v>
      </c>
      <c r="L208" s="45">
        <v>539896</v>
      </c>
      <c r="M208" s="45">
        <v>5974</v>
      </c>
      <c r="N208" s="45">
        <v>545870</v>
      </c>
    </row>
    <row r="209" spans="1:14" x14ac:dyDescent="0.2">
      <c r="A209" s="40" t="s">
        <v>276</v>
      </c>
      <c r="B209" s="3">
        <v>582</v>
      </c>
      <c r="C209" s="3" t="s">
        <v>299</v>
      </c>
      <c r="D209" s="2" t="s">
        <v>38</v>
      </c>
      <c r="E209" s="41">
        <v>9</v>
      </c>
      <c r="F209" s="2" t="s">
        <v>290</v>
      </c>
      <c r="G209" s="43">
        <v>4.5</v>
      </c>
      <c r="H209" s="2" t="s">
        <v>65</v>
      </c>
      <c r="I209" s="43">
        <v>18.5</v>
      </c>
      <c r="J209" s="45">
        <v>9000</v>
      </c>
      <c r="K209" s="45">
        <v>10971</v>
      </c>
      <c r="L209" s="45">
        <v>255729</v>
      </c>
      <c r="M209" s="45">
        <v>2830</v>
      </c>
      <c r="N209" s="45">
        <v>258559</v>
      </c>
    </row>
    <row r="210" spans="1:14" x14ac:dyDescent="0.2">
      <c r="A210" s="40" t="s">
        <v>276</v>
      </c>
      <c r="B210" s="3">
        <v>582</v>
      </c>
      <c r="C210" s="3" t="s">
        <v>299</v>
      </c>
      <c r="D210" s="2" t="s">
        <v>38</v>
      </c>
      <c r="E210" s="41">
        <v>24.6</v>
      </c>
      <c r="F210" s="2" t="s">
        <v>292</v>
      </c>
      <c r="G210" s="43">
        <v>4.5</v>
      </c>
      <c r="H210" s="2" t="s">
        <v>65</v>
      </c>
      <c r="I210" s="43">
        <v>18.5</v>
      </c>
      <c r="J210" s="45">
        <v>24600</v>
      </c>
      <c r="K210" s="45">
        <v>29989</v>
      </c>
      <c r="L210" s="45">
        <v>699030</v>
      </c>
      <c r="M210" s="45">
        <v>7735</v>
      </c>
      <c r="N210" s="45">
        <v>706765</v>
      </c>
    </row>
    <row r="211" spans="1:14" x14ac:dyDescent="0.2">
      <c r="A211" s="40" t="s">
        <v>276</v>
      </c>
      <c r="B211" s="3">
        <v>582</v>
      </c>
      <c r="C211" s="3" t="s">
        <v>299</v>
      </c>
      <c r="D211" s="2" t="s">
        <v>38</v>
      </c>
      <c r="E211" s="41">
        <v>112.4</v>
      </c>
      <c r="F211" s="2" t="s">
        <v>300</v>
      </c>
      <c r="G211" s="43">
        <v>4.5</v>
      </c>
      <c r="H211" s="2" t="s">
        <v>65</v>
      </c>
      <c r="I211" s="43">
        <v>18.5</v>
      </c>
      <c r="J211" s="45">
        <v>112400</v>
      </c>
      <c r="K211" s="45">
        <v>137021</v>
      </c>
      <c r="L211" s="45">
        <v>3193899</v>
      </c>
      <c r="M211" s="45">
        <v>35340</v>
      </c>
      <c r="N211" s="45">
        <v>3229239</v>
      </c>
    </row>
    <row r="212" spans="1:14" x14ac:dyDescent="0.2">
      <c r="A212" s="40"/>
      <c r="D212" s="2"/>
      <c r="E212" s="41"/>
      <c r="F212" s="2"/>
      <c r="G212" s="43"/>
      <c r="H212" s="2"/>
      <c r="I212" s="43"/>
      <c r="J212" s="39"/>
      <c r="K212" s="45"/>
      <c r="L212" s="45"/>
      <c r="M212" s="45"/>
      <c r="N212" s="45"/>
    </row>
    <row r="213" spans="1:14" x14ac:dyDescent="0.2">
      <c r="A213" s="40" t="s">
        <v>279</v>
      </c>
      <c r="B213" s="3">
        <v>607</v>
      </c>
      <c r="C213" s="3" t="s">
        <v>301</v>
      </c>
      <c r="D213" s="2" t="s">
        <v>229</v>
      </c>
      <c r="E213" s="41">
        <v>52800000</v>
      </c>
      <c r="F213" s="2" t="s">
        <v>302</v>
      </c>
      <c r="G213" s="43">
        <v>7.5</v>
      </c>
      <c r="H213" s="2" t="s">
        <v>176</v>
      </c>
      <c r="I213" s="43">
        <v>9.75</v>
      </c>
      <c r="J213" s="45">
        <v>52800000000</v>
      </c>
      <c r="K213" s="45">
        <v>44354975280</v>
      </c>
      <c r="L213" s="45">
        <v>44354975</v>
      </c>
      <c r="M213" s="45">
        <v>536561</v>
      </c>
      <c r="N213" s="45">
        <v>44891536</v>
      </c>
    </row>
    <row r="214" spans="1:14" x14ac:dyDescent="0.2">
      <c r="A214" s="40" t="s">
        <v>279</v>
      </c>
      <c r="B214" s="3">
        <v>607</v>
      </c>
      <c r="C214" s="3" t="s">
        <v>301</v>
      </c>
      <c r="D214" s="2" t="s">
        <v>229</v>
      </c>
      <c r="E214" s="41">
        <v>2700000</v>
      </c>
      <c r="F214" s="2" t="s">
        <v>303</v>
      </c>
      <c r="G214" s="43">
        <v>9</v>
      </c>
      <c r="H214" s="2" t="s">
        <v>176</v>
      </c>
      <c r="I214" s="43">
        <v>9.75</v>
      </c>
      <c r="J214" s="45">
        <v>2700000000</v>
      </c>
      <c r="K214" s="45">
        <v>2700000000</v>
      </c>
      <c r="L214" s="45">
        <v>2700000</v>
      </c>
      <c r="M214" s="45">
        <v>38988</v>
      </c>
      <c r="N214" s="45">
        <v>2738988</v>
      </c>
    </row>
    <row r="215" spans="1:14" x14ac:dyDescent="0.2">
      <c r="A215" s="40" t="s">
        <v>279</v>
      </c>
      <c r="B215" s="3">
        <v>607</v>
      </c>
      <c r="C215" s="3" t="s">
        <v>301</v>
      </c>
      <c r="D215" s="2" t="s">
        <v>229</v>
      </c>
      <c r="E215" s="41">
        <v>4500000</v>
      </c>
      <c r="F215" s="2" t="s">
        <v>304</v>
      </c>
      <c r="G215" s="43">
        <v>0</v>
      </c>
      <c r="H215" s="2" t="s">
        <v>176</v>
      </c>
      <c r="I215" s="43">
        <v>10</v>
      </c>
      <c r="J215" s="45">
        <v>4500000000</v>
      </c>
      <c r="K215" s="45">
        <v>4500000000</v>
      </c>
      <c r="L215" s="45">
        <v>4500000</v>
      </c>
      <c r="M215" s="45">
        <v>0</v>
      </c>
      <c r="N215" s="45">
        <v>4500000</v>
      </c>
    </row>
    <row r="216" spans="1:14" x14ac:dyDescent="0.2">
      <c r="A216" s="40" t="s">
        <v>305</v>
      </c>
      <c r="B216" s="3">
        <v>612</v>
      </c>
      <c r="C216" s="3" t="s">
        <v>306</v>
      </c>
      <c r="D216" s="2" t="s">
        <v>229</v>
      </c>
      <c r="E216" s="41">
        <v>34500000</v>
      </c>
      <c r="F216" s="2" t="s">
        <v>307</v>
      </c>
      <c r="G216" s="43">
        <v>6</v>
      </c>
      <c r="H216" s="2" t="s">
        <v>176</v>
      </c>
      <c r="I216" s="43">
        <v>7.25</v>
      </c>
      <c r="J216" s="45">
        <v>34500000000</v>
      </c>
      <c r="K216" s="45">
        <v>21562500000</v>
      </c>
      <c r="L216" s="45">
        <v>21562500</v>
      </c>
      <c r="M216" s="45">
        <v>105469</v>
      </c>
      <c r="N216" s="45">
        <v>21667969</v>
      </c>
    </row>
    <row r="217" spans="1:14" x14ac:dyDescent="0.2">
      <c r="A217" s="40" t="s">
        <v>305</v>
      </c>
      <c r="B217" s="3">
        <v>612</v>
      </c>
      <c r="C217" s="3" t="s">
        <v>306</v>
      </c>
      <c r="D217" s="2" t="s">
        <v>229</v>
      </c>
      <c r="E217" s="41">
        <v>10500000</v>
      </c>
      <c r="F217" s="2" t="s">
        <v>308</v>
      </c>
      <c r="G217" s="43">
        <v>0</v>
      </c>
      <c r="H217" s="2" t="s">
        <v>176</v>
      </c>
      <c r="I217" s="43">
        <v>7.5</v>
      </c>
      <c r="J217" s="45">
        <v>10500000000</v>
      </c>
      <c r="K217" s="45">
        <v>10500000000</v>
      </c>
      <c r="L217" s="45">
        <v>10500000</v>
      </c>
      <c r="M217" s="45">
        <v>0</v>
      </c>
      <c r="N217" s="45">
        <v>10500000</v>
      </c>
    </row>
    <row r="218" spans="1:14" x14ac:dyDescent="0.2">
      <c r="A218" s="40" t="s">
        <v>305</v>
      </c>
      <c r="B218" s="3">
        <v>614</v>
      </c>
      <c r="C218" s="3" t="s">
        <v>309</v>
      </c>
      <c r="D218" s="2" t="s">
        <v>229</v>
      </c>
      <c r="E218" s="41">
        <v>13500000</v>
      </c>
      <c r="F218" s="2" t="s">
        <v>310</v>
      </c>
      <c r="G218" s="43">
        <v>6.5</v>
      </c>
      <c r="H218" s="2" t="s">
        <v>176</v>
      </c>
      <c r="I218" s="43">
        <v>6.5</v>
      </c>
      <c r="J218" s="45">
        <v>13500000000</v>
      </c>
      <c r="K218" s="45">
        <v>0</v>
      </c>
      <c r="L218" s="45">
        <v>0</v>
      </c>
      <c r="M218" s="45">
        <v>0</v>
      </c>
      <c r="N218" s="45">
        <v>0</v>
      </c>
    </row>
    <row r="219" spans="1:14" x14ac:dyDescent="0.2">
      <c r="A219" s="40" t="s">
        <v>305</v>
      </c>
      <c r="B219" s="3">
        <v>614</v>
      </c>
      <c r="C219" s="3" t="s">
        <v>309</v>
      </c>
      <c r="D219" s="2" t="s">
        <v>229</v>
      </c>
      <c r="E219" s="41">
        <v>10500000</v>
      </c>
      <c r="F219" s="2" t="s">
        <v>311</v>
      </c>
      <c r="G219" s="43">
        <v>0</v>
      </c>
      <c r="H219" s="2" t="s">
        <v>176</v>
      </c>
      <c r="I219" s="43">
        <v>6.75</v>
      </c>
      <c r="J219" s="45">
        <v>10500000000</v>
      </c>
      <c r="K219" s="45">
        <v>0</v>
      </c>
      <c r="L219" s="45">
        <v>0</v>
      </c>
      <c r="M219" s="45">
        <v>0</v>
      </c>
      <c r="N219" s="45">
        <v>0</v>
      </c>
    </row>
    <row r="220" spans="1:14" x14ac:dyDescent="0.2">
      <c r="A220" s="40"/>
      <c r="D220" s="2"/>
      <c r="E220" s="41"/>
      <c r="F220" s="2"/>
      <c r="G220" s="43"/>
      <c r="H220" s="2"/>
      <c r="I220" s="43"/>
      <c r="J220" s="45"/>
      <c r="K220" s="45"/>
      <c r="L220" s="45"/>
      <c r="M220" s="45"/>
      <c r="N220" s="45"/>
    </row>
    <row r="221" spans="1:14" x14ac:dyDescent="0.2">
      <c r="A221" s="40" t="s">
        <v>312</v>
      </c>
      <c r="B221" s="3">
        <v>626</v>
      </c>
      <c r="C221" s="3" t="s">
        <v>313</v>
      </c>
      <c r="D221" s="2" t="s">
        <v>281</v>
      </c>
      <c r="E221" s="41">
        <v>100000</v>
      </c>
      <c r="F221" s="2" t="s">
        <v>314</v>
      </c>
      <c r="G221" s="43">
        <v>0</v>
      </c>
      <c r="H221" s="2" t="s">
        <v>315</v>
      </c>
      <c r="I221" s="43">
        <v>0.5</v>
      </c>
      <c r="J221" s="45"/>
      <c r="K221" s="45"/>
      <c r="L221" s="45"/>
      <c r="M221" s="45"/>
      <c r="N221" s="45"/>
    </row>
    <row r="222" spans="1:14" x14ac:dyDescent="0.2">
      <c r="A222" s="40" t="s">
        <v>312</v>
      </c>
      <c r="B222" s="3">
        <v>626</v>
      </c>
      <c r="C222" s="3" t="s">
        <v>313</v>
      </c>
      <c r="D222" s="2" t="s">
        <v>281</v>
      </c>
      <c r="E222" s="41">
        <v>100000</v>
      </c>
      <c r="F222" s="2" t="s">
        <v>316</v>
      </c>
      <c r="G222" s="43">
        <v>0</v>
      </c>
      <c r="H222" s="2" t="s">
        <v>315</v>
      </c>
      <c r="I222" s="43">
        <v>0.25</v>
      </c>
      <c r="J222" s="45"/>
      <c r="K222" s="45"/>
      <c r="L222" s="45"/>
      <c r="M222" s="45"/>
      <c r="N222" s="45"/>
    </row>
    <row r="223" spans="1:14" x14ac:dyDescent="0.2">
      <c r="A223" s="40" t="s">
        <v>305</v>
      </c>
      <c r="B223" s="3">
        <v>628</v>
      </c>
      <c r="C223" s="3" t="s">
        <v>317</v>
      </c>
      <c r="D223" s="2" t="s">
        <v>229</v>
      </c>
      <c r="E223" s="41">
        <v>33500000</v>
      </c>
      <c r="F223" s="2" t="s">
        <v>318</v>
      </c>
      <c r="G223" s="43">
        <v>6.5</v>
      </c>
      <c r="H223" s="2" t="s">
        <v>176</v>
      </c>
      <c r="I223" s="43">
        <v>7.25</v>
      </c>
      <c r="J223" s="45">
        <v>33500000000</v>
      </c>
      <c r="K223" s="45">
        <v>33500000000</v>
      </c>
      <c r="L223" s="45">
        <v>33500000</v>
      </c>
      <c r="M223" s="45">
        <v>177195</v>
      </c>
      <c r="N223" s="45">
        <v>33677195</v>
      </c>
    </row>
    <row r="224" spans="1:14" x14ac:dyDescent="0.2">
      <c r="A224" s="40" t="s">
        <v>305</v>
      </c>
      <c r="B224" s="3">
        <v>628</v>
      </c>
      <c r="C224" s="3" t="s">
        <v>317</v>
      </c>
      <c r="D224" s="2" t="s">
        <v>229</v>
      </c>
      <c r="E224" s="41">
        <v>6500000</v>
      </c>
      <c r="F224" s="2" t="s">
        <v>319</v>
      </c>
      <c r="G224" s="43">
        <v>0</v>
      </c>
      <c r="H224" s="2" t="s">
        <v>176</v>
      </c>
      <c r="I224" s="43">
        <v>7.5</v>
      </c>
      <c r="J224" s="45">
        <v>6500000000</v>
      </c>
      <c r="K224" s="45">
        <v>6500000000</v>
      </c>
      <c r="L224" s="45">
        <v>6500000</v>
      </c>
      <c r="M224" s="45">
        <v>0</v>
      </c>
      <c r="N224" s="45">
        <v>6500000</v>
      </c>
    </row>
    <row r="225" spans="1:14" x14ac:dyDescent="0.2">
      <c r="A225" s="40" t="s">
        <v>305</v>
      </c>
      <c r="B225" s="3">
        <v>631</v>
      </c>
      <c r="C225" s="3" t="s">
        <v>320</v>
      </c>
      <c r="D225" s="2" t="s">
        <v>229</v>
      </c>
      <c r="E225" s="41">
        <v>25000000</v>
      </c>
      <c r="F225" s="2" t="s">
        <v>321</v>
      </c>
      <c r="G225" s="43">
        <v>6.5</v>
      </c>
      <c r="H225" s="2" t="s">
        <v>176</v>
      </c>
      <c r="I225" s="43">
        <v>6</v>
      </c>
      <c r="J225" s="45">
        <v>25000000000</v>
      </c>
      <c r="K225" s="45">
        <v>25000000000</v>
      </c>
      <c r="L225" s="45">
        <v>25000000</v>
      </c>
      <c r="M225" s="45">
        <v>132235</v>
      </c>
      <c r="N225" s="45">
        <v>25132235</v>
      </c>
    </row>
    <row r="226" spans="1:14" x14ac:dyDescent="0.2">
      <c r="A226" s="40" t="s">
        <v>322</v>
      </c>
      <c r="B226" s="3">
        <v>631</v>
      </c>
      <c r="C226" s="3" t="s">
        <v>320</v>
      </c>
      <c r="D226" s="2" t="s">
        <v>229</v>
      </c>
      <c r="E226" s="41">
        <v>3500000</v>
      </c>
      <c r="F226" s="2" t="s">
        <v>323</v>
      </c>
      <c r="G226" s="43">
        <v>7</v>
      </c>
      <c r="H226" s="2" t="s">
        <v>176</v>
      </c>
      <c r="I226" s="43">
        <v>6</v>
      </c>
      <c r="J226" s="45"/>
      <c r="K226" s="45"/>
      <c r="L226" s="45"/>
      <c r="M226" s="45"/>
      <c r="N226" s="45"/>
    </row>
    <row r="227" spans="1:14" x14ac:dyDescent="0.2">
      <c r="A227" s="40" t="s">
        <v>305</v>
      </c>
      <c r="B227" s="3">
        <v>631</v>
      </c>
      <c r="C227" s="3" t="s">
        <v>320</v>
      </c>
      <c r="D227" s="2" t="s">
        <v>229</v>
      </c>
      <c r="E227" s="41">
        <v>10000</v>
      </c>
      <c r="F227" s="2" t="s">
        <v>324</v>
      </c>
      <c r="G227" s="43">
        <v>0</v>
      </c>
      <c r="H227" s="2" t="s">
        <v>176</v>
      </c>
      <c r="I227" s="43">
        <v>6.25</v>
      </c>
      <c r="J227" s="45">
        <v>10000000</v>
      </c>
      <c r="K227" s="45">
        <v>10000000</v>
      </c>
      <c r="L227" s="45">
        <v>10000</v>
      </c>
      <c r="M227" s="45">
        <v>0</v>
      </c>
      <c r="N227" s="45">
        <v>10000</v>
      </c>
    </row>
    <row r="228" spans="1:14" x14ac:dyDescent="0.2">
      <c r="A228" s="40"/>
      <c r="D228" s="2"/>
      <c r="E228" s="41"/>
      <c r="F228" s="2"/>
      <c r="G228" s="43"/>
      <c r="H228" s="2"/>
      <c r="I228" s="43"/>
      <c r="J228" s="45"/>
      <c r="K228" s="45"/>
      <c r="L228" s="45"/>
      <c r="M228" s="45"/>
      <c r="N228" s="45"/>
    </row>
    <row r="229" spans="1:14" x14ac:dyDescent="0.2">
      <c r="A229" s="40" t="s">
        <v>322</v>
      </c>
      <c r="B229" s="3">
        <v>657</v>
      </c>
      <c r="C229" s="3" t="s">
        <v>325</v>
      </c>
      <c r="D229" s="2" t="s">
        <v>229</v>
      </c>
      <c r="E229" s="41">
        <v>26100000</v>
      </c>
      <c r="F229" s="2" t="s">
        <v>326</v>
      </c>
      <c r="G229" s="43">
        <v>7.5</v>
      </c>
      <c r="H229" s="2" t="s">
        <v>176</v>
      </c>
      <c r="I229" s="43">
        <v>6.5</v>
      </c>
      <c r="J229" s="45"/>
      <c r="K229" s="45"/>
      <c r="L229" s="45"/>
      <c r="M229" s="45"/>
      <c r="N229" s="45"/>
    </row>
    <row r="230" spans="1:14" x14ac:dyDescent="0.2">
      <c r="A230" s="40" t="s">
        <v>322</v>
      </c>
      <c r="B230" s="3">
        <v>657</v>
      </c>
      <c r="C230" s="3" t="s">
        <v>325</v>
      </c>
      <c r="D230" s="2" t="s">
        <v>229</v>
      </c>
      <c r="E230" s="41">
        <v>18900000</v>
      </c>
      <c r="F230" s="2" t="s">
        <v>327</v>
      </c>
      <c r="G230" s="43">
        <v>0</v>
      </c>
      <c r="H230" s="2" t="s">
        <v>176</v>
      </c>
      <c r="I230" s="43">
        <v>6.75</v>
      </c>
      <c r="J230" s="45"/>
      <c r="K230" s="45"/>
      <c r="L230" s="45"/>
      <c r="M230" s="45"/>
      <c r="N230" s="45"/>
    </row>
    <row r="231" spans="1:14" x14ac:dyDescent="0.2">
      <c r="A231" s="40" t="s">
        <v>279</v>
      </c>
      <c r="B231" s="3">
        <v>658</v>
      </c>
      <c r="C231" s="65" t="s">
        <v>328</v>
      </c>
      <c r="D231" s="2" t="s">
        <v>229</v>
      </c>
      <c r="E231" s="41">
        <v>10000000</v>
      </c>
      <c r="F231" s="2" t="s">
        <v>329</v>
      </c>
      <c r="G231" s="43">
        <v>7</v>
      </c>
      <c r="H231" s="2" t="s">
        <v>176</v>
      </c>
      <c r="I231" s="43">
        <v>5</v>
      </c>
      <c r="J231" s="45">
        <v>10000000000</v>
      </c>
      <c r="K231" s="45">
        <v>10000000000</v>
      </c>
      <c r="L231" s="45">
        <v>10000000</v>
      </c>
      <c r="M231" s="45">
        <v>170585</v>
      </c>
      <c r="N231" s="45">
        <v>10170585</v>
      </c>
    </row>
    <row r="232" spans="1:14" x14ac:dyDescent="0.2">
      <c r="A232" s="40" t="s">
        <v>284</v>
      </c>
      <c r="B232" s="3">
        <v>658</v>
      </c>
      <c r="C232" s="65" t="s">
        <v>328</v>
      </c>
      <c r="D232" s="2" t="s">
        <v>229</v>
      </c>
      <c r="E232" s="41">
        <v>50</v>
      </c>
      <c r="F232" s="2" t="s">
        <v>330</v>
      </c>
      <c r="G232" s="43">
        <v>8.5</v>
      </c>
      <c r="H232" s="2" t="s">
        <v>176</v>
      </c>
      <c r="I232" s="43">
        <v>5.25</v>
      </c>
      <c r="J232" s="45">
        <v>50000</v>
      </c>
      <c r="K232" s="45">
        <v>61311</v>
      </c>
      <c r="L232" s="45">
        <v>61</v>
      </c>
      <c r="M232" s="45">
        <v>2</v>
      </c>
      <c r="N232" s="45">
        <v>63</v>
      </c>
    </row>
    <row r="233" spans="1:14" x14ac:dyDescent="0.2">
      <c r="A233" s="40"/>
      <c r="C233" s="65"/>
      <c r="D233" s="2"/>
      <c r="E233" s="41"/>
      <c r="F233" s="2"/>
      <c r="G233" s="43"/>
      <c r="H233" s="2"/>
      <c r="I233" s="43"/>
      <c r="J233" s="45"/>
      <c r="K233" s="45"/>
      <c r="L233" s="45"/>
      <c r="M233" s="45"/>
      <c r="N233" s="45"/>
    </row>
    <row r="234" spans="1:14" x14ac:dyDescent="0.2">
      <c r="A234" s="40" t="s">
        <v>331</v>
      </c>
      <c r="B234" s="3">
        <v>693</v>
      </c>
      <c r="C234" s="65" t="s">
        <v>332</v>
      </c>
      <c r="D234" s="2" t="s">
        <v>281</v>
      </c>
      <c r="E234" s="41">
        <v>50000</v>
      </c>
      <c r="F234" s="2" t="s">
        <v>51</v>
      </c>
      <c r="G234" s="43">
        <v>0</v>
      </c>
      <c r="H234" s="2" t="s">
        <v>315</v>
      </c>
      <c r="I234" s="43">
        <v>8.3333333333333329E-2</v>
      </c>
      <c r="J234" s="45"/>
      <c r="K234" s="45"/>
      <c r="L234" s="45"/>
      <c r="M234" s="45"/>
      <c r="N234" s="45"/>
    </row>
    <row r="235" spans="1:14" x14ac:dyDescent="0.2">
      <c r="A235" s="40" t="s">
        <v>331</v>
      </c>
      <c r="B235" s="3">
        <v>693</v>
      </c>
      <c r="C235" s="65" t="s">
        <v>332</v>
      </c>
      <c r="D235" s="2" t="s">
        <v>281</v>
      </c>
      <c r="E235" s="41">
        <v>50000</v>
      </c>
      <c r="F235" s="2" t="s">
        <v>52</v>
      </c>
      <c r="G235" s="43">
        <v>0</v>
      </c>
      <c r="H235" s="2" t="s">
        <v>315</v>
      </c>
      <c r="I235" s="43">
        <v>0.25</v>
      </c>
      <c r="J235" s="45"/>
      <c r="K235" s="45"/>
      <c r="L235" s="45"/>
      <c r="M235" s="45"/>
      <c r="N235" s="45"/>
    </row>
    <row r="236" spans="1:14" x14ac:dyDescent="0.2">
      <c r="A236" s="40" t="s">
        <v>331</v>
      </c>
      <c r="B236" s="3">
        <v>693</v>
      </c>
      <c r="C236" s="65" t="s">
        <v>332</v>
      </c>
      <c r="D236" s="2" t="s">
        <v>281</v>
      </c>
      <c r="E236" s="41">
        <v>50000</v>
      </c>
      <c r="F236" s="2" t="s">
        <v>333</v>
      </c>
      <c r="G236" s="43">
        <v>0</v>
      </c>
      <c r="H236" s="2" t="s">
        <v>315</v>
      </c>
      <c r="I236" s="43">
        <v>0.5</v>
      </c>
      <c r="J236" s="45"/>
      <c r="K236" s="45"/>
      <c r="L236" s="45"/>
      <c r="M236" s="45"/>
      <c r="N236" s="45"/>
    </row>
    <row r="237" spans="1:14" x14ac:dyDescent="0.2">
      <c r="A237" s="40" t="s">
        <v>331</v>
      </c>
      <c r="B237" s="3">
        <v>693</v>
      </c>
      <c r="C237" s="65" t="s">
        <v>332</v>
      </c>
      <c r="D237" s="2" t="s">
        <v>281</v>
      </c>
      <c r="E237" s="41">
        <v>50000</v>
      </c>
      <c r="F237" s="2" t="s">
        <v>334</v>
      </c>
      <c r="G237" s="43">
        <v>0</v>
      </c>
      <c r="H237" s="2" t="s">
        <v>315</v>
      </c>
      <c r="I237" s="43">
        <v>1</v>
      </c>
      <c r="J237" s="45"/>
      <c r="K237" s="45"/>
      <c r="L237" s="45"/>
      <c r="M237" s="45"/>
      <c r="N237" s="45"/>
    </row>
    <row r="238" spans="1:14" x14ac:dyDescent="0.2">
      <c r="A238" s="40" t="s">
        <v>331</v>
      </c>
      <c r="B238" s="3">
        <v>693</v>
      </c>
      <c r="C238" s="65" t="s">
        <v>332</v>
      </c>
      <c r="D238" s="2" t="s">
        <v>281</v>
      </c>
      <c r="E238" s="41">
        <v>50000</v>
      </c>
      <c r="F238" s="2" t="s">
        <v>335</v>
      </c>
      <c r="G238" s="43">
        <v>0</v>
      </c>
      <c r="H238" s="2" t="s">
        <v>315</v>
      </c>
      <c r="I238" s="43">
        <v>1.5</v>
      </c>
      <c r="J238" s="45"/>
      <c r="K238" s="45"/>
      <c r="L238" s="45"/>
      <c r="M238" s="45"/>
      <c r="N238" s="45"/>
    </row>
    <row r="239" spans="1:14" x14ac:dyDescent="0.2">
      <c r="A239" s="40" t="s">
        <v>331</v>
      </c>
      <c r="B239" s="3">
        <v>693</v>
      </c>
      <c r="C239" s="65" t="s">
        <v>332</v>
      </c>
      <c r="D239" s="2" t="s">
        <v>229</v>
      </c>
      <c r="E239" s="41">
        <v>25000000</v>
      </c>
      <c r="F239" s="2" t="s">
        <v>54</v>
      </c>
      <c r="G239" s="43">
        <v>0</v>
      </c>
      <c r="H239" s="2" t="s">
        <v>315</v>
      </c>
      <c r="I239" s="43">
        <v>8.3333333333333329E-2</v>
      </c>
      <c r="J239" s="45"/>
      <c r="K239" s="45"/>
      <c r="L239" s="45"/>
      <c r="M239" s="45"/>
      <c r="N239" s="45"/>
    </row>
    <row r="240" spans="1:14" x14ac:dyDescent="0.2">
      <c r="A240" s="40" t="s">
        <v>331</v>
      </c>
      <c r="B240" s="3">
        <v>693</v>
      </c>
      <c r="C240" s="65" t="s">
        <v>332</v>
      </c>
      <c r="D240" s="2" t="s">
        <v>229</v>
      </c>
      <c r="E240" s="41">
        <v>25000000</v>
      </c>
      <c r="F240" s="2" t="s">
        <v>336</v>
      </c>
      <c r="G240" s="43">
        <v>0</v>
      </c>
      <c r="H240" s="2" t="s">
        <v>315</v>
      </c>
      <c r="I240" s="43">
        <v>0.25</v>
      </c>
      <c r="J240" s="45"/>
      <c r="K240" s="45"/>
      <c r="L240" s="45"/>
      <c r="M240" s="45"/>
      <c r="N240" s="45"/>
    </row>
    <row r="241" spans="1:14" x14ac:dyDescent="0.2">
      <c r="A241" s="40" t="s">
        <v>331</v>
      </c>
      <c r="B241" s="3">
        <v>693</v>
      </c>
      <c r="C241" s="65" t="s">
        <v>332</v>
      </c>
      <c r="D241" s="2" t="s">
        <v>229</v>
      </c>
      <c r="E241" s="41">
        <v>25000000</v>
      </c>
      <c r="F241" s="2" t="s">
        <v>337</v>
      </c>
      <c r="G241" s="43">
        <v>0</v>
      </c>
      <c r="H241" s="2" t="s">
        <v>315</v>
      </c>
      <c r="I241" s="43">
        <v>0.5</v>
      </c>
      <c r="J241" s="45"/>
      <c r="K241" s="45"/>
      <c r="L241" s="45"/>
      <c r="M241" s="45"/>
      <c r="N241" s="45"/>
    </row>
    <row r="242" spans="1:14" x14ac:dyDescent="0.2">
      <c r="A242" s="40" t="s">
        <v>331</v>
      </c>
      <c r="B242" s="3">
        <v>693</v>
      </c>
      <c r="C242" s="65" t="s">
        <v>332</v>
      </c>
      <c r="D242" s="2" t="s">
        <v>229</v>
      </c>
      <c r="E242" s="41">
        <v>25000000</v>
      </c>
      <c r="F242" s="2" t="s">
        <v>338</v>
      </c>
      <c r="G242" s="43">
        <v>0</v>
      </c>
      <c r="H242" s="2" t="s">
        <v>315</v>
      </c>
      <c r="I242" s="43">
        <v>1</v>
      </c>
      <c r="J242" s="45"/>
      <c r="K242" s="45"/>
      <c r="L242" s="45"/>
      <c r="M242" s="45"/>
      <c r="N242" s="45"/>
    </row>
    <row r="243" spans="1:14" x14ac:dyDescent="0.2">
      <c r="A243" s="40" t="s">
        <v>331</v>
      </c>
      <c r="B243" s="3">
        <v>693</v>
      </c>
      <c r="C243" s="65" t="s">
        <v>332</v>
      </c>
      <c r="D243" s="2" t="s">
        <v>229</v>
      </c>
      <c r="E243" s="41">
        <v>25000000</v>
      </c>
      <c r="F243" s="2" t="s">
        <v>339</v>
      </c>
      <c r="G243" s="43">
        <v>0</v>
      </c>
      <c r="H243" s="2" t="s">
        <v>315</v>
      </c>
      <c r="I243" s="43">
        <v>1.5</v>
      </c>
      <c r="J243" s="45"/>
      <c r="K243" s="45"/>
      <c r="L243" s="45"/>
      <c r="M243" s="45"/>
      <c r="N243" s="45"/>
    </row>
    <row r="244" spans="1:14" x14ac:dyDescent="0.2">
      <c r="A244" s="40" t="s">
        <v>331</v>
      </c>
      <c r="B244" s="3">
        <v>693</v>
      </c>
      <c r="C244" s="65" t="s">
        <v>332</v>
      </c>
      <c r="D244" s="2" t="s">
        <v>229</v>
      </c>
      <c r="E244" s="41">
        <v>25000000</v>
      </c>
      <c r="F244" s="2" t="s">
        <v>340</v>
      </c>
      <c r="G244" s="43">
        <v>0</v>
      </c>
      <c r="H244" s="2" t="s">
        <v>315</v>
      </c>
      <c r="I244" s="43">
        <v>0.25</v>
      </c>
      <c r="J244" s="45"/>
      <c r="K244" s="45"/>
      <c r="L244" s="45"/>
      <c r="M244" s="45"/>
      <c r="N244" s="45"/>
    </row>
    <row r="245" spans="1:14" x14ac:dyDescent="0.2">
      <c r="A245" s="40" t="s">
        <v>331</v>
      </c>
      <c r="B245" s="3">
        <v>693</v>
      </c>
      <c r="C245" s="65" t="s">
        <v>332</v>
      </c>
      <c r="D245" s="2" t="s">
        <v>229</v>
      </c>
      <c r="E245" s="41">
        <v>25000000</v>
      </c>
      <c r="F245" s="2" t="s">
        <v>341</v>
      </c>
      <c r="G245" s="43">
        <v>0</v>
      </c>
      <c r="H245" s="2" t="s">
        <v>315</v>
      </c>
      <c r="I245" s="43">
        <v>0.5</v>
      </c>
      <c r="J245" s="45"/>
      <c r="K245" s="45"/>
      <c r="L245" s="45"/>
      <c r="M245" s="45"/>
      <c r="N245" s="45"/>
    </row>
    <row r="246" spans="1:14" x14ac:dyDescent="0.2">
      <c r="A246" s="40" t="s">
        <v>331</v>
      </c>
      <c r="B246" s="3">
        <v>693</v>
      </c>
      <c r="C246" s="65" t="s">
        <v>332</v>
      </c>
      <c r="D246" s="2" t="s">
        <v>229</v>
      </c>
      <c r="E246" s="41">
        <v>25000000</v>
      </c>
      <c r="F246" s="2" t="s">
        <v>342</v>
      </c>
      <c r="G246" s="43">
        <v>0</v>
      </c>
      <c r="H246" s="2" t="s">
        <v>315</v>
      </c>
      <c r="I246" s="43">
        <v>1</v>
      </c>
      <c r="J246" s="45"/>
      <c r="K246" s="45"/>
      <c r="L246" s="45"/>
      <c r="M246" s="45"/>
      <c r="N246" s="45"/>
    </row>
    <row r="247" spans="1:14" x14ac:dyDescent="0.2">
      <c r="A247" s="40" t="s">
        <v>331</v>
      </c>
      <c r="B247" s="3">
        <v>693</v>
      </c>
      <c r="C247" s="65" t="s">
        <v>332</v>
      </c>
      <c r="D247" s="2" t="s">
        <v>229</v>
      </c>
      <c r="E247" s="41">
        <v>25000000</v>
      </c>
      <c r="F247" s="2" t="s">
        <v>343</v>
      </c>
      <c r="G247" s="43">
        <v>0</v>
      </c>
      <c r="H247" s="2" t="s">
        <v>315</v>
      </c>
      <c r="I247" s="43">
        <v>1.5</v>
      </c>
      <c r="J247" s="45"/>
      <c r="K247" s="45"/>
      <c r="L247" s="45"/>
      <c r="M247" s="45"/>
      <c r="N247" s="45"/>
    </row>
    <row r="248" spans="1:14" x14ac:dyDescent="0.2">
      <c r="A248" s="40" t="s">
        <v>331</v>
      </c>
      <c r="B248" s="3">
        <v>693</v>
      </c>
      <c r="C248" s="65" t="s">
        <v>332</v>
      </c>
      <c r="D248" s="2" t="s">
        <v>38</v>
      </c>
      <c r="E248" s="41">
        <v>1100</v>
      </c>
      <c r="F248" s="2" t="s">
        <v>344</v>
      </c>
      <c r="G248" s="43">
        <v>0</v>
      </c>
      <c r="H248" s="2" t="s">
        <v>315</v>
      </c>
      <c r="I248" s="43">
        <v>0.25</v>
      </c>
      <c r="J248" s="45"/>
      <c r="K248" s="45"/>
      <c r="L248" s="45"/>
      <c r="M248" s="45"/>
      <c r="N248" s="45"/>
    </row>
    <row r="249" spans="1:14" x14ac:dyDescent="0.2">
      <c r="A249" s="40" t="s">
        <v>331</v>
      </c>
      <c r="B249" s="3">
        <v>693</v>
      </c>
      <c r="C249" s="65" t="s">
        <v>332</v>
      </c>
      <c r="D249" s="2" t="s">
        <v>38</v>
      </c>
      <c r="E249" s="41">
        <v>1100</v>
      </c>
      <c r="F249" s="2" t="s">
        <v>345</v>
      </c>
      <c r="G249" s="43">
        <v>0</v>
      </c>
      <c r="H249" s="2" t="s">
        <v>315</v>
      </c>
      <c r="I249" s="43">
        <v>0.5</v>
      </c>
      <c r="J249" s="45"/>
      <c r="K249" s="45"/>
      <c r="L249" s="45"/>
      <c r="M249" s="45"/>
      <c r="N249" s="45"/>
    </row>
    <row r="250" spans="1:14" x14ac:dyDescent="0.2">
      <c r="A250" s="40" t="s">
        <v>331</v>
      </c>
      <c r="B250" s="3">
        <v>693</v>
      </c>
      <c r="C250" s="65" t="s">
        <v>332</v>
      </c>
      <c r="D250" s="2" t="s">
        <v>38</v>
      </c>
      <c r="E250" s="41">
        <v>1100</v>
      </c>
      <c r="F250" s="2" t="s">
        <v>346</v>
      </c>
      <c r="G250" s="43">
        <v>0</v>
      </c>
      <c r="H250" s="2" t="s">
        <v>315</v>
      </c>
      <c r="I250" s="43">
        <v>1</v>
      </c>
      <c r="J250" s="45"/>
      <c r="K250" s="45"/>
      <c r="L250" s="45"/>
      <c r="M250" s="45"/>
      <c r="N250" s="45"/>
    </row>
    <row r="251" spans="1:14" x14ac:dyDescent="0.2">
      <c r="A251" s="40" t="s">
        <v>331</v>
      </c>
      <c r="B251" s="3">
        <v>693</v>
      </c>
      <c r="C251" s="65" t="s">
        <v>332</v>
      </c>
      <c r="D251" s="2" t="s">
        <v>38</v>
      </c>
      <c r="E251" s="41">
        <v>1100</v>
      </c>
      <c r="F251" s="2" t="s">
        <v>347</v>
      </c>
      <c r="G251" s="43">
        <v>0</v>
      </c>
      <c r="H251" s="2" t="s">
        <v>315</v>
      </c>
      <c r="I251" s="43">
        <v>1.5</v>
      </c>
      <c r="J251" s="45"/>
      <c r="K251" s="45"/>
      <c r="L251" s="45"/>
      <c r="M251" s="45"/>
      <c r="N251" s="45"/>
    </row>
    <row r="252" spans="1:14" x14ac:dyDescent="0.2">
      <c r="A252" s="40" t="s">
        <v>331</v>
      </c>
      <c r="B252" s="3">
        <v>693</v>
      </c>
      <c r="C252" s="65" t="s">
        <v>332</v>
      </c>
      <c r="D252" s="2" t="s">
        <v>281</v>
      </c>
      <c r="E252" s="41">
        <v>50000</v>
      </c>
      <c r="F252" s="2" t="s">
        <v>348</v>
      </c>
      <c r="G252" s="43">
        <v>0</v>
      </c>
      <c r="H252" s="2" t="s">
        <v>315</v>
      </c>
      <c r="I252" s="43">
        <v>0.25</v>
      </c>
      <c r="J252" s="45"/>
      <c r="K252" s="45"/>
      <c r="L252" s="45"/>
      <c r="M252" s="45"/>
      <c r="N252" s="45"/>
    </row>
    <row r="253" spans="1:14" x14ac:dyDescent="0.2">
      <c r="A253" s="40" t="s">
        <v>331</v>
      </c>
      <c r="B253" s="3">
        <v>693</v>
      </c>
      <c r="C253" s="65" t="s">
        <v>332</v>
      </c>
      <c r="D253" s="2" t="s">
        <v>281</v>
      </c>
      <c r="E253" s="41">
        <v>50000</v>
      </c>
      <c r="F253" s="2" t="s">
        <v>349</v>
      </c>
      <c r="G253" s="43">
        <v>0</v>
      </c>
      <c r="H253" s="2" t="s">
        <v>315</v>
      </c>
      <c r="I253" s="43">
        <v>0.5</v>
      </c>
      <c r="J253" s="45"/>
      <c r="K253" s="45"/>
      <c r="L253" s="45"/>
      <c r="M253" s="45"/>
      <c r="N253" s="45"/>
    </row>
    <row r="254" spans="1:14" x14ac:dyDescent="0.2">
      <c r="A254" s="40" t="s">
        <v>331</v>
      </c>
      <c r="B254" s="3">
        <v>693</v>
      </c>
      <c r="C254" s="65" t="s">
        <v>332</v>
      </c>
      <c r="D254" s="2" t="s">
        <v>281</v>
      </c>
      <c r="E254" s="41">
        <v>50000</v>
      </c>
      <c r="F254" s="2" t="s">
        <v>350</v>
      </c>
      <c r="G254" s="43">
        <v>0</v>
      </c>
      <c r="H254" s="2" t="s">
        <v>315</v>
      </c>
      <c r="I254" s="43">
        <v>1</v>
      </c>
      <c r="J254" s="45"/>
      <c r="K254" s="45"/>
      <c r="L254" s="45"/>
      <c r="M254" s="45"/>
      <c r="N254" s="45"/>
    </row>
    <row r="255" spans="1:14" x14ac:dyDescent="0.2">
      <c r="A255" s="40" t="s">
        <v>331</v>
      </c>
      <c r="B255" s="3">
        <v>693</v>
      </c>
      <c r="C255" s="65" t="s">
        <v>332</v>
      </c>
      <c r="D255" s="2" t="s">
        <v>281</v>
      </c>
      <c r="E255" s="41">
        <v>50000</v>
      </c>
      <c r="F255" s="2" t="s">
        <v>351</v>
      </c>
      <c r="G255" s="43">
        <v>0</v>
      </c>
      <c r="H255" s="2" t="s">
        <v>315</v>
      </c>
      <c r="I255" s="43">
        <v>1.5</v>
      </c>
      <c r="J255" s="45"/>
      <c r="K255" s="45"/>
      <c r="L255" s="45"/>
      <c r="M255" s="45"/>
      <c r="N255" s="45"/>
    </row>
    <row r="256" spans="1:14" x14ac:dyDescent="0.2">
      <c r="A256" s="40" t="s">
        <v>331</v>
      </c>
      <c r="B256" s="3">
        <v>693</v>
      </c>
      <c r="C256" s="65" t="s">
        <v>332</v>
      </c>
      <c r="D256" s="2" t="s">
        <v>38</v>
      </c>
      <c r="E256" s="41">
        <v>1100</v>
      </c>
      <c r="F256" s="2" t="s">
        <v>352</v>
      </c>
      <c r="G256" s="43">
        <v>0</v>
      </c>
      <c r="H256" s="2" t="s">
        <v>315</v>
      </c>
      <c r="I256" s="43">
        <v>0.25</v>
      </c>
      <c r="J256" s="45"/>
      <c r="K256" s="45"/>
      <c r="L256" s="45"/>
      <c r="M256" s="45"/>
      <c r="N256" s="45"/>
    </row>
    <row r="257" spans="1:14" x14ac:dyDescent="0.2">
      <c r="A257" s="40" t="s">
        <v>331</v>
      </c>
      <c r="B257" s="3">
        <v>693</v>
      </c>
      <c r="C257" s="65" t="s">
        <v>332</v>
      </c>
      <c r="D257" s="2" t="s">
        <v>38</v>
      </c>
      <c r="E257" s="41">
        <v>1100</v>
      </c>
      <c r="F257" s="2" t="s">
        <v>353</v>
      </c>
      <c r="G257" s="43">
        <v>0</v>
      </c>
      <c r="H257" s="2" t="s">
        <v>315</v>
      </c>
      <c r="I257" s="43">
        <v>0.5</v>
      </c>
      <c r="J257" s="45"/>
      <c r="K257" s="45"/>
      <c r="L257" s="45"/>
      <c r="M257" s="45"/>
      <c r="N257" s="45"/>
    </row>
    <row r="258" spans="1:14" x14ac:dyDescent="0.2">
      <c r="A258" s="40" t="s">
        <v>331</v>
      </c>
      <c r="B258" s="3">
        <v>693</v>
      </c>
      <c r="C258" s="65" t="s">
        <v>332</v>
      </c>
      <c r="D258" s="2" t="s">
        <v>38</v>
      </c>
      <c r="E258" s="41">
        <v>1100</v>
      </c>
      <c r="F258" s="2" t="s">
        <v>354</v>
      </c>
      <c r="G258" s="43">
        <v>0</v>
      </c>
      <c r="H258" s="2" t="s">
        <v>315</v>
      </c>
      <c r="I258" s="43">
        <v>1</v>
      </c>
      <c r="J258" s="45"/>
      <c r="K258" s="45"/>
      <c r="L258" s="45"/>
      <c r="M258" s="45"/>
      <c r="N258" s="45"/>
    </row>
    <row r="259" spans="1:14" x14ac:dyDescent="0.2">
      <c r="A259" s="40" t="s">
        <v>331</v>
      </c>
      <c r="B259" s="3">
        <v>693</v>
      </c>
      <c r="C259" s="65" t="s">
        <v>332</v>
      </c>
      <c r="D259" s="2" t="s">
        <v>38</v>
      </c>
      <c r="E259" s="41">
        <v>1100</v>
      </c>
      <c r="F259" s="2" t="s">
        <v>355</v>
      </c>
      <c r="G259" s="43">
        <v>0</v>
      </c>
      <c r="H259" s="2" t="s">
        <v>315</v>
      </c>
      <c r="I259" s="43">
        <v>1.5</v>
      </c>
      <c r="J259" s="45"/>
      <c r="K259" s="45"/>
      <c r="L259" s="45"/>
      <c r="M259" s="45"/>
      <c r="N259" s="45"/>
    </row>
    <row r="260" spans="1:14" x14ac:dyDescent="0.2">
      <c r="A260" s="40" t="s">
        <v>331</v>
      </c>
      <c r="B260" s="3">
        <v>693</v>
      </c>
      <c r="C260" s="65" t="s">
        <v>332</v>
      </c>
      <c r="D260" s="2" t="s">
        <v>38</v>
      </c>
      <c r="E260" s="60">
        <v>1E-3</v>
      </c>
      <c r="F260" s="2" t="s">
        <v>356</v>
      </c>
      <c r="G260" s="43">
        <v>0</v>
      </c>
      <c r="H260" s="2" t="s">
        <v>315</v>
      </c>
      <c r="I260" s="43">
        <v>1.5027777777777778</v>
      </c>
      <c r="J260" s="45"/>
      <c r="K260" s="45"/>
      <c r="L260" s="45"/>
      <c r="M260" s="45"/>
      <c r="N260" s="45"/>
    </row>
    <row r="261" spans="1:14" x14ac:dyDescent="0.2">
      <c r="A261" s="40"/>
      <c r="C261" s="65"/>
      <c r="D261" s="2"/>
      <c r="E261" s="41"/>
      <c r="F261" s="2"/>
      <c r="G261" s="43"/>
      <c r="H261" s="2"/>
      <c r="I261" s="43"/>
      <c r="J261" s="45"/>
      <c r="K261" s="45"/>
      <c r="L261" s="45"/>
      <c r="M261" s="45"/>
      <c r="N261" s="45"/>
    </row>
    <row r="262" spans="1:14" x14ac:dyDescent="0.2">
      <c r="A262" s="40" t="s">
        <v>279</v>
      </c>
      <c r="B262" s="3">
        <v>707</v>
      </c>
      <c r="C262" s="65" t="s">
        <v>357</v>
      </c>
      <c r="D262" s="2" t="s">
        <v>38</v>
      </c>
      <c r="E262" s="41">
        <v>1267</v>
      </c>
      <c r="F262" s="2" t="s">
        <v>358</v>
      </c>
      <c r="G262" s="43">
        <v>4.5407200000000003</v>
      </c>
      <c r="H262" s="2" t="s">
        <v>176</v>
      </c>
      <c r="I262" s="43">
        <v>6</v>
      </c>
      <c r="J262" s="45">
        <v>1267000</v>
      </c>
      <c r="K262" s="45">
        <v>872786.38</v>
      </c>
      <c r="L262" s="45">
        <v>20344266</v>
      </c>
      <c r="M262" s="45">
        <v>41057</v>
      </c>
      <c r="N262" s="45">
        <v>20385323</v>
      </c>
    </row>
    <row r="263" spans="1:14" x14ac:dyDescent="0.2">
      <c r="A263" s="40" t="s">
        <v>279</v>
      </c>
      <c r="B263" s="3">
        <v>707</v>
      </c>
      <c r="C263" s="65" t="s">
        <v>357</v>
      </c>
      <c r="D263" s="2" t="s">
        <v>38</v>
      </c>
      <c r="E263" s="60">
        <v>1E-3</v>
      </c>
      <c r="F263" s="2" t="s">
        <v>359</v>
      </c>
      <c r="G263" s="43">
        <v>0</v>
      </c>
      <c r="H263" s="2" t="s">
        <v>176</v>
      </c>
      <c r="I263" s="43">
        <v>6</v>
      </c>
      <c r="J263" s="45">
        <v>1</v>
      </c>
      <c r="K263" s="45">
        <v>1</v>
      </c>
      <c r="L263" s="45">
        <v>23</v>
      </c>
      <c r="M263" s="45">
        <v>0</v>
      </c>
      <c r="N263" s="45">
        <v>23</v>
      </c>
    </row>
    <row r="264" spans="1:14" x14ac:dyDescent="0.2">
      <c r="A264" s="40"/>
      <c r="C264" s="65"/>
      <c r="D264" s="2"/>
      <c r="E264" s="60"/>
      <c r="F264" s="2"/>
      <c r="G264" s="43"/>
      <c r="H264" s="2"/>
      <c r="I264" s="43"/>
      <c r="J264" s="45"/>
      <c r="K264" s="45"/>
      <c r="L264" s="45"/>
      <c r="M264" s="45"/>
      <c r="N264" s="45"/>
    </row>
    <row r="265" spans="1:14" x14ac:dyDescent="0.2">
      <c r="A265" s="40" t="s">
        <v>331</v>
      </c>
      <c r="B265" s="3">
        <v>734</v>
      </c>
      <c r="C265" s="65" t="s">
        <v>360</v>
      </c>
      <c r="D265" s="2" t="s">
        <v>38</v>
      </c>
      <c r="E265" s="60">
        <v>1200</v>
      </c>
      <c r="F265" s="2" t="s">
        <v>51</v>
      </c>
      <c r="G265" s="43">
        <v>0</v>
      </c>
      <c r="H265" s="2" t="s">
        <v>315</v>
      </c>
      <c r="I265" s="43">
        <v>1</v>
      </c>
      <c r="J265" s="45"/>
      <c r="K265" s="45"/>
      <c r="L265" s="45"/>
      <c r="M265" s="45"/>
      <c r="N265" s="45"/>
    </row>
    <row r="266" spans="1:14" x14ac:dyDescent="0.2">
      <c r="A266" s="40" t="s">
        <v>331</v>
      </c>
      <c r="B266" s="3">
        <v>734</v>
      </c>
      <c r="C266" s="65" t="s">
        <v>360</v>
      </c>
      <c r="D266" s="2" t="s">
        <v>38</v>
      </c>
      <c r="E266" s="60">
        <v>1200</v>
      </c>
      <c r="F266" s="2" t="s">
        <v>52</v>
      </c>
      <c r="G266" s="43">
        <v>0</v>
      </c>
      <c r="H266" s="2" t="s">
        <v>315</v>
      </c>
      <c r="I266" s="43">
        <v>1.5013698630136987</v>
      </c>
      <c r="J266" s="45"/>
      <c r="K266" s="45"/>
      <c r="L266" s="45"/>
      <c r="M266" s="45"/>
      <c r="N266" s="45"/>
    </row>
    <row r="267" spans="1:14" x14ac:dyDescent="0.2">
      <c r="A267" s="40" t="s">
        <v>331</v>
      </c>
      <c r="B267" s="3">
        <v>734</v>
      </c>
      <c r="C267" s="65" t="s">
        <v>360</v>
      </c>
      <c r="D267" s="2" t="s">
        <v>38</v>
      </c>
      <c r="E267" s="60">
        <v>1200</v>
      </c>
      <c r="F267" s="2" t="s">
        <v>333</v>
      </c>
      <c r="G267" s="43">
        <v>0</v>
      </c>
      <c r="H267" s="2" t="s">
        <v>315</v>
      </c>
      <c r="I267" s="43">
        <v>2</v>
      </c>
      <c r="J267" s="45"/>
      <c r="K267" s="45"/>
      <c r="L267" s="45"/>
      <c r="M267" s="45"/>
      <c r="N267" s="45"/>
    </row>
    <row r="268" spans="1:14" x14ac:dyDescent="0.2">
      <c r="A268" s="40" t="s">
        <v>331</v>
      </c>
      <c r="B268" s="3">
        <v>734</v>
      </c>
      <c r="C268" s="65" t="s">
        <v>360</v>
      </c>
      <c r="D268" s="2" t="s">
        <v>38</v>
      </c>
      <c r="E268" s="60">
        <v>1200</v>
      </c>
      <c r="F268" s="2" t="s">
        <v>334</v>
      </c>
      <c r="G268" s="43">
        <v>0</v>
      </c>
      <c r="H268" s="2" t="s">
        <v>315</v>
      </c>
      <c r="I268" s="43">
        <v>2.5013698630136987</v>
      </c>
      <c r="J268" s="45"/>
      <c r="K268" s="45"/>
      <c r="L268" s="45"/>
      <c r="M268" s="45"/>
      <c r="N268" s="45"/>
    </row>
    <row r="269" spans="1:14" x14ac:dyDescent="0.2">
      <c r="A269" s="40" t="s">
        <v>331</v>
      </c>
      <c r="B269" s="3">
        <v>734</v>
      </c>
      <c r="C269" s="65" t="s">
        <v>360</v>
      </c>
      <c r="D269" s="2" t="s">
        <v>38</v>
      </c>
      <c r="E269" s="60">
        <v>1200</v>
      </c>
      <c r="F269" s="2" t="s">
        <v>335</v>
      </c>
      <c r="G269" s="43">
        <v>0</v>
      </c>
      <c r="H269" s="2" t="s">
        <v>315</v>
      </c>
      <c r="I269" s="43">
        <v>3</v>
      </c>
      <c r="J269" s="45"/>
      <c r="K269" s="45"/>
      <c r="L269" s="45"/>
      <c r="M269" s="45"/>
      <c r="N269" s="45"/>
    </row>
    <row r="270" spans="1:14" x14ac:dyDescent="0.2">
      <c r="A270" s="40" t="s">
        <v>331</v>
      </c>
      <c r="B270" s="3">
        <v>734</v>
      </c>
      <c r="C270" s="65" t="s">
        <v>360</v>
      </c>
      <c r="D270" s="2" t="s">
        <v>38</v>
      </c>
      <c r="E270" s="60">
        <v>1200</v>
      </c>
      <c r="F270" s="2" t="s">
        <v>361</v>
      </c>
      <c r="G270" s="43">
        <v>0</v>
      </c>
      <c r="H270" s="2" t="s">
        <v>315</v>
      </c>
      <c r="I270" s="43">
        <v>3.5013698630136987</v>
      </c>
      <c r="J270" s="45"/>
      <c r="K270" s="45"/>
      <c r="L270" s="45"/>
      <c r="M270" s="45"/>
      <c r="N270" s="45"/>
    </row>
    <row r="271" spans="1:14" x14ac:dyDescent="0.2">
      <c r="A271" s="40" t="s">
        <v>331</v>
      </c>
      <c r="B271" s="3">
        <v>734</v>
      </c>
      <c r="C271" s="65" t="s">
        <v>360</v>
      </c>
      <c r="D271" s="2" t="s">
        <v>38</v>
      </c>
      <c r="E271" s="60">
        <v>1200</v>
      </c>
      <c r="F271" s="2" t="s">
        <v>362</v>
      </c>
      <c r="G271" s="43">
        <v>0</v>
      </c>
      <c r="H271" s="2" t="s">
        <v>315</v>
      </c>
      <c r="I271" s="43">
        <v>4</v>
      </c>
      <c r="J271" s="45"/>
      <c r="K271" s="45"/>
      <c r="L271" s="45"/>
      <c r="M271" s="45"/>
      <c r="N271" s="45"/>
    </row>
    <row r="272" spans="1:14" x14ac:dyDescent="0.2">
      <c r="A272" s="40" t="s">
        <v>331</v>
      </c>
      <c r="B272" s="3">
        <v>734</v>
      </c>
      <c r="C272" s="65" t="s">
        <v>360</v>
      </c>
      <c r="D272" s="2" t="s">
        <v>38</v>
      </c>
      <c r="E272" s="60">
        <v>1200</v>
      </c>
      <c r="F272" s="2" t="s">
        <v>363</v>
      </c>
      <c r="G272" s="43">
        <v>0</v>
      </c>
      <c r="H272" s="2" t="s">
        <v>315</v>
      </c>
      <c r="I272" s="43">
        <v>4.5013698630136982</v>
      </c>
      <c r="J272" s="45"/>
      <c r="K272" s="45"/>
      <c r="L272" s="45"/>
      <c r="M272" s="45"/>
      <c r="N272" s="45"/>
    </row>
    <row r="273" spans="1:14" x14ac:dyDescent="0.2">
      <c r="A273" s="40" t="s">
        <v>331</v>
      </c>
      <c r="B273" s="3">
        <v>734</v>
      </c>
      <c r="C273" s="65" t="s">
        <v>360</v>
      </c>
      <c r="D273" s="2" t="s">
        <v>38</v>
      </c>
      <c r="E273" s="60">
        <v>1200</v>
      </c>
      <c r="F273" s="2" t="s">
        <v>364</v>
      </c>
      <c r="G273" s="43">
        <v>0</v>
      </c>
      <c r="H273" s="2" t="s">
        <v>315</v>
      </c>
      <c r="I273" s="43">
        <v>5</v>
      </c>
      <c r="J273" s="45"/>
      <c r="K273" s="45"/>
      <c r="L273" s="45"/>
      <c r="M273" s="45"/>
      <c r="N273" s="45"/>
    </row>
    <row r="274" spans="1:14" x14ac:dyDescent="0.2">
      <c r="A274" s="40" t="s">
        <v>331</v>
      </c>
      <c r="B274" s="3">
        <v>734</v>
      </c>
      <c r="C274" s="65" t="s">
        <v>360</v>
      </c>
      <c r="D274" s="2" t="s">
        <v>229</v>
      </c>
      <c r="E274" s="60">
        <v>30000000</v>
      </c>
      <c r="F274" s="2" t="s">
        <v>54</v>
      </c>
      <c r="G274" s="43">
        <v>0</v>
      </c>
      <c r="H274" s="2" t="s">
        <v>315</v>
      </c>
      <c r="I274" s="43">
        <v>1</v>
      </c>
      <c r="J274" s="45"/>
      <c r="K274" s="45"/>
      <c r="L274" s="45"/>
      <c r="M274" s="45"/>
      <c r="N274" s="45"/>
    </row>
    <row r="275" spans="1:14" x14ac:dyDescent="0.2">
      <c r="A275" s="40" t="s">
        <v>331</v>
      </c>
      <c r="B275" s="3">
        <v>734</v>
      </c>
      <c r="C275" s="65" t="s">
        <v>360</v>
      </c>
      <c r="D275" s="2" t="s">
        <v>229</v>
      </c>
      <c r="E275" s="60">
        <v>30000000</v>
      </c>
      <c r="F275" s="2" t="s">
        <v>336</v>
      </c>
      <c r="G275" s="43">
        <v>0</v>
      </c>
      <c r="H275" s="2" t="s">
        <v>315</v>
      </c>
      <c r="I275" s="43">
        <v>1.5013698630136987</v>
      </c>
      <c r="J275" s="45"/>
      <c r="K275" s="45"/>
      <c r="L275" s="45"/>
      <c r="M275" s="45"/>
      <c r="N275" s="45"/>
    </row>
    <row r="276" spans="1:14" x14ac:dyDescent="0.2">
      <c r="A276" s="40" t="s">
        <v>331</v>
      </c>
      <c r="B276" s="3">
        <v>734</v>
      </c>
      <c r="C276" s="65" t="s">
        <v>360</v>
      </c>
      <c r="D276" s="2" t="s">
        <v>229</v>
      </c>
      <c r="E276" s="60">
        <v>30000000</v>
      </c>
      <c r="F276" s="2" t="s">
        <v>337</v>
      </c>
      <c r="G276" s="43">
        <v>0</v>
      </c>
      <c r="H276" s="2" t="s">
        <v>315</v>
      </c>
      <c r="I276" s="43">
        <v>2</v>
      </c>
      <c r="J276" s="45"/>
      <c r="K276" s="45"/>
      <c r="L276" s="45"/>
      <c r="M276" s="45"/>
      <c r="N276" s="45"/>
    </row>
    <row r="277" spans="1:14" x14ac:dyDescent="0.2">
      <c r="A277" s="40" t="s">
        <v>331</v>
      </c>
      <c r="B277" s="3">
        <v>734</v>
      </c>
      <c r="C277" s="65" t="s">
        <v>360</v>
      </c>
      <c r="D277" s="2" t="s">
        <v>229</v>
      </c>
      <c r="E277" s="60">
        <v>30000000</v>
      </c>
      <c r="F277" s="2" t="s">
        <v>338</v>
      </c>
      <c r="G277" s="43">
        <v>0</v>
      </c>
      <c r="H277" s="2" t="s">
        <v>315</v>
      </c>
      <c r="I277" s="43">
        <v>2.5013698630136987</v>
      </c>
      <c r="J277" s="45"/>
      <c r="K277" s="45"/>
      <c r="L277" s="45"/>
      <c r="M277" s="45"/>
      <c r="N277" s="45"/>
    </row>
    <row r="278" spans="1:14" x14ac:dyDescent="0.2">
      <c r="A278" s="40" t="s">
        <v>331</v>
      </c>
      <c r="B278" s="3">
        <v>734</v>
      </c>
      <c r="C278" s="65" t="s">
        <v>360</v>
      </c>
      <c r="D278" s="2" t="s">
        <v>229</v>
      </c>
      <c r="E278" s="60">
        <v>30000000</v>
      </c>
      <c r="F278" s="2" t="s">
        <v>339</v>
      </c>
      <c r="G278" s="43">
        <v>0</v>
      </c>
      <c r="H278" s="2" t="s">
        <v>315</v>
      </c>
      <c r="I278" s="43">
        <v>3</v>
      </c>
      <c r="J278" s="45"/>
      <c r="K278" s="45"/>
      <c r="L278" s="45"/>
      <c r="M278" s="45"/>
      <c r="N278" s="45"/>
    </row>
    <row r="279" spans="1:14" x14ac:dyDescent="0.2">
      <c r="A279" s="40" t="s">
        <v>331</v>
      </c>
      <c r="B279" s="3">
        <v>734</v>
      </c>
      <c r="C279" s="65" t="s">
        <v>360</v>
      </c>
      <c r="D279" s="2" t="s">
        <v>229</v>
      </c>
      <c r="E279" s="60">
        <v>30000000</v>
      </c>
      <c r="F279" s="2" t="s">
        <v>365</v>
      </c>
      <c r="G279" s="43">
        <v>0</v>
      </c>
      <c r="H279" s="2" t="s">
        <v>315</v>
      </c>
      <c r="I279" s="43">
        <v>3.5013698630136987</v>
      </c>
      <c r="J279" s="45"/>
      <c r="K279" s="45"/>
      <c r="L279" s="45"/>
      <c r="M279" s="45"/>
      <c r="N279" s="45"/>
    </row>
    <row r="280" spans="1:14" x14ac:dyDescent="0.2">
      <c r="A280" s="40" t="s">
        <v>331</v>
      </c>
      <c r="B280" s="3">
        <v>734</v>
      </c>
      <c r="C280" s="65" t="s">
        <v>360</v>
      </c>
      <c r="D280" s="2" t="s">
        <v>229</v>
      </c>
      <c r="E280" s="60">
        <v>30000000</v>
      </c>
      <c r="F280" s="2" t="s">
        <v>366</v>
      </c>
      <c r="G280" s="43">
        <v>0</v>
      </c>
      <c r="H280" s="2" t="s">
        <v>315</v>
      </c>
      <c r="I280" s="43">
        <v>4</v>
      </c>
      <c r="J280" s="45"/>
      <c r="K280" s="45"/>
      <c r="L280" s="45"/>
      <c r="M280" s="45"/>
      <c r="N280" s="45"/>
    </row>
    <row r="281" spans="1:14" x14ac:dyDescent="0.2">
      <c r="A281" s="40" t="s">
        <v>331</v>
      </c>
      <c r="B281" s="3">
        <v>734</v>
      </c>
      <c r="C281" s="65" t="s">
        <v>360</v>
      </c>
      <c r="D281" s="2" t="s">
        <v>229</v>
      </c>
      <c r="E281" s="60">
        <v>30000000</v>
      </c>
      <c r="F281" s="2" t="s">
        <v>367</v>
      </c>
      <c r="G281" s="43">
        <v>0</v>
      </c>
      <c r="H281" s="2" t="s">
        <v>315</v>
      </c>
      <c r="I281" s="43">
        <v>4.5013698630136982</v>
      </c>
      <c r="J281" s="45"/>
      <c r="K281" s="45"/>
      <c r="L281" s="45"/>
      <c r="M281" s="45"/>
      <c r="N281" s="45"/>
    </row>
    <row r="282" spans="1:14" x14ac:dyDescent="0.2">
      <c r="A282" s="40" t="s">
        <v>331</v>
      </c>
      <c r="B282" s="3">
        <v>734</v>
      </c>
      <c r="C282" s="65" t="s">
        <v>360</v>
      </c>
      <c r="D282" s="2" t="s">
        <v>229</v>
      </c>
      <c r="E282" s="60">
        <v>30000000</v>
      </c>
      <c r="F282" s="2" t="s">
        <v>368</v>
      </c>
      <c r="G282" s="43">
        <v>0</v>
      </c>
      <c r="H282" s="2" t="s">
        <v>315</v>
      </c>
      <c r="I282" s="43">
        <v>5</v>
      </c>
      <c r="J282" s="45"/>
      <c r="K282" s="45"/>
      <c r="L282" s="45"/>
      <c r="M282" s="45"/>
      <c r="N282" s="45"/>
    </row>
    <row r="283" spans="1:14" x14ac:dyDescent="0.2">
      <c r="A283" s="40" t="s">
        <v>331</v>
      </c>
      <c r="B283" s="3">
        <v>734</v>
      </c>
      <c r="C283" s="65" t="s">
        <v>360</v>
      </c>
      <c r="D283" s="2" t="s">
        <v>38</v>
      </c>
      <c r="E283" s="60">
        <v>2625</v>
      </c>
      <c r="F283" s="2" t="s">
        <v>340</v>
      </c>
      <c r="G283" s="43">
        <v>4</v>
      </c>
      <c r="H283" s="2" t="s">
        <v>283</v>
      </c>
      <c r="I283" s="43">
        <v>4</v>
      </c>
      <c r="J283" s="45"/>
      <c r="K283" s="45"/>
      <c r="L283" s="45"/>
      <c r="M283" s="45"/>
      <c r="N283" s="45"/>
    </row>
    <row r="284" spans="1:14" x14ac:dyDescent="0.2">
      <c r="A284" s="40" t="s">
        <v>331</v>
      </c>
      <c r="B284" s="3">
        <v>734</v>
      </c>
      <c r="C284" s="65" t="s">
        <v>360</v>
      </c>
      <c r="D284" s="2" t="s">
        <v>229</v>
      </c>
      <c r="E284" s="60">
        <v>59500000</v>
      </c>
      <c r="F284" s="2" t="s">
        <v>341</v>
      </c>
      <c r="G284" s="43">
        <v>6.75</v>
      </c>
      <c r="H284" s="2" t="s">
        <v>283</v>
      </c>
      <c r="I284" s="43">
        <v>4</v>
      </c>
      <c r="J284" s="45"/>
      <c r="K284" s="45"/>
      <c r="L284" s="45"/>
      <c r="M284" s="45"/>
      <c r="N284" s="45"/>
    </row>
    <row r="285" spans="1:14" x14ac:dyDescent="0.2">
      <c r="A285" s="40" t="s">
        <v>331</v>
      </c>
      <c r="B285" s="3">
        <v>734</v>
      </c>
      <c r="C285" s="65" t="s">
        <v>360</v>
      </c>
      <c r="D285" s="2" t="s">
        <v>38</v>
      </c>
      <c r="E285" s="60">
        <v>0.1</v>
      </c>
      <c r="F285" s="2" t="s">
        <v>369</v>
      </c>
      <c r="G285" s="43">
        <v>0</v>
      </c>
      <c r="H285" s="2" t="s">
        <v>315</v>
      </c>
      <c r="I285" s="43">
        <v>5.0027397260273974</v>
      </c>
      <c r="J285" s="45"/>
      <c r="K285" s="45"/>
      <c r="L285" s="45"/>
      <c r="M285" s="45"/>
      <c r="N285" s="45"/>
    </row>
    <row r="286" spans="1:14" x14ac:dyDescent="0.2">
      <c r="A286" s="40"/>
      <c r="D286" s="2"/>
      <c r="E286" s="41"/>
      <c r="F286" s="2"/>
      <c r="G286" s="43"/>
      <c r="H286" s="2"/>
      <c r="I286" s="43"/>
      <c r="J286" s="39"/>
      <c r="K286" s="45"/>
      <c r="L286" s="45"/>
      <c r="M286" s="45"/>
      <c r="N286" s="45"/>
    </row>
    <row r="287" spans="1:14" ht="18.75" customHeight="1" x14ac:dyDescent="0.2">
      <c r="A287" s="66" t="s">
        <v>370</v>
      </c>
      <c r="B287" s="67"/>
      <c r="C287" s="67"/>
      <c r="D287" s="68"/>
      <c r="E287" s="69"/>
      <c r="F287" s="68"/>
      <c r="G287" s="68"/>
      <c r="H287" s="68" t="s">
        <v>3</v>
      </c>
      <c r="I287" s="70"/>
      <c r="J287" s="71"/>
      <c r="K287" s="72"/>
      <c r="L287" s="73">
        <v>605091235</v>
      </c>
      <c r="M287" s="73">
        <v>12122167</v>
      </c>
      <c r="N287" s="73">
        <v>617213402</v>
      </c>
    </row>
    <row r="288" spans="1:14" ht="10.5" customHeight="1" x14ac:dyDescent="0.2">
      <c r="A288" s="74"/>
      <c r="B288" s="75"/>
      <c r="C288" s="75"/>
      <c r="D288" s="76"/>
      <c r="E288" s="77"/>
      <c r="F288" s="76"/>
      <c r="G288" s="78"/>
      <c r="H288" s="79"/>
      <c r="I288" s="80"/>
      <c r="J288" s="81"/>
      <c r="K288" s="82"/>
      <c r="L288" s="82"/>
      <c r="M288" s="82"/>
      <c r="N288" s="82"/>
    </row>
    <row r="289" spans="1:11" x14ac:dyDescent="0.2">
      <c r="A289" s="83" t="s">
        <v>371</v>
      </c>
      <c r="B289" s="83"/>
      <c r="C289" s="83" t="s">
        <v>372</v>
      </c>
      <c r="H289" s="84"/>
      <c r="I289" s="79"/>
      <c r="J289" s="80"/>
      <c r="K289" s="81"/>
    </row>
    <row r="290" spans="1:11" x14ac:dyDescent="0.2">
      <c r="A290" s="83" t="s">
        <v>373</v>
      </c>
      <c r="I290" s="7"/>
      <c r="J290" s="6"/>
    </row>
    <row r="291" spans="1:11" x14ac:dyDescent="0.2">
      <c r="A291" s="83" t="s">
        <v>374</v>
      </c>
      <c r="J291" s="6"/>
    </row>
    <row r="292" spans="1:11" x14ac:dyDescent="0.2">
      <c r="A292" s="83" t="s">
        <v>375</v>
      </c>
      <c r="J292" s="6"/>
    </row>
    <row r="293" spans="1:11" x14ac:dyDescent="0.2">
      <c r="A293" s="83" t="s">
        <v>376</v>
      </c>
      <c r="J293" s="6"/>
    </row>
    <row r="294" spans="1:11" x14ac:dyDescent="0.2">
      <c r="A294" s="83" t="s">
        <v>377</v>
      </c>
      <c r="J294" s="6"/>
    </row>
    <row r="295" spans="1:11" x14ac:dyDescent="0.2">
      <c r="A295" s="85" t="s">
        <v>378</v>
      </c>
      <c r="B295" s="85"/>
      <c r="J295" s="6"/>
    </row>
    <row r="296" spans="1:11" x14ac:dyDescent="0.2">
      <c r="A296" s="85" t="s">
        <v>379</v>
      </c>
      <c r="J296" s="6"/>
    </row>
    <row r="297" spans="1:11" x14ac:dyDescent="0.2">
      <c r="A297" s="85" t="s">
        <v>380</v>
      </c>
      <c r="J297" s="6"/>
    </row>
    <row r="298" spans="1:11" x14ac:dyDescent="0.2">
      <c r="A298" s="85" t="s">
        <v>381</v>
      </c>
      <c r="J298" s="6"/>
    </row>
    <row r="299" spans="1:11" x14ac:dyDescent="0.2">
      <c r="A299" s="40" t="s">
        <v>382</v>
      </c>
      <c r="B299" s="40" t="s">
        <v>383</v>
      </c>
      <c r="H299" s="40" t="s">
        <v>384</v>
      </c>
      <c r="J299" s="6"/>
    </row>
    <row r="300" spans="1:11" x14ac:dyDescent="0.2">
      <c r="A300" s="40" t="s">
        <v>385</v>
      </c>
      <c r="B300" s="40" t="s">
        <v>386</v>
      </c>
      <c r="H300" s="40" t="s">
        <v>387</v>
      </c>
      <c r="J300" s="6"/>
    </row>
    <row r="302" spans="1:11" ht="15" x14ac:dyDescent="0.25">
      <c r="A302" s="86" t="s">
        <v>388</v>
      </c>
      <c r="C302" s="6"/>
      <c r="D302" s="7"/>
      <c r="E302" s="7"/>
      <c r="J302" s="6"/>
    </row>
    <row r="303" spans="1:11" ht="15" x14ac:dyDescent="0.25">
      <c r="A303" s="1" t="s">
        <v>389</v>
      </c>
      <c r="C303" s="6"/>
      <c r="D303" s="7"/>
      <c r="E303" s="7"/>
    </row>
    <row r="304" spans="1:11" ht="15" x14ac:dyDescent="0.25">
      <c r="A304" s="8" t="s">
        <v>2</v>
      </c>
      <c r="C304" s="6"/>
      <c r="D304" s="7"/>
      <c r="E304" s="7"/>
    </row>
    <row r="305" spans="1:14" x14ac:dyDescent="0.2">
      <c r="A305" s="10"/>
      <c r="B305" s="2"/>
      <c r="C305" s="10"/>
      <c r="D305" s="12"/>
      <c r="E305" s="12"/>
      <c r="F305" s="10"/>
      <c r="J305" s="6"/>
      <c r="K305" s="6"/>
      <c r="L305" s="6"/>
      <c r="M305" s="6"/>
      <c r="N305" s="6"/>
    </row>
    <row r="306" spans="1:14" ht="15" customHeight="1" x14ac:dyDescent="0.2">
      <c r="A306" s="650" t="s">
        <v>798</v>
      </c>
      <c r="B306" s="650"/>
      <c r="C306" s="88"/>
      <c r="D306" s="89"/>
      <c r="E306" s="90" t="s">
        <v>390</v>
      </c>
      <c r="F306" s="91"/>
      <c r="G306" s="92" t="s">
        <v>391</v>
      </c>
      <c r="J306" s="6"/>
      <c r="K306" s="6"/>
      <c r="L306" s="6"/>
      <c r="M306" s="6"/>
      <c r="N306" s="6"/>
    </row>
    <row r="307" spans="1:14" ht="12" x14ac:dyDescent="0.2">
      <c r="A307" s="651"/>
      <c r="B307" s="651"/>
      <c r="C307" s="94" t="s">
        <v>5</v>
      </c>
      <c r="D307" s="95"/>
      <c r="E307" s="96" t="s">
        <v>392</v>
      </c>
      <c r="F307" s="96" t="s">
        <v>393</v>
      </c>
      <c r="G307" s="97" t="s">
        <v>394</v>
      </c>
      <c r="J307" s="6"/>
      <c r="K307" s="6"/>
      <c r="L307" s="6"/>
      <c r="M307" s="6"/>
      <c r="N307" s="6"/>
    </row>
    <row r="308" spans="1:14" ht="12" x14ac:dyDescent="0.2">
      <c r="A308" s="651"/>
      <c r="B308" s="651"/>
      <c r="C308" s="94" t="s">
        <v>396</v>
      </c>
      <c r="D308" s="94" t="s">
        <v>7</v>
      </c>
      <c r="E308" s="96" t="s">
        <v>397</v>
      </c>
      <c r="F308" s="96" t="s">
        <v>398</v>
      </c>
      <c r="G308" s="97" t="s">
        <v>399</v>
      </c>
    </row>
    <row r="309" spans="1:14" ht="12" x14ac:dyDescent="0.2">
      <c r="A309" s="652"/>
      <c r="B309" s="652"/>
      <c r="C309" s="99"/>
      <c r="D309" s="100"/>
      <c r="E309" s="101" t="s">
        <v>35</v>
      </c>
      <c r="F309" s="101" t="s">
        <v>35</v>
      </c>
      <c r="G309" s="102" t="s">
        <v>35</v>
      </c>
    </row>
    <row r="310" spans="1:14" ht="15" customHeight="1" x14ac:dyDescent="0.2">
      <c r="A310" s="649" t="s">
        <v>36</v>
      </c>
      <c r="B310" s="649"/>
      <c r="C310" s="104">
        <v>236</v>
      </c>
      <c r="D310" s="105" t="s">
        <v>71</v>
      </c>
      <c r="E310" s="106">
        <v>270123</v>
      </c>
      <c r="F310" s="106">
        <v>114484</v>
      </c>
      <c r="G310" s="107"/>
    </row>
    <row r="311" spans="1:14" ht="15" customHeight="1" x14ac:dyDescent="0.2">
      <c r="A311" s="649" t="s">
        <v>49</v>
      </c>
      <c r="B311" s="649"/>
      <c r="C311" s="104">
        <v>247</v>
      </c>
      <c r="D311" s="104" t="s">
        <v>80</v>
      </c>
      <c r="E311" s="108">
        <v>135923</v>
      </c>
      <c r="F311" s="106">
        <v>41285</v>
      </c>
      <c r="G311" s="108"/>
    </row>
    <row r="312" spans="1:14" ht="15" customHeight="1" x14ac:dyDescent="0.2">
      <c r="A312" s="649" t="s">
        <v>49</v>
      </c>
      <c r="B312" s="649"/>
      <c r="C312" s="104">
        <v>247</v>
      </c>
      <c r="D312" s="104" t="s">
        <v>81</v>
      </c>
      <c r="E312" s="108">
        <v>4389</v>
      </c>
      <c r="F312" s="106">
        <v>1958</v>
      </c>
      <c r="G312" s="108"/>
    </row>
    <row r="313" spans="1:14" ht="15" customHeight="1" x14ac:dyDescent="0.2">
      <c r="A313" s="649" t="s">
        <v>400</v>
      </c>
      <c r="B313" s="649"/>
      <c r="C313" s="104">
        <v>282</v>
      </c>
      <c r="D313" s="104" t="s">
        <v>92</v>
      </c>
      <c r="E313" s="106">
        <v>280084</v>
      </c>
      <c r="F313" s="106">
        <v>99970</v>
      </c>
      <c r="G313" s="108"/>
    </row>
    <row r="314" spans="1:14" ht="15" customHeight="1" x14ac:dyDescent="0.2">
      <c r="A314" s="649" t="s">
        <v>400</v>
      </c>
      <c r="B314" s="649"/>
      <c r="C314" s="104">
        <v>282</v>
      </c>
      <c r="D314" s="104" t="s">
        <v>93</v>
      </c>
      <c r="E314" s="106">
        <v>78454</v>
      </c>
      <c r="F314" s="106">
        <v>24814</v>
      </c>
      <c r="G314" s="108"/>
    </row>
    <row r="315" spans="1:14" ht="15" customHeight="1" x14ac:dyDescent="0.2">
      <c r="A315" s="649" t="s">
        <v>36</v>
      </c>
      <c r="B315" s="649"/>
      <c r="C315" s="104">
        <v>283</v>
      </c>
      <c r="D315" s="105" t="s">
        <v>97</v>
      </c>
      <c r="E315" s="106">
        <v>274603</v>
      </c>
      <c r="F315" s="106">
        <v>179934</v>
      </c>
      <c r="G315" s="108"/>
    </row>
    <row r="316" spans="1:14" ht="15" customHeight="1" x14ac:dyDescent="0.2">
      <c r="A316" s="653" t="s">
        <v>49</v>
      </c>
      <c r="B316" s="653"/>
      <c r="C316" s="105">
        <v>294</v>
      </c>
      <c r="D316" s="105" t="s">
        <v>101</v>
      </c>
      <c r="E316" s="106">
        <v>126092</v>
      </c>
      <c r="F316" s="106">
        <v>38279</v>
      </c>
      <c r="G316" s="108"/>
    </row>
    <row r="317" spans="1:14" ht="15" customHeight="1" x14ac:dyDescent="0.2">
      <c r="A317" s="653" t="s">
        <v>401</v>
      </c>
      <c r="B317" s="653"/>
      <c r="C317" s="105">
        <v>294</v>
      </c>
      <c r="D317" s="105" t="s">
        <v>102</v>
      </c>
      <c r="E317" s="106">
        <v>22986</v>
      </c>
      <c r="F317" s="106">
        <v>6516</v>
      </c>
      <c r="G317" s="108"/>
    </row>
    <row r="318" spans="1:14" ht="15" customHeight="1" x14ac:dyDescent="0.2">
      <c r="A318" s="649" t="s">
        <v>104</v>
      </c>
      <c r="B318" s="649"/>
      <c r="C318" s="104">
        <v>300</v>
      </c>
      <c r="D318" s="104" t="s">
        <v>106</v>
      </c>
      <c r="E318" s="106">
        <v>9987</v>
      </c>
      <c r="F318" s="106">
        <v>54305</v>
      </c>
      <c r="G318" s="108"/>
    </row>
    <row r="319" spans="1:14" ht="15" customHeight="1" x14ac:dyDescent="0.2">
      <c r="A319" s="649" t="s">
        <v>104</v>
      </c>
      <c r="B319" s="649"/>
      <c r="C319" s="104">
        <v>300</v>
      </c>
      <c r="D319" s="104" t="s">
        <v>107</v>
      </c>
      <c r="E319" s="106">
        <v>2169</v>
      </c>
      <c r="F319" s="106">
        <v>11792</v>
      </c>
      <c r="G319" s="109"/>
    </row>
    <row r="320" spans="1:14" ht="15" customHeight="1" x14ac:dyDescent="0.2">
      <c r="A320" s="649" t="s">
        <v>84</v>
      </c>
      <c r="B320" s="649"/>
      <c r="C320" s="110">
        <v>363</v>
      </c>
      <c r="D320" s="104" t="s">
        <v>175</v>
      </c>
      <c r="E320" s="106">
        <v>46612</v>
      </c>
      <c r="F320" s="106">
        <v>20323</v>
      </c>
      <c r="G320" s="108"/>
    </row>
    <row r="321" spans="1:7" ht="15" customHeight="1" x14ac:dyDescent="0.2">
      <c r="A321" s="649" t="s">
        <v>84</v>
      </c>
      <c r="B321" s="649"/>
      <c r="C321" s="110">
        <v>363</v>
      </c>
      <c r="D321" s="104" t="s">
        <v>177</v>
      </c>
      <c r="E321" s="106">
        <v>11187</v>
      </c>
      <c r="F321" s="106">
        <v>4877</v>
      </c>
      <c r="G321" s="108"/>
    </row>
    <row r="322" spans="1:7" ht="15" customHeight="1" x14ac:dyDescent="0.2">
      <c r="A322" s="649" t="s">
        <v>402</v>
      </c>
      <c r="B322" s="649"/>
      <c r="C322" s="110">
        <v>383</v>
      </c>
      <c r="D322" s="104" t="s">
        <v>91</v>
      </c>
      <c r="E322" s="106">
        <v>46442</v>
      </c>
      <c r="F322" s="106">
        <v>27367</v>
      </c>
      <c r="G322" s="108"/>
    </row>
    <row r="323" spans="1:7" ht="15" customHeight="1" x14ac:dyDescent="0.2">
      <c r="A323" s="649" t="s">
        <v>69</v>
      </c>
      <c r="B323" s="649"/>
      <c r="C323" s="110">
        <v>392</v>
      </c>
      <c r="D323" s="104" t="s">
        <v>182</v>
      </c>
      <c r="E323" s="106">
        <v>105286</v>
      </c>
      <c r="F323" s="106">
        <v>19344</v>
      </c>
      <c r="G323" s="108"/>
    </row>
    <row r="324" spans="1:7" ht="15" customHeight="1" x14ac:dyDescent="0.2">
      <c r="A324" s="649" t="s">
        <v>69</v>
      </c>
      <c r="B324" s="649"/>
      <c r="C324" s="110">
        <v>392</v>
      </c>
      <c r="D324" s="104" t="s">
        <v>190</v>
      </c>
      <c r="E324" s="106">
        <v>171</v>
      </c>
      <c r="F324" s="106">
        <v>31</v>
      </c>
      <c r="G324" s="111"/>
    </row>
    <row r="325" spans="1:7" ht="15" customHeight="1" x14ac:dyDescent="0.2">
      <c r="A325" s="649" t="s">
        <v>204</v>
      </c>
      <c r="B325" s="649"/>
      <c r="C325" s="110">
        <v>437</v>
      </c>
      <c r="D325" s="104" t="s">
        <v>208</v>
      </c>
      <c r="E325" s="106">
        <v>123041</v>
      </c>
      <c r="F325" s="106">
        <v>39308</v>
      </c>
      <c r="G325" s="112"/>
    </row>
    <row r="326" spans="1:7" ht="15" customHeight="1" x14ac:dyDescent="0.2">
      <c r="A326" s="649" t="s">
        <v>204</v>
      </c>
      <c r="B326" s="649"/>
      <c r="C326" s="110">
        <v>437</v>
      </c>
      <c r="D326" s="104" t="s">
        <v>209</v>
      </c>
      <c r="E326" s="106">
        <v>32180</v>
      </c>
      <c r="F326" s="106">
        <v>10281</v>
      </c>
      <c r="G326" s="112"/>
    </row>
    <row r="327" spans="1:7" ht="15" customHeight="1" x14ac:dyDescent="0.2">
      <c r="A327" s="649" t="s">
        <v>204</v>
      </c>
      <c r="B327" s="649"/>
      <c r="C327" s="110">
        <v>437</v>
      </c>
      <c r="D327" s="104" t="s">
        <v>211</v>
      </c>
      <c r="E327" s="106">
        <v>45022</v>
      </c>
      <c r="F327" s="106">
        <v>18489</v>
      </c>
      <c r="G327" s="112"/>
    </row>
    <row r="328" spans="1:7" ht="15" customHeight="1" x14ac:dyDescent="0.2">
      <c r="A328" s="649" t="s">
        <v>204</v>
      </c>
      <c r="B328" s="649"/>
      <c r="C328" s="110">
        <v>437</v>
      </c>
      <c r="D328" s="104" t="s">
        <v>213</v>
      </c>
      <c r="E328" s="106">
        <v>32730</v>
      </c>
      <c r="F328" s="106">
        <v>0</v>
      </c>
      <c r="G328" s="112"/>
    </row>
    <row r="329" spans="1:7" ht="15" customHeight="1" x14ac:dyDescent="0.2">
      <c r="A329" s="649" t="s">
        <v>84</v>
      </c>
      <c r="B329" s="649"/>
      <c r="C329" s="110">
        <v>437</v>
      </c>
      <c r="D329" s="104" t="s">
        <v>220</v>
      </c>
      <c r="E329" s="106">
        <v>176970</v>
      </c>
      <c r="F329" s="106">
        <v>61627</v>
      </c>
      <c r="G329" s="109"/>
    </row>
    <row r="330" spans="1:7" ht="15" customHeight="1" x14ac:dyDescent="0.2">
      <c r="A330" s="649" t="s">
        <v>84</v>
      </c>
      <c r="B330" s="649"/>
      <c r="C330" s="110">
        <v>437</v>
      </c>
      <c r="D330" s="104" t="s">
        <v>221</v>
      </c>
      <c r="E330" s="106">
        <v>46720</v>
      </c>
      <c r="F330" s="106">
        <v>16270</v>
      </c>
      <c r="G330" s="108"/>
    </row>
    <row r="331" spans="1:7" ht="15" customHeight="1" x14ac:dyDescent="0.2">
      <c r="A331" s="649" t="s">
        <v>84</v>
      </c>
      <c r="B331" s="649"/>
      <c r="C331" s="110">
        <v>437</v>
      </c>
      <c r="D331" s="104" t="s">
        <v>222</v>
      </c>
      <c r="E331" s="106">
        <v>30667</v>
      </c>
      <c r="F331" s="106">
        <v>15125</v>
      </c>
      <c r="G331" s="108"/>
    </row>
    <row r="332" spans="1:7" ht="15" customHeight="1" x14ac:dyDescent="0.2">
      <c r="A332" s="649" t="s">
        <v>84</v>
      </c>
      <c r="B332" s="649"/>
      <c r="C332" s="110">
        <v>437</v>
      </c>
      <c r="D332" s="104" t="s">
        <v>224</v>
      </c>
      <c r="E332" s="106">
        <v>61965</v>
      </c>
      <c r="F332" s="106">
        <v>0</v>
      </c>
      <c r="G332" s="108"/>
    </row>
    <row r="333" spans="1:7" ht="15" customHeight="1" x14ac:dyDescent="0.2">
      <c r="A333" s="649" t="s">
        <v>69</v>
      </c>
      <c r="B333" s="649"/>
      <c r="C333" s="110">
        <v>501</v>
      </c>
      <c r="D333" s="104" t="s">
        <v>266</v>
      </c>
      <c r="E333" s="106">
        <v>140706</v>
      </c>
      <c r="F333" s="106">
        <v>7120</v>
      </c>
      <c r="G333" s="108"/>
    </row>
    <row r="334" spans="1:7" ht="15" customHeight="1" x14ac:dyDescent="0.2">
      <c r="A334" s="649" t="s">
        <v>305</v>
      </c>
      <c r="B334" s="649"/>
      <c r="C334" s="110">
        <v>612</v>
      </c>
      <c r="D334" s="104" t="s">
        <v>307</v>
      </c>
      <c r="E334" s="113">
        <v>4312500</v>
      </c>
      <c r="F334" s="106">
        <v>379686</v>
      </c>
      <c r="G334" s="108"/>
    </row>
    <row r="335" spans="1:7" ht="15" customHeight="1" x14ac:dyDescent="0.2">
      <c r="A335" s="649" t="s">
        <v>305</v>
      </c>
      <c r="B335" s="649"/>
      <c r="C335" s="110">
        <v>628</v>
      </c>
      <c r="D335" s="104" t="s">
        <v>318</v>
      </c>
      <c r="E335" s="106">
        <v>0</v>
      </c>
      <c r="F335" s="106">
        <v>531585</v>
      </c>
      <c r="G335" s="108"/>
    </row>
    <row r="336" spans="1:7" ht="15" customHeight="1" x14ac:dyDescent="0.2">
      <c r="A336" s="649" t="s">
        <v>305</v>
      </c>
      <c r="B336" s="649"/>
      <c r="C336" s="110">
        <v>631</v>
      </c>
      <c r="D336" s="104" t="s">
        <v>321</v>
      </c>
      <c r="E336" s="106">
        <v>0</v>
      </c>
      <c r="F336" s="106">
        <v>396705</v>
      </c>
      <c r="G336" s="108"/>
    </row>
    <row r="337" spans="1:14" ht="15" customHeight="1" x14ac:dyDescent="0.2">
      <c r="A337" s="649" t="s">
        <v>279</v>
      </c>
      <c r="B337" s="649"/>
      <c r="C337" s="110">
        <v>707</v>
      </c>
      <c r="D337" s="104" t="s">
        <v>358</v>
      </c>
      <c r="E337" s="106">
        <v>4758574</v>
      </c>
      <c r="F337" s="106">
        <v>1152516</v>
      </c>
      <c r="G337" s="108"/>
    </row>
    <row r="338" spans="1:14" ht="12" x14ac:dyDescent="0.2">
      <c r="B338" s="103"/>
      <c r="C338" s="104"/>
      <c r="D338" s="104"/>
      <c r="E338" s="106"/>
      <c r="F338" s="106"/>
      <c r="G338" s="108"/>
    </row>
    <row r="339" spans="1:14" ht="15" customHeight="1" x14ac:dyDescent="0.2">
      <c r="A339" s="654" t="s">
        <v>403</v>
      </c>
      <c r="B339" s="654"/>
      <c r="C339" s="114"/>
      <c r="D339" s="115"/>
      <c r="E339" s="116">
        <v>11175583</v>
      </c>
      <c r="F339" s="116">
        <v>3273991</v>
      </c>
      <c r="G339" s="116">
        <v>0</v>
      </c>
    </row>
    <row r="340" spans="1:14" ht="12" x14ac:dyDescent="0.2">
      <c r="A340" s="103"/>
      <c r="B340" s="104"/>
      <c r="C340" s="104"/>
      <c r="D340" s="117"/>
      <c r="E340" s="117"/>
      <c r="F340" s="118"/>
    </row>
    <row r="341" spans="1:14" ht="12.75" x14ac:dyDescent="0.2">
      <c r="A341" s="121" t="s">
        <v>404</v>
      </c>
      <c r="B341" s="122"/>
      <c r="C341" s="122"/>
      <c r="D341" s="123"/>
      <c r="E341" s="123"/>
      <c r="F341" s="124"/>
      <c r="G341" s="124"/>
      <c r="H341" s="123"/>
      <c r="I341" s="123"/>
      <c r="J341" s="123"/>
      <c r="K341" s="123"/>
      <c r="L341" s="125"/>
      <c r="M341" s="126"/>
      <c r="N341" s="127"/>
    </row>
    <row r="342" spans="1:14" ht="12.75" x14ac:dyDescent="0.2">
      <c r="A342" s="128" t="s">
        <v>389</v>
      </c>
      <c r="B342" s="122"/>
      <c r="C342" s="122"/>
      <c r="D342" s="123"/>
      <c r="E342" s="123"/>
      <c r="F342" s="124"/>
      <c r="G342" s="124"/>
      <c r="H342" s="123"/>
      <c r="I342" s="123"/>
      <c r="J342" s="123"/>
      <c r="K342" s="123"/>
      <c r="L342" s="125"/>
      <c r="M342" s="126"/>
      <c r="N342" s="127"/>
    </row>
    <row r="343" spans="1:14" ht="15" x14ac:dyDescent="0.25">
      <c r="A343" s="8" t="s">
        <v>2</v>
      </c>
      <c r="B343" s="123"/>
      <c r="C343" s="123"/>
      <c r="D343" s="123"/>
      <c r="E343" s="123"/>
      <c r="F343" s="124"/>
      <c r="G343" s="124"/>
      <c r="H343" s="123"/>
      <c r="I343" s="123"/>
      <c r="J343" s="123"/>
      <c r="K343" s="123"/>
      <c r="L343" s="125"/>
      <c r="M343" s="126"/>
      <c r="N343" s="127"/>
    </row>
    <row r="344" spans="1:14" ht="12.75" x14ac:dyDescent="0.2">
      <c r="A344" s="129"/>
      <c r="B344" s="129"/>
      <c r="C344" s="129"/>
      <c r="D344" s="129"/>
      <c r="E344" s="129"/>
      <c r="F344" s="130"/>
      <c r="G344" s="130"/>
      <c r="H344" s="129"/>
      <c r="I344" s="129"/>
      <c r="J344" s="129"/>
      <c r="K344" s="129"/>
      <c r="L344" s="125"/>
      <c r="M344" s="126"/>
      <c r="N344" s="127"/>
    </row>
    <row r="345" spans="1:14" ht="12.75" x14ac:dyDescent="0.2">
      <c r="A345" s="131"/>
      <c r="B345" s="132" t="s">
        <v>405</v>
      </c>
      <c r="C345" s="132"/>
      <c r="D345" s="132"/>
      <c r="E345" s="133"/>
      <c r="F345" s="132" t="s">
        <v>406</v>
      </c>
      <c r="G345" s="132" t="s">
        <v>407</v>
      </c>
      <c r="H345" s="132" t="s">
        <v>408</v>
      </c>
      <c r="I345" s="132" t="s">
        <v>14</v>
      </c>
      <c r="J345" s="132" t="s">
        <v>408</v>
      </c>
      <c r="K345" s="132" t="s">
        <v>409</v>
      </c>
      <c r="L345" s="132" t="s">
        <v>410</v>
      </c>
      <c r="M345" s="126"/>
      <c r="N345" s="127"/>
    </row>
    <row r="346" spans="1:14" ht="12.75" x14ac:dyDescent="0.2">
      <c r="A346" s="134" t="s">
        <v>411</v>
      </c>
      <c r="B346" s="135" t="s">
        <v>412</v>
      </c>
      <c r="C346" s="135" t="s">
        <v>413</v>
      </c>
      <c r="D346" s="135" t="s">
        <v>5</v>
      </c>
      <c r="E346" s="135" t="s">
        <v>7</v>
      </c>
      <c r="F346" s="135" t="s">
        <v>15</v>
      </c>
      <c r="G346" s="135" t="s">
        <v>414</v>
      </c>
      <c r="H346" s="135" t="s">
        <v>415</v>
      </c>
      <c r="I346" s="135" t="s">
        <v>416</v>
      </c>
      <c r="J346" s="135" t="s">
        <v>417</v>
      </c>
      <c r="K346" s="135" t="s">
        <v>418</v>
      </c>
      <c r="L346" s="135" t="s">
        <v>419</v>
      </c>
      <c r="M346" s="126"/>
      <c r="N346" s="127"/>
    </row>
    <row r="347" spans="1:14" ht="12.75" x14ac:dyDescent="0.2">
      <c r="A347" s="134" t="s">
        <v>395</v>
      </c>
      <c r="B347" s="135" t="s">
        <v>420</v>
      </c>
      <c r="C347" s="135" t="s">
        <v>421</v>
      </c>
      <c r="D347" s="135" t="s">
        <v>422</v>
      </c>
      <c r="E347" s="136"/>
      <c r="F347" s="135" t="s">
        <v>423</v>
      </c>
      <c r="G347" s="135" t="s">
        <v>424</v>
      </c>
      <c r="H347" s="135" t="s">
        <v>425</v>
      </c>
      <c r="I347" s="135" t="s">
        <v>426</v>
      </c>
      <c r="J347" s="135" t="s">
        <v>22</v>
      </c>
      <c r="K347" s="137" t="s">
        <v>22</v>
      </c>
      <c r="L347" s="137" t="s">
        <v>427</v>
      </c>
      <c r="M347" s="126"/>
      <c r="N347" s="127"/>
    </row>
    <row r="348" spans="1:14" ht="12.75" x14ac:dyDescent="0.2">
      <c r="A348" s="138"/>
      <c r="B348" s="139" t="s">
        <v>428</v>
      </c>
      <c r="C348" s="139"/>
      <c r="D348" s="139"/>
      <c r="E348" s="140"/>
      <c r="F348" s="141"/>
      <c r="G348" s="141"/>
      <c r="H348" s="139"/>
      <c r="I348" s="139" t="s">
        <v>35</v>
      </c>
      <c r="J348" s="139"/>
      <c r="K348" s="142"/>
      <c r="L348" s="142" t="s">
        <v>429</v>
      </c>
      <c r="M348" s="126"/>
      <c r="N348" s="127"/>
    </row>
    <row r="349" spans="1:14" ht="12.75" x14ac:dyDescent="0.2">
      <c r="A349" s="129"/>
      <c r="B349" s="129"/>
      <c r="C349" s="129"/>
      <c r="D349" s="129"/>
      <c r="E349" s="129"/>
      <c r="F349" s="130"/>
      <c r="G349" s="130"/>
      <c r="H349" s="129"/>
      <c r="I349" s="129"/>
      <c r="J349" s="129"/>
      <c r="K349" s="129"/>
      <c r="L349" s="143"/>
      <c r="M349" s="126"/>
      <c r="N349" s="127"/>
    </row>
    <row r="350" spans="1:14" ht="12.75" x14ac:dyDescent="0.2">
      <c r="A350" s="144" t="s">
        <v>430</v>
      </c>
      <c r="B350" s="143"/>
      <c r="C350" s="143"/>
      <c r="D350" s="145"/>
      <c r="E350" s="146"/>
      <c r="F350" s="147"/>
      <c r="G350" s="146"/>
      <c r="H350" s="148"/>
      <c r="I350" s="148"/>
      <c r="J350" s="148"/>
      <c r="K350" s="148"/>
      <c r="L350" s="143"/>
      <c r="M350" s="126"/>
      <c r="N350" s="127"/>
    </row>
    <row r="351" spans="1:14" ht="12.75" x14ac:dyDescent="0.2">
      <c r="A351" s="149"/>
      <c r="B351" s="149"/>
      <c r="C351" s="143"/>
      <c r="D351" s="145"/>
      <c r="E351" s="146"/>
      <c r="F351" s="147"/>
      <c r="G351" s="146"/>
      <c r="H351" s="148"/>
      <c r="I351" s="148"/>
      <c r="J351" s="148"/>
      <c r="K351" s="148"/>
      <c r="L351" s="143"/>
      <c r="M351" s="126"/>
      <c r="N351" s="127"/>
    </row>
    <row r="352" spans="1:14" ht="12.75" x14ac:dyDescent="0.2">
      <c r="A352" s="150" t="s">
        <v>403</v>
      </c>
      <c r="B352" s="151"/>
      <c r="C352" s="151"/>
      <c r="D352" s="151"/>
      <c r="E352" s="151"/>
      <c r="F352" s="152"/>
      <c r="G352" s="152"/>
      <c r="H352" s="153"/>
      <c r="I352" s="154">
        <v>0</v>
      </c>
      <c r="J352" s="154">
        <v>0</v>
      </c>
      <c r="K352" s="154">
        <v>0</v>
      </c>
      <c r="L352" s="153"/>
      <c r="M352" s="126"/>
      <c r="N352" s="127"/>
    </row>
    <row r="353" spans="1:14" ht="12.75" x14ac:dyDescent="0.2">
      <c r="A353" s="149"/>
      <c r="B353" s="123"/>
      <c r="C353" s="123"/>
      <c r="D353" s="145"/>
      <c r="E353" s="146"/>
      <c r="F353" s="147"/>
      <c r="G353" s="146"/>
      <c r="H353" s="148"/>
      <c r="I353" s="148"/>
      <c r="J353" s="148"/>
      <c r="K353" s="148"/>
      <c r="L353" s="125"/>
      <c r="M353" s="126"/>
      <c r="N353" s="127"/>
    </row>
    <row r="354" spans="1:14" ht="12.75" x14ac:dyDescent="0.2">
      <c r="A354" s="155"/>
      <c r="B354" s="123"/>
      <c r="C354" s="123"/>
      <c r="D354" s="123"/>
      <c r="E354" s="123"/>
      <c r="F354" s="124"/>
      <c r="G354" s="124"/>
      <c r="H354" s="156"/>
      <c r="I354" s="156"/>
      <c r="J354" s="156"/>
      <c r="K354" s="156"/>
      <c r="L354" s="125"/>
      <c r="M354" s="126"/>
      <c r="N354" s="127"/>
    </row>
    <row r="355" spans="1:14" ht="12.75" x14ac:dyDescent="0.2">
      <c r="A355" s="157" t="s">
        <v>431</v>
      </c>
      <c r="B355" s="123"/>
      <c r="C355" s="123"/>
      <c r="D355" s="123"/>
      <c r="E355" s="123"/>
      <c r="F355" s="124"/>
      <c r="G355" s="124"/>
      <c r="H355" s="158"/>
      <c r="I355" s="158"/>
      <c r="J355" s="158"/>
      <c r="K355" s="158"/>
      <c r="L355" s="125"/>
      <c r="M355" s="126"/>
      <c r="N355" s="127"/>
    </row>
    <row r="356" spans="1:14" ht="12.75" x14ac:dyDescent="0.2">
      <c r="A356" s="159" t="s">
        <v>432</v>
      </c>
      <c r="B356" s="123"/>
      <c r="C356" s="123"/>
      <c r="D356" s="123"/>
      <c r="E356" s="160"/>
      <c r="F356" s="161"/>
      <c r="G356" s="162"/>
      <c r="H356" s="158"/>
      <c r="I356" s="158"/>
      <c r="J356" s="158"/>
      <c r="K356" s="158"/>
      <c r="L356" s="125"/>
      <c r="M356" s="126"/>
      <c r="N356" s="127"/>
    </row>
    <row r="357" spans="1:14" ht="12.75" x14ac:dyDescent="0.2">
      <c r="A357" s="159" t="s">
        <v>433</v>
      </c>
      <c r="B357" s="123"/>
      <c r="C357" s="123"/>
      <c r="D357" s="123"/>
      <c r="E357" s="123"/>
      <c r="F357" s="124"/>
      <c r="G357" s="124"/>
      <c r="H357" s="123"/>
      <c r="I357" s="123"/>
      <c r="J357" s="123"/>
      <c r="K357" s="123"/>
      <c r="L357" s="125"/>
      <c r="M357" s="126"/>
      <c r="N357" s="127"/>
    </row>
    <row r="358" spans="1:14" ht="12.75" x14ac:dyDescent="0.2">
      <c r="A358" s="163"/>
      <c r="B358" s="123"/>
      <c r="C358" s="123"/>
      <c r="D358" s="123"/>
      <c r="E358" s="123"/>
      <c r="F358" s="124"/>
      <c r="G358" s="124"/>
      <c r="H358" s="158"/>
      <c r="I358" s="158"/>
      <c r="J358" s="158"/>
      <c r="K358" s="158"/>
      <c r="L358" s="125"/>
      <c r="M358" s="126"/>
      <c r="N358" s="127"/>
    </row>
    <row r="359" spans="1:14" ht="12.75" x14ac:dyDescent="0.2">
      <c r="A359" s="166" t="s">
        <v>434</v>
      </c>
      <c r="B359" s="167"/>
      <c r="C359" s="167"/>
      <c r="D359" s="167"/>
      <c r="E359" s="167"/>
      <c r="F359" s="168"/>
      <c r="G359" s="169"/>
      <c r="H359" s="158"/>
      <c r="I359" s="158"/>
      <c r="J359" s="158"/>
      <c r="K359" s="158"/>
      <c r="L359" s="125"/>
      <c r="M359" s="126"/>
      <c r="N359" s="127"/>
    </row>
    <row r="360" spans="1:14" ht="33.75" x14ac:dyDescent="0.2">
      <c r="A360" s="170" t="s">
        <v>435</v>
      </c>
      <c r="B360" s="171" t="s">
        <v>436</v>
      </c>
      <c r="C360" s="171" t="s">
        <v>437</v>
      </c>
      <c r="D360" s="172" t="s">
        <v>438</v>
      </c>
      <c r="E360" s="171" t="s">
        <v>439</v>
      </c>
      <c r="F360" s="173" t="s">
        <v>440</v>
      </c>
      <c r="G360" s="169"/>
      <c r="H360" s="164"/>
      <c r="I360" s="164"/>
      <c r="J360" s="164"/>
      <c r="K360" s="164"/>
      <c r="L360" s="165"/>
      <c r="M360" s="127"/>
      <c r="N360" s="127"/>
    </row>
    <row r="361" spans="1:14" ht="101.25" x14ac:dyDescent="0.2">
      <c r="A361" s="174">
        <v>193</v>
      </c>
      <c r="B361" s="175" t="s">
        <v>37</v>
      </c>
      <c r="C361" s="175" t="s">
        <v>441</v>
      </c>
      <c r="D361" s="175" t="s">
        <v>442</v>
      </c>
      <c r="E361" s="176" t="s">
        <v>443</v>
      </c>
      <c r="F361" s="177" t="s">
        <v>444</v>
      </c>
      <c r="G361" s="178"/>
      <c r="H361" s="164"/>
      <c r="I361" s="164"/>
      <c r="J361" s="164"/>
      <c r="K361" s="164"/>
      <c r="L361" s="165"/>
      <c r="M361" s="127"/>
      <c r="N361" s="127"/>
    </row>
    <row r="362" spans="1:14" ht="101.25" x14ac:dyDescent="0.2">
      <c r="A362" s="179">
        <v>199</v>
      </c>
      <c r="B362" s="180" t="s">
        <v>42</v>
      </c>
      <c r="C362" s="180" t="s">
        <v>441</v>
      </c>
      <c r="D362" s="180" t="s">
        <v>442</v>
      </c>
      <c r="E362" s="181" t="s">
        <v>443</v>
      </c>
      <c r="F362" s="182" t="s">
        <v>445</v>
      </c>
      <c r="G362" s="178"/>
      <c r="H362" s="164"/>
      <c r="I362" s="164"/>
      <c r="J362" s="164"/>
      <c r="K362" s="164"/>
      <c r="L362" s="165"/>
      <c r="M362" s="127"/>
      <c r="N362" s="127"/>
    </row>
    <row r="363" spans="1:14" ht="146.25" x14ac:dyDescent="0.2">
      <c r="A363" s="174">
        <v>202</v>
      </c>
      <c r="B363" s="175" t="s">
        <v>45</v>
      </c>
      <c r="C363" s="175" t="s">
        <v>441</v>
      </c>
      <c r="D363" s="175" t="s">
        <v>442</v>
      </c>
      <c r="E363" s="176" t="s">
        <v>446</v>
      </c>
      <c r="F363" s="177" t="s">
        <v>447</v>
      </c>
      <c r="G363" s="178"/>
      <c r="H363" s="164"/>
      <c r="I363" s="164"/>
      <c r="J363" s="164"/>
      <c r="K363" s="164"/>
      <c r="L363" s="165"/>
      <c r="M363" s="127"/>
      <c r="N363" s="127"/>
    </row>
    <row r="364" spans="1:14" ht="45" x14ac:dyDescent="0.2">
      <c r="A364" s="179">
        <v>211</v>
      </c>
      <c r="B364" s="180" t="s">
        <v>50</v>
      </c>
      <c r="C364" s="180" t="s">
        <v>448</v>
      </c>
      <c r="D364" s="180" t="s">
        <v>442</v>
      </c>
      <c r="E364" s="180" t="s">
        <v>449</v>
      </c>
      <c r="F364" s="180" t="s">
        <v>450</v>
      </c>
      <c r="G364" s="178"/>
      <c r="H364" s="164"/>
      <c r="I364" s="164"/>
      <c r="J364" s="164"/>
      <c r="K364" s="164"/>
      <c r="L364" s="165"/>
      <c r="M364" s="127"/>
      <c r="N364" s="127"/>
    </row>
    <row r="365" spans="1:14" ht="67.5" x14ac:dyDescent="0.2">
      <c r="A365" s="174">
        <v>221</v>
      </c>
      <c r="B365" s="175" t="s">
        <v>55</v>
      </c>
      <c r="C365" s="175" t="s">
        <v>448</v>
      </c>
      <c r="D365" s="175" t="s">
        <v>451</v>
      </c>
      <c r="E365" s="180" t="s">
        <v>452</v>
      </c>
      <c r="F365" s="180" t="s">
        <v>453</v>
      </c>
      <c r="G365" s="178"/>
      <c r="H365" s="164"/>
      <c r="I365" s="164"/>
      <c r="J365" s="164"/>
      <c r="K365" s="164"/>
      <c r="L365" s="165"/>
      <c r="M365" s="127"/>
      <c r="N365" s="127"/>
    </row>
    <row r="366" spans="1:14" ht="33.75" x14ac:dyDescent="0.2">
      <c r="A366" s="179">
        <v>225</v>
      </c>
      <c r="B366" s="180" t="s">
        <v>63</v>
      </c>
      <c r="C366" s="180" t="s">
        <v>454</v>
      </c>
      <c r="D366" s="180" t="s">
        <v>455</v>
      </c>
      <c r="E366" s="180" t="s">
        <v>456</v>
      </c>
      <c r="F366" s="180" t="s">
        <v>457</v>
      </c>
      <c r="G366" s="178"/>
    </row>
    <row r="367" spans="1:14" ht="22.5" x14ac:dyDescent="0.2">
      <c r="A367" s="174">
        <v>226</v>
      </c>
      <c r="B367" s="175" t="s">
        <v>458</v>
      </c>
      <c r="C367" s="175" t="s">
        <v>448</v>
      </c>
      <c r="D367" s="175" t="s">
        <v>442</v>
      </c>
      <c r="E367" s="175" t="s">
        <v>459</v>
      </c>
      <c r="F367" s="175" t="s">
        <v>460</v>
      </c>
      <c r="G367" s="178"/>
    </row>
    <row r="368" spans="1:14" ht="22.5" x14ac:dyDescent="0.2">
      <c r="A368" s="179">
        <v>228</v>
      </c>
      <c r="B368" s="180" t="s">
        <v>68</v>
      </c>
      <c r="C368" s="180" t="s">
        <v>454</v>
      </c>
      <c r="D368" s="180" t="s">
        <v>455</v>
      </c>
      <c r="E368" s="180" t="s">
        <v>461</v>
      </c>
      <c r="F368" s="180" t="s">
        <v>461</v>
      </c>
      <c r="G368" s="178"/>
    </row>
    <row r="369" spans="1:7" ht="45" x14ac:dyDescent="0.2">
      <c r="A369" s="174">
        <v>233</v>
      </c>
      <c r="B369" s="175" t="s">
        <v>462</v>
      </c>
      <c r="C369" s="175" t="s">
        <v>448</v>
      </c>
      <c r="D369" s="175" t="s">
        <v>463</v>
      </c>
      <c r="E369" s="180" t="s">
        <v>464</v>
      </c>
      <c r="F369" s="180" t="s">
        <v>465</v>
      </c>
      <c r="G369" s="178"/>
    </row>
    <row r="370" spans="1:7" ht="56.25" x14ac:dyDescent="0.2">
      <c r="A370" s="179">
        <v>236</v>
      </c>
      <c r="B370" s="180" t="s">
        <v>70</v>
      </c>
      <c r="C370" s="180" t="s">
        <v>441</v>
      </c>
      <c r="D370" s="180" t="s">
        <v>455</v>
      </c>
      <c r="E370" s="180" t="s">
        <v>466</v>
      </c>
      <c r="F370" s="180" t="s">
        <v>467</v>
      </c>
      <c r="G370" s="178"/>
    </row>
    <row r="371" spans="1:7" ht="22.5" x14ac:dyDescent="0.2">
      <c r="A371" s="174">
        <v>239</v>
      </c>
      <c r="B371" s="175" t="s">
        <v>468</v>
      </c>
      <c r="C371" s="175" t="s">
        <v>469</v>
      </c>
      <c r="D371" s="175" t="s">
        <v>442</v>
      </c>
      <c r="E371" s="175" t="s">
        <v>470</v>
      </c>
      <c r="F371" s="175" t="s">
        <v>470</v>
      </c>
      <c r="G371" s="178"/>
    </row>
    <row r="372" spans="1:7" ht="22.5" x14ac:dyDescent="0.2">
      <c r="A372" s="179">
        <v>243</v>
      </c>
      <c r="B372" s="180" t="s">
        <v>471</v>
      </c>
      <c r="C372" s="180" t="s">
        <v>469</v>
      </c>
      <c r="D372" s="180" t="s">
        <v>442</v>
      </c>
      <c r="E372" s="180" t="s">
        <v>472</v>
      </c>
      <c r="F372" s="180" t="s">
        <v>472</v>
      </c>
      <c r="G372" s="178"/>
    </row>
    <row r="373" spans="1:7" ht="90" x14ac:dyDescent="0.2">
      <c r="A373" s="174">
        <v>245</v>
      </c>
      <c r="B373" s="175" t="s">
        <v>74</v>
      </c>
      <c r="C373" s="175" t="s">
        <v>448</v>
      </c>
      <c r="D373" s="175" t="s">
        <v>451</v>
      </c>
      <c r="E373" s="180" t="s">
        <v>473</v>
      </c>
      <c r="F373" s="180" t="s">
        <v>474</v>
      </c>
      <c r="G373" s="178"/>
    </row>
    <row r="374" spans="1:7" ht="90" x14ac:dyDescent="0.2">
      <c r="A374" s="179">
        <v>247</v>
      </c>
      <c r="B374" s="180" t="s">
        <v>79</v>
      </c>
      <c r="C374" s="180" t="s">
        <v>448</v>
      </c>
      <c r="D374" s="180" t="s">
        <v>451</v>
      </c>
      <c r="E374" s="180" t="s">
        <v>475</v>
      </c>
      <c r="F374" s="180" t="s">
        <v>476</v>
      </c>
      <c r="G374" s="178"/>
    </row>
    <row r="375" spans="1:7" ht="22.5" x14ac:dyDescent="0.2">
      <c r="A375" s="174">
        <v>262</v>
      </c>
      <c r="B375" s="175" t="s">
        <v>477</v>
      </c>
      <c r="C375" s="175" t="s">
        <v>478</v>
      </c>
      <c r="D375" s="175" t="s">
        <v>442</v>
      </c>
      <c r="E375" s="175" t="s">
        <v>479</v>
      </c>
      <c r="F375" s="175" t="s">
        <v>479</v>
      </c>
      <c r="G375" s="178"/>
    </row>
    <row r="376" spans="1:7" ht="56.25" x14ac:dyDescent="0.2">
      <c r="A376" s="179">
        <v>265</v>
      </c>
      <c r="B376" s="180" t="s">
        <v>480</v>
      </c>
      <c r="C376" s="180" t="s">
        <v>481</v>
      </c>
      <c r="D376" s="180" t="s">
        <v>451</v>
      </c>
      <c r="E376" s="180" t="s">
        <v>482</v>
      </c>
      <c r="F376" s="180" t="s">
        <v>483</v>
      </c>
      <c r="G376" s="178"/>
    </row>
    <row r="377" spans="1:7" ht="22.5" x14ac:dyDescent="0.2">
      <c r="A377" s="174">
        <v>270</v>
      </c>
      <c r="B377" s="175" t="s">
        <v>83</v>
      </c>
      <c r="C377" s="175" t="s">
        <v>454</v>
      </c>
      <c r="D377" s="175" t="s">
        <v>455</v>
      </c>
      <c r="E377" s="175" t="s">
        <v>461</v>
      </c>
      <c r="F377" s="175" t="s">
        <v>461</v>
      </c>
      <c r="G377" s="178"/>
    </row>
    <row r="378" spans="1:7" ht="90" x14ac:dyDescent="0.2">
      <c r="A378" s="179">
        <v>271</v>
      </c>
      <c r="B378" s="180" t="s">
        <v>85</v>
      </c>
      <c r="C378" s="180" t="s">
        <v>484</v>
      </c>
      <c r="D378" s="180" t="s">
        <v>451</v>
      </c>
      <c r="E378" s="180" t="s">
        <v>485</v>
      </c>
      <c r="F378" s="180" t="s">
        <v>486</v>
      </c>
      <c r="G378" s="178"/>
    </row>
    <row r="379" spans="1:7" ht="22.5" x14ac:dyDescent="0.2">
      <c r="A379" s="174">
        <v>278</v>
      </c>
      <c r="B379" s="175" t="s">
        <v>487</v>
      </c>
      <c r="C379" s="175" t="s">
        <v>488</v>
      </c>
      <c r="D379" s="175" t="s">
        <v>442</v>
      </c>
      <c r="E379" s="175" t="s">
        <v>489</v>
      </c>
      <c r="F379" s="175" t="s">
        <v>489</v>
      </c>
      <c r="G379" s="178"/>
    </row>
    <row r="380" spans="1:7" ht="33.75" x14ac:dyDescent="0.2">
      <c r="A380" s="179">
        <v>280</v>
      </c>
      <c r="B380" s="180" t="s">
        <v>490</v>
      </c>
      <c r="C380" s="180" t="s">
        <v>448</v>
      </c>
      <c r="D380" s="180" t="s">
        <v>491</v>
      </c>
      <c r="E380" s="180" t="s">
        <v>492</v>
      </c>
      <c r="F380" s="180" t="s">
        <v>493</v>
      </c>
      <c r="G380" s="178"/>
    </row>
    <row r="381" spans="1:7" ht="90" x14ac:dyDescent="0.2">
      <c r="A381" s="174">
        <v>282</v>
      </c>
      <c r="B381" s="175" t="s">
        <v>90</v>
      </c>
      <c r="C381" s="175" t="s">
        <v>484</v>
      </c>
      <c r="D381" s="175" t="s">
        <v>451</v>
      </c>
      <c r="E381" s="180" t="s">
        <v>494</v>
      </c>
      <c r="F381" s="180" t="s">
        <v>495</v>
      </c>
      <c r="G381" s="178"/>
    </row>
    <row r="382" spans="1:7" ht="67.5" x14ac:dyDescent="0.2">
      <c r="A382" s="179">
        <v>283</v>
      </c>
      <c r="B382" s="180" t="s">
        <v>96</v>
      </c>
      <c r="C382" s="180" t="s">
        <v>441</v>
      </c>
      <c r="D382" s="180" t="s">
        <v>455</v>
      </c>
      <c r="E382" s="180" t="s">
        <v>496</v>
      </c>
      <c r="F382" s="183" t="s">
        <v>497</v>
      </c>
      <c r="G382" s="178"/>
    </row>
    <row r="383" spans="1:7" ht="22.5" x14ac:dyDescent="0.2">
      <c r="A383" s="174">
        <v>290</v>
      </c>
      <c r="B383" s="175" t="s">
        <v>498</v>
      </c>
      <c r="C383" s="175" t="s">
        <v>484</v>
      </c>
      <c r="D383" s="175" t="s">
        <v>499</v>
      </c>
      <c r="E383" s="175"/>
      <c r="F383" s="175" t="s">
        <v>500</v>
      </c>
      <c r="G383" s="178"/>
    </row>
    <row r="384" spans="1:7" ht="78.75" x14ac:dyDescent="0.2">
      <c r="A384" s="179">
        <v>294</v>
      </c>
      <c r="B384" s="180" t="s">
        <v>100</v>
      </c>
      <c r="C384" s="180" t="s">
        <v>448</v>
      </c>
      <c r="D384" s="180" t="s">
        <v>451</v>
      </c>
      <c r="E384" s="181" t="s">
        <v>501</v>
      </c>
      <c r="F384" s="181" t="s">
        <v>502</v>
      </c>
      <c r="G384" s="178"/>
    </row>
    <row r="385" spans="1:7" ht="56.25" x14ac:dyDescent="0.2">
      <c r="A385" s="174">
        <v>295</v>
      </c>
      <c r="B385" s="175" t="s">
        <v>503</v>
      </c>
      <c r="C385" s="175" t="s">
        <v>484</v>
      </c>
      <c r="D385" s="175" t="s">
        <v>504</v>
      </c>
      <c r="E385" s="175" t="s">
        <v>505</v>
      </c>
      <c r="F385" s="175" t="s">
        <v>505</v>
      </c>
      <c r="G385" s="178"/>
    </row>
    <row r="386" spans="1:7" ht="22.5" x14ac:dyDescent="0.2">
      <c r="A386" s="179">
        <v>299</v>
      </c>
      <c r="B386" s="180" t="s">
        <v>506</v>
      </c>
      <c r="C386" s="180" t="s">
        <v>484</v>
      </c>
      <c r="D386" s="180" t="s">
        <v>499</v>
      </c>
      <c r="E386" s="180"/>
      <c r="F386" s="180" t="s">
        <v>500</v>
      </c>
      <c r="G386" s="178"/>
    </row>
    <row r="387" spans="1:7" ht="45" x14ac:dyDescent="0.2">
      <c r="A387" s="174">
        <v>300</v>
      </c>
      <c r="B387" s="175" t="s">
        <v>105</v>
      </c>
      <c r="C387" s="175" t="s">
        <v>481</v>
      </c>
      <c r="D387" s="175" t="s">
        <v>455</v>
      </c>
      <c r="E387" s="175" t="s">
        <v>507</v>
      </c>
      <c r="F387" s="175" t="s">
        <v>508</v>
      </c>
      <c r="G387" s="178"/>
    </row>
    <row r="388" spans="1:7" ht="33.75" x14ac:dyDescent="0.2">
      <c r="A388" s="179">
        <v>304</v>
      </c>
      <c r="B388" s="180" t="s">
        <v>509</v>
      </c>
      <c r="C388" s="180" t="s">
        <v>478</v>
      </c>
      <c r="D388" s="180" t="s">
        <v>510</v>
      </c>
      <c r="E388" s="180" t="s">
        <v>511</v>
      </c>
      <c r="F388" s="180" t="s">
        <v>512</v>
      </c>
      <c r="G388" s="178"/>
    </row>
    <row r="389" spans="1:7" ht="33.75" x14ac:dyDescent="0.2">
      <c r="A389" s="179" t="s">
        <v>513</v>
      </c>
      <c r="B389" s="180" t="s">
        <v>514</v>
      </c>
      <c r="C389" s="180" t="s">
        <v>448</v>
      </c>
      <c r="D389" s="180" t="s">
        <v>515</v>
      </c>
      <c r="E389" s="180" t="s">
        <v>516</v>
      </c>
      <c r="F389" s="180" t="s">
        <v>517</v>
      </c>
      <c r="G389" s="178"/>
    </row>
    <row r="390" spans="1:7" ht="45" x14ac:dyDescent="0.2">
      <c r="A390" s="174">
        <v>311</v>
      </c>
      <c r="B390" s="175" t="s">
        <v>518</v>
      </c>
      <c r="C390" s="175" t="s">
        <v>478</v>
      </c>
      <c r="D390" s="175" t="s">
        <v>519</v>
      </c>
      <c r="E390" s="175" t="s">
        <v>520</v>
      </c>
      <c r="F390" s="175" t="s">
        <v>521</v>
      </c>
      <c r="G390" s="178"/>
    </row>
    <row r="391" spans="1:7" ht="22.5" x14ac:dyDescent="0.2">
      <c r="A391" s="179">
        <v>312</v>
      </c>
      <c r="B391" s="180" t="s">
        <v>522</v>
      </c>
      <c r="C391" s="180" t="s">
        <v>523</v>
      </c>
      <c r="D391" s="180" t="s">
        <v>442</v>
      </c>
      <c r="E391" s="180" t="s">
        <v>524</v>
      </c>
      <c r="F391" s="180" t="s">
        <v>524</v>
      </c>
      <c r="G391" s="178"/>
    </row>
    <row r="392" spans="1:7" ht="78.75" x14ac:dyDescent="0.2">
      <c r="A392" s="174">
        <v>313</v>
      </c>
      <c r="B392" s="175" t="s">
        <v>525</v>
      </c>
      <c r="C392" s="175" t="s">
        <v>526</v>
      </c>
      <c r="D392" s="175" t="s">
        <v>527</v>
      </c>
      <c r="E392" s="180" t="s">
        <v>528</v>
      </c>
      <c r="F392" s="175" t="s">
        <v>529</v>
      </c>
      <c r="G392" s="178"/>
    </row>
    <row r="393" spans="1:7" ht="22.5" x14ac:dyDescent="0.2">
      <c r="A393" s="179">
        <v>315</v>
      </c>
      <c r="B393" s="180" t="s">
        <v>530</v>
      </c>
      <c r="C393" s="180" t="s">
        <v>531</v>
      </c>
      <c r="D393" s="180" t="s">
        <v>532</v>
      </c>
      <c r="E393" s="180"/>
      <c r="F393" s="180" t="s">
        <v>500</v>
      </c>
      <c r="G393" s="178"/>
    </row>
    <row r="394" spans="1:7" ht="22.5" x14ac:dyDescent="0.2">
      <c r="A394" s="174">
        <v>316</v>
      </c>
      <c r="B394" s="175" t="s">
        <v>530</v>
      </c>
      <c r="C394" s="175" t="s">
        <v>484</v>
      </c>
      <c r="D394" s="175" t="s">
        <v>499</v>
      </c>
      <c r="E394" s="175"/>
      <c r="F394" s="175" t="s">
        <v>500</v>
      </c>
      <c r="G394" s="178"/>
    </row>
    <row r="395" spans="1:7" ht="22.5" x14ac:dyDescent="0.2">
      <c r="A395" s="179">
        <v>319</v>
      </c>
      <c r="B395" s="180" t="s">
        <v>110</v>
      </c>
      <c r="C395" s="180" t="s">
        <v>454</v>
      </c>
      <c r="D395" s="180" t="s">
        <v>455</v>
      </c>
      <c r="E395" s="180" t="s">
        <v>461</v>
      </c>
      <c r="F395" s="180" t="s">
        <v>461</v>
      </c>
      <c r="G395" s="178"/>
    </row>
    <row r="396" spans="1:7" ht="78.75" x14ac:dyDescent="0.2">
      <c r="A396" s="174">
        <v>322</v>
      </c>
      <c r="B396" s="175" t="s">
        <v>112</v>
      </c>
      <c r="C396" s="175" t="s">
        <v>484</v>
      </c>
      <c r="D396" s="175" t="s">
        <v>451</v>
      </c>
      <c r="E396" s="180" t="s">
        <v>533</v>
      </c>
      <c r="F396" s="180" t="s">
        <v>474</v>
      </c>
      <c r="G396" s="178"/>
    </row>
    <row r="397" spans="1:7" ht="45" x14ac:dyDescent="0.2">
      <c r="A397" s="179">
        <v>323</v>
      </c>
      <c r="B397" s="180" t="s">
        <v>534</v>
      </c>
      <c r="C397" s="180" t="s">
        <v>523</v>
      </c>
      <c r="D397" s="180" t="s">
        <v>535</v>
      </c>
      <c r="E397" s="180" t="s">
        <v>536</v>
      </c>
      <c r="F397" s="180" t="s">
        <v>537</v>
      </c>
      <c r="G397" s="178"/>
    </row>
    <row r="398" spans="1:7" ht="45" x14ac:dyDescent="0.2">
      <c r="A398" s="184">
        <v>330</v>
      </c>
      <c r="B398" s="185" t="s">
        <v>538</v>
      </c>
      <c r="C398" s="185" t="s">
        <v>481</v>
      </c>
      <c r="D398" s="185" t="s">
        <v>539</v>
      </c>
      <c r="E398" s="185" t="s">
        <v>540</v>
      </c>
      <c r="F398" s="185" t="s">
        <v>540</v>
      </c>
      <c r="G398" s="186"/>
    </row>
    <row r="399" spans="1:7" ht="45" x14ac:dyDescent="0.2">
      <c r="A399" s="187">
        <v>331</v>
      </c>
      <c r="B399" s="183" t="s">
        <v>541</v>
      </c>
      <c r="C399" s="183" t="s">
        <v>531</v>
      </c>
      <c r="D399" s="183" t="s">
        <v>542</v>
      </c>
      <c r="E399" s="183" t="s">
        <v>543</v>
      </c>
      <c r="F399" s="183" t="s">
        <v>544</v>
      </c>
      <c r="G399" s="186"/>
    </row>
    <row r="400" spans="1:7" ht="45" x14ac:dyDescent="0.2">
      <c r="A400" s="187">
        <v>332</v>
      </c>
      <c r="B400" s="183" t="s">
        <v>541</v>
      </c>
      <c r="C400" s="183" t="s">
        <v>545</v>
      </c>
      <c r="D400" s="183" t="s">
        <v>546</v>
      </c>
      <c r="E400" s="183" t="s">
        <v>547</v>
      </c>
      <c r="F400" s="183" t="s">
        <v>548</v>
      </c>
      <c r="G400" s="186"/>
    </row>
    <row r="401" spans="1:7" ht="33.75" x14ac:dyDescent="0.2">
      <c r="A401" s="184" t="s">
        <v>549</v>
      </c>
      <c r="B401" s="185" t="s">
        <v>550</v>
      </c>
      <c r="C401" s="185" t="s">
        <v>448</v>
      </c>
      <c r="D401" s="185" t="s">
        <v>515</v>
      </c>
      <c r="E401" s="185" t="s">
        <v>516</v>
      </c>
      <c r="F401" s="185" t="s">
        <v>517</v>
      </c>
      <c r="G401" s="186"/>
    </row>
    <row r="402" spans="1:7" ht="22.5" x14ac:dyDescent="0.2">
      <c r="A402" s="187" t="s">
        <v>551</v>
      </c>
      <c r="B402" s="183" t="s">
        <v>122</v>
      </c>
      <c r="C402" s="183" t="s">
        <v>552</v>
      </c>
      <c r="D402" s="183" t="s">
        <v>455</v>
      </c>
      <c r="E402" s="183" t="s">
        <v>553</v>
      </c>
      <c r="F402" s="183" t="s">
        <v>553</v>
      </c>
      <c r="G402" s="186"/>
    </row>
    <row r="403" spans="1:7" ht="22.5" x14ac:dyDescent="0.2">
      <c r="A403" s="184">
        <v>338</v>
      </c>
      <c r="B403" s="185" t="s">
        <v>554</v>
      </c>
      <c r="C403" s="185" t="s">
        <v>478</v>
      </c>
      <c r="D403" s="185" t="s">
        <v>442</v>
      </c>
      <c r="E403" s="183" t="s">
        <v>555</v>
      </c>
      <c r="F403" s="183" t="s">
        <v>555</v>
      </c>
      <c r="G403" s="186"/>
    </row>
    <row r="404" spans="1:7" ht="33.75" x14ac:dyDescent="0.2">
      <c r="A404" s="187">
        <v>341</v>
      </c>
      <c r="B404" s="183" t="s">
        <v>133</v>
      </c>
      <c r="C404" s="183" t="s">
        <v>454</v>
      </c>
      <c r="D404" s="183" t="s">
        <v>442</v>
      </c>
      <c r="E404" s="183" t="s">
        <v>556</v>
      </c>
      <c r="F404" s="183" t="s">
        <v>556</v>
      </c>
      <c r="G404" s="186"/>
    </row>
    <row r="405" spans="1:7" ht="56.25" x14ac:dyDescent="0.2">
      <c r="A405" s="184">
        <v>342</v>
      </c>
      <c r="B405" s="185" t="s">
        <v>557</v>
      </c>
      <c r="C405" s="185" t="s">
        <v>484</v>
      </c>
      <c r="D405" s="185" t="s">
        <v>558</v>
      </c>
      <c r="E405" s="183" t="s">
        <v>505</v>
      </c>
      <c r="F405" s="185" t="s">
        <v>505</v>
      </c>
      <c r="G405" s="186"/>
    </row>
    <row r="406" spans="1:7" ht="45" x14ac:dyDescent="0.2">
      <c r="A406" s="187">
        <v>346</v>
      </c>
      <c r="B406" s="183" t="s">
        <v>559</v>
      </c>
      <c r="C406" s="183" t="s">
        <v>478</v>
      </c>
      <c r="D406" s="183" t="s">
        <v>519</v>
      </c>
      <c r="E406" s="183" t="s">
        <v>560</v>
      </c>
      <c r="F406" s="183" t="s">
        <v>521</v>
      </c>
      <c r="G406" s="186"/>
    </row>
    <row r="407" spans="1:7" ht="45" x14ac:dyDescent="0.2">
      <c r="A407" s="184" t="s">
        <v>561</v>
      </c>
      <c r="B407" s="185" t="s">
        <v>137</v>
      </c>
      <c r="C407" s="185" t="s">
        <v>484</v>
      </c>
      <c r="D407" s="183" t="s">
        <v>451</v>
      </c>
      <c r="E407" s="183" t="s">
        <v>562</v>
      </c>
      <c r="F407" s="183" t="s">
        <v>562</v>
      </c>
      <c r="G407" s="186"/>
    </row>
    <row r="408" spans="1:7" ht="45" x14ac:dyDescent="0.2">
      <c r="A408" s="187">
        <v>354</v>
      </c>
      <c r="B408" s="183" t="s">
        <v>563</v>
      </c>
      <c r="C408" s="183" t="s">
        <v>531</v>
      </c>
      <c r="D408" s="183" t="s">
        <v>564</v>
      </c>
      <c r="E408" s="183" t="s">
        <v>565</v>
      </c>
      <c r="F408" s="183" t="s">
        <v>565</v>
      </c>
      <c r="G408" s="186"/>
    </row>
    <row r="409" spans="1:7" ht="22.5" x14ac:dyDescent="0.2">
      <c r="A409" s="184">
        <v>361</v>
      </c>
      <c r="B409" s="185" t="s">
        <v>566</v>
      </c>
      <c r="C409" s="185" t="s">
        <v>523</v>
      </c>
      <c r="D409" s="185" t="s">
        <v>442</v>
      </c>
      <c r="E409" s="185" t="s">
        <v>524</v>
      </c>
      <c r="F409" s="185" t="s">
        <v>524</v>
      </c>
      <c r="G409" s="186"/>
    </row>
    <row r="410" spans="1:7" ht="22.5" x14ac:dyDescent="0.2">
      <c r="A410" s="187">
        <v>362</v>
      </c>
      <c r="B410" s="183" t="s">
        <v>567</v>
      </c>
      <c r="C410" s="183" t="s">
        <v>448</v>
      </c>
      <c r="D410" s="183" t="s">
        <v>442</v>
      </c>
      <c r="E410" s="183" t="s">
        <v>489</v>
      </c>
      <c r="F410" s="183" t="s">
        <v>489</v>
      </c>
      <c r="G410" s="186"/>
    </row>
    <row r="411" spans="1:7" ht="56.25" x14ac:dyDescent="0.2">
      <c r="A411" s="184">
        <v>363</v>
      </c>
      <c r="B411" s="185" t="s">
        <v>174</v>
      </c>
      <c r="C411" s="185" t="s">
        <v>484</v>
      </c>
      <c r="D411" s="185" t="s">
        <v>568</v>
      </c>
      <c r="E411" s="183" t="s">
        <v>569</v>
      </c>
      <c r="F411" s="183" t="s">
        <v>569</v>
      </c>
      <c r="G411" s="186"/>
    </row>
    <row r="412" spans="1:7" ht="78.75" x14ac:dyDescent="0.2">
      <c r="A412" s="187" t="s">
        <v>570</v>
      </c>
      <c r="B412" s="183" t="s">
        <v>145</v>
      </c>
      <c r="C412" s="183" t="s">
        <v>484</v>
      </c>
      <c r="D412" s="183" t="s">
        <v>451</v>
      </c>
      <c r="E412" s="183" t="s">
        <v>571</v>
      </c>
      <c r="F412" s="183" t="s">
        <v>474</v>
      </c>
      <c r="G412" s="186"/>
    </row>
    <row r="413" spans="1:7" ht="56.25" x14ac:dyDescent="0.2">
      <c r="A413" s="184">
        <v>365</v>
      </c>
      <c r="B413" s="185" t="s">
        <v>572</v>
      </c>
      <c r="C413" s="185" t="s">
        <v>523</v>
      </c>
      <c r="D413" s="185" t="s">
        <v>573</v>
      </c>
      <c r="E413" s="183" t="s">
        <v>574</v>
      </c>
      <c r="F413" s="183" t="s">
        <v>574</v>
      </c>
      <c r="G413" s="186"/>
    </row>
    <row r="414" spans="1:7" ht="22.5" x14ac:dyDescent="0.2">
      <c r="A414" s="187">
        <v>367</v>
      </c>
      <c r="B414" s="183" t="s">
        <v>179</v>
      </c>
      <c r="C414" s="183" t="s">
        <v>454</v>
      </c>
      <c r="D414" s="183" t="s">
        <v>455</v>
      </c>
      <c r="E414" s="183" t="s">
        <v>461</v>
      </c>
      <c r="F414" s="183" t="s">
        <v>461</v>
      </c>
      <c r="G414" s="186"/>
    </row>
    <row r="415" spans="1:7" ht="45" x14ac:dyDescent="0.2">
      <c r="A415" s="184">
        <v>368</v>
      </c>
      <c r="B415" s="185" t="s">
        <v>575</v>
      </c>
      <c r="C415" s="185" t="s">
        <v>478</v>
      </c>
      <c r="D415" s="185" t="s">
        <v>576</v>
      </c>
      <c r="E415" s="183" t="s">
        <v>577</v>
      </c>
      <c r="F415" s="183" t="s">
        <v>578</v>
      </c>
      <c r="G415" s="186"/>
    </row>
    <row r="416" spans="1:7" ht="56.25" x14ac:dyDescent="0.2">
      <c r="A416" s="187">
        <v>369</v>
      </c>
      <c r="B416" s="183" t="s">
        <v>579</v>
      </c>
      <c r="C416" s="183" t="s">
        <v>523</v>
      </c>
      <c r="D416" s="183" t="s">
        <v>504</v>
      </c>
      <c r="E416" s="183" t="s">
        <v>505</v>
      </c>
      <c r="F416" s="183" t="s">
        <v>505</v>
      </c>
      <c r="G416" s="186"/>
    </row>
    <row r="417" spans="1:7" ht="45" x14ac:dyDescent="0.2">
      <c r="A417" s="187">
        <v>373</v>
      </c>
      <c r="B417" s="183" t="s">
        <v>580</v>
      </c>
      <c r="C417" s="183" t="s">
        <v>481</v>
      </c>
      <c r="D417" s="183" t="s">
        <v>581</v>
      </c>
      <c r="E417" s="183" t="s">
        <v>582</v>
      </c>
      <c r="F417" s="183" t="s">
        <v>583</v>
      </c>
      <c r="G417" s="186"/>
    </row>
    <row r="418" spans="1:7" ht="22.5" x14ac:dyDescent="0.2">
      <c r="A418" s="187">
        <v>379</v>
      </c>
      <c r="B418" s="183" t="s">
        <v>584</v>
      </c>
      <c r="C418" s="183" t="s">
        <v>484</v>
      </c>
      <c r="D418" s="183" t="s">
        <v>585</v>
      </c>
      <c r="E418" s="183"/>
      <c r="F418" s="183" t="s">
        <v>586</v>
      </c>
      <c r="G418" s="186"/>
    </row>
    <row r="419" spans="1:7" ht="56.25" x14ac:dyDescent="0.2">
      <c r="A419" s="187" t="s">
        <v>587</v>
      </c>
      <c r="B419" s="183" t="s">
        <v>126</v>
      </c>
      <c r="C419" s="183" t="s">
        <v>552</v>
      </c>
      <c r="D419" s="183" t="s">
        <v>451</v>
      </c>
      <c r="E419" s="183" t="s">
        <v>588</v>
      </c>
      <c r="F419" s="183" t="s">
        <v>588</v>
      </c>
      <c r="G419" s="186"/>
    </row>
    <row r="420" spans="1:7" ht="67.5" x14ac:dyDescent="0.2">
      <c r="A420" s="187" t="s">
        <v>589</v>
      </c>
      <c r="B420" s="183" t="s">
        <v>154</v>
      </c>
      <c r="C420" s="183" t="s">
        <v>484</v>
      </c>
      <c r="D420" s="183" t="s">
        <v>455</v>
      </c>
      <c r="E420" s="183" t="s">
        <v>590</v>
      </c>
      <c r="F420" s="183" t="s">
        <v>562</v>
      </c>
      <c r="G420" s="186"/>
    </row>
    <row r="421" spans="1:7" ht="56.25" x14ac:dyDescent="0.2">
      <c r="A421" s="187">
        <v>383</v>
      </c>
      <c r="B421" s="183" t="s">
        <v>591</v>
      </c>
      <c r="C421" s="183" t="s">
        <v>545</v>
      </c>
      <c r="D421" s="183" t="s">
        <v>451</v>
      </c>
      <c r="E421" s="183" t="s">
        <v>592</v>
      </c>
      <c r="F421" s="183" t="s">
        <v>593</v>
      </c>
      <c r="G421" s="186"/>
    </row>
    <row r="422" spans="1:7" ht="78.75" x14ac:dyDescent="0.2">
      <c r="A422" s="187">
        <v>392</v>
      </c>
      <c r="B422" s="183" t="s">
        <v>186</v>
      </c>
      <c r="C422" s="183" t="s">
        <v>441</v>
      </c>
      <c r="D422" s="183" t="s">
        <v>451</v>
      </c>
      <c r="E422" s="183" t="s">
        <v>594</v>
      </c>
      <c r="F422" s="183" t="s">
        <v>595</v>
      </c>
      <c r="G422" s="186"/>
    </row>
    <row r="423" spans="1:7" ht="56.25" x14ac:dyDescent="0.2">
      <c r="A423" s="187">
        <v>393</v>
      </c>
      <c r="B423" s="183" t="s">
        <v>596</v>
      </c>
      <c r="C423" s="183" t="s">
        <v>484</v>
      </c>
      <c r="D423" s="183" t="s">
        <v>558</v>
      </c>
      <c r="E423" s="183" t="s">
        <v>505</v>
      </c>
      <c r="F423" s="183" t="s">
        <v>505</v>
      </c>
      <c r="G423" s="186"/>
    </row>
    <row r="424" spans="1:7" ht="67.5" x14ac:dyDescent="0.2">
      <c r="A424" s="187">
        <v>396</v>
      </c>
      <c r="B424" s="183" t="s">
        <v>597</v>
      </c>
      <c r="C424" s="183" t="s">
        <v>523</v>
      </c>
      <c r="D424" s="183" t="s">
        <v>598</v>
      </c>
      <c r="E424" s="183" t="s">
        <v>599</v>
      </c>
      <c r="F424" s="183" t="s">
        <v>599</v>
      </c>
      <c r="G424" s="186"/>
    </row>
    <row r="425" spans="1:7" ht="90" x14ac:dyDescent="0.2">
      <c r="A425" s="187" t="s">
        <v>600</v>
      </c>
      <c r="B425" s="183" t="s">
        <v>164</v>
      </c>
      <c r="C425" s="183" t="s">
        <v>484</v>
      </c>
      <c r="D425" s="183" t="s">
        <v>455</v>
      </c>
      <c r="E425" s="183" t="s">
        <v>601</v>
      </c>
      <c r="F425" s="183" t="s">
        <v>562</v>
      </c>
      <c r="G425" s="186"/>
    </row>
    <row r="426" spans="1:7" ht="45" x14ac:dyDescent="0.2">
      <c r="A426" s="187">
        <v>405</v>
      </c>
      <c r="B426" s="188">
        <v>38393</v>
      </c>
      <c r="C426" s="183" t="s">
        <v>484</v>
      </c>
      <c r="D426" s="183" t="s">
        <v>442</v>
      </c>
      <c r="E426" s="183" t="s">
        <v>602</v>
      </c>
      <c r="F426" s="183" t="s">
        <v>602</v>
      </c>
      <c r="G426" s="186"/>
    </row>
    <row r="427" spans="1:7" ht="56.25" x14ac:dyDescent="0.2">
      <c r="A427" s="184">
        <v>410</v>
      </c>
      <c r="B427" s="189">
        <v>38454</v>
      </c>
      <c r="C427" s="190" t="s">
        <v>484</v>
      </c>
      <c r="D427" s="190" t="s">
        <v>558</v>
      </c>
      <c r="E427" s="190" t="s">
        <v>505</v>
      </c>
      <c r="F427" s="190" t="s">
        <v>505</v>
      </c>
      <c r="G427" s="186"/>
    </row>
    <row r="428" spans="1:7" ht="45" x14ac:dyDescent="0.2">
      <c r="A428" s="187">
        <v>412</v>
      </c>
      <c r="B428" s="188">
        <v>38470</v>
      </c>
      <c r="C428" s="183" t="s">
        <v>478</v>
      </c>
      <c r="D428" s="183" t="s">
        <v>603</v>
      </c>
      <c r="E428" s="183" t="s">
        <v>604</v>
      </c>
      <c r="F428" s="183" t="s">
        <v>604</v>
      </c>
      <c r="G428" s="186"/>
    </row>
    <row r="429" spans="1:7" ht="56.25" x14ac:dyDescent="0.2">
      <c r="A429" s="187">
        <v>414</v>
      </c>
      <c r="B429" s="188">
        <v>38498</v>
      </c>
      <c r="C429" s="183" t="s">
        <v>523</v>
      </c>
      <c r="D429" s="183" t="s">
        <v>605</v>
      </c>
      <c r="E429" s="183" t="s">
        <v>606</v>
      </c>
      <c r="F429" s="183" t="s">
        <v>606</v>
      </c>
      <c r="G429" s="186"/>
    </row>
    <row r="430" spans="1:7" ht="22.5" x14ac:dyDescent="0.2">
      <c r="A430" s="187">
        <v>420</v>
      </c>
      <c r="B430" s="188">
        <v>38526</v>
      </c>
      <c r="C430" s="183" t="s">
        <v>454</v>
      </c>
      <c r="D430" s="183" t="s">
        <v>442</v>
      </c>
      <c r="E430" s="183" t="s">
        <v>461</v>
      </c>
      <c r="F430" s="183" t="s">
        <v>461</v>
      </c>
      <c r="G430" s="186"/>
    </row>
    <row r="431" spans="1:7" ht="33.75" x14ac:dyDescent="0.2">
      <c r="A431" s="187">
        <v>424</v>
      </c>
      <c r="B431" s="188">
        <v>38553</v>
      </c>
      <c r="C431" s="188" t="s">
        <v>448</v>
      </c>
      <c r="D431" s="185" t="s">
        <v>515</v>
      </c>
      <c r="E431" s="185" t="s">
        <v>516</v>
      </c>
      <c r="F431" s="185" t="s">
        <v>517</v>
      </c>
      <c r="G431" s="186"/>
    </row>
    <row r="432" spans="1:7" ht="22.5" x14ac:dyDescent="0.2">
      <c r="A432" s="187" t="s">
        <v>607</v>
      </c>
      <c r="B432" s="188">
        <v>38559</v>
      </c>
      <c r="C432" s="183" t="s">
        <v>552</v>
      </c>
      <c r="D432" s="183" t="s">
        <v>455</v>
      </c>
      <c r="E432" s="183" t="s">
        <v>608</v>
      </c>
      <c r="F432" s="183" t="s">
        <v>608</v>
      </c>
      <c r="G432" s="186"/>
    </row>
    <row r="433" spans="1:7" ht="56.25" x14ac:dyDescent="0.2">
      <c r="A433" s="187">
        <v>430</v>
      </c>
      <c r="B433" s="188">
        <v>38576</v>
      </c>
      <c r="C433" s="188" t="s">
        <v>448</v>
      </c>
      <c r="D433" s="183" t="s">
        <v>609</v>
      </c>
      <c r="E433" s="183" t="s">
        <v>610</v>
      </c>
      <c r="F433" s="183" t="s">
        <v>517</v>
      </c>
      <c r="G433" s="186"/>
    </row>
    <row r="434" spans="1:7" ht="45" x14ac:dyDescent="0.2">
      <c r="A434" s="187">
        <v>436</v>
      </c>
      <c r="B434" s="188">
        <v>38638</v>
      </c>
      <c r="C434" s="183" t="s">
        <v>523</v>
      </c>
      <c r="D434" s="183" t="s">
        <v>535</v>
      </c>
      <c r="E434" s="183" t="s">
        <v>536</v>
      </c>
      <c r="F434" s="183" t="s">
        <v>537</v>
      </c>
      <c r="G434" s="186"/>
    </row>
    <row r="435" spans="1:7" ht="67.5" x14ac:dyDescent="0.2">
      <c r="A435" s="187" t="s">
        <v>611</v>
      </c>
      <c r="B435" s="188">
        <v>38649</v>
      </c>
      <c r="C435" s="183" t="s">
        <v>484</v>
      </c>
      <c r="D435" s="183" t="s">
        <v>455</v>
      </c>
      <c r="E435" s="183" t="s">
        <v>612</v>
      </c>
      <c r="F435" s="183" t="s">
        <v>562</v>
      </c>
      <c r="G435" s="186"/>
    </row>
    <row r="436" spans="1:7" ht="56.25" x14ac:dyDescent="0.2">
      <c r="A436" s="187">
        <v>441</v>
      </c>
      <c r="B436" s="188">
        <v>38673</v>
      </c>
      <c r="C436" s="183" t="s">
        <v>523</v>
      </c>
      <c r="D436" s="190" t="s">
        <v>558</v>
      </c>
      <c r="E436" s="190" t="s">
        <v>505</v>
      </c>
      <c r="F436" s="190" t="s">
        <v>505</v>
      </c>
      <c r="G436" s="186"/>
    </row>
    <row r="437" spans="1:7" ht="67.5" x14ac:dyDescent="0.2">
      <c r="A437" s="187">
        <v>442</v>
      </c>
      <c r="B437" s="188">
        <v>38677</v>
      </c>
      <c r="C437" s="183" t="s">
        <v>478</v>
      </c>
      <c r="D437" s="183" t="s">
        <v>613</v>
      </c>
      <c r="E437" s="183" t="s">
        <v>614</v>
      </c>
      <c r="F437" s="183" t="s">
        <v>614</v>
      </c>
      <c r="G437" s="186"/>
    </row>
    <row r="438" spans="1:7" ht="337.5" x14ac:dyDescent="0.2">
      <c r="A438" s="187">
        <v>449</v>
      </c>
      <c r="B438" s="188">
        <v>38716</v>
      </c>
      <c r="C438" s="183" t="s">
        <v>441</v>
      </c>
      <c r="D438" s="183" t="s">
        <v>451</v>
      </c>
      <c r="E438" s="191" t="s">
        <v>615</v>
      </c>
      <c r="F438" s="183" t="s">
        <v>616</v>
      </c>
      <c r="G438" s="186"/>
    </row>
    <row r="439" spans="1:7" ht="45" x14ac:dyDescent="0.2">
      <c r="A439" s="187" t="s">
        <v>617</v>
      </c>
      <c r="B439" s="188">
        <v>38734</v>
      </c>
      <c r="C439" s="183" t="s">
        <v>478</v>
      </c>
      <c r="D439" s="183" t="s">
        <v>519</v>
      </c>
      <c r="E439" s="183" t="s">
        <v>560</v>
      </c>
      <c r="F439" s="183" t="s">
        <v>521</v>
      </c>
      <c r="G439" s="186"/>
    </row>
    <row r="440" spans="1:7" ht="45" x14ac:dyDescent="0.2">
      <c r="A440" s="187">
        <v>455</v>
      </c>
      <c r="B440" s="188">
        <v>38769</v>
      </c>
      <c r="C440" s="183" t="s">
        <v>618</v>
      </c>
      <c r="D440" s="183" t="s">
        <v>619</v>
      </c>
      <c r="E440" s="183" t="s">
        <v>620</v>
      </c>
      <c r="F440" s="183" t="s">
        <v>620</v>
      </c>
      <c r="G440" s="186"/>
    </row>
    <row r="441" spans="1:7" ht="56.25" x14ac:dyDescent="0.2">
      <c r="A441" s="187">
        <v>458</v>
      </c>
      <c r="B441" s="188">
        <v>38792</v>
      </c>
      <c r="C441" s="190" t="s">
        <v>621</v>
      </c>
      <c r="D441" s="183" t="s">
        <v>558</v>
      </c>
      <c r="E441" s="190" t="s">
        <v>505</v>
      </c>
      <c r="F441" s="190" t="s">
        <v>505</v>
      </c>
      <c r="G441" s="186"/>
    </row>
    <row r="442" spans="1:7" ht="22.5" x14ac:dyDescent="0.2">
      <c r="A442" s="187">
        <v>460</v>
      </c>
      <c r="B442" s="188">
        <v>38812</v>
      </c>
      <c r="C442" s="183" t="s">
        <v>454</v>
      </c>
      <c r="D442" s="183" t="s">
        <v>455</v>
      </c>
      <c r="E442" s="183" t="s">
        <v>553</v>
      </c>
      <c r="F442" s="183" t="s">
        <v>553</v>
      </c>
      <c r="G442" s="186"/>
    </row>
    <row r="443" spans="1:7" ht="112.5" x14ac:dyDescent="0.2">
      <c r="A443" s="187">
        <v>462</v>
      </c>
      <c r="B443" s="188">
        <v>38818</v>
      </c>
      <c r="C443" s="183" t="s">
        <v>478</v>
      </c>
      <c r="D443" s="183" t="s">
        <v>622</v>
      </c>
      <c r="E443" s="183" t="s">
        <v>623</v>
      </c>
      <c r="F443" s="183" t="s">
        <v>624</v>
      </c>
      <c r="G443" s="186"/>
    </row>
    <row r="444" spans="1:7" ht="67.5" x14ac:dyDescent="0.2">
      <c r="A444" s="187">
        <v>471</v>
      </c>
      <c r="B444" s="188">
        <v>38960</v>
      </c>
      <c r="C444" s="183" t="s">
        <v>478</v>
      </c>
      <c r="D444" s="183" t="s">
        <v>625</v>
      </c>
      <c r="E444" s="183" t="s">
        <v>626</v>
      </c>
      <c r="F444" s="183" t="s">
        <v>626</v>
      </c>
      <c r="G444" s="186"/>
    </row>
    <row r="445" spans="1:7" ht="56.25" x14ac:dyDescent="0.2">
      <c r="A445" s="187">
        <v>472</v>
      </c>
      <c r="B445" s="188">
        <v>38973</v>
      </c>
      <c r="C445" s="183" t="s">
        <v>552</v>
      </c>
      <c r="D445" s="185" t="s">
        <v>504</v>
      </c>
      <c r="E445" s="185" t="s">
        <v>505</v>
      </c>
      <c r="F445" s="185" t="s">
        <v>505</v>
      </c>
      <c r="G445" s="186"/>
    </row>
    <row r="446" spans="1:7" ht="33.75" x14ac:dyDescent="0.2">
      <c r="A446" s="187">
        <v>473</v>
      </c>
      <c r="B446" s="188">
        <v>38986</v>
      </c>
      <c r="C446" s="183" t="s">
        <v>478</v>
      </c>
      <c r="D446" s="183" t="s">
        <v>627</v>
      </c>
      <c r="E446" s="183" t="s">
        <v>628</v>
      </c>
      <c r="F446" s="183" t="s">
        <v>628</v>
      </c>
      <c r="G446" s="186"/>
    </row>
    <row r="447" spans="1:7" ht="33.75" x14ac:dyDescent="0.2">
      <c r="A447" s="187">
        <v>486</v>
      </c>
      <c r="B447" s="188" t="s">
        <v>231</v>
      </c>
      <c r="C447" s="183" t="s">
        <v>552</v>
      </c>
      <c r="D447" s="183" t="s">
        <v>455</v>
      </c>
      <c r="E447" s="183" t="s">
        <v>629</v>
      </c>
      <c r="F447" s="183" t="s">
        <v>629</v>
      </c>
      <c r="G447" s="186"/>
    </row>
    <row r="448" spans="1:7" ht="67.5" x14ac:dyDescent="0.2">
      <c r="A448" s="187" t="s">
        <v>630</v>
      </c>
      <c r="B448" s="188" t="s">
        <v>216</v>
      </c>
      <c r="C448" s="183" t="s">
        <v>484</v>
      </c>
      <c r="D448" s="183" t="s">
        <v>455</v>
      </c>
      <c r="E448" s="183" t="s">
        <v>612</v>
      </c>
      <c r="F448" s="183" t="s">
        <v>562</v>
      </c>
      <c r="G448" s="186"/>
    </row>
    <row r="449" spans="1:7" ht="45" x14ac:dyDescent="0.2">
      <c r="A449" s="187" t="s">
        <v>631</v>
      </c>
      <c r="B449" s="188" t="s">
        <v>632</v>
      </c>
      <c r="C449" s="183" t="s">
        <v>478</v>
      </c>
      <c r="D449" s="183" t="s">
        <v>576</v>
      </c>
      <c r="E449" s="183" t="s">
        <v>577</v>
      </c>
      <c r="F449" s="183" t="s">
        <v>578</v>
      </c>
      <c r="G449" s="186"/>
    </row>
    <row r="450" spans="1:7" ht="22.5" x14ac:dyDescent="0.2">
      <c r="A450" s="187" t="s">
        <v>633</v>
      </c>
      <c r="B450" s="188" t="s">
        <v>237</v>
      </c>
      <c r="C450" s="183" t="s">
        <v>454</v>
      </c>
      <c r="D450" s="183" t="s">
        <v>455</v>
      </c>
      <c r="E450" s="183" t="s">
        <v>553</v>
      </c>
      <c r="F450" s="183" t="s">
        <v>553</v>
      </c>
      <c r="G450" s="186"/>
    </row>
    <row r="451" spans="1:7" ht="101.25" x14ac:dyDescent="0.2">
      <c r="A451" s="187">
        <v>496</v>
      </c>
      <c r="B451" s="188" t="s">
        <v>634</v>
      </c>
      <c r="C451" s="183" t="s">
        <v>478</v>
      </c>
      <c r="D451" s="183" t="s">
        <v>635</v>
      </c>
      <c r="E451" s="183" t="s">
        <v>636</v>
      </c>
      <c r="F451" s="183" t="s">
        <v>637</v>
      </c>
      <c r="G451" s="186"/>
    </row>
    <row r="452" spans="1:7" ht="45" x14ac:dyDescent="0.2">
      <c r="A452" s="187" t="s">
        <v>638</v>
      </c>
      <c r="B452" s="188" t="s">
        <v>639</v>
      </c>
      <c r="C452" s="183" t="s">
        <v>478</v>
      </c>
      <c r="D452" s="183" t="s">
        <v>640</v>
      </c>
      <c r="E452" s="180" t="s">
        <v>520</v>
      </c>
      <c r="F452" s="183" t="s">
        <v>521</v>
      </c>
      <c r="G452" s="186"/>
    </row>
    <row r="453" spans="1:7" ht="45" x14ac:dyDescent="0.2">
      <c r="A453" s="187">
        <v>501</v>
      </c>
      <c r="B453" s="188" t="s">
        <v>265</v>
      </c>
      <c r="C453" s="183" t="s">
        <v>441</v>
      </c>
      <c r="D453" s="183" t="s">
        <v>451</v>
      </c>
      <c r="E453" s="183" t="s">
        <v>641</v>
      </c>
      <c r="F453" s="183" t="s">
        <v>616</v>
      </c>
      <c r="G453" s="186"/>
    </row>
    <row r="454" spans="1:7" ht="45" x14ac:dyDescent="0.2">
      <c r="A454" s="187" t="s">
        <v>642</v>
      </c>
      <c r="B454" s="188" t="s">
        <v>639</v>
      </c>
      <c r="C454" s="183" t="s">
        <v>478</v>
      </c>
      <c r="D454" s="183" t="s">
        <v>576</v>
      </c>
      <c r="E454" s="183" t="s">
        <v>577</v>
      </c>
      <c r="F454" s="183" t="s">
        <v>578</v>
      </c>
      <c r="G454" s="186"/>
    </row>
    <row r="455" spans="1:7" ht="22.5" x14ac:dyDescent="0.2">
      <c r="A455" s="187">
        <v>510</v>
      </c>
      <c r="B455" s="188" t="s">
        <v>271</v>
      </c>
      <c r="C455" s="183" t="s">
        <v>454</v>
      </c>
      <c r="D455" s="183" t="s">
        <v>455</v>
      </c>
      <c r="E455" s="183" t="s">
        <v>461</v>
      </c>
      <c r="F455" s="183" t="s">
        <v>461</v>
      </c>
      <c r="G455" s="186"/>
    </row>
    <row r="456" spans="1:7" ht="45" x14ac:dyDescent="0.2">
      <c r="A456" s="187">
        <v>511</v>
      </c>
      <c r="B456" s="188" t="s">
        <v>643</v>
      </c>
      <c r="C456" s="183" t="s">
        <v>523</v>
      </c>
      <c r="D456" s="183" t="s">
        <v>535</v>
      </c>
      <c r="E456" s="183" t="s">
        <v>536</v>
      </c>
      <c r="F456" s="183" t="s">
        <v>537</v>
      </c>
      <c r="G456" s="186"/>
    </row>
    <row r="457" spans="1:7" ht="33.75" x14ac:dyDescent="0.2">
      <c r="A457" s="187">
        <v>514</v>
      </c>
      <c r="B457" s="188" t="s">
        <v>280</v>
      </c>
      <c r="C457" s="183" t="s">
        <v>523</v>
      </c>
      <c r="D457" s="183" t="s">
        <v>644</v>
      </c>
      <c r="E457" s="183"/>
      <c r="F457" s="183" t="s">
        <v>279</v>
      </c>
      <c r="G457" s="186"/>
    </row>
    <row r="458" spans="1:7" ht="22.5" x14ac:dyDescent="0.2">
      <c r="A458" s="187" t="s">
        <v>645</v>
      </c>
      <c r="B458" s="188" t="s">
        <v>246</v>
      </c>
      <c r="C458" s="183" t="s">
        <v>454</v>
      </c>
      <c r="D458" s="183" t="s">
        <v>455</v>
      </c>
      <c r="E458" s="183" t="s">
        <v>608</v>
      </c>
      <c r="F458" s="183" t="s">
        <v>608</v>
      </c>
      <c r="G458" s="186"/>
    </row>
    <row r="459" spans="1:7" ht="56.25" x14ac:dyDescent="0.2">
      <c r="A459" s="187">
        <v>519</v>
      </c>
      <c r="B459" s="188" t="s">
        <v>646</v>
      </c>
      <c r="C459" s="183" t="s">
        <v>478</v>
      </c>
      <c r="D459" s="183" t="s">
        <v>605</v>
      </c>
      <c r="E459" s="183" t="s">
        <v>606</v>
      </c>
      <c r="F459" s="183" t="s">
        <v>606</v>
      </c>
      <c r="G459" s="186"/>
    </row>
    <row r="460" spans="1:7" ht="33.75" x14ac:dyDescent="0.2">
      <c r="A460" s="187">
        <v>523</v>
      </c>
      <c r="B460" s="188" t="s">
        <v>234</v>
      </c>
      <c r="C460" s="183" t="s">
        <v>552</v>
      </c>
      <c r="D460" s="183" t="s">
        <v>455</v>
      </c>
      <c r="E460" s="183" t="s">
        <v>629</v>
      </c>
      <c r="F460" s="183" t="s">
        <v>629</v>
      </c>
      <c r="G460" s="186"/>
    </row>
    <row r="461" spans="1:7" ht="101.25" x14ac:dyDescent="0.2">
      <c r="A461" s="187">
        <v>524</v>
      </c>
      <c r="B461" s="188" t="s">
        <v>647</v>
      </c>
      <c r="C461" s="183" t="s">
        <v>478</v>
      </c>
      <c r="D461" s="183" t="s">
        <v>635</v>
      </c>
      <c r="E461" s="183" t="s">
        <v>636</v>
      </c>
      <c r="F461" s="183" t="s">
        <v>637</v>
      </c>
      <c r="G461" s="186"/>
    </row>
    <row r="462" spans="1:7" ht="22.5" x14ac:dyDescent="0.2">
      <c r="A462" s="187">
        <v>536</v>
      </c>
      <c r="B462" s="188" t="s">
        <v>286</v>
      </c>
      <c r="C462" s="183" t="s">
        <v>523</v>
      </c>
      <c r="D462" s="183" t="s">
        <v>455</v>
      </c>
      <c r="E462" s="183" t="s">
        <v>648</v>
      </c>
      <c r="F462" s="183" t="s">
        <v>608</v>
      </c>
      <c r="G462" s="186"/>
    </row>
    <row r="463" spans="1:7" ht="135" x14ac:dyDescent="0.2">
      <c r="A463" s="187">
        <v>554</v>
      </c>
      <c r="B463" s="188" t="s">
        <v>649</v>
      </c>
      <c r="C463" s="183" t="s">
        <v>650</v>
      </c>
      <c r="D463" s="183" t="s">
        <v>651</v>
      </c>
      <c r="E463" s="183" t="s">
        <v>652</v>
      </c>
      <c r="F463" s="183" t="s">
        <v>305</v>
      </c>
      <c r="G463" s="186"/>
    </row>
    <row r="464" spans="1:7" ht="67.5" x14ac:dyDescent="0.2">
      <c r="A464" s="187">
        <v>557</v>
      </c>
      <c r="B464" s="188" t="s">
        <v>293</v>
      </c>
      <c r="C464" s="183" t="s">
        <v>441</v>
      </c>
      <c r="D464" s="183" t="s">
        <v>451</v>
      </c>
      <c r="E464" s="183" t="s">
        <v>653</v>
      </c>
      <c r="F464" s="183" t="s">
        <v>654</v>
      </c>
      <c r="G464" s="186"/>
    </row>
    <row r="465" spans="1:7" ht="33.75" x14ac:dyDescent="0.2">
      <c r="A465" s="187">
        <v>571</v>
      </c>
      <c r="B465" s="188" t="s">
        <v>655</v>
      </c>
      <c r="C465" s="183" t="s">
        <v>478</v>
      </c>
      <c r="D465" s="183" t="s">
        <v>656</v>
      </c>
      <c r="E465" s="183" t="s">
        <v>657</v>
      </c>
      <c r="F465" s="183" t="s">
        <v>657</v>
      </c>
      <c r="G465" s="186"/>
    </row>
    <row r="466" spans="1:7" ht="22.5" x14ac:dyDescent="0.2">
      <c r="A466" s="187">
        <v>582</v>
      </c>
      <c r="B466" s="188" t="s">
        <v>299</v>
      </c>
      <c r="C466" s="183" t="s">
        <v>454</v>
      </c>
      <c r="D466" s="183" t="s">
        <v>455</v>
      </c>
      <c r="E466" s="183" t="s">
        <v>461</v>
      </c>
      <c r="F466" s="183" t="s">
        <v>461</v>
      </c>
      <c r="G466" s="186"/>
    </row>
    <row r="467" spans="1:7" ht="22.5" x14ac:dyDescent="0.2">
      <c r="A467" s="187" t="s">
        <v>658</v>
      </c>
      <c r="B467" s="188" t="s">
        <v>257</v>
      </c>
      <c r="C467" s="183" t="s">
        <v>454</v>
      </c>
      <c r="D467" s="183" t="s">
        <v>455</v>
      </c>
      <c r="E467" s="183" t="s">
        <v>608</v>
      </c>
      <c r="F467" s="183" t="s">
        <v>608</v>
      </c>
      <c r="G467" s="186"/>
    </row>
    <row r="468" spans="1:7" ht="33.75" x14ac:dyDescent="0.2">
      <c r="A468" s="187">
        <v>602</v>
      </c>
      <c r="B468" s="188" t="s">
        <v>659</v>
      </c>
      <c r="C468" s="183" t="s">
        <v>478</v>
      </c>
      <c r="D468" s="183" t="s">
        <v>519</v>
      </c>
      <c r="E468" s="183" t="s">
        <v>660</v>
      </c>
      <c r="F468" s="183" t="s">
        <v>521</v>
      </c>
      <c r="G468" s="186"/>
    </row>
    <row r="469" spans="1:7" ht="33.75" x14ac:dyDescent="0.2">
      <c r="A469" s="187">
        <v>607</v>
      </c>
      <c r="B469" s="188" t="s">
        <v>301</v>
      </c>
      <c r="C469" s="183" t="s">
        <v>523</v>
      </c>
      <c r="D469" s="183" t="s">
        <v>661</v>
      </c>
      <c r="E469" s="183" t="s">
        <v>662</v>
      </c>
      <c r="F469" s="183" t="s">
        <v>662</v>
      </c>
      <c r="G469" s="186"/>
    </row>
    <row r="470" spans="1:7" ht="45" x14ac:dyDescent="0.2">
      <c r="A470" s="187">
        <v>612</v>
      </c>
      <c r="B470" s="188" t="s">
        <v>306</v>
      </c>
      <c r="C470" s="183" t="s">
        <v>478</v>
      </c>
      <c r="D470" s="183" t="s">
        <v>663</v>
      </c>
      <c r="E470" s="183" t="s">
        <v>614</v>
      </c>
      <c r="F470" s="183" t="s">
        <v>614</v>
      </c>
      <c r="G470" s="186"/>
    </row>
    <row r="471" spans="1:7" ht="123.75" x14ac:dyDescent="0.2">
      <c r="A471" s="187">
        <v>614</v>
      </c>
      <c r="B471" s="188" t="s">
        <v>309</v>
      </c>
      <c r="C471" s="183" t="s">
        <v>478</v>
      </c>
      <c r="D471" s="183" t="s">
        <v>664</v>
      </c>
      <c r="E471" s="183" t="s">
        <v>665</v>
      </c>
      <c r="F471" s="183" t="s">
        <v>578</v>
      </c>
      <c r="G471" s="186"/>
    </row>
    <row r="472" spans="1:7" ht="101.25" x14ac:dyDescent="0.2">
      <c r="A472" s="187">
        <v>626</v>
      </c>
      <c r="B472" s="188" t="s">
        <v>313</v>
      </c>
      <c r="C472" s="183" t="s">
        <v>448</v>
      </c>
      <c r="D472" s="183" t="s">
        <v>666</v>
      </c>
      <c r="E472" s="183" t="s">
        <v>667</v>
      </c>
      <c r="F472" s="183" t="s">
        <v>517</v>
      </c>
      <c r="G472" s="186"/>
    </row>
    <row r="473" spans="1:7" ht="33.75" x14ac:dyDescent="0.2">
      <c r="A473" s="187">
        <v>628</v>
      </c>
      <c r="B473" s="188" t="s">
        <v>317</v>
      </c>
      <c r="C473" s="183" t="s">
        <v>478</v>
      </c>
      <c r="D473" s="183" t="s">
        <v>668</v>
      </c>
      <c r="E473" s="183" t="s">
        <v>669</v>
      </c>
      <c r="F473" s="183" t="s">
        <v>669</v>
      </c>
      <c r="G473" s="186"/>
    </row>
    <row r="474" spans="1:7" ht="33.75" x14ac:dyDescent="0.2">
      <c r="A474" s="187">
        <v>631</v>
      </c>
      <c r="B474" s="188" t="s">
        <v>320</v>
      </c>
      <c r="C474" s="183" t="s">
        <v>478</v>
      </c>
      <c r="D474" s="183" t="s">
        <v>627</v>
      </c>
      <c r="E474" s="183" t="s">
        <v>670</v>
      </c>
      <c r="F474" s="183" t="s">
        <v>670</v>
      </c>
      <c r="G474" s="186"/>
    </row>
    <row r="475" spans="1:7" ht="45" x14ac:dyDescent="0.2">
      <c r="A475" s="187">
        <v>634</v>
      </c>
      <c r="B475" s="188" t="s">
        <v>671</v>
      </c>
      <c r="C475" s="183" t="s">
        <v>523</v>
      </c>
      <c r="D475" s="183" t="s">
        <v>672</v>
      </c>
      <c r="E475" s="183" t="s">
        <v>673</v>
      </c>
      <c r="F475" s="183" t="s">
        <v>279</v>
      </c>
      <c r="G475" s="186"/>
    </row>
    <row r="476" spans="1:7" ht="123.75" x14ac:dyDescent="0.2">
      <c r="A476" s="187">
        <v>657</v>
      </c>
      <c r="B476" s="188" t="s">
        <v>320</v>
      </c>
      <c r="C476" s="183" t="s">
        <v>478</v>
      </c>
      <c r="D476" s="183" t="s">
        <v>664</v>
      </c>
      <c r="E476" s="183" t="s">
        <v>665</v>
      </c>
      <c r="F476" s="183" t="s">
        <v>578</v>
      </c>
      <c r="G476" s="186"/>
    </row>
    <row r="477" spans="1:7" ht="56.25" x14ac:dyDescent="0.2">
      <c r="A477" s="187">
        <v>658</v>
      </c>
      <c r="B477" s="188" t="s">
        <v>328</v>
      </c>
      <c r="C477" s="183" t="s">
        <v>523</v>
      </c>
      <c r="D477" s="183" t="s">
        <v>573</v>
      </c>
      <c r="E477" s="183" t="s">
        <v>574</v>
      </c>
      <c r="F477" s="183" t="s">
        <v>574</v>
      </c>
      <c r="G477" s="186"/>
    </row>
    <row r="478" spans="1:7" ht="45" x14ac:dyDescent="0.2">
      <c r="A478" s="187">
        <v>693</v>
      </c>
      <c r="B478" s="188" t="s">
        <v>332</v>
      </c>
      <c r="C478" s="183" t="s">
        <v>484</v>
      </c>
      <c r="D478" s="183" t="s">
        <v>674</v>
      </c>
      <c r="E478" s="183" t="s">
        <v>675</v>
      </c>
      <c r="F478" s="183" t="s">
        <v>676</v>
      </c>
      <c r="G478" s="186"/>
    </row>
    <row r="479" spans="1:7" ht="135" x14ac:dyDescent="0.2">
      <c r="A479" s="187">
        <v>707</v>
      </c>
      <c r="B479" s="188" t="s">
        <v>677</v>
      </c>
      <c r="C479" s="183" t="s">
        <v>523</v>
      </c>
      <c r="D479" s="183" t="s">
        <v>678</v>
      </c>
      <c r="E479" s="183" t="s">
        <v>679</v>
      </c>
      <c r="F479" s="183" t="s">
        <v>679</v>
      </c>
      <c r="G479" s="186"/>
    </row>
    <row r="480" spans="1:7" ht="123.75" x14ac:dyDescent="0.2">
      <c r="A480" s="187">
        <v>734</v>
      </c>
      <c r="B480" s="188" t="s">
        <v>680</v>
      </c>
      <c r="C480" s="183" t="s">
        <v>484</v>
      </c>
      <c r="D480" s="183" t="s">
        <v>681</v>
      </c>
      <c r="E480" s="183" t="s">
        <v>675</v>
      </c>
      <c r="F480" s="183" t="s">
        <v>676</v>
      </c>
      <c r="G480" s="186"/>
    </row>
    <row r="481" spans="1:7" ht="12.75" x14ac:dyDescent="0.2">
      <c r="A481" s="184"/>
      <c r="B481" s="189"/>
      <c r="C481" s="185"/>
      <c r="D481" s="185"/>
      <c r="E481" s="185"/>
      <c r="F481" s="185"/>
      <c r="G481" s="186"/>
    </row>
    <row r="482" spans="1:7" ht="12.75" x14ac:dyDescent="0.2">
      <c r="A482" s="192" t="s">
        <v>682</v>
      </c>
      <c r="B482" s="193" t="s">
        <v>683</v>
      </c>
      <c r="C482" s="194"/>
      <c r="D482" s="194"/>
      <c r="E482" s="177"/>
      <c r="F482" s="194"/>
      <c r="G482" s="186"/>
    </row>
    <row r="483" spans="1:7" ht="12.75" x14ac:dyDescent="0.2">
      <c r="A483" s="192" t="s">
        <v>684</v>
      </c>
      <c r="B483" s="194" t="s">
        <v>455</v>
      </c>
      <c r="C483" s="194"/>
      <c r="D483" s="194"/>
      <c r="E483" s="185"/>
      <c r="F483" s="194"/>
      <c r="G483" s="186"/>
    </row>
    <row r="484" spans="1:7" ht="12.75" x14ac:dyDescent="0.2">
      <c r="A484" s="192" t="s">
        <v>685</v>
      </c>
      <c r="B484" s="193" t="s">
        <v>442</v>
      </c>
      <c r="C484" s="194"/>
      <c r="D484" s="194"/>
      <c r="E484" s="194"/>
      <c r="F484" s="194"/>
      <c r="G484" s="186"/>
    </row>
    <row r="485" spans="1:7" ht="12.75" x14ac:dyDescent="0.2">
      <c r="A485" s="192" t="s">
        <v>686</v>
      </c>
      <c r="B485" s="194" t="s">
        <v>687</v>
      </c>
      <c r="C485" s="194"/>
      <c r="D485" s="194"/>
      <c r="E485" s="194"/>
      <c r="F485" s="194"/>
      <c r="G485" s="186"/>
    </row>
    <row r="486" spans="1:7" ht="12.75" x14ac:dyDescent="0.2">
      <c r="A486" s="192" t="s">
        <v>688</v>
      </c>
      <c r="B486" s="194" t="s">
        <v>689</v>
      </c>
      <c r="C486" s="194"/>
      <c r="D486" s="194"/>
      <c r="E486" s="194"/>
      <c r="F486" s="194"/>
      <c r="G486" s="186"/>
    </row>
    <row r="487" spans="1:7" ht="12.75" x14ac:dyDescent="0.2">
      <c r="A487" s="192" t="s">
        <v>690</v>
      </c>
      <c r="B487" s="194" t="s">
        <v>691</v>
      </c>
      <c r="C487" s="194"/>
      <c r="D487" s="194"/>
      <c r="E487" s="194"/>
      <c r="F487" s="194"/>
      <c r="G487" s="186"/>
    </row>
    <row r="488" spans="1:7" ht="12.75" x14ac:dyDescent="0.2">
      <c r="A488" s="192" t="s">
        <v>692</v>
      </c>
      <c r="B488" s="194" t="s">
        <v>693</v>
      </c>
      <c r="C488" s="194"/>
      <c r="D488" s="194"/>
      <c r="E488" s="194"/>
      <c r="F488" s="194"/>
      <c r="G488" s="186"/>
    </row>
    <row r="489" spans="1:7" ht="12.75" x14ac:dyDescent="0.2">
      <c r="A489" s="192" t="s">
        <v>694</v>
      </c>
      <c r="B489" s="194" t="s">
        <v>695</v>
      </c>
      <c r="C489" s="194"/>
      <c r="D489" s="194"/>
      <c r="E489" s="194"/>
      <c r="F489" s="194"/>
      <c r="G489" s="186"/>
    </row>
    <row r="490" spans="1:7" ht="12.75" x14ac:dyDescent="0.2">
      <c r="A490" s="192" t="s">
        <v>696</v>
      </c>
      <c r="B490" s="194" t="s">
        <v>697</v>
      </c>
      <c r="C490" s="194"/>
      <c r="D490" s="194"/>
      <c r="E490" s="194"/>
      <c r="F490" s="194"/>
      <c r="G490" s="186"/>
    </row>
    <row r="491" spans="1:7" ht="12.75" x14ac:dyDescent="0.2">
      <c r="A491" s="192" t="s">
        <v>698</v>
      </c>
      <c r="B491" s="194" t="s">
        <v>699</v>
      </c>
      <c r="C491" s="194"/>
      <c r="D491" s="194"/>
      <c r="E491" s="194"/>
      <c r="F491" s="194"/>
      <c r="G491" s="186"/>
    </row>
    <row r="492" spans="1:7" ht="12.75" x14ac:dyDescent="0.2">
      <c r="A492" s="192"/>
      <c r="B492" s="194"/>
      <c r="C492" s="194"/>
      <c r="D492" s="194"/>
      <c r="E492" s="194"/>
      <c r="F492" s="194"/>
      <c r="G492" s="186"/>
    </row>
    <row r="493" spans="1:7" ht="12.75" x14ac:dyDescent="0.2">
      <c r="A493" s="640" t="s">
        <v>700</v>
      </c>
      <c r="B493" s="640"/>
      <c r="C493" s="640"/>
      <c r="D493" s="640"/>
      <c r="E493" s="640"/>
      <c r="F493" s="640"/>
      <c r="G493" s="186"/>
    </row>
    <row r="494" spans="1:7" ht="12.75" x14ac:dyDescent="0.2">
      <c r="A494" s="640"/>
      <c r="B494" s="640"/>
      <c r="C494" s="640"/>
      <c r="D494" s="640"/>
      <c r="E494" s="640"/>
      <c r="F494" s="640"/>
      <c r="G494" s="186"/>
    </row>
    <row r="495" spans="1:7" ht="12.75" x14ac:dyDescent="0.2">
      <c r="A495" s="640"/>
      <c r="B495" s="640"/>
      <c r="C495" s="640"/>
      <c r="D495" s="640"/>
      <c r="E495" s="640"/>
      <c r="F495" s="640"/>
      <c r="G495" s="186"/>
    </row>
    <row r="496" spans="1:7" ht="45.75" customHeight="1" x14ac:dyDescent="0.2">
      <c r="A496" s="640"/>
      <c r="B496" s="640"/>
      <c r="C496" s="640"/>
      <c r="D496" s="640"/>
      <c r="E496" s="640"/>
      <c r="F496" s="640"/>
      <c r="G496" s="186"/>
    </row>
    <row r="497" spans="1:7" ht="12.75" x14ac:dyDescent="0.2">
      <c r="A497" s="192"/>
      <c r="B497" s="192"/>
      <c r="C497" s="194"/>
      <c r="D497" s="194"/>
      <c r="E497" s="194"/>
      <c r="F497" s="194"/>
      <c r="G497" s="186"/>
    </row>
    <row r="498" spans="1:7" ht="12.75" x14ac:dyDescent="0.2">
      <c r="A498" s="192"/>
      <c r="B498" s="192"/>
      <c r="C498" s="194"/>
      <c r="D498" s="194"/>
      <c r="E498" s="194"/>
      <c r="F498" s="194"/>
      <c r="G498" s="186"/>
    </row>
    <row r="499" spans="1:7" ht="12.75" x14ac:dyDescent="0.2">
      <c r="A499" s="192"/>
      <c r="B499" s="192"/>
      <c r="C499" s="195"/>
      <c r="D499" s="194"/>
      <c r="E499" s="194"/>
      <c r="F499" s="194"/>
      <c r="G499" s="186"/>
    </row>
    <row r="500" spans="1:7" ht="12.75" x14ac:dyDescent="0.2">
      <c r="A500" s="192"/>
      <c r="B500" s="192"/>
      <c r="C500" s="194"/>
      <c r="D500" s="194"/>
      <c r="E500" s="194"/>
      <c r="F500" s="194"/>
      <c r="G500" s="186"/>
    </row>
    <row r="501" spans="1:7" ht="12.75" x14ac:dyDescent="0.2">
      <c r="A501" s="192"/>
      <c r="B501" s="192"/>
      <c r="C501" s="194"/>
      <c r="D501" s="194"/>
      <c r="E501" s="194"/>
      <c r="F501" s="194"/>
      <c r="G501" s="186"/>
    </row>
    <row r="502" spans="1:7" ht="12.75" x14ac:dyDescent="0.2">
      <c r="A502" s="192"/>
      <c r="B502" s="192"/>
      <c r="C502" s="194"/>
      <c r="D502" s="194"/>
      <c r="E502" s="194"/>
      <c r="F502" s="194"/>
      <c r="G502" s="186"/>
    </row>
  </sheetData>
  <mergeCells count="33">
    <mergeCell ref="A336:B336"/>
    <mergeCell ref="A337:B337"/>
    <mergeCell ref="A324:B324"/>
    <mergeCell ref="A325:B325"/>
    <mergeCell ref="A326:B326"/>
    <mergeCell ref="A327:B327"/>
    <mergeCell ref="A328:B328"/>
    <mergeCell ref="A332:B332"/>
    <mergeCell ref="A333:B333"/>
    <mergeCell ref="D5:E5"/>
    <mergeCell ref="A334:B334"/>
    <mergeCell ref="A335:B335"/>
    <mergeCell ref="A319:B319"/>
    <mergeCell ref="A320:B320"/>
    <mergeCell ref="A321:B321"/>
    <mergeCell ref="A322:B322"/>
    <mergeCell ref="A323:B323"/>
    <mergeCell ref="J5:K5"/>
    <mergeCell ref="A493:F496"/>
    <mergeCell ref="A310:B310"/>
    <mergeCell ref="A306:B309"/>
    <mergeCell ref="A311:B311"/>
    <mergeCell ref="A312:B312"/>
    <mergeCell ref="A313:B313"/>
    <mergeCell ref="A314:B314"/>
    <mergeCell ref="A315:B315"/>
    <mergeCell ref="A316:B316"/>
    <mergeCell ref="A317:B317"/>
    <mergeCell ref="A318:B318"/>
    <mergeCell ref="A339:B339"/>
    <mergeCell ref="A329:B329"/>
    <mergeCell ref="A330:B330"/>
    <mergeCell ref="A331:B33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6"/>
  <sheetViews>
    <sheetView workbookViewId="0">
      <selection activeCell="A3" sqref="A3"/>
    </sheetView>
  </sheetViews>
  <sheetFormatPr baseColWidth="10" defaultColWidth="11.7109375" defaultRowHeight="11.25" x14ac:dyDescent="0.2"/>
  <cols>
    <col min="1" max="1" width="23" style="201" customWidth="1"/>
    <col min="2" max="2" width="8.42578125" style="198" customWidth="1"/>
    <col min="3" max="3" width="9.85546875" style="198" bestFit="1" customWidth="1"/>
    <col min="4" max="4" width="16.140625" style="201" bestFit="1" customWidth="1"/>
    <col min="5" max="5" width="14.85546875" style="204" customWidth="1"/>
    <col min="6" max="6" width="13.42578125" style="201" customWidth="1"/>
    <col min="7" max="7" width="7.28515625" style="201" customWidth="1"/>
    <col min="8" max="8" width="7.28515625" style="201" bestFit="1" customWidth="1"/>
    <col min="9" max="9" width="9.7109375" style="201" bestFit="1" customWidth="1"/>
    <col min="10" max="11" width="11.7109375" style="202" bestFit="1" customWidth="1"/>
    <col min="12" max="12" width="10.85546875" style="202" bestFit="1" customWidth="1"/>
    <col min="13" max="14" width="10.5703125" style="202" bestFit="1" customWidth="1"/>
    <col min="15" max="15" width="4.140625" style="201" customWidth="1"/>
    <col min="16" max="256" width="11.7109375" style="201"/>
    <col min="257" max="257" width="37.28515625" style="201" customWidth="1"/>
    <col min="258" max="258" width="8.42578125" style="201" customWidth="1"/>
    <col min="259" max="259" width="9.85546875" style="201" bestFit="1" customWidth="1"/>
    <col min="260" max="260" width="4.85546875" style="201" customWidth="1"/>
    <col min="261" max="261" width="11.7109375" style="201" bestFit="1" customWidth="1"/>
    <col min="262" max="262" width="4.5703125" style="201" bestFit="1" customWidth="1"/>
    <col min="263" max="263" width="7.28515625" style="201" customWidth="1"/>
    <col min="264" max="264" width="7.28515625" style="201" bestFit="1" customWidth="1"/>
    <col min="265" max="265" width="9.7109375" style="201" bestFit="1" customWidth="1"/>
    <col min="266" max="267" width="11.7109375" style="201" bestFit="1" customWidth="1"/>
    <col min="268" max="268" width="10.85546875" style="201" bestFit="1" customWidth="1"/>
    <col min="269" max="270" width="10.5703125" style="201" bestFit="1" customWidth="1"/>
    <col min="271" max="271" width="4.140625" style="201" customWidth="1"/>
    <col min="272" max="512" width="11.7109375" style="201"/>
    <col min="513" max="513" width="37.28515625" style="201" customWidth="1"/>
    <col min="514" max="514" width="8.42578125" style="201" customWidth="1"/>
    <col min="515" max="515" width="9.85546875" style="201" bestFit="1" customWidth="1"/>
    <col min="516" max="516" width="4.85546875" style="201" customWidth="1"/>
    <col min="517" max="517" width="11.7109375" style="201" bestFit="1" customWidth="1"/>
    <col min="518" max="518" width="4.5703125" style="201" bestFit="1" customWidth="1"/>
    <col min="519" max="519" width="7.28515625" style="201" customWidth="1"/>
    <col min="520" max="520" width="7.28515625" style="201" bestFit="1" customWidth="1"/>
    <col min="521" max="521" width="9.7109375" style="201" bestFit="1" customWidth="1"/>
    <col min="522" max="523" width="11.7109375" style="201" bestFit="1" customWidth="1"/>
    <col min="524" max="524" width="10.85546875" style="201" bestFit="1" customWidth="1"/>
    <col min="525" max="526" width="10.5703125" style="201" bestFit="1" customWidth="1"/>
    <col min="527" max="527" width="4.140625" style="201" customWidth="1"/>
    <col min="528" max="768" width="11.7109375" style="201"/>
    <col min="769" max="769" width="37.28515625" style="201" customWidth="1"/>
    <col min="770" max="770" width="8.42578125" style="201" customWidth="1"/>
    <col min="771" max="771" width="9.85546875" style="201" bestFit="1" customWidth="1"/>
    <col min="772" max="772" width="4.85546875" style="201" customWidth="1"/>
    <col min="773" max="773" width="11.7109375" style="201" bestFit="1" customWidth="1"/>
    <col min="774" max="774" width="4.5703125" style="201" bestFit="1" customWidth="1"/>
    <col min="775" max="775" width="7.28515625" style="201" customWidth="1"/>
    <col min="776" max="776" width="7.28515625" style="201" bestFit="1" customWidth="1"/>
    <col min="777" max="777" width="9.7109375" style="201" bestFit="1" customWidth="1"/>
    <col min="778" max="779" width="11.7109375" style="201" bestFit="1" customWidth="1"/>
    <col min="780" max="780" width="10.85546875" style="201" bestFit="1" customWidth="1"/>
    <col min="781" max="782" width="10.5703125" style="201" bestFit="1" customWidth="1"/>
    <col min="783" max="783" width="4.140625" style="201" customWidth="1"/>
    <col min="784" max="1024" width="11.7109375" style="201"/>
    <col min="1025" max="1025" width="37.28515625" style="201" customWidth="1"/>
    <col min="1026" max="1026" width="8.42578125" style="201" customWidth="1"/>
    <col min="1027" max="1027" width="9.85546875" style="201" bestFit="1" customWidth="1"/>
    <col min="1028" max="1028" width="4.85546875" style="201" customWidth="1"/>
    <col min="1029" max="1029" width="11.7109375" style="201" bestFit="1" customWidth="1"/>
    <col min="1030" max="1030" width="4.5703125" style="201" bestFit="1" customWidth="1"/>
    <col min="1031" max="1031" width="7.28515625" style="201" customWidth="1"/>
    <col min="1032" max="1032" width="7.28515625" style="201" bestFit="1" customWidth="1"/>
    <col min="1033" max="1033" width="9.7109375" style="201" bestFit="1" customWidth="1"/>
    <col min="1034" max="1035" width="11.7109375" style="201" bestFit="1" customWidth="1"/>
    <col min="1036" max="1036" width="10.85546875" style="201" bestFit="1" customWidth="1"/>
    <col min="1037" max="1038" width="10.5703125" style="201" bestFit="1" customWidth="1"/>
    <col min="1039" max="1039" width="4.140625" style="201" customWidth="1"/>
    <col min="1040" max="1280" width="11.7109375" style="201"/>
    <col min="1281" max="1281" width="37.28515625" style="201" customWidth="1"/>
    <col min="1282" max="1282" width="8.42578125" style="201" customWidth="1"/>
    <col min="1283" max="1283" width="9.85546875" style="201" bestFit="1" customWidth="1"/>
    <col min="1284" max="1284" width="4.85546875" style="201" customWidth="1"/>
    <col min="1285" max="1285" width="11.7109375" style="201" bestFit="1" customWidth="1"/>
    <col min="1286" max="1286" width="4.5703125" style="201" bestFit="1" customWidth="1"/>
    <col min="1287" max="1287" width="7.28515625" style="201" customWidth="1"/>
    <col min="1288" max="1288" width="7.28515625" style="201" bestFit="1" customWidth="1"/>
    <col min="1289" max="1289" width="9.7109375" style="201" bestFit="1" customWidth="1"/>
    <col min="1290" max="1291" width="11.7109375" style="201" bestFit="1" customWidth="1"/>
    <col min="1292" max="1292" width="10.85546875" style="201" bestFit="1" customWidth="1"/>
    <col min="1293" max="1294" width="10.5703125" style="201" bestFit="1" customWidth="1"/>
    <col min="1295" max="1295" width="4.140625" style="201" customWidth="1"/>
    <col min="1296" max="1536" width="11.7109375" style="201"/>
    <col min="1537" max="1537" width="37.28515625" style="201" customWidth="1"/>
    <col min="1538" max="1538" width="8.42578125" style="201" customWidth="1"/>
    <col min="1539" max="1539" width="9.85546875" style="201" bestFit="1" customWidth="1"/>
    <col min="1540" max="1540" width="4.85546875" style="201" customWidth="1"/>
    <col min="1541" max="1541" width="11.7109375" style="201" bestFit="1" customWidth="1"/>
    <col min="1542" max="1542" width="4.5703125" style="201" bestFit="1" customWidth="1"/>
    <col min="1543" max="1543" width="7.28515625" style="201" customWidth="1"/>
    <col min="1544" max="1544" width="7.28515625" style="201" bestFit="1" customWidth="1"/>
    <col min="1545" max="1545" width="9.7109375" style="201" bestFit="1" customWidth="1"/>
    <col min="1546" max="1547" width="11.7109375" style="201" bestFit="1" customWidth="1"/>
    <col min="1548" max="1548" width="10.85546875" style="201" bestFit="1" customWidth="1"/>
    <col min="1549" max="1550" width="10.5703125" style="201" bestFit="1" customWidth="1"/>
    <col min="1551" max="1551" width="4.140625" style="201" customWidth="1"/>
    <col min="1552" max="1792" width="11.7109375" style="201"/>
    <col min="1793" max="1793" width="37.28515625" style="201" customWidth="1"/>
    <col min="1794" max="1794" width="8.42578125" style="201" customWidth="1"/>
    <col min="1795" max="1795" width="9.85546875" style="201" bestFit="1" customWidth="1"/>
    <col min="1796" max="1796" width="4.85546875" style="201" customWidth="1"/>
    <col min="1797" max="1797" width="11.7109375" style="201" bestFit="1" customWidth="1"/>
    <col min="1798" max="1798" width="4.5703125" style="201" bestFit="1" customWidth="1"/>
    <col min="1799" max="1799" width="7.28515625" style="201" customWidth="1"/>
    <col min="1800" max="1800" width="7.28515625" style="201" bestFit="1" customWidth="1"/>
    <col min="1801" max="1801" width="9.7109375" style="201" bestFit="1" customWidth="1"/>
    <col min="1802" max="1803" width="11.7109375" style="201" bestFit="1" customWidth="1"/>
    <col min="1804" max="1804" width="10.85546875" style="201" bestFit="1" customWidth="1"/>
    <col min="1805" max="1806" width="10.5703125" style="201" bestFit="1" customWidth="1"/>
    <col min="1807" max="1807" width="4.140625" style="201" customWidth="1"/>
    <col min="1808" max="2048" width="11.7109375" style="201"/>
    <col min="2049" max="2049" width="37.28515625" style="201" customWidth="1"/>
    <col min="2050" max="2050" width="8.42578125" style="201" customWidth="1"/>
    <col min="2051" max="2051" width="9.85546875" style="201" bestFit="1" customWidth="1"/>
    <col min="2052" max="2052" width="4.85546875" style="201" customWidth="1"/>
    <col min="2053" max="2053" width="11.7109375" style="201" bestFit="1" customWidth="1"/>
    <col min="2054" max="2054" width="4.5703125" style="201" bestFit="1" customWidth="1"/>
    <col min="2055" max="2055" width="7.28515625" style="201" customWidth="1"/>
    <col min="2056" max="2056" width="7.28515625" style="201" bestFit="1" customWidth="1"/>
    <col min="2057" max="2057" width="9.7109375" style="201" bestFit="1" customWidth="1"/>
    <col min="2058" max="2059" width="11.7109375" style="201" bestFit="1" customWidth="1"/>
    <col min="2060" max="2060" width="10.85546875" style="201" bestFit="1" customWidth="1"/>
    <col min="2061" max="2062" width="10.5703125" style="201" bestFit="1" customWidth="1"/>
    <col min="2063" max="2063" width="4.140625" style="201" customWidth="1"/>
    <col min="2064" max="2304" width="11.7109375" style="201"/>
    <col min="2305" max="2305" width="37.28515625" style="201" customWidth="1"/>
    <col min="2306" max="2306" width="8.42578125" style="201" customWidth="1"/>
    <col min="2307" max="2307" width="9.85546875" style="201" bestFit="1" customWidth="1"/>
    <col min="2308" max="2308" width="4.85546875" style="201" customWidth="1"/>
    <col min="2309" max="2309" width="11.7109375" style="201" bestFit="1" customWidth="1"/>
    <col min="2310" max="2310" width="4.5703125" style="201" bestFit="1" customWidth="1"/>
    <col min="2311" max="2311" width="7.28515625" style="201" customWidth="1"/>
    <col min="2312" max="2312" width="7.28515625" style="201" bestFit="1" customWidth="1"/>
    <col min="2313" max="2313" width="9.7109375" style="201" bestFit="1" customWidth="1"/>
    <col min="2314" max="2315" width="11.7109375" style="201" bestFit="1" customWidth="1"/>
    <col min="2316" max="2316" width="10.85546875" style="201" bestFit="1" customWidth="1"/>
    <col min="2317" max="2318" width="10.5703125" style="201" bestFit="1" customWidth="1"/>
    <col min="2319" max="2319" width="4.140625" style="201" customWidth="1"/>
    <col min="2320" max="2560" width="11.7109375" style="201"/>
    <col min="2561" max="2561" width="37.28515625" style="201" customWidth="1"/>
    <col min="2562" max="2562" width="8.42578125" style="201" customWidth="1"/>
    <col min="2563" max="2563" width="9.85546875" style="201" bestFit="1" customWidth="1"/>
    <col min="2564" max="2564" width="4.85546875" style="201" customWidth="1"/>
    <col min="2565" max="2565" width="11.7109375" style="201" bestFit="1" customWidth="1"/>
    <col min="2566" max="2566" width="4.5703125" style="201" bestFit="1" customWidth="1"/>
    <col min="2567" max="2567" width="7.28515625" style="201" customWidth="1"/>
    <col min="2568" max="2568" width="7.28515625" style="201" bestFit="1" customWidth="1"/>
    <col min="2569" max="2569" width="9.7109375" style="201" bestFit="1" customWidth="1"/>
    <col min="2570" max="2571" width="11.7109375" style="201" bestFit="1" customWidth="1"/>
    <col min="2572" max="2572" width="10.85546875" style="201" bestFit="1" customWidth="1"/>
    <col min="2573" max="2574" width="10.5703125" style="201" bestFit="1" customWidth="1"/>
    <col min="2575" max="2575" width="4.140625" style="201" customWidth="1"/>
    <col min="2576" max="2816" width="11.7109375" style="201"/>
    <col min="2817" max="2817" width="37.28515625" style="201" customWidth="1"/>
    <col min="2818" max="2818" width="8.42578125" style="201" customWidth="1"/>
    <col min="2819" max="2819" width="9.85546875" style="201" bestFit="1" customWidth="1"/>
    <col min="2820" max="2820" width="4.85546875" style="201" customWidth="1"/>
    <col min="2821" max="2821" width="11.7109375" style="201" bestFit="1" customWidth="1"/>
    <col min="2822" max="2822" width="4.5703125" style="201" bestFit="1" customWidth="1"/>
    <col min="2823" max="2823" width="7.28515625" style="201" customWidth="1"/>
    <col min="2824" max="2824" width="7.28515625" style="201" bestFit="1" customWidth="1"/>
    <col min="2825" max="2825" width="9.7109375" style="201" bestFit="1" customWidth="1"/>
    <col min="2826" max="2827" width="11.7109375" style="201" bestFit="1" customWidth="1"/>
    <col min="2828" max="2828" width="10.85546875" style="201" bestFit="1" customWidth="1"/>
    <col min="2829" max="2830" width="10.5703125" style="201" bestFit="1" customWidth="1"/>
    <col min="2831" max="2831" width="4.140625" style="201" customWidth="1"/>
    <col min="2832" max="3072" width="11.7109375" style="201"/>
    <col min="3073" max="3073" width="37.28515625" style="201" customWidth="1"/>
    <col min="3074" max="3074" width="8.42578125" style="201" customWidth="1"/>
    <col min="3075" max="3075" width="9.85546875" style="201" bestFit="1" customWidth="1"/>
    <col min="3076" max="3076" width="4.85546875" style="201" customWidth="1"/>
    <col min="3077" max="3077" width="11.7109375" style="201" bestFit="1" customWidth="1"/>
    <col min="3078" max="3078" width="4.5703125" style="201" bestFit="1" customWidth="1"/>
    <col min="3079" max="3079" width="7.28515625" style="201" customWidth="1"/>
    <col min="3080" max="3080" width="7.28515625" style="201" bestFit="1" customWidth="1"/>
    <col min="3081" max="3081" width="9.7109375" style="201" bestFit="1" customWidth="1"/>
    <col min="3082" max="3083" width="11.7109375" style="201" bestFit="1" customWidth="1"/>
    <col min="3084" max="3084" width="10.85546875" style="201" bestFit="1" customWidth="1"/>
    <col min="3085" max="3086" width="10.5703125" style="201" bestFit="1" customWidth="1"/>
    <col min="3087" max="3087" width="4.140625" style="201" customWidth="1"/>
    <col min="3088" max="3328" width="11.7109375" style="201"/>
    <col min="3329" max="3329" width="37.28515625" style="201" customWidth="1"/>
    <col min="3330" max="3330" width="8.42578125" style="201" customWidth="1"/>
    <col min="3331" max="3331" width="9.85546875" style="201" bestFit="1" customWidth="1"/>
    <col min="3332" max="3332" width="4.85546875" style="201" customWidth="1"/>
    <col min="3333" max="3333" width="11.7109375" style="201" bestFit="1" customWidth="1"/>
    <col min="3334" max="3334" width="4.5703125" style="201" bestFit="1" customWidth="1"/>
    <col min="3335" max="3335" width="7.28515625" style="201" customWidth="1"/>
    <col min="3336" max="3336" width="7.28515625" style="201" bestFit="1" customWidth="1"/>
    <col min="3337" max="3337" width="9.7109375" style="201" bestFit="1" customWidth="1"/>
    <col min="3338" max="3339" width="11.7109375" style="201" bestFit="1" customWidth="1"/>
    <col min="3340" max="3340" width="10.85546875" style="201" bestFit="1" customWidth="1"/>
    <col min="3341" max="3342" width="10.5703125" style="201" bestFit="1" customWidth="1"/>
    <col min="3343" max="3343" width="4.140625" style="201" customWidth="1"/>
    <col min="3344" max="3584" width="11.7109375" style="201"/>
    <col min="3585" max="3585" width="37.28515625" style="201" customWidth="1"/>
    <col min="3586" max="3586" width="8.42578125" style="201" customWidth="1"/>
    <col min="3587" max="3587" width="9.85546875" style="201" bestFit="1" customWidth="1"/>
    <col min="3588" max="3588" width="4.85546875" style="201" customWidth="1"/>
    <col min="3589" max="3589" width="11.7109375" style="201" bestFit="1" customWidth="1"/>
    <col min="3590" max="3590" width="4.5703125" style="201" bestFit="1" customWidth="1"/>
    <col min="3591" max="3591" width="7.28515625" style="201" customWidth="1"/>
    <col min="3592" max="3592" width="7.28515625" style="201" bestFit="1" customWidth="1"/>
    <col min="3593" max="3593" width="9.7109375" style="201" bestFit="1" customWidth="1"/>
    <col min="3594" max="3595" width="11.7109375" style="201" bestFit="1" customWidth="1"/>
    <col min="3596" max="3596" width="10.85546875" style="201" bestFit="1" customWidth="1"/>
    <col min="3597" max="3598" width="10.5703125" style="201" bestFit="1" customWidth="1"/>
    <col min="3599" max="3599" width="4.140625" style="201" customWidth="1"/>
    <col min="3600" max="3840" width="11.7109375" style="201"/>
    <col min="3841" max="3841" width="37.28515625" style="201" customWidth="1"/>
    <col min="3842" max="3842" width="8.42578125" style="201" customWidth="1"/>
    <col min="3843" max="3843" width="9.85546875" style="201" bestFit="1" customWidth="1"/>
    <col min="3844" max="3844" width="4.85546875" style="201" customWidth="1"/>
    <col min="3845" max="3845" width="11.7109375" style="201" bestFit="1" customWidth="1"/>
    <col min="3846" max="3846" width="4.5703125" style="201" bestFit="1" customWidth="1"/>
    <col min="3847" max="3847" width="7.28515625" style="201" customWidth="1"/>
    <col min="3848" max="3848" width="7.28515625" style="201" bestFit="1" customWidth="1"/>
    <col min="3849" max="3849" width="9.7109375" style="201" bestFit="1" customWidth="1"/>
    <col min="3850" max="3851" width="11.7109375" style="201" bestFit="1" customWidth="1"/>
    <col min="3852" max="3852" width="10.85546875" style="201" bestFit="1" customWidth="1"/>
    <col min="3853" max="3854" width="10.5703125" style="201" bestFit="1" customWidth="1"/>
    <col min="3855" max="3855" width="4.140625" style="201" customWidth="1"/>
    <col min="3856" max="4096" width="11.7109375" style="201"/>
    <col min="4097" max="4097" width="37.28515625" style="201" customWidth="1"/>
    <col min="4098" max="4098" width="8.42578125" style="201" customWidth="1"/>
    <col min="4099" max="4099" width="9.85546875" style="201" bestFit="1" customWidth="1"/>
    <col min="4100" max="4100" width="4.85546875" style="201" customWidth="1"/>
    <col min="4101" max="4101" width="11.7109375" style="201" bestFit="1" customWidth="1"/>
    <col min="4102" max="4102" width="4.5703125" style="201" bestFit="1" customWidth="1"/>
    <col min="4103" max="4103" width="7.28515625" style="201" customWidth="1"/>
    <col min="4104" max="4104" width="7.28515625" style="201" bestFit="1" customWidth="1"/>
    <col min="4105" max="4105" width="9.7109375" style="201" bestFit="1" customWidth="1"/>
    <col min="4106" max="4107" width="11.7109375" style="201" bestFit="1" customWidth="1"/>
    <col min="4108" max="4108" width="10.85546875" style="201" bestFit="1" customWidth="1"/>
    <col min="4109" max="4110" width="10.5703125" style="201" bestFit="1" customWidth="1"/>
    <col min="4111" max="4111" width="4.140625" style="201" customWidth="1"/>
    <col min="4112" max="4352" width="11.7109375" style="201"/>
    <col min="4353" max="4353" width="37.28515625" style="201" customWidth="1"/>
    <col min="4354" max="4354" width="8.42578125" style="201" customWidth="1"/>
    <col min="4355" max="4355" width="9.85546875" style="201" bestFit="1" customWidth="1"/>
    <col min="4356" max="4356" width="4.85546875" style="201" customWidth="1"/>
    <col min="4357" max="4357" width="11.7109375" style="201" bestFit="1" customWidth="1"/>
    <col min="4358" max="4358" width="4.5703125" style="201" bestFit="1" customWidth="1"/>
    <col min="4359" max="4359" width="7.28515625" style="201" customWidth="1"/>
    <col min="4360" max="4360" width="7.28515625" style="201" bestFit="1" customWidth="1"/>
    <col min="4361" max="4361" width="9.7109375" style="201" bestFit="1" customWidth="1"/>
    <col min="4362" max="4363" width="11.7109375" style="201" bestFit="1" customWidth="1"/>
    <col min="4364" max="4364" width="10.85546875" style="201" bestFit="1" customWidth="1"/>
    <col min="4365" max="4366" width="10.5703125" style="201" bestFit="1" customWidth="1"/>
    <col min="4367" max="4367" width="4.140625" style="201" customWidth="1"/>
    <col min="4368" max="4608" width="11.7109375" style="201"/>
    <col min="4609" max="4609" width="37.28515625" style="201" customWidth="1"/>
    <col min="4610" max="4610" width="8.42578125" style="201" customWidth="1"/>
    <col min="4611" max="4611" width="9.85546875" style="201" bestFit="1" customWidth="1"/>
    <col min="4612" max="4612" width="4.85546875" style="201" customWidth="1"/>
    <col min="4613" max="4613" width="11.7109375" style="201" bestFit="1" customWidth="1"/>
    <col min="4614" max="4614" width="4.5703125" style="201" bestFit="1" customWidth="1"/>
    <col min="4615" max="4615" width="7.28515625" style="201" customWidth="1"/>
    <col min="4616" max="4616" width="7.28515625" style="201" bestFit="1" customWidth="1"/>
    <col min="4617" max="4617" width="9.7109375" style="201" bestFit="1" customWidth="1"/>
    <col min="4618" max="4619" width="11.7109375" style="201" bestFit="1" customWidth="1"/>
    <col min="4620" max="4620" width="10.85546875" style="201" bestFit="1" customWidth="1"/>
    <col min="4621" max="4622" width="10.5703125" style="201" bestFit="1" customWidth="1"/>
    <col min="4623" max="4623" width="4.140625" style="201" customWidth="1"/>
    <col min="4624" max="4864" width="11.7109375" style="201"/>
    <col min="4865" max="4865" width="37.28515625" style="201" customWidth="1"/>
    <col min="4866" max="4866" width="8.42578125" style="201" customWidth="1"/>
    <col min="4867" max="4867" width="9.85546875" style="201" bestFit="1" customWidth="1"/>
    <col min="4868" max="4868" width="4.85546875" style="201" customWidth="1"/>
    <col min="4869" max="4869" width="11.7109375" style="201" bestFit="1" customWidth="1"/>
    <col min="4870" max="4870" width="4.5703125" style="201" bestFit="1" customWidth="1"/>
    <col min="4871" max="4871" width="7.28515625" style="201" customWidth="1"/>
    <col min="4872" max="4872" width="7.28515625" style="201" bestFit="1" customWidth="1"/>
    <col min="4873" max="4873" width="9.7109375" style="201" bestFit="1" customWidth="1"/>
    <col min="4874" max="4875" width="11.7109375" style="201" bestFit="1" customWidth="1"/>
    <col min="4876" max="4876" width="10.85546875" style="201" bestFit="1" customWidth="1"/>
    <col min="4877" max="4878" width="10.5703125" style="201" bestFit="1" customWidth="1"/>
    <col min="4879" max="4879" width="4.140625" style="201" customWidth="1"/>
    <col min="4880" max="5120" width="11.7109375" style="201"/>
    <col min="5121" max="5121" width="37.28515625" style="201" customWidth="1"/>
    <col min="5122" max="5122" width="8.42578125" style="201" customWidth="1"/>
    <col min="5123" max="5123" width="9.85546875" style="201" bestFit="1" customWidth="1"/>
    <col min="5124" max="5124" width="4.85546875" style="201" customWidth="1"/>
    <col min="5125" max="5125" width="11.7109375" style="201" bestFit="1" customWidth="1"/>
    <col min="5126" max="5126" width="4.5703125" style="201" bestFit="1" customWidth="1"/>
    <col min="5127" max="5127" width="7.28515625" style="201" customWidth="1"/>
    <col min="5128" max="5128" width="7.28515625" style="201" bestFit="1" customWidth="1"/>
    <col min="5129" max="5129" width="9.7109375" style="201" bestFit="1" customWidth="1"/>
    <col min="5130" max="5131" width="11.7109375" style="201" bestFit="1" customWidth="1"/>
    <col min="5132" max="5132" width="10.85546875" style="201" bestFit="1" customWidth="1"/>
    <col min="5133" max="5134" width="10.5703125" style="201" bestFit="1" customWidth="1"/>
    <col min="5135" max="5135" width="4.140625" style="201" customWidth="1"/>
    <col min="5136" max="5376" width="11.7109375" style="201"/>
    <col min="5377" max="5377" width="37.28515625" style="201" customWidth="1"/>
    <col min="5378" max="5378" width="8.42578125" style="201" customWidth="1"/>
    <col min="5379" max="5379" width="9.85546875" style="201" bestFit="1" customWidth="1"/>
    <col min="5380" max="5380" width="4.85546875" style="201" customWidth="1"/>
    <col min="5381" max="5381" width="11.7109375" style="201" bestFit="1" customWidth="1"/>
    <col min="5382" max="5382" width="4.5703125" style="201" bestFit="1" customWidth="1"/>
    <col min="5383" max="5383" width="7.28515625" style="201" customWidth="1"/>
    <col min="5384" max="5384" width="7.28515625" style="201" bestFit="1" customWidth="1"/>
    <col min="5385" max="5385" width="9.7109375" style="201" bestFit="1" customWidth="1"/>
    <col min="5386" max="5387" width="11.7109375" style="201" bestFit="1" customWidth="1"/>
    <col min="5388" max="5388" width="10.85546875" style="201" bestFit="1" customWidth="1"/>
    <col min="5389" max="5390" width="10.5703125" style="201" bestFit="1" customWidth="1"/>
    <col min="5391" max="5391" width="4.140625" style="201" customWidth="1"/>
    <col min="5392" max="5632" width="11.7109375" style="201"/>
    <col min="5633" max="5633" width="37.28515625" style="201" customWidth="1"/>
    <col min="5634" max="5634" width="8.42578125" style="201" customWidth="1"/>
    <col min="5635" max="5635" width="9.85546875" style="201" bestFit="1" customWidth="1"/>
    <col min="5636" max="5636" width="4.85546875" style="201" customWidth="1"/>
    <col min="5637" max="5637" width="11.7109375" style="201" bestFit="1" customWidth="1"/>
    <col min="5638" max="5638" width="4.5703125" style="201" bestFit="1" customWidth="1"/>
    <col min="5639" max="5639" width="7.28515625" style="201" customWidth="1"/>
    <col min="5640" max="5640" width="7.28515625" style="201" bestFit="1" customWidth="1"/>
    <col min="5641" max="5641" width="9.7109375" style="201" bestFit="1" customWidth="1"/>
    <col min="5642" max="5643" width="11.7109375" style="201" bestFit="1" customWidth="1"/>
    <col min="5644" max="5644" width="10.85546875" style="201" bestFit="1" customWidth="1"/>
    <col min="5645" max="5646" width="10.5703125" style="201" bestFit="1" customWidth="1"/>
    <col min="5647" max="5647" width="4.140625" style="201" customWidth="1"/>
    <col min="5648" max="5888" width="11.7109375" style="201"/>
    <col min="5889" max="5889" width="37.28515625" style="201" customWidth="1"/>
    <col min="5890" max="5890" width="8.42578125" style="201" customWidth="1"/>
    <col min="5891" max="5891" width="9.85546875" style="201" bestFit="1" customWidth="1"/>
    <col min="5892" max="5892" width="4.85546875" style="201" customWidth="1"/>
    <col min="5893" max="5893" width="11.7109375" style="201" bestFit="1" customWidth="1"/>
    <col min="5894" max="5894" width="4.5703125" style="201" bestFit="1" customWidth="1"/>
    <col min="5895" max="5895" width="7.28515625" style="201" customWidth="1"/>
    <col min="5896" max="5896" width="7.28515625" style="201" bestFit="1" customWidth="1"/>
    <col min="5897" max="5897" width="9.7109375" style="201" bestFit="1" customWidth="1"/>
    <col min="5898" max="5899" width="11.7109375" style="201" bestFit="1" customWidth="1"/>
    <col min="5900" max="5900" width="10.85546875" style="201" bestFit="1" customWidth="1"/>
    <col min="5901" max="5902" width="10.5703125" style="201" bestFit="1" customWidth="1"/>
    <col min="5903" max="5903" width="4.140625" style="201" customWidth="1"/>
    <col min="5904" max="6144" width="11.7109375" style="201"/>
    <col min="6145" max="6145" width="37.28515625" style="201" customWidth="1"/>
    <col min="6146" max="6146" width="8.42578125" style="201" customWidth="1"/>
    <col min="6147" max="6147" width="9.85546875" style="201" bestFit="1" customWidth="1"/>
    <col min="6148" max="6148" width="4.85546875" style="201" customWidth="1"/>
    <col min="6149" max="6149" width="11.7109375" style="201" bestFit="1" customWidth="1"/>
    <col min="6150" max="6150" width="4.5703125" style="201" bestFit="1" customWidth="1"/>
    <col min="6151" max="6151" width="7.28515625" style="201" customWidth="1"/>
    <col min="6152" max="6152" width="7.28515625" style="201" bestFit="1" customWidth="1"/>
    <col min="6153" max="6153" width="9.7109375" style="201" bestFit="1" customWidth="1"/>
    <col min="6154" max="6155" width="11.7109375" style="201" bestFit="1" customWidth="1"/>
    <col min="6156" max="6156" width="10.85546875" style="201" bestFit="1" customWidth="1"/>
    <col min="6157" max="6158" width="10.5703125" style="201" bestFit="1" customWidth="1"/>
    <col min="6159" max="6159" width="4.140625" style="201" customWidth="1"/>
    <col min="6160" max="6400" width="11.7109375" style="201"/>
    <col min="6401" max="6401" width="37.28515625" style="201" customWidth="1"/>
    <col min="6402" max="6402" width="8.42578125" style="201" customWidth="1"/>
    <col min="6403" max="6403" width="9.85546875" style="201" bestFit="1" customWidth="1"/>
    <col min="6404" max="6404" width="4.85546875" style="201" customWidth="1"/>
    <col min="6405" max="6405" width="11.7109375" style="201" bestFit="1" customWidth="1"/>
    <col min="6406" max="6406" width="4.5703125" style="201" bestFit="1" customWidth="1"/>
    <col min="6407" max="6407" width="7.28515625" style="201" customWidth="1"/>
    <col min="6408" max="6408" width="7.28515625" style="201" bestFit="1" customWidth="1"/>
    <col min="6409" max="6409" width="9.7109375" style="201" bestFit="1" customWidth="1"/>
    <col min="6410" max="6411" width="11.7109375" style="201" bestFit="1" customWidth="1"/>
    <col min="6412" max="6412" width="10.85546875" style="201" bestFit="1" customWidth="1"/>
    <col min="6413" max="6414" width="10.5703125" style="201" bestFit="1" customWidth="1"/>
    <col min="6415" max="6415" width="4.140625" style="201" customWidth="1"/>
    <col min="6416" max="6656" width="11.7109375" style="201"/>
    <col min="6657" max="6657" width="37.28515625" style="201" customWidth="1"/>
    <col min="6658" max="6658" width="8.42578125" style="201" customWidth="1"/>
    <col min="6659" max="6659" width="9.85546875" style="201" bestFit="1" customWidth="1"/>
    <col min="6660" max="6660" width="4.85546875" style="201" customWidth="1"/>
    <col min="6661" max="6661" width="11.7109375" style="201" bestFit="1" customWidth="1"/>
    <col min="6662" max="6662" width="4.5703125" style="201" bestFit="1" customWidth="1"/>
    <col min="6663" max="6663" width="7.28515625" style="201" customWidth="1"/>
    <col min="6664" max="6664" width="7.28515625" style="201" bestFit="1" customWidth="1"/>
    <col min="6665" max="6665" width="9.7109375" style="201" bestFit="1" customWidth="1"/>
    <col min="6666" max="6667" width="11.7109375" style="201" bestFit="1" customWidth="1"/>
    <col min="6668" max="6668" width="10.85546875" style="201" bestFit="1" customWidth="1"/>
    <col min="6669" max="6670" width="10.5703125" style="201" bestFit="1" customWidth="1"/>
    <col min="6671" max="6671" width="4.140625" style="201" customWidth="1"/>
    <col min="6672" max="6912" width="11.7109375" style="201"/>
    <col min="6913" max="6913" width="37.28515625" style="201" customWidth="1"/>
    <col min="6914" max="6914" width="8.42578125" style="201" customWidth="1"/>
    <col min="6915" max="6915" width="9.85546875" style="201" bestFit="1" customWidth="1"/>
    <col min="6916" max="6916" width="4.85546875" style="201" customWidth="1"/>
    <col min="6917" max="6917" width="11.7109375" style="201" bestFit="1" customWidth="1"/>
    <col min="6918" max="6918" width="4.5703125" style="201" bestFit="1" customWidth="1"/>
    <col min="6919" max="6919" width="7.28515625" style="201" customWidth="1"/>
    <col min="6920" max="6920" width="7.28515625" style="201" bestFit="1" customWidth="1"/>
    <col min="6921" max="6921" width="9.7109375" style="201" bestFit="1" customWidth="1"/>
    <col min="6922" max="6923" width="11.7109375" style="201" bestFit="1" customWidth="1"/>
    <col min="6924" max="6924" width="10.85546875" style="201" bestFit="1" customWidth="1"/>
    <col min="6925" max="6926" width="10.5703125" style="201" bestFit="1" customWidth="1"/>
    <col min="6927" max="6927" width="4.140625" style="201" customWidth="1"/>
    <col min="6928" max="7168" width="11.7109375" style="201"/>
    <col min="7169" max="7169" width="37.28515625" style="201" customWidth="1"/>
    <col min="7170" max="7170" width="8.42578125" style="201" customWidth="1"/>
    <col min="7171" max="7171" width="9.85546875" style="201" bestFit="1" customWidth="1"/>
    <col min="7172" max="7172" width="4.85546875" style="201" customWidth="1"/>
    <col min="7173" max="7173" width="11.7109375" style="201" bestFit="1" customWidth="1"/>
    <col min="7174" max="7174" width="4.5703125" style="201" bestFit="1" customWidth="1"/>
    <col min="7175" max="7175" width="7.28515625" style="201" customWidth="1"/>
    <col min="7176" max="7176" width="7.28515625" style="201" bestFit="1" customWidth="1"/>
    <col min="7177" max="7177" width="9.7109375" style="201" bestFit="1" customWidth="1"/>
    <col min="7178" max="7179" width="11.7109375" style="201" bestFit="1" customWidth="1"/>
    <col min="7180" max="7180" width="10.85546875" style="201" bestFit="1" customWidth="1"/>
    <col min="7181" max="7182" width="10.5703125" style="201" bestFit="1" customWidth="1"/>
    <col min="7183" max="7183" width="4.140625" style="201" customWidth="1"/>
    <col min="7184" max="7424" width="11.7109375" style="201"/>
    <col min="7425" max="7425" width="37.28515625" style="201" customWidth="1"/>
    <col min="7426" max="7426" width="8.42578125" style="201" customWidth="1"/>
    <col min="7427" max="7427" width="9.85546875" style="201" bestFit="1" customWidth="1"/>
    <col min="7428" max="7428" width="4.85546875" style="201" customWidth="1"/>
    <col min="7429" max="7429" width="11.7109375" style="201" bestFit="1" customWidth="1"/>
    <col min="7430" max="7430" width="4.5703125" style="201" bestFit="1" customWidth="1"/>
    <col min="7431" max="7431" width="7.28515625" style="201" customWidth="1"/>
    <col min="7432" max="7432" width="7.28515625" style="201" bestFit="1" customWidth="1"/>
    <col min="7433" max="7433" width="9.7109375" style="201" bestFit="1" customWidth="1"/>
    <col min="7434" max="7435" width="11.7109375" style="201" bestFit="1" customWidth="1"/>
    <col min="7436" max="7436" width="10.85546875" style="201" bestFit="1" customWidth="1"/>
    <col min="7437" max="7438" width="10.5703125" style="201" bestFit="1" customWidth="1"/>
    <col min="7439" max="7439" width="4.140625" style="201" customWidth="1"/>
    <col min="7440" max="7680" width="11.7109375" style="201"/>
    <col min="7681" max="7681" width="37.28515625" style="201" customWidth="1"/>
    <col min="7682" max="7682" width="8.42578125" style="201" customWidth="1"/>
    <col min="7683" max="7683" width="9.85546875" style="201" bestFit="1" customWidth="1"/>
    <col min="7684" max="7684" width="4.85546875" style="201" customWidth="1"/>
    <col min="7685" max="7685" width="11.7109375" style="201" bestFit="1" customWidth="1"/>
    <col min="7686" max="7686" width="4.5703125" style="201" bestFit="1" customWidth="1"/>
    <col min="7687" max="7687" width="7.28515625" style="201" customWidth="1"/>
    <col min="7688" max="7688" width="7.28515625" style="201" bestFit="1" customWidth="1"/>
    <col min="7689" max="7689" width="9.7109375" style="201" bestFit="1" customWidth="1"/>
    <col min="7690" max="7691" width="11.7109375" style="201" bestFit="1" customWidth="1"/>
    <col min="7692" max="7692" width="10.85546875" style="201" bestFit="1" customWidth="1"/>
    <col min="7693" max="7694" width="10.5703125" style="201" bestFit="1" customWidth="1"/>
    <col min="7695" max="7695" width="4.140625" style="201" customWidth="1"/>
    <col min="7696" max="7936" width="11.7109375" style="201"/>
    <col min="7937" max="7937" width="37.28515625" style="201" customWidth="1"/>
    <col min="7938" max="7938" width="8.42578125" style="201" customWidth="1"/>
    <col min="7939" max="7939" width="9.85546875" style="201" bestFit="1" customWidth="1"/>
    <col min="7940" max="7940" width="4.85546875" style="201" customWidth="1"/>
    <col min="7941" max="7941" width="11.7109375" style="201" bestFit="1" customWidth="1"/>
    <col min="7942" max="7942" width="4.5703125" style="201" bestFit="1" customWidth="1"/>
    <col min="7943" max="7943" width="7.28515625" style="201" customWidth="1"/>
    <col min="7944" max="7944" width="7.28515625" style="201" bestFit="1" customWidth="1"/>
    <col min="7945" max="7945" width="9.7109375" style="201" bestFit="1" customWidth="1"/>
    <col min="7946" max="7947" width="11.7109375" style="201" bestFit="1" customWidth="1"/>
    <col min="7948" max="7948" width="10.85546875" style="201" bestFit="1" customWidth="1"/>
    <col min="7949" max="7950" width="10.5703125" style="201" bestFit="1" customWidth="1"/>
    <col min="7951" max="7951" width="4.140625" style="201" customWidth="1"/>
    <col min="7952" max="8192" width="11.7109375" style="201"/>
    <col min="8193" max="8193" width="37.28515625" style="201" customWidth="1"/>
    <col min="8194" max="8194" width="8.42578125" style="201" customWidth="1"/>
    <col min="8195" max="8195" width="9.85546875" style="201" bestFit="1" customWidth="1"/>
    <col min="8196" max="8196" width="4.85546875" style="201" customWidth="1"/>
    <col min="8197" max="8197" width="11.7109375" style="201" bestFit="1" customWidth="1"/>
    <col min="8198" max="8198" width="4.5703125" style="201" bestFit="1" customWidth="1"/>
    <col min="8199" max="8199" width="7.28515625" style="201" customWidth="1"/>
    <col min="8200" max="8200" width="7.28515625" style="201" bestFit="1" customWidth="1"/>
    <col min="8201" max="8201" width="9.7109375" style="201" bestFit="1" customWidth="1"/>
    <col min="8202" max="8203" width="11.7109375" style="201" bestFit="1" customWidth="1"/>
    <col min="8204" max="8204" width="10.85546875" style="201" bestFit="1" customWidth="1"/>
    <col min="8205" max="8206" width="10.5703125" style="201" bestFit="1" customWidth="1"/>
    <col min="8207" max="8207" width="4.140625" style="201" customWidth="1"/>
    <col min="8208" max="8448" width="11.7109375" style="201"/>
    <col min="8449" max="8449" width="37.28515625" style="201" customWidth="1"/>
    <col min="8450" max="8450" width="8.42578125" style="201" customWidth="1"/>
    <col min="8451" max="8451" width="9.85546875" style="201" bestFit="1" customWidth="1"/>
    <col min="8452" max="8452" width="4.85546875" style="201" customWidth="1"/>
    <col min="8453" max="8453" width="11.7109375" style="201" bestFit="1" customWidth="1"/>
    <col min="8454" max="8454" width="4.5703125" style="201" bestFit="1" customWidth="1"/>
    <col min="8455" max="8455" width="7.28515625" style="201" customWidth="1"/>
    <col min="8456" max="8456" width="7.28515625" style="201" bestFit="1" customWidth="1"/>
    <col min="8457" max="8457" width="9.7109375" style="201" bestFit="1" customWidth="1"/>
    <col min="8458" max="8459" width="11.7109375" style="201" bestFit="1" customWidth="1"/>
    <col min="8460" max="8460" width="10.85546875" style="201" bestFit="1" customWidth="1"/>
    <col min="8461" max="8462" width="10.5703125" style="201" bestFit="1" customWidth="1"/>
    <col min="8463" max="8463" width="4.140625" style="201" customWidth="1"/>
    <col min="8464" max="8704" width="11.7109375" style="201"/>
    <col min="8705" max="8705" width="37.28515625" style="201" customWidth="1"/>
    <col min="8706" max="8706" width="8.42578125" style="201" customWidth="1"/>
    <col min="8707" max="8707" width="9.85546875" style="201" bestFit="1" customWidth="1"/>
    <col min="8708" max="8708" width="4.85546875" style="201" customWidth="1"/>
    <col min="8709" max="8709" width="11.7109375" style="201" bestFit="1" customWidth="1"/>
    <col min="8710" max="8710" width="4.5703125" style="201" bestFit="1" customWidth="1"/>
    <col min="8711" max="8711" width="7.28515625" style="201" customWidth="1"/>
    <col min="8712" max="8712" width="7.28515625" style="201" bestFit="1" customWidth="1"/>
    <col min="8713" max="8713" width="9.7109375" style="201" bestFit="1" customWidth="1"/>
    <col min="8714" max="8715" width="11.7109375" style="201" bestFit="1" customWidth="1"/>
    <col min="8716" max="8716" width="10.85546875" style="201" bestFit="1" customWidth="1"/>
    <col min="8717" max="8718" width="10.5703125" style="201" bestFit="1" customWidth="1"/>
    <col min="8719" max="8719" width="4.140625" style="201" customWidth="1"/>
    <col min="8720" max="8960" width="11.7109375" style="201"/>
    <col min="8961" max="8961" width="37.28515625" style="201" customWidth="1"/>
    <col min="8962" max="8962" width="8.42578125" style="201" customWidth="1"/>
    <col min="8963" max="8963" width="9.85546875" style="201" bestFit="1" customWidth="1"/>
    <col min="8964" max="8964" width="4.85546875" style="201" customWidth="1"/>
    <col min="8965" max="8965" width="11.7109375" style="201" bestFit="1" customWidth="1"/>
    <col min="8966" max="8966" width="4.5703125" style="201" bestFit="1" customWidth="1"/>
    <col min="8967" max="8967" width="7.28515625" style="201" customWidth="1"/>
    <col min="8968" max="8968" width="7.28515625" style="201" bestFit="1" customWidth="1"/>
    <col min="8969" max="8969" width="9.7109375" style="201" bestFit="1" customWidth="1"/>
    <col min="8970" max="8971" width="11.7109375" style="201" bestFit="1" customWidth="1"/>
    <col min="8972" max="8972" width="10.85546875" style="201" bestFit="1" customWidth="1"/>
    <col min="8973" max="8974" width="10.5703125" style="201" bestFit="1" customWidth="1"/>
    <col min="8975" max="8975" width="4.140625" style="201" customWidth="1"/>
    <col min="8976" max="9216" width="11.7109375" style="201"/>
    <col min="9217" max="9217" width="37.28515625" style="201" customWidth="1"/>
    <col min="9218" max="9218" width="8.42578125" style="201" customWidth="1"/>
    <col min="9219" max="9219" width="9.85546875" style="201" bestFit="1" customWidth="1"/>
    <col min="9220" max="9220" width="4.85546875" style="201" customWidth="1"/>
    <col min="9221" max="9221" width="11.7109375" style="201" bestFit="1" customWidth="1"/>
    <col min="9222" max="9222" width="4.5703125" style="201" bestFit="1" customWidth="1"/>
    <col min="9223" max="9223" width="7.28515625" style="201" customWidth="1"/>
    <col min="9224" max="9224" width="7.28515625" style="201" bestFit="1" customWidth="1"/>
    <col min="9225" max="9225" width="9.7109375" style="201" bestFit="1" customWidth="1"/>
    <col min="9226" max="9227" width="11.7109375" style="201" bestFit="1" customWidth="1"/>
    <col min="9228" max="9228" width="10.85546875" style="201" bestFit="1" customWidth="1"/>
    <col min="9229" max="9230" width="10.5703125" style="201" bestFit="1" customWidth="1"/>
    <col min="9231" max="9231" width="4.140625" style="201" customWidth="1"/>
    <col min="9232" max="9472" width="11.7109375" style="201"/>
    <col min="9473" max="9473" width="37.28515625" style="201" customWidth="1"/>
    <col min="9474" max="9474" width="8.42578125" style="201" customWidth="1"/>
    <col min="9475" max="9475" width="9.85546875" style="201" bestFit="1" customWidth="1"/>
    <col min="9476" max="9476" width="4.85546875" style="201" customWidth="1"/>
    <col min="9477" max="9477" width="11.7109375" style="201" bestFit="1" customWidth="1"/>
    <col min="9478" max="9478" width="4.5703125" style="201" bestFit="1" customWidth="1"/>
    <col min="9479" max="9479" width="7.28515625" style="201" customWidth="1"/>
    <col min="9480" max="9480" width="7.28515625" style="201" bestFit="1" customWidth="1"/>
    <col min="9481" max="9481" width="9.7109375" style="201" bestFit="1" customWidth="1"/>
    <col min="9482" max="9483" width="11.7109375" style="201" bestFit="1" customWidth="1"/>
    <col min="9484" max="9484" width="10.85546875" style="201" bestFit="1" customWidth="1"/>
    <col min="9485" max="9486" width="10.5703125" style="201" bestFit="1" customWidth="1"/>
    <col min="9487" max="9487" width="4.140625" style="201" customWidth="1"/>
    <col min="9488" max="9728" width="11.7109375" style="201"/>
    <col min="9729" max="9729" width="37.28515625" style="201" customWidth="1"/>
    <col min="9730" max="9730" width="8.42578125" style="201" customWidth="1"/>
    <col min="9731" max="9731" width="9.85546875" style="201" bestFit="1" customWidth="1"/>
    <col min="9732" max="9732" width="4.85546875" style="201" customWidth="1"/>
    <col min="9733" max="9733" width="11.7109375" style="201" bestFit="1" customWidth="1"/>
    <col min="9734" max="9734" width="4.5703125" style="201" bestFit="1" customWidth="1"/>
    <col min="9735" max="9735" width="7.28515625" style="201" customWidth="1"/>
    <col min="9736" max="9736" width="7.28515625" style="201" bestFit="1" customWidth="1"/>
    <col min="9737" max="9737" width="9.7109375" style="201" bestFit="1" customWidth="1"/>
    <col min="9738" max="9739" width="11.7109375" style="201" bestFit="1" customWidth="1"/>
    <col min="9740" max="9740" width="10.85546875" style="201" bestFit="1" customWidth="1"/>
    <col min="9741" max="9742" width="10.5703125" style="201" bestFit="1" customWidth="1"/>
    <col min="9743" max="9743" width="4.140625" style="201" customWidth="1"/>
    <col min="9744" max="9984" width="11.7109375" style="201"/>
    <col min="9985" max="9985" width="37.28515625" style="201" customWidth="1"/>
    <col min="9986" max="9986" width="8.42578125" style="201" customWidth="1"/>
    <col min="9987" max="9987" width="9.85546875" style="201" bestFit="1" customWidth="1"/>
    <col min="9988" max="9988" width="4.85546875" style="201" customWidth="1"/>
    <col min="9989" max="9989" width="11.7109375" style="201" bestFit="1" customWidth="1"/>
    <col min="9990" max="9990" width="4.5703125" style="201" bestFit="1" customWidth="1"/>
    <col min="9991" max="9991" width="7.28515625" style="201" customWidth="1"/>
    <col min="9992" max="9992" width="7.28515625" style="201" bestFit="1" customWidth="1"/>
    <col min="9993" max="9993" width="9.7109375" style="201" bestFit="1" customWidth="1"/>
    <col min="9994" max="9995" width="11.7109375" style="201" bestFit="1" customWidth="1"/>
    <col min="9996" max="9996" width="10.85546875" style="201" bestFit="1" customWidth="1"/>
    <col min="9997" max="9998" width="10.5703125" style="201" bestFit="1" customWidth="1"/>
    <col min="9999" max="9999" width="4.140625" style="201" customWidth="1"/>
    <col min="10000" max="10240" width="11.7109375" style="201"/>
    <col min="10241" max="10241" width="37.28515625" style="201" customWidth="1"/>
    <col min="10242" max="10242" width="8.42578125" style="201" customWidth="1"/>
    <col min="10243" max="10243" width="9.85546875" style="201" bestFit="1" customWidth="1"/>
    <col min="10244" max="10244" width="4.85546875" style="201" customWidth="1"/>
    <col min="10245" max="10245" width="11.7109375" style="201" bestFit="1" customWidth="1"/>
    <col min="10246" max="10246" width="4.5703125" style="201" bestFit="1" customWidth="1"/>
    <col min="10247" max="10247" width="7.28515625" style="201" customWidth="1"/>
    <col min="10248" max="10248" width="7.28515625" style="201" bestFit="1" customWidth="1"/>
    <col min="10249" max="10249" width="9.7109375" style="201" bestFit="1" customWidth="1"/>
    <col min="10250" max="10251" width="11.7109375" style="201" bestFit="1" customWidth="1"/>
    <col min="10252" max="10252" width="10.85546875" style="201" bestFit="1" customWidth="1"/>
    <col min="10253" max="10254" width="10.5703125" style="201" bestFit="1" customWidth="1"/>
    <col min="10255" max="10255" width="4.140625" style="201" customWidth="1"/>
    <col min="10256" max="10496" width="11.7109375" style="201"/>
    <col min="10497" max="10497" width="37.28515625" style="201" customWidth="1"/>
    <col min="10498" max="10498" width="8.42578125" style="201" customWidth="1"/>
    <col min="10499" max="10499" width="9.85546875" style="201" bestFit="1" customWidth="1"/>
    <col min="10500" max="10500" width="4.85546875" style="201" customWidth="1"/>
    <col min="10501" max="10501" width="11.7109375" style="201" bestFit="1" customWidth="1"/>
    <col min="10502" max="10502" width="4.5703125" style="201" bestFit="1" customWidth="1"/>
    <col min="10503" max="10503" width="7.28515625" style="201" customWidth="1"/>
    <col min="10504" max="10504" width="7.28515625" style="201" bestFit="1" customWidth="1"/>
    <col min="10505" max="10505" width="9.7109375" style="201" bestFit="1" customWidth="1"/>
    <col min="10506" max="10507" width="11.7109375" style="201" bestFit="1" customWidth="1"/>
    <col min="10508" max="10508" width="10.85546875" style="201" bestFit="1" customWidth="1"/>
    <col min="10509" max="10510" width="10.5703125" style="201" bestFit="1" customWidth="1"/>
    <col min="10511" max="10511" width="4.140625" style="201" customWidth="1"/>
    <col min="10512" max="10752" width="11.7109375" style="201"/>
    <col min="10753" max="10753" width="37.28515625" style="201" customWidth="1"/>
    <col min="10754" max="10754" width="8.42578125" style="201" customWidth="1"/>
    <col min="10755" max="10755" width="9.85546875" style="201" bestFit="1" customWidth="1"/>
    <col min="10756" max="10756" width="4.85546875" style="201" customWidth="1"/>
    <col min="10757" max="10757" width="11.7109375" style="201" bestFit="1" customWidth="1"/>
    <col min="10758" max="10758" width="4.5703125" style="201" bestFit="1" customWidth="1"/>
    <col min="10759" max="10759" width="7.28515625" style="201" customWidth="1"/>
    <col min="10760" max="10760" width="7.28515625" style="201" bestFit="1" customWidth="1"/>
    <col min="10761" max="10761" width="9.7109375" style="201" bestFit="1" customWidth="1"/>
    <col min="10762" max="10763" width="11.7109375" style="201" bestFit="1" customWidth="1"/>
    <col min="10764" max="10764" width="10.85546875" style="201" bestFit="1" customWidth="1"/>
    <col min="10765" max="10766" width="10.5703125" style="201" bestFit="1" customWidth="1"/>
    <col min="10767" max="10767" width="4.140625" style="201" customWidth="1"/>
    <col min="10768" max="11008" width="11.7109375" style="201"/>
    <col min="11009" max="11009" width="37.28515625" style="201" customWidth="1"/>
    <col min="11010" max="11010" width="8.42578125" style="201" customWidth="1"/>
    <col min="11011" max="11011" width="9.85546875" style="201" bestFit="1" customWidth="1"/>
    <col min="11012" max="11012" width="4.85546875" style="201" customWidth="1"/>
    <col min="11013" max="11013" width="11.7109375" style="201" bestFit="1" customWidth="1"/>
    <col min="11014" max="11014" width="4.5703125" style="201" bestFit="1" customWidth="1"/>
    <col min="11015" max="11015" width="7.28515625" style="201" customWidth="1"/>
    <col min="11016" max="11016" width="7.28515625" style="201" bestFit="1" customWidth="1"/>
    <col min="11017" max="11017" width="9.7109375" style="201" bestFit="1" customWidth="1"/>
    <col min="11018" max="11019" width="11.7109375" style="201" bestFit="1" customWidth="1"/>
    <col min="11020" max="11020" width="10.85546875" style="201" bestFit="1" customWidth="1"/>
    <col min="11021" max="11022" width="10.5703125" style="201" bestFit="1" customWidth="1"/>
    <col min="11023" max="11023" width="4.140625" style="201" customWidth="1"/>
    <col min="11024" max="11264" width="11.7109375" style="201"/>
    <col min="11265" max="11265" width="37.28515625" style="201" customWidth="1"/>
    <col min="11266" max="11266" width="8.42578125" style="201" customWidth="1"/>
    <col min="11267" max="11267" width="9.85546875" style="201" bestFit="1" customWidth="1"/>
    <col min="11268" max="11268" width="4.85546875" style="201" customWidth="1"/>
    <col min="11269" max="11269" width="11.7109375" style="201" bestFit="1" customWidth="1"/>
    <col min="11270" max="11270" width="4.5703125" style="201" bestFit="1" customWidth="1"/>
    <col min="11271" max="11271" width="7.28515625" style="201" customWidth="1"/>
    <col min="11272" max="11272" width="7.28515625" style="201" bestFit="1" customWidth="1"/>
    <col min="11273" max="11273" width="9.7109375" style="201" bestFit="1" customWidth="1"/>
    <col min="11274" max="11275" width="11.7109375" style="201" bestFit="1" customWidth="1"/>
    <col min="11276" max="11276" width="10.85546875" style="201" bestFit="1" customWidth="1"/>
    <col min="11277" max="11278" width="10.5703125" style="201" bestFit="1" customWidth="1"/>
    <col min="11279" max="11279" width="4.140625" style="201" customWidth="1"/>
    <col min="11280" max="11520" width="11.7109375" style="201"/>
    <col min="11521" max="11521" width="37.28515625" style="201" customWidth="1"/>
    <col min="11522" max="11522" width="8.42578125" style="201" customWidth="1"/>
    <col min="11523" max="11523" width="9.85546875" style="201" bestFit="1" customWidth="1"/>
    <col min="11524" max="11524" width="4.85546875" style="201" customWidth="1"/>
    <col min="11525" max="11525" width="11.7109375" style="201" bestFit="1" customWidth="1"/>
    <col min="11526" max="11526" width="4.5703125" style="201" bestFit="1" customWidth="1"/>
    <col min="11527" max="11527" width="7.28515625" style="201" customWidth="1"/>
    <col min="11528" max="11528" width="7.28515625" style="201" bestFit="1" customWidth="1"/>
    <col min="11529" max="11529" width="9.7109375" style="201" bestFit="1" customWidth="1"/>
    <col min="11530" max="11531" width="11.7109375" style="201" bestFit="1" customWidth="1"/>
    <col min="11532" max="11532" width="10.85546875" style="201" bestFit="1" customWidth="1"/>
    <col min="11533" max="11534" width="10.5703125" style="201" bestFit="1" customWidth="1"/>
    <col min="11535" max="11535" width="4.140625" style="201" customWidth="1"/>
    <col min="11536" max="11776" width="11.7109375" style="201"/>
    <col min="11777" max="11777" width="37.28515625" style="201" customWidth="1"/>
    <col min="11778" max="11778" width="8.42578125" style="201" customWidth="1"/>
    <col min="11779" max="11779" width="9.85546875" style="201" bestFit="1" customWidth="1"/>
    <col min="11780" max="11780" width="4.85546875" style="201" customWidth="1"/>
    <col min="11781" max="11781" width="11.7109375" style="201" bestFit="1" customWidth="1"/>
    <col min="11782" max="11782" width="4.5703125" style="201" bestFit="1" customWidth="1"/>
    <col min="11783" max="11783" width="7.28515625" style="201" customWidth="1"/>
    <col min="11784" max="11784" width="7.28515625" style="201" bestFit="1" customWidth="1"/>
    <col min="11785" max="11785" width="9.7109375" style="201" bestFit="1" customWidth="1"/>
    <col min="11786" max="11787" width="11.7109375" style="201" bestFit="1" customWidth="1"/>
    <col min="11788" max="11788" width="10.85546875" style="201" bestFit="1" customWidth="1"/>
    <col min="11789" max="11790" width="10.5703125" style="201" bestFit="1" customWidth="1"/>
    <col min="11791" max="11791" width="4.140625" style="201" customWidth="1"/>
    <col min="11792" max="12032" width="11.7109375" style="201"/>
    <col min="12033" max="12033" width="37.28515625" style="201" customWidth="1"/>
    <col min="12034" max="12034" width="8.42578125" style="201" customWidth="1"/>
    <col min="12035" max="12035" width="9.85546875" style="201" bestFit="1" customWidth="1"/>
    <col min="12036" max="12036" width="4.85546875" style="201" customWidth="1"/>
    <col min="12037" max="12037" width="11.7109375" style="201" bestFit="1" customWidth="1"/>
    <col min="12038" max="12038" width="4.5703125" style="201" bestFit="1" customWidth="1"/>
    <col min="12039" max="12039" width="7.28515625" style="201" customWidth="1"/>
    <col min="12040" max="12040" width="7.28515625" style="201" bestFit="1" customWidth="1"/>
    <col min="12041" max="12041" width="9.7109375" style="201" bestFit="1" customWidth="1"/>
    <col min="12042" max="12043" width="11.7109375" style="201" bestFit="1" customWidth="1"/>
    <col min="12044" max="12044" width="10.85546875" style="201" bestFit="1" customWidth="1"/>
    <col min="12045" max="12046" width="10.5703125" style="201" bestFit="1" customWidth="1"/>
    <col min="12047" max="12047" width="4.140625" style="201" customWidth="1"/>
    <col min="12048" max="12288" width="11.7109375" style="201"/>
    <col min="12289" max="12289" width="37.28515625" style="201" customWidth="1"/>
    <col min="12290" max="12290" width="8.42578125" style="201" customWidth="1"/>
    <col min="12291" max="12291" width="9.85546875" style="201" bestFit="1" customWidth="1"/>
    <col min="12292" max="12292" width="4.85546875" style="201" customWidth="1"/>
    <col min="12293" max="12293" width="11.7109375" style="201" bestFit="1" customWidth="1"/>
    <col min="12294" max="12294" width="4.5703125" style="201" bestFit="1" customWidth="1"/>
    <col min="12295" max="12295" width="7.28515625" style="201" customWidth="1"/>
    <col min="12296" max="12296" width="7.28515625" style="201" bestFit="1" customWidth="1"/>
    <col min="12297" max="12297" width="9.7109375" style="201" bestFit="1" customWidth="1"/>
    <col min="12298" max="12299" width="11.7109375" style="201" bestFit="1" customWidth="1"/>
    <col min="12300" max="12300" width="10.85546875" style="201" bestFit="1" customWidth="1"/>
    <col min="12301" max="12302" width="10.5703125" style="201" bestFit="1" customWidth="1"/>
    <col min="12303" max="12303" width="4.140625" style="201" customWidth="1"/>
    <col min="12304" max="12544" width="11.7109375" style="201"/>
    <col min="12545" max="12545" width="37.28515625" style="201" customWidth="1"/>
    <col min="12546" max="12546" width="8.42578125" style="201" customWidth="1"/>
    <col min="12547" max="12547" width="9.85546875" style="201" bestFit="1" customWidth="1"/>
    <col min="12548" max="12548" width="4.85546875" style="201" customWidth="1"/>
    <col min="12549" max="12549" width="11.7109375" style="201" bestFit="1" customWidth="1"/>
    <col min="12550" max="12550" width="4.5703125" style="201" bestFit="1" customWidth="1"/>
    <col min="12551" max="12551" width="7.28515625" style="201" customWidth="1"/>
    <col min="12552" max="12552" width="7.28515625" style="201" bestFit="1" customWidth="1"/>
    <col min="12553" max="12553" width="9.7109375" style="201" bestFit="1" customWidth="1"/>
    <col min="12554" max="12555" width="11.7109375" style="201" bestFit="1" customWidth="1"/>
    <col min="12556" max="12556" width="10.85546875" style="201" bestFit="1" customWidth="1"/>
    <col min="12557" max="12558" width="10.5703125" style="201" bestFit="1" customWidth="1"/>
    <col min="12559" max="12559" width="4.140625" style="201" customWidth="1"/>
    <col min="12560" max="12800" width="11.7109375" style="201"/>
    <col min="12801" max="12801" width="37.28515625" style="201" customWidth="1"/>
    <col min="12802" max="12802" width="8.42578125" style="201" customWidth="1"/>
    <col min="12803" max="12803" width="9.85546875" style="201" bestFit="1" customWidth="1"/>
    <col min="12804" max="12804" width="4.85546875" style="201" customWidth="1"/>
    <col min="12805" max="12805" width="11.7109375" style="201" bestFit="1" customWidth="1"/>
    <col min="12806" max="12806" width="4.5703125" style="201" bestFit="1" customWidth="1"/>
    <col min="12807" max="12807" width="7.28515625" style="201" customWidth="1"/>
    <col min="12808" max="12808" width="7.28515625" style="201" bestFit="1" customWidth="1"/>
    <col min="12809" max="12809" width="9.7109375" style="201" bestFit="1" customWidth="1"/>
    <col min="12810" max="12811" width="11.7109375" style="201" bestFit="1" customWidth="1"/>
    <col min="12812" max="12812" width="10.85546875" style="201" bestFit="1" customWidth="1"/>
    <col min="12813" max="12814" width="10.5703125" style="201" bestFit="1" customWidth="1"/>
    <col min="12815" max="12815" width="4.140625" style="201" customWidth="1"/>
    <col min="12816" max="13056" width="11.7109375" style="201"/>
    <col min="13057" max="13057" width="37.28515625" style="201" customWidth="1"/>
    <col min="13058" max="13058" width="8.42578125" style="201" customWidth="1"/>
    <col min="13059" max="13059" width="9.85546875" style="201" bestFit="1" customWidth="1"/>
    <col min="13060" max="13060" width="4.85546875" style="201" customWidth="1"/>
    <col min="13061" max="13061" width="11.7109375" style="201" bestFit="1" customWidth="1"/>
    <col min="13062" max="13062" width="4.5703125" style="201" bestFit="1" customWidth="1"/>
    <col min="13063" max="13063" width="7.28515625" style="201" customWidth="1"/>
    <col min="13064" max="13064" width="7.28515625" style="201" bestFit="1" customWidth="1"/>
    <col min="13065" max="13065" width="9.7109375" style="201" bestFit="1" customWidth="1"/>
    <col min="13066" max="13067" width="11.7109375" style="201" bestFit="1" customWidth="1"/>
    <col min="13068" max="13068" width="10.85546875" style="201" bestFit="1" customWidth="1"/>
    <col min="13069" max="13070" width="10.5703125" style="201" bestFit="1" customWidth="1"/>
    <col min="13071" max="13071" width="4.140625" style="201" customWidth="1"/>
    <col min="13072" max="13312" width="11.7109375" style="201"/>
    <col min="13313" max="13313" width="37.28515625" style="201" customWidth="1"/>
    <col min="13314" max="13314" width="8.42578125" style="201" customWidth="1"/>
    <col min="13315" max="13315" width="9.85546875" style="201" bestFit="1" customWidth="1"/>
    <col min="13316" max="13316" width="4.85546875" style="201" customWidth="1"/>
    <col min="13317" max="13317" width="11.7109375" style="201" bestFit="1" customWidth="1"/>
    <col min="13318" max="13318" width="4.5703125" style="201" bestFit="1" customWidth="1"/>
    <col min="13319" max="13319" width="7.28515625" style="201" customWidth="1"/>
    <col min="13320" max="13320" width="7.28515625" style="201" bestFit="1" customWidth="1"/>
    <col min="13321" max="13321" width="9.7109375" style="201" bestFit="1" customWidth="1"/>
    <col min="13322" max="13323" width="11.7109375" style="201" bestFit="1" customWidth="1"/>
    <col min="13324" max="13324" width="10.85546875" style="201" bestFit="1" customWidth="1"/>
    <col min="13325" max="13326" width="10.5703125" style="201" bestFit="1" customWidth="1"/>
    <col min="13327" max="13327" width="4.140625" style="201" customWidth="1"/>
    <col min="13328" max="13568" width="11.7109375" style="201"/>
    <col min="13569" max="13569" width="37.28515625" style="201" customWidth="1"/>
    <col min="13570" max="13570" width="8.42578125" style="201" customWidth="1"/>
    <col min="13571" max="13571" width="9.85546875" style="201" bestFit="1" customWidth="1"/>
    <col min="13572" max="13572" width="4.85546875" style="201" customWidth="1"/>
    <col min="13573" max="13573" width="11.7109375" style="201" bestFit="1" customWidth="1"/>
    <col min="13574" max="13574" width="4.5703125" style="201" bestFit="1" customWidth="1"/>
    <col min="13575" max="13575" width="7.28515625" style="201" customWidth="1"/>
    <col min="13576" max="13576" width="7.28515625" style="201" bestFit="1" customWidth="1"/>
    <col min="13577" max="13577" width="9.7109375" style="201" bestFit="1" customWidth="1"/>
    <col min="13578" max="13579" width="11.7109375" style="201" bestFit="1" customWidth="1"/>
    <col min="13580" max="13580" width="10.85546875" style="201" bestFit="1" customWidth="1"/>
    <col min="13581" max="13582" width="10.5703125" style="201" bestFit="1" customWidth="1"/>
    <col min="13583" max="13583" width="4.140625" style="201" customWidth="1"/>
    <col min="13584" max="13824" width="11.7109375" style="201"/>
    <col min="13825" max="13825" width="37.28515625" style="201" customWidth="1"/>
    <col min="13826" max="13826" width="8.42578125" style="201" customWidth="1"/>
    <col min="13827" max="13827" width="9.85546875" style="201" bestFit="1" customWidth="1"/>
    <col min="13828" max="13828" width="4.85546875" style="201" customWidth="1"/>
    <col min="13829" max="13829" width="11.7109375" style="201" bestFit="1" customWidth="1"/>
    <col min="13830" max="13830" width="4.5703125" style="201" bestFit="1" customWidth="1"/>
    <col min="13831" max="13831" width="7.28515625" style="201" customWidth="1"/>
    <col min="13832" max="13832" width="7.28515625" style="201" bestFit="1" customWidth="1"/>
    <col min="13833" max="13833" width="9.7109375" style="201" bestFit="1" customWidth="1"/>
    <col min="13834" max="13835" width="11.7109375" style="201" bestFit="1" customWidth="1"/>
    <col min="13836" max="13836" width="10.85546875" style="201" bestFit="1" customWidth="1"/>
    <col min="13837" max="13838" width="10.5703125" style="201" bestFit="1" customWidth="1"/>
    <col min="13839" max="13839" width="4.140625" style="201" customWidth="1"/>
    <col min="13840" max="14080" width="11.7109375" style="201"/>
    <col min="14081" max="14081" width="37.28515625" style="201" customWidth="1"/>
    <col min="14082" max="14082" width="8.42578125" style="201" customWidth="1"/>
    <col min="14083" max="14083" width="9.85546875" style="201" bestFit="1" customWidth="1"/>
    <col min="14084" max="14084" width="4.85546875" style="201" customWidth="1"/>
    <col min="14085" max="14085" width="11.7109375" style="201" bestFit="1" customWidth="1"/>
    <col min="14086" max="14086" width="4.5703125" style="201" bestFit="1" customWidth="1"/>
    <col min="14087" max="14087" width="7.28515625" style="201" customWidth="1"/>
    <col min="14088" max="14088" width="7.28515625" style="201" bestFit="1" customWidth="1"/>
    <col min="14089" max="14089" width="9.7109375" style="201" bestFit="1" customWidth="1"/>
    <col min="14090" max="14091" width="11.7109375" style="201" bestFit="1" customWidth="1"/>
    <col min="14092" max="14092" width="10.85546875" style="201" bestFit="1" customWidth="1"/>
    <col min="14093" max="14094" width="10.5703125" style="201" bestFit="1" customWidth="1"/>
    <col min="14095" max="14095" width="4.140625" style="201" customWidth="1"/>
    <col min="14096" max="14336" width="11.7109375" style="201"/>
    <col min="14337" max="14337" width="37.28515625" style="201" customWidth="1"/>
    <col min="14338" max="14338" width="8.42578125" style="201" customWidth="1"/>
    <col min="14339" max="14339" width="9.85546875" style="201" bestFit="1" customWidth="1"/>
    <col min="14340" max="14340" width="4.85546875" style="201" customWidth="1"/>
    <col min="14341" max="14341" width="11.7109375" style="201" bestFit="1" customWidth="1"/>
    <col min="14342" max="14342" width="4.5703125" style="201" bestFit="1" customWidth="1"/>
    <col min="14343" max="14343" width="7.28515625" style="201" customWidth="1"/>
    <col min="14344" max="14344" width="7.28515625" style="201" bestFit="1" customWidth="1"/>
    <col min="14345" max="14345" width="9.7109375" style="201" bestFit="1" customWidth="1"/>
    <col min="14346" max="14347" width="11.7109375" style="201" bestFit="1" customWidth="1"/>
    <col min="14348" max="14348" width="10.85546875" style="201" bestFit="1" customWidth="1"/>
    <col min="14349" max="14350" width="10.5703125" style="201" bestFit="1" customWidth="1"/>
    <col min="14351" max="14351" width="4.140625" style="201" customWidth="1"/>
    <col min="14352" max="14592" width="11.7109375" style="201"/>
    <col min="14593" max="14593" width="37.28515625" style="201" customWidth="1"/>
    <col min="14594" max="14594" width="8.42578125" style="201" customWidth="1"/>
    <col min="14595" max="14595" width="9.85546875" style="201" bestFit="1" customWidth="1"/>
    <col min="14596" max="14596" width="4.85546875" style="201" customWidth="1"/>
    <col min="14597" max="14597" width="11.7109375" style="201" bestFit="1" customWidth="1"/>
    <col min="14598" max="14598" width="4.5703125" style="201" bestFit="1" customWidth="1"/>
    <col min="14599" max="14599" width="7.28515625" style="201" customWidth="1"/>
    <col min="14600" max="14600" width="7.28515625" style="201" bestFit="1" customWidth="1"/>
    <col min="14601" max="14601" width="9.7109375" style="201" bestFit="1" customWidth="1"/>
    <col min="14602" max="14603" width="11.7109375" style="201" bestFit="1" customWidth="1"/>
    <col min="14604" max="14604" width="10.85546875" style="201" bestFit="1" customWidth="1"/>
    <col min="14605" max="14606" width="10.5703125" style="201" bestFit="1" customWidth="1"/>
    <col min="14607" max="14607" width="4.140625" style="201" customWidth="1"/>
    <col min="14608" max="14848" width="11.7109375" style="201"/>
    <col min="14849" max="14849" width="37.28515625" style="201" customWidth="1"/>
    <col min="14850" max="14850" width="8.42578125" style="201" customWidth="1"/>
    <col min="14851" max="14851" width="9.85546875" style="201" bestFit="1" customWidth="1"/>
    <col min="14852" max="14852" width="4.85546875" style="201" customWidth="1"/>
    <col min="14853" max="14853" width="11.7109375" style="201" bestFit="1" customWidth="1"/>
    <col min="14854" max="14854" width="4.5703125" style="201" bestFit="1" customWidth="1"/>
    <col min="14855" max="14855" width="7.28515625" style="201" customWidth="1"/>
    <col min="14856" max="14856" width="7.28515625" style="201" bestFit="1" customWidth="1"/>
    <col min="14857" max="14857" width="9.7109375" style="201" bestFit="1" customWidth="1"/>
    <col min="14858" max="14859" width="11.7109375" style="201" bestFit="1" customWidth="1"/>
    <col min="14860" max="14860" width="10.85546875" style="201" bestFit="1" customWidth="1"/>
    <col min="14861" max="14862" width="10.5703125" style="201" bestFit="1" customWidth="1"/>
    <col min="14863" max="14863" width="4.140625" style="201" customWidth="1"/>
    <col min="14864" max="15104" width="11.7109375" style="201"/>
    <col min="15105" max="15105" width="37.28515625" style="201" customWidth="1"/>
    <col min="15106" max="15106" width="8.42578125" style="201" customWidth="1"/>
    <col min="15107" max="15107" width="9.85546875" style="201" bestFit="1" customWidth="1"/>
    <col min="15108" max="15108" width="4.85546875" style="201" customWidth="1"/>
    <col min="15109" max="15109" width="11.7109375" style="201" bestFit="1" customWidth="1"/>
    <col min="15110" max="15110" width="4.5703125" style="201" bestFit="1" customWidth="1"/>
    <col min="15111" max="15111" width="7.28515625" style="201" customWidth="1"/>
    <col min="15112" max="15112" width="7.28515625" style="201" bestFit="1" customWidth="1"/>
    <col min="15113" max="15113" width="9.7109375" style="201" bestFit="1" customWidth="1"/>
    <col min="15114" max="15115" width="11.7109375" style="201" bestFit="1" customWidth="1"/>
    <col min="15116" max="15116" width="10.85546875" style="201" bestFit="1" customWidth="1"/>
    <col min="15117" max="15118" width="10.5703125" style="201" bestFit="1" customWidth="1"/>
    <col min="15119" max="15119" width="4.140625" style="201" customWidth="1"/>
    <col min="15120" max="15360" width="11.7109375" style="201"/>
    <col min="15361" max="15361" width="37.28515625" style="201" customWidth="1"/>
    <col min="15362" max="15362" width="8.42578125" style="201" customWidth="1"/>
    <col min="15363" max="15363" width="9.85546875" style="201" bestFit="1" customWidth="1"/>
    <col min="15364" max="15364" width="4.85546875" style="201" customWidth="1"/>
    <col min="15365" max="15365" width="11.7109375" style="201" bestFit="1" customWidth="1"/>
    <col min="15366" max="15366" width="4.5703125" style="201" bestFit="1" customWidth="1"/>
    <col min="15367" max="15367" width="7.28515625" style="201" customWidth="1"/>
    <col min="15368" max="15368" width="7.28515625" style="201" bestFit="1" customWidth="1"/>
    <col min="15369" max="15369" width="9.7109375" style="201" bestFit="1" customWidth="1"/>
    <col min="15370" max="15371" width="11.7109375" style="201" bestFit="1" customWidth="1"/>
    <col min="15372" max="15372" width="10.85546875" style="201" bestFit="1" customWidth="1"/>
    <col min="15373" max="15374" width="10.5703125" style="201" bestFit="1" customWidth="1"/>
    <col min="15375" max="15375" width="4.140625" style="201" customWidth="1"/>
    <col min="15376" max="15616" width="11.7109375" style="201"/>
    <col min="15617" max="15617" width="37.28515625" style="201" customWidth="1"/>
    <col min="15618" max="15618" width="8.42578125" style="201" customWidth="1"/>
    <col min="15619" max="15619" width="9.85546875" style="201" bestFit="1" customWidth="1"/>
    <col min="15620" max="15620" width="4.85546875" style="201" customWidth="1"/>
    <col min="15621" max="15621" width="11.7109375" style="201" bestFit="1" customWidth="1"/>
    <col min="15622" max="15622" width="4.5703125" style="201" bestFit="1" customWidth="1"/>
    <col min="15623" max="15623" width="7.28515625" style="201" customWidth="1"/>
    <col min="15624" max="15624" width="7.28515625" style="201" bestFit="1" customWidth="1"/>
    <col min="15625" max="15625" width="9.7109375" style="201" bestFit="1" customWidth="1"/>
    <col min="15626" max="15627" width="11.7109375" style="201" bestFit="1" customWidth="1"/>
    <col min="15628" max="15628" width="10.85546875" style="201" bestFit="1" customWidth="1"/>
    <col min="15629" max="15630" width="10.5703125" style="201" bestFit="1" customWidth="1"/>
    <col min="15631" max="15631" width="4.140625" style="201" customWidth="1"/>
    <col min="15632" max="15872" width="11.7109375" style="201"/>
    <col min="15873" max="15873" width="37.28515625" style="201" customWidth="1"/>
    <col min="15874" max="15874" width="8.42578125" style="201" customWidth="1"/>
    <col min="15875" max="15875" width="9.85546875" style="201" bestFit="1" customWidth="1"/>
    <col min="15876" max="15876" width="4.85546875" style="201" customWidth="1"/>
    <col min="15877" max="15877" width="11.7109375" style="201" bestFit="1" customWidth="1"/>
    <col min="15878" max="15878" width="4.5703125" style="201" bestFit="1" customWidth="1"/>
    <col min="15879" max="15879" width="7.28515625" style="201" customWidth="1"/>
    <col min="15880" max="15880" width="7.28515625" style="201" bestFit="1" customWidth="1"/>
    <col min="15881" max="15881" width="9.7109375" style="201" bestFit="1" customWidth="1"/>
    <col min="15882" max="15883" width="11.7109375" style="201" bestFit="1" customWidth="1"/>
    <col min="15884" max="15884" width="10.85546875" style="201" bestFit="1" customWidth="1"/>
    <col min="15885" max="15886" width="10.5703125" style="201" bestFit="1" customWidth="1"/>
    <col min="15887" max="15887" width="4.140625" style="201" customWidth="1"/>
    <col min="15888" max="16128" width="11.7109375" style="201"/>
    <col min="16129" max="16129" width="37.28515625" style="201" customWidth="1"/>
    <col min="16130" max="16130" width="8.42578125" style="201" customWidth="1"/>
    <col min="16131" max="16131" width="9.85546875" style="201" bestFit="1" customWidth="1"/>
    <col min="16132" max="16132" width="4.85546875" style="201" customWidth="1"/>
    <col min="16133" max="16133" width="11.7109375" style="201" bestFit="1" customWidth="1"/>
    <col min="16134" max="16134" width="4.5703125" style="201" bestFit="1" customWidth="1"/>
    <col min="16135" max="16135" width="7.28515625" style="201" customWidth="1"/>
    <col min="16136" max="16136" width="7.28515625" style="201" bestFit="1" customWidth="1"/>
    <col min="16137" max="16137" width="9.7109375" style="201" bestFit="1" customWidth="1"/>
    <col min="16138" max="16139" width="11.7109375" style="201" bestFit="1" customWidth="1"/>
    <col min="16140" max="16140" width="10.85546875" style="201" bestFit="1" customWidth="1"/>
    <col min="16141" max="16142" width="10.5703125" style="201" bestFit="1" customWidth="1"/>
    <col min="16143" max="16143" width="4.140625" style="201" customWidth="1"/>
    <col min="16144" max="16384" width="11.7109375" style="201"/>
  </cols>
  <sheetData>
    <row r="1" spans="1:15" x14ac:dyDescent="0.2">
      <c r="A1" s="438" t="s">
        <v>0</v>
      </c>
      <c r="B1" s="197"/>
      <c r="D1" s="199"/>
      <c r="E1" s="200"/>
    </row>
    <row r="2" spans="1:15" x14ac:dyDescent="0.2">
      <c r="A2" s="438" t="s">
        <v>1</v>
      </c>
      <c r="B2" s="197"/>
      <c r="D2" s="199"/>
      <c r="E2" s="200"/>
    </row>
    <row r="3" spans="1:15" x14ac:dyDescent="0.2">
      <c r="A3" s="439" t="s">
        <v>768</v>
      </c>
      <c r="F3" s="201" t="s">
        <v>3</v>
      </c>
    </row>
    <row r="4" spans="1:15" x14ac:dyDescent="0.2">
      <c r="A4" s="205"/>
      <c r="B4" s="197"/>
      <c r="C4" s="197"/>
      <c r="D4" s="205"/>
      <c r="E4" s="206"/>
      <c r="F4" s="205" t="s">
        <v>3</v>
      </c>
      <c r="G4" s="205"/>
      <c r="H4" s="205"/>
      <c r="I4" s="205"/>
      <c r="J4" s="207"/>
      <c r="K4" s="207"/>
      <c r="L4" s="207"/>
      <c r="M4" s="207"/>
      <c r="N4" s="207"/>
      <c r="O4" s="205"/>
    </row>
    <row r="5" spans="1:15" ht="12.75" customHeight="1" x14ac:dyDescent="0.2">
      <c r="A5" s="13" t="s">
        <v>4</v>
      </c>
      <c r="B5" s="14" t="s">
        <v>5</v>
      </c>
      <c r="C5" s="14"/>
      <c r="D5" s="559" t="s">
        <v>6</v>
      </c>
      <c r="E5" s="15"/>
      <c r="F5" s="16" t="s">
        <v>7</v>
      </c>
      <c r="G5" s="16" t="s">
        <v>8</v>
      </c>
      <c r="H5" s="16" t="s">
        <v>9</v>
      </c>
      <c r="I5" s="16" t="s">
        <v>10</v>
      </c>
      <c r="J5" s="641" t="s">
        <v>11</v>
      </c>
      <c r="K5" s="641"/>
      <c r="L5" s="17" t="s">
        <v>12</v>
      </c>
      <c r="M5" s="17" t="s">
        <v>13</v>
      </c>
      <c r="N5" s="18" t="s">
        <v>14</v>
      </c>
    </row>
    <row r="6" spans="1:15" ht="12.75" customHeight="1" x14ac:dyDescent="0.2">
      <c r="A6" s="19"/>
      <c r="B6" s="20"/>
      <c r="C6" s="20"/>
      <c r="D6" s="21"/>
      <c r="E6" s="22"/>
      <c r="F6" s="21"/>
      <c r="G6" s="20" t="s">
        <v>15</v>
      </c>
      <c r="H6" s="20" t="s">
        <v>16</v>
      </c>
      <c r="I6" s="23" t="s">
        <v>17</v>
      </c>
      <c r="J6" s="24" t="s">
        <v>18</v>
      </c>
      <c r="K6" s="24" t="s">
        <v>19</v>
      </c>
      <c r="L6" s="25" t="s">
        <v>20</v>
      </c>
      <c r="M6" s="25" t="s">
        <v>21</v>
      </c>
      <c r="N6" s="26" t="s">
        <v>22</v>
      </c>
    </row>
    <row r="7" spans="1:15" ht="12.75" customHeight="1" x14ac:dyDescent="0.2">
      <c r="A7" s="19"/>
      <c r="B7" s="20" t="s">
        <v>23</v>
      </c>
      <c r="C7" s="20" t="s">
        <v>24</v>
      </c>
      <c r="D7" s="27"/>
      <c r="E7" s="28" t="s">
        <v>25</v>
      </c>
      <c r="F7" s="21"/>
      <c r="G7" s="20" t="s">
        <v>26</v>
      </c>
      <c r="H7" s="20" t="s">
        <v>27</v>
      </c>
      <c r="I7" s="20" t="s">
        <v>28</v>
      </c>
      <c r="J7" s="24" t="s">
        <v>29</v>
      </c>
      <c r="K7" s="24" t="s">
        <v>30</v>
      </c>
      <c r="L7" s="25" t="s">
        <v>31</v>
      </c>
      <c r="M7" s="25" t="s">
        <v>32</v>
      </c>
      <c r="N7" s="29"/>
    </row>
    <row r="8" spans="1:15" x14ac:dyDescent="0.2">
      <c r="A8" s="30" t="s">
        <v>761</v>
      </c>
      <c r="B8" s="31"/>
      <c r="C8" s="32">
        <v>22838.48</v>
      </c>
      <c r="D8" s="33"/>
      <c r="E8" s="31"/>
      <c r="F8" s="31" t="s">
        <v>762</v>
      </c>
      <c r="G8" s="32">
        <v>472.96</v>
      </c>
      <c r="H8" s="34"/>
      <c r="I8" s="34"/>
      <c r="J8" s="35"/>
      <c r="K8" s="35"/>
      <c r="L8" s="36" t="s">
        <v>35</v>
      </c>
      <c r="M8" s="35" t="s">
        <v>22</v>
      </c>
      <c r="N8" s="37"/>
    </row>
    <row r="9" spans="1:15" x14ac:dyDescent="0.2">
      <c r="A9" s="205"/>
      <c r="B9" s="197"/>
      <c r="C9" s="232"/>
      <c r="D9" s="205"/>
      <c r="E9" s="206"/>
      <c r="F9" s="205"/>
      <c r="G9" s="197"/>
      <c r="H9" s="197"/>
      <c r="I9" s="197"/>
      <c r="J9" s="233"/>
      <c r="K9" s="207"/>
      <c r="L9" s="207"/>
      <c r="M9" s="207"/>
      <c r="N9" s="207"/>
      <c r="O9" s="205"/>
    </row>
    <row r="10" spans="1:15" x14ac:dyDescent="0.2">
      <c r="A10" s="234" t="s">
        <v>36</v>
      </c>
      <c r="B10" s="197">
        <v>193</v>
      </c>
      <c r="C10" s="197" t="s">
        <v>37</v>
      </c>
      <c r="D10" s="197" t="s">
        <v>38</v>
      </c>
      <c r="E10" s="235">
        <v>163</v>
      </c>
      <c r="F10" s="236" t="s">
        <v>39</v>
      </c>
      <c r="G10" s="237">
        <v>6.5</v>
      </c>
      <c r="H10" s="197" t="s">
        <v>40</v>
      </c>
      <c r="I10" s="238">
        <v>11.5</v>
      </c>
      <c r="J10" s="239">
        <v>163000</v>
      </c>
      <c r="K10" s="239">
        <v>0</v>
      </c>
      <c r="L10" s="239">
        <v>0</v>
      </c>
      <c r="M10" s="239">
        <v>0</v>
      </c>
      <c r="N10" s="239">
        <v>0</v>
      </c>
    </row>
    <row r="11" spans="1:15" x14ac:dyDescent="0.2">
      <c r="A11" s="234" t="s">
        <v>36</v>
      </c>
      <c r="B11" s="197">
        <v>193</v>
      </c>
      <c r="C11" s="197" t="s">
        <v>37</v>
      </c>
      <c r="D11" s="197" t="s">
        <v>38</v>
      </c>
      <c r="E11" s="235">
        <v>139</v>
      </c>
      <c r="F11" s="236" t="s">
        <v>41</v>
      </c>
      <c r="G11" s="237">
        <v>6.3</v>
      </c>
      <c r="H11" s="197" t="s">
        <v>40</v>
      </c>
      <c r="I11" s="238">
        <v>24.5</v>
      </c>
      <c r="J11" s="239">
        <v>139000</v>
      </c>
      <c r="K11" s="239">
        <v>73774.490000000005</v>
      </c>
      <c r="L11" s="239">
        <v>1684897</v>
      </c>
      <c r="M11" s="239">
        <v>16748</v>
      </c>
      <c r="N11" s="239">
        <v>1701645</v>
      </c>
    </row>
    <row r="12" spans="1:15" x14ac:dyDescent="0.2">
      <c r="A12" s="234" t="s">
        <v>36</v>
      </c>
      <c r="B12" s="197">
        <v>199</v>
      </c>
      <c r="C12" s="197" t="s">
        <v>42</v>
      </c>
      <c r="D12" s="197" t="s">
        <v>38</v>
      </c>
      <c r="E12" s="235">
        <v>168</v>
      </c>
      <c r="F12" s="236" t="s">
        <v>43</v>
      </c>
      <c r="G12" s="237">
        <v>6.5</v>
      </c>
      <c r="H12" s="197" t="s">
        <v>40</v>
      </c>
      <c r="I12" s="238">
        <v>11.5</v>
      </c>
      <c r="J12" s="239">
        <v>168000</v>
      </c>
      <c r="K12" s="239">
        <v>0</v>
      </c>
      <c r="L12" s="239">
        <v>0</v>
      </c>
      <c r="M12" s="239">
        <v>0</v>
      </c>
      <c r="N12" s="239">
        <v>0</v>
      </c>
    </row>
    <row r="13" spans="1:15" x14ac:dyDescent="0.2">
      <c r="A13" s="234" t="s">
        <v>36</v>
      </c>
      <c r="B13" s="197">
        <v>199</v>
      </c>
      <c r="C13" s="197" t="s">
        <v>42</v>
      </c>
      <c r="D13" s="197" t="s">
        <v>38</v>
      </c>
      <c r="E13" s="235">
        <v>143</v>
      </c>
      <c r="F13" s="236" t="s">
        <v>44</v>
      </c>
      <c r="G13" s="237">
        <v>6.3</v>
      </c>
      <c r="H13" s="197" t="s">
        <v>40</v>
      </c>
      <c r="I13" s="238">
        <v>24.5</v>
      </c>
      <c r="J13" s="239">
        <v>143000</v>
      </c>
      <c r="K13" s="239">
        <v>83439.78</v>
      </c>
      <c r="L13" s="239">
        <v>1905638</v>
      </c>
      <c r="M13" s="239">
        <v>18941</v>
      </c>
      <c r="N13" s="239">
        <v>1924579</v>
      </c>
    </row>
    <row r="14" spans="1:15" x14ac:dyDescent="0.2">
      <c r="A14" s="234" t="s">
        <v>36</v>
      </c>
      <c r="B14" s="197">
        <v>202</v>
      </c>
      <c r="C14" s="197" t="s">
        <v>45</v>
      </c>
      <c r="D14" s="197" t="s">
        <v>38</v>
      </c>
      <c r="E14" s="235">
        <v>230</v>
      </c>
      <c r="F14" s="236" t="s">
        <v>46</v>
      </c>
      <c r="G14" s="237">
        <v>7.4</v>
      </c>
      <c r="H14" s="197" t="s">
        <v>40</v>
      </c>
      <c r="I14" s="238">
        <v>5</v>
      </c>
      <c r="J14" s="239">
        <v>230000</v>
      </c>
      <c r="K14" s="239">
        <v>0</v>
      </c>
      <c r="L14" s="239">
        <v>0</v>
      </c>
      <c r="M14" s="239">
        <v>0</v>
      </c>
      <c r="N14" s="239">
        <v>0</v>
      </c>
    </row>
    <row r="15" spans="1:15" x14ac:dyDescent="0.2">
      <c r="A15" s="234" t="s">
        <v>47</v>
      </c>
      <c r="B15" s="197">
        <v>202</v>
      </c>
      <c r="C15" s="197" t="s">
        <v>45</v>
      </c>
      <c r="D15" s="197" t="s">
        <v>38</v>
      </c>
      <c r="E15" s="235">
        <v>317</v>
      </c>
      <c r="F15" s="236" t="s">
        <v>48</v>
      </c>
      <c r="G15" s="237">
        <v>7.4</v>
      </c>
      <c r="H15" s="197" t="s">
        <v>40</v>
      </c>
      <c r="I15" s="238">
        <v>20</v>
      </c>
      <c r="J15" s="239">
        <v>317000</v>
      </c>
      <c r="K15" s="239">
        <v>127550.29</v>
      </c>
      <c r="L15" s="239">
        <v>2913055</v>
      </c>
      <c r="M15" s="239">
        <v>33922</v>
      </c>
      <c r="N15" s="239">
        <v>2946977</v>
      </c>
    </row>
    <row r="16" spans="1:15" x14ac:dyDescent="0.2">
      <c r="A16" s="234" t="s">
        <v>49</v>
      </c>
      <c r="B16" s="197">
        <v>211</v>
      </c>
      <c r="C16" s="197" t="s">
        <v>50</v>
      </c>
      <c r="D16" s="197" t="s">
        <v>38</v>
      </c>
      <c r="E16" s="235">
        <v>290</v>
      </c>
      <c r="F16" s="197" t="s">
        <v>51</v>
      </c>
      <c r="G16" s="237">
        <v>6.9</v>
      </c>
      <c r="H16" s="197" t="s">
        <v>40</v>
      </c>
      <c r="I16" s="238">
        <v>20</v>
      </c>
      <c r="J16" s="239">
        <v>290000</v>
      </c>
      <c r="K16" s="560">
        <v>79801.919999999998</v>
      </c>
      <c r="L16" s="241">
        <v>1822555</v>
      </c>
      <c r="M16" s="241">
        <v>13562</v>
      </c>
      <c r="N16" s="560">
        <v>1836117</v>
      </c>
    </row>
    <row r="17" spans="1:15" ht="12" customHeight="1" x14ac:dyDescent="0.2">
      <c r="A17" s="234" t="s">
        <v>49</v>
      </c>
      <c r="B17" s="197">
        <v>211</v>
      </c>
      <c r="C17" s="197" t="s">
        <v>50</v>
      </c>
      <c r="D17" s="197" t="s">
        <v>38</v>
      </c>
      <c r="E17" s="235">
        <v>128</v>
      </c>
      <c r="F17" s="197" t="s">
        <v>52</v>
      </c>
      <c r="G17" s="237">
        <v>6.9</v>
      </c>
      <c r="H17" s="197" t="s">
        <v>40</v>
      </c>
      <c r="I17" s="238">
        <v>20</v>
      </c>
      <c r="J17" s="239">
        <v>128000</v>
      </c>
      <c r="K17" s="560">
        <v>34337.730000000003</v>
      </c>
      <c r="L17" s="241">
        <v>784222</v>
      </c>
      <c r="M17" s="241">
        <v>5836</v>
      </c>
      <c r="N17" s="560">
        <v>790058</v>
      </c>
    </row>
    <row r="18" spans="1:15" x14ac:dyDescent="0.2">
      <c r="A18" s="234" t="s">
        <v>53</v>
      </c>
      <c r="B18" s="197">
        <v>211</v>
      </c>
      <c r="C18" s="197" t="s">
        <v>50</v>
      </c>
      <c r="D18" s="197" t="s">
        <v>38</v>
      </c>
      <c r="E18" s="235">
        <v>22</v>
      </c>
      <c r="F18" s="197" t="s">
        <v>54</v>
      </c>
      <c r="G18" s="237">
        <v>6.9</v>
      </c>
      <c r="H18" s="197" t="s">
        <v>40</v>
      </c>
      <c r="I18" s="238">
        <v>20</v>
      </c>
      <c r="J18" s="239">
        <v>22000</v>
      </c>
      <c r="K18" s="560">
        <v>54890.66</v>
      </c>
      <c r="L18" s="241">
        <v>1253619</v>
      </c>
      <c r="M18" s="241">
        <v>9329</v>
      </c>
      <c r="N18" s="560">
        <v>1262948</v>
      </c>
    </row>
    <row r="19" spans="1:15" x14ac:dyDescent="0.2">
      <c r="A19" s="242"/>
      <c r="B19" s="243"/>
      <c r="C19" s="243"/>
      <c r="D19" s="243"/>
      <c r="E19" s="244"/>
      <c r="F19" s="243"/>
      <c r="G19" s="245"/>
      <c r="H19" s="243"/>
      <c r="I19" s="246"/>
      <c r="J19" s="247"/>
      <c r="K19" s="247"/>
      <c r="L19" s="247"/>
      <c r="M19" s="247"/>
      <c r="N19" s="247"/>
      <c r="O19" s="194"/>
    </row>
    <row r="20" spans="1:15" x14ac:dyDescent="0.2">
      <c r="A20" s="242" t="s">
        <v>49</v>
      </c>
      <c r="B20" s="243">
        <v>221</v>
      </c>
      <c r="C20" s="243" t="s">
        <v>55</v>
      </c>
      <c r="D20" s="243" t="s">
        <v>38</v>
      </c>
      <c r="E20" s="244">
        <v>330</v>
      </c>
      <c r="F20" s="243" t="s">
        <v>56</v>
      </c>
      <c r="G20" s="245">
        <v>7.4</v>
      </c>
      <c r="H20" s="243" t="s">
        <v>57</v>
      </c>
      <c r="I20" s="246">
        <v>20</v>
      </c>
      <c r="J20" s="247">
        <v>330000</v>
      </c>
      <c r="K20" s="561">
        <v>184544.1</v>
      </c>
      <c r="L20" s="247">
        <v>4214707</v>
      </c>
      <c r="M20" s="247">
        <v>33566</v>
      </c>
      <c r="N20" s="562">
        <v>4248273</v>
      </c>
      <c r="O20" s="194"/>
    </row>
    <row r="21" spans="1:15" x14ac:dyDescent="0.2">
      <c r="A21" s="242" t="s">
        <v>49</v>
      </c>
      <c r="B21" s="243">
        <v>221</v>
      </c>
      <c r="C21" s="243" t="s">
        <v>55</v>
      </c>
      <c r="D21" s="243" t="s">
        <v>38</v>
      </c>
      <c r="E21" s="244">
        <v>43</v>
      </c>
      <c r="F21" s="243" t="s">
        <v>58</v>
      </c>
      <c r="G21" s="245">
        <v>7.4</v>
      </c>
      <c r="H21" s="243" t="s">
        <v>57</v>
      </c>
      <c r="I21" s="246">
        <v>20</v>
      </c>
      <c r="J21" s="247">
        <v>43000</v>
      </c>
      <c r="K21" s="561">
        <v>23660</v>
      </c>
      <c r="L21" s="247">
        <v>540358</v>
      </c>
      <c r="M21" s="563">
        <v>4303</v>
      </c>
      <c r="N21" s="562">
        <v>544661</v>
      </c>
      <c r="O21" s="194"/>
    </row>
    <row r="22" spans="1:15" x14ac:dyDescent="0.2">
      <c r="A22" s="242" t="s">
        <v>49</v>
      </c>
      <c r="B22" s="243">
        <v>221</v>
      </c>
      <c r="C22" s="243" t="s">
        <v>55</v>
      </c>
      <c r="D22" s="243" t="s">
        <v>38</v>
      </c>
      <c r="E22" s="244">
        <v>240</v>
      </c>
      <c r="F22" s="243" t="s">
        <v>59</v>
      </c>
      <c r="G22" s="245">
        <v>7.4</v>
      </c>
      <c r="H22" s="243" t="s">
        <v>57</v>
      </c>
      <c r="I22" s="246">
        <v>12</v>
      </c>
      <c r="J22" s="247">
        <v>240000</v>
      </c>
      <c r="K22" s="561">
        <v>0</v>
      </c>
      <c r="L22" s="247">
        <v>0</v>
      </c>
      <c r="M22" s="247">
        <v>0</v>
      </c>
      <c r="N22" s="562">
        <v>0</v>
      </c>
      <c r="O22" s="194"/>
    </row>
    <row r="23" spans="1:15" x14ac:dyDescent="0.2">
      <c r="A23" s="242" t="s">
        <v>49</v>
      </c>
      <c r="B23" s="243">
        <v>221</v>
      </c>
      <c r="C23" s="243" t="s">
        <v>55</v>
      </c>
      <c r="D23" s="243" t="s">
        <v>38</v>
      </c>
      <c r="E23" s="244">
        <v>55</v>
      </c>
      <c r="F23" s="243" t="s">
        <v>60</v>
      </c>
      <c r="G23" s="245">
        <v>7.4</v>
      </c>
      <c r="H23" s="243" t="s">
        <v>57</v>
      </c>
      <c r="I23" s="246">
        <v>12</v>
      </c>
      <c r="J23" s="247">
        <v>55000</v>
      </c>
      <c r="K23" s="561">
        <v>0</v>
      </c>
      <c r="L23" s="247">
        <v>0</v>
      </c>
      <c r="M23" s="247">
        <v>0</v>
      </c>
      <c r="N23" s="562">
        <v>0</v>
      </c>
      <c r="O23" s="194"/>
    </row>
    <row r="24" spans="1:15" x14ac:dyDescent="0.2">
      <c r="A24" s="242" t="s">
        <v>53</v>
      </c>
      <c r="B24" s="243">
        <v>221</v>
      </c>
      <c r="C24" s="243" t="s">
        <v>55</v>
      </c>
      <c r="D24" s="243" t="s">
        <v>38</v>
      </c>
      <c r="E24" s="244">
        <v>50</v>
      </c>
      <c r="F24" s="243" t="s">
        <v>61</v>
      </c>
      <c r="G24" s="245">
        <v>7.4</v>
      </c>
      <c r="H24" s="243" t="s">
        <v>57</v>
      </c>
      <c r="I24" s="246">
        <v>20</v>
      </c>
      <c r="J24" s="247">
        <v>50000</v>
      </c>
      <c r="K24" s="561">
        <v>129784</v>
      </c>
      <c r="L24" s="247">
        <v>2964069</v>
      </c>
      <c r="M24" s="563">
        <v>23505</v>
      </c>
      <c r="N24" s="562">
        <v>2987574</v>
      </c>
      <c r="O24" s="194"/>
    </row>
    <row r="25" spans="1:15" x14ac:dyDescent="0.2">
      <c r="A25" s="234" t="s">
        <v>62</v>
      </c>
      <c r="B25" s="197">
        <v>225</v>
      </c>
      <c r="C25" s="197" t="s">
        <v>63</v>
      </c>
      <c r="D25" s="197" t="s">
        <v>38</v>
      </c>
      <c r="E25" s="235">
        <v>427</v>
      </c>
      <c r="F25" s="197" t="s">
        <v>64</v>
      </c>
      <c r="G25" s="237">
        <v>7.5</v>
      </c>
      <c r="H25" s="197" t="s">
        <v>65</v>
      </c>
      <c r="I25" s="238">
        <v>24</v>
      </c>
      <c r="J25" s="239">
        <v>427000</v>
      </c>
      <c r="K25" s="247">
        <v>0</v>
      </c>
      <c r="L25" s="247">
        <v>0</v>
      </c>
      <c r="M25" s="247"/>
      <c r="N25" s="247"/>
    </row>
    <row r="26" spans="1:15" x14ac:dyDescent="0.2">
      <c r="A26" s="234" t="s">
        <v>66</v>
      </c>
      <c r="B26" s="197">
        <v>225</v>
      </c>
      <c r="C26" s="197" t="s">
        <v>63</v>
      </c>
      <c r="D26" s="197" t="s">
        <v>38</v>
      </c>
      <c r="E26" s="235">
        <v>36</v>
      </c>
      <c r="F26" s="197" t="s">
        <v>67</v>
      </c>
      <c r="G26" s="237">
        <v>7.5</v>
      </c>
      <c r="H26" s="197" t="s">
        <v>65</v>
      </c>
      <c r="I26" s="238">
        <v>24</v>
      </c>
      <c r="J26" s="239">
        <v>36000</v>
      </c>
      <c r="K26" s="247">
        <v>0</v>
      </c>
      <c r="L26" s="247">
        <v>0</v>
      </c>
      <c r="M26" s="247"/>
      <c r="N26" s="247"/>
    </row>
    <row r="27" spans="1:15" x14ac:dyDescent="0.2">
      <c r="A27" s="234"/>
      <c r="B27" s="197"/>
      <c r="C27" s="197"/>
      <c r="D27" s="197"/>
      <c r="E27" s="235"/>
      <c r="F27" s="197"/>
      <c r="G27" s="237"/>
      <c r="H27" s="197"/>
      <c r="I27" s="238"/>
      <c r="J27" s="239"/>
      <c r="K27" s="239"/>
      <c r="L27" s="239"/>
      <c r="M27" s="239"/>
      <c r="N27" s="239"/>
    </row>
    <row r="28" spans="1:15" x14ac:dyDescent="0.2">
      <c r="A28" s="234" t="s">
        <v>62</v>
      </c>
      <c r="B28" s="197">
        <v>228</v>
      </c>
      <c r="C28" s="197" t="s">
        <v>68</v>
      </c>
      <c r="D28" s="197" t="s">
        <v>38</v>
      </c>
      <c r="E28" s="235">
        <v>433</v>
      </c>
      <c r="F28" s="197" t="s">
        <v>43</v>
      </c>
      <c r="G28" s="237">
        <v>7.5</v>
      </c>
      <c r="H28" s="197" t="s">
        <v>65</v>
      </c>
      <c r="I28" s="238">
        <v>21</v>
      </c>
      <c r="J28" s="239">
        <v>433000</v>
      </c>
      <c r="K28" s="239">
        <v>169861</v>
      </c>
      <c r="L28" s="239">
        <v>3879367</v>
      </c>
      <c r="M28" s="239">
        <v>47615</v>
      </c>
      <c r="N28" s="239">
        <v>3926982</v>
      </c>
    </row>
    <row r="29" spans="1:15" x14ac:dyDescent="0.2">
      <c r="A29" s="234" t="s">
        <v>66</v>
      </c>
      <c r="B29" s="197">
        <v>228</v>
      </c>
      <c r="C29" s="197" t="s">
        <v>68</v>
      </c>
      <c r="D29" s="197" t="s">
        <v>38</v>
      </c>
      <c r="E29" s="235">
        <v>60</v>
      </c>
      <c r="F29" s="197" t="s">
        <v>44</v>
      </c>
      <c r="G29" s="237">
        <v>7.5</v>
      </c>
      <c r="H29" s="197" t="s">
        <v>65</v>
      </c>
      <c r="I29" s="238">
        <v>21</v>
      </c>
      <c r="J29" s="239">
        <v>60000</v>
      </c>
      <c r="K29" s="239">
        <v>150872</v>
      </c>
      <c r="L29" s="239">
        <v>3445687</v>
      </c>
      <c r="M29" s="239">
        <v>42293</v>
      </c>
      <c r="N29" s="239">
        <v>3487980</v>
      </c>
    </row>
    <row r="30" spans="1:15" x14ac:dyDescent="0.2">
      <c r="A30" s="234" t="s">
        <v>69</v>
      </c>
      <c r="B30" s="197">
        <v>236</v>
      </c>
      <c r="C30" s="197" t="s">
        <v>70</v>
      </c>
      <c r="D30" s="197" t="s">
        <v>38</v>
      </c>
      <c r="E30" s="235">
        <v>403</v>
      </c>
      <c r="F30" s="236" t="s">
        <v>71</v>
      </c>
      <c r="G30" s="237">
        <v>7</v>
      </c>
      <c r="H30" s="197" t="s">
        <v>65</v>
      </c>
      <c r="I30" s="238">
        <v>19</v>
      </c>
      <c r="J30" s="239">
        <v>403000</v>
      </c>
      <c r="K30" s="239">
        <v>154235.19</v>
      </c>
      <c r="L30" s="239">
        <v>3522497</v>
      </c>
      <c r="M30" s="239">
        <v>59270</v>
      </c>
      <c r="N30" s="239">
        <v>3581767</v>
      </c>
    </row>
    <row r="31" spans="1:15" x14ac:dyDescent="0.2">
      <c r="A31" s="234" t="s">
        <v>72</v>
      </c>
      <c r="B31" s="197">
        <v>236</v>
      </c>
      <c r="C31" s="197" t="s">
        <v>70</v>
      </c>
      <c r="D31" s="197" t="s">
        <v>38</v>
      </c>
      <c r="E31" s="235">
        <v>35.5</v>
      </c>
      <c r="F31" s="236" t="s">
        <v>73</v>
      </c>
      <c r="G31" s="237">
        <v>6.5</v>
      </c>
      <c r="H31" s="197" t="s">
        <v>65</v>
      </c>
      <c r="I31" s="238">
        <v>20</v>
      </c>
      <c r="J31" s="239">
        <v>35500</v>
      </c>
      <c r="K31" s="239">
        <v>79220.83</v>
      </c>
      <c r="L31" s="239">
        <v>1809283</v>
      </c>
      <c r="M31" s="239">
        <v>0</v>
      </c>
      <c r="N31" s="239">
        <v>1809283</v>
      </c>
    </row>
    <row r="32" spans="1:15" x14ac:dyDescent="0.2">
      <c r="A32" s="234"/>
      <c r="B32" s="197"/>
      <c r="C32" s="197"/>
      <c r="D32" s="197"/>
      <c r="E32" s="235"/>
      <c r="F32" s="197"/>
      <c r="G32" s="237"/>
      <c r="H32" s="197"/>
      <c r="I32" s="238"/>
      <c r="J32" s="239"/>
      <c r="K32" s="239"/>
      <c r="L32" s="239"/>
      <c r="M32" s="239"/>
      <c r="N32" s="239"/>
    </row>
    <row r="33" spans="1:14" x14ac:dyDescent="0.2">
      <c r="A33" s="234" t="s">
        <v>49</v>
      </c>
      <c r="B33" s="197">
        <v>245</v>
      </c>
      <c r="C33" s="197" t="s">
        <v>74</v>
      </c>
      <c r="D33" s="197" t="s">
        <v>38</v>
      </c>
      <c r="E33" s="235">
        <v>800</v>
      </c>
      <c r="F33" s="197" t="s">
        <v>75</v>
      </c>
      <c r="G33" s="237">
        <v>7</v>
      </c>
      <c r="H33" s="197" t="s">
        <v>57</v>
      </c>
      <c r="I33" s="237">
        <v>19.75</v>
      </c>
      <c r="J33" s="239">
        <v>800000</v>
      </c>
      <c r="K33" s="561">
        <v>199406.28</v>
      </c>
      <c r="L33" s="247">
        <v>4554136</v>
      </c>
      <c r="M33" s="247">
        <v>34363</v>
      </c>
      <c r="N33" s="562">
        <v>4588499</v>
      </c>
    </row>
    <row r="34" spans="1:14" x14ac:dyDescent="0.2">
      <c r="A34" s="234" t="s">
        <v>49</v>
      </c>
      <c r="B34" s="197">
        <v>245</v>
      </c>
      <c r="C34" s="197" t="s">
        <v>74</v>
      </c>
      <c r="D34" s="197" t="s">
        <v>38</v>
      </c>
      <c r="E34" s="235">
        <v>95</v>
      </c>
      <c r="F34" s="197" t="s">
        <v>76</v>
      </c>
      <c r="G34" s="237">
        <v>7</v>
      </c>
      <c r="H34" s="197" t="s">
        <v>57</v>
      </c>
      <c r="I34" s="237">
        <v>19.75</v>
      </c>
      <c r="J34" s="239">
        <v>95000</v>
      </c>
      <c r="K34" s="561">
        <v>24209.82</v>
      </c>
      <c r="L34" s="247">
        <v>552915</v>
      </c>
      <c r="M34" s="247">
        <v>4172</v>
      </c>
      <c r="N34" s="562">
        <v>557087</v>
      </c>
    </row>
    <row r="35" spans="1:14" x14ac:dyDescent="0.2">
      <c r="A35" s="234" t="s">
        <v>77</v>
      </c>
      <c r="B35" s="197">
        <v>245</v>
      </c>
      <c r="C35" s="197" t="s">
        <v>74</v>
      </c>
      <c r="D35" s="197" t="s">
        <v>38</v>
      </c>
      <c r="E35" s="235">
        <v>90</v>
      </c>
      <c r="F35" s="197" t="s">
        <v>78</v>
      </c>
      <c r="G35" s="237">
        <v>7</v>
      </c>
      <c r="H35" s="197" t="s">
        <v>57</v>
      </c>
      <c r="I35" s="237">
        <v>19.75</v>
      </c>
      <c r="J35" s="239">
        <v>90000</v>
      </c>
      <c r="K35" s="561">
        <v>168647.48</v>
      </c>
      <c r="L35" s="247">
        <v>3851652</v>
      </c>
      <c r="M35" s="247">
        <v>29064</v>
      </c>
      <c r="N35" s="562">
        <v>3880716</v>
      </c>
    </row>
    <row r="36" spans="1:14" x14ac:dyDescent="0.2">
      <c r="A36" s="234" t="s">
        <v>49</v>
      </c>
      <c r="B36" s="197">
        <v>247</v>
      </c>
      <c r="C36" s="197" t="s">
        <v>79</v>
      </c>
      <c r="D36" s="197" t="s">
        <v>38</v>
      </c>
      <c r="E36" s="235">
        <v>470</v>
      </c>
      <c r="F36" s="197" t="s">
        <v>80</v>
      </c>
      <c r="G36" s="237">
        <v>6.3</v>
      </c>
      <c r="H36" s="197" t="s">
        <v>57</v>
      </c>
      <c r="I36" s="237">
        <v>25</v>
      </c>
      <c r="J36" s="239">
        <v>470000</v>
      </c>
      <c r="K36" s="561">
        <v>129737.24</v>
      </c>
      <c r="L36" s="247">
        <v>2963001</v>
      </c>
      <c r="M36" s="247">
        <v>35916</v>
      </c>
      <c r="N36" s="247">
        <v>2998917</v>
      </c>
    </row>
    <row r="37" spans="1:14" x14ac:dyDescent="0.2">
      <c r="A37" s="234" t="s">
        <v>49</v>
      </c>
      <c r="B37" s="197">
        <v>247</v>
      </c>
      <c r="C37" s="197" t="s">
        <v>79</v>
      </c>
      <c r="D37" s="197" t="s">
        <v>38</v>
      </c>
      <c r="E37" s="235">
        <v>25</v>
      </c>
      <c r="F37" s="197" t="s">
        <v>81</v>
      </c>
      <c r="G37" s="237">
        <v>6.3</v>
      </c>
      <c r="H37" s="197" t="s">
        <v>57</v>
      </c>
      <c r="I37" s="237">
        <v>25</v>
      </c>
      <c r="J37" s="239">
        <v>25000</v>
      </c>
      <c r="K37" s="561">
        <v>6383.7</v>
      </c>
      <c r="L37" s="239">
        <v>145794</v>
      </c>
      <c r="M37" s="239">
        <v>1767</v>
      </c>
      <c r="N37" s="239">
        <v>147561</v>
      </c>
    </row>
    <row r="38" spans="1:14" x14ac:dyDescent="0.2">
      <c r="A38" s="234" t="s">
        <v>53</v>
      </c>
      <c r="B38" s="197">
        <v>247</v>
      </c>
      <c r="C38" s="197" t="s">
        <v>79</v>
      </c>
      <c r="D38" s="197" t="s">
        <v>38</v>
      </c>
      <c r="E38" s="235">
        <v>27</v>
      </c>
      <c r="F38" s="197" t="s">
        <v>82</v>
      </c>
      <c r="G38" s="237">
        <v>7.3</v>
      </c>
      <c r="H38" s="197" t="s">
        <v>57</v>
      </c>
      <c r="I38" s="237">
        <v>25</v>
      </c>
      <c r="J38" s="239">
        <v>27000</v>
      </c>
      <c r="K38" s="247">
        <v>62899.199999999997</v>
      </c>
      <c r="L38" s="239">
        <v>1436522</v>
      </c>
      <c r="M38" s="239">
        <v>17453</v>
      </c>
      <c r="N38" s="239">
        <v>1453975</v>
      </c>
    </row>
    <row r="39" spans="1:14" x14ac:dyDescent="0.2">
      <c r="A39" s="234" t="s">
        <v>710</v>
      </c>
      <c r="B39" s="197">
        <v>262</v>
      </c>
      <c r="C39" s="197" t="s">
        <v>477</v>
      </c>
      <c r="D39" s="197" t="s">
        <v>38</v>
      </c>
      <c r="E39" s="235">
        <v>405</v>
      </c>
      <c r="F39" s="197" t="s">
        <v>711</v>
      </c>
      <c r="G39" s="237">
        <v>5.75</v>
      </c>
      <c r="H39" s="197" t="s">
        <v>40</v>
      </c>
      <c r="I39" s="237">
        <v>6</v>
      </c>
      <c r="J39" s="239">
        <v>405000</v>
      </c>
      <c r="K39" s="247">
        <v>0</v>
      </c>
      <c r="L39" s="239">
        <v>0</v>
      </c>
      <c r="M39" s="239">
        <v>0</v>
      </c>
      <c r="N39" s="239">
        <v>0</v>
      </c>
    </row>
    <row r="40" spans="1:14" x14ac:dyDescent="0.2">
      <c r="A40" s="234" t="s">
        <v>710</v>
      </c>
      <c r="B40" s="197">
        <v>262</v>
      </c>
      <c r="C40" s="197" t="s">
        <v>477</v>
      </c>
      <c r="D40" s="197" t="s">
        <v>38</v>
      </c>
      <c r="E40" s="235">
        <v>104</v>
      </c>
      <c r="F40" s="197" t="s">
        <v>712</v>
      </c>
      <c r="G40" s="237">
        <v>5.75</v>
      </c>
      <c r="H40" s="197" t="s">
        <v>40</v>
      </c>
      <c r="I40" s="237">
        <v>6</v>
      </c>
      <c r="J40" s="239">
        <v>104000</v>
      </c>
      <c r="K40" s="247">
        <v>0</v>
      </c>
      <c r="L40" s="239">
        <v>0</v>
      </c>
      <c r="M40" s="239">
        <v>0</v>
      </c>
      <c r="N40" s="239">
        <v>0</v>
      </c>
    </row>
    <row r="41" spans="1:14" x14ac:dyDescent="0.2">
      <c r="A41" s="234" t="s">
        <v>710</v>
      </c>
      <c r="B41" s="197">
        <v>262</v>
      </c>
      <c r="C41" s="197" t="s">
        <v>477</v>
      </c>
      <c r="D41" s="197" t="s">
        <v>38</v>
      </c>
      <c r="E41" s="235">
        <v>465</v>
      </c>
      <c r="F41" s="197" t="s">
        <v>713</v>
      </c>
      <c r="G41" s="237">
        <v>6.5</v>
      </c>
      <c r="H41" s="197" t="s">
        <v>40</v>
      </c>
      <c r="I41" s="237">
        <v>20</v>
      </c>
      <c r="J41" s="239">
        <v>465000</v>
      </c>
      <c r="K41" s="239">
        <v>14006.2</v>
      </c>
      <c r="L41" s="239">
        <v>319880</v>
      </c>
      <c r="M41" s="239">
        <v>3271</v>
      </c>
      <c r="N41" s="239">
        <v>323151</v>
      </c>
    </row>
    <row r="42" spans="1:14" x14ac:dyDescent="0.2">
      <c r="A42" s="234" t="s">
        <v>710</v>
      </c>
      <c r="B42" s="197">
        <v>262</v>
      </c>
      <c r="C42" s="197" t="s">
        <v>477</v>
      </c>
      <c r="D42" s="197" t="s">
        <v>38</v>
      </c>
      <c r="E42" s="235">
        <v>121</v>
      </c>
      <c r="F42" s="197" t="s">
        <v>714</v>
      </c>
      <c r="G42" s="237">
        <v>6.5</v>
      </c>
      <c r="H42" s="197" t="s">
        <v>40</v>
      </c>
      <c r="I42" s="237">
        <v>20</v>
      </c>
      <c r="J42" s="239">
        <v>121000</v>
      </c>
      <c r="K42" s="239">
        <v>2801.2</v>
      </c>
      <c r="L42" s="239">
        <v>63975</v>
      </c>
      <c r="M42" s="239">
        <v>655</v>
      </c>
      <c r="N42" s="239">
        <v>64630</v>
      </c>
    </row>
    <row r="43" spans="1:14" x14ac:dyDescent="0.2">
      <c r="A43" s="234" t="s">
        <v>715</v>
      </c>
      <c r="B43" s="197">
        <v>262</v>
      </c>
      <c r="C43" s="197" t="s">
        <v>477</v>
      </c>
      <c r="D43" s="197" t="s">
        <v>38</v>
      </c>
      <c r="E43" s="235">
        <v>35</v>
      </c>
      <c r="F43" s="197" t="s">
        <v>716</v>
      </c>
      <c r="G43" s="237">
        <v>6.5</v>
      </c>
      <c r="H43" s="197" t="s">
        <v>40</v>
      </c>
      <c r="I43" s="237">
        <v>20</v>
      </c>
      <c r="J43" s="239">
        <v>35000</v>
      </c>
      <c r="K43" s="239">
        <v>72208.5</v>
      </c>
      <c r="L43" s="239">
        <v>1649132</v>
      </c>
      <c r="M43" s="239">
        <v>16865</v>
      </c>
      <c r="N43" s="239">
        <v>1665997</v>
      </c>
    </row>
    <row r="44" spans="1:14" x14ac:dyDescent="0.2">
      <c r="A44" s="234"/>
      <c r="B44" s="197"/>
      <c r="C44" s="197"/>
      <c r="D44" s="197"/>
      <c r="E44" s="235"/>
      <c r="F44" s="197"/>
      <c r="G44" s="237"/>
      <c r="H44" s="197"/>
      <c r="I44" s="237"/>
      <c r="J44" s="239"/>
      <c r="K44" s="239"/>
      <c r="L44" s="239"/>
      <c r="M44" s="239"/>
      <c r="N44" s="239"/>
    </row>
    <row r="45" spans="1:14" x14ac:dyDescent="0.2">
      <c r="A45" s="234" t="s">
        <v>62</v>
      </c>
      <c r="B45" s="197">
        <v>270</v>
      </c>
      <c r="C45" s="197" t="s">
        <v>83</v>
      </c>
      <c r="D45" s="197" t="s">
        <v>38</v>
      </c>
      <c r="E45" s="235">
        <v>450</v>
      </c>
      <c r="F45" s="197" t="s">
        <v>46</v>
      </c>
      <c r="G45" s="237">
        <v>7</v>
      </c>
      <c r="H45" s="197" t="s">
        <v>65</v>
      </c>
      <c r="I45" s="237">
        <v>21</v>
      </c>
      <c r="J45" s="239">
        <v>450000</v>
      </c>
      <c r="K45" s="239">
        <v>180479</v>
      </c>
      <c r="L45" s="239">
        <v>4121866</v>
      </c>
      <c r="M45" s="239">
        <v>47275</v>
      </c>
      <c r="N45" s="239">
        <v>4169141</v>
      </c>
    </row>
    <row r="46" spans="1:14" x14ac:dyDescent="0.2">
      <c r="A46" s="234" t="s">
        <v>66</v>
      </c>
      <c r="B46" s="197">
        <v>270</v>
      </c>
      <c r="C46" s="197" t="s">
        <v>83</v>
      </c>
      <c r="D46" s="197" t="s">
        <v>38</v>
      </c>
      <c r="E46" s="235">
        <v>80</v>
      </c>
      <c r="F46" s="197" t="s">
        <v>48</v>
      </c>
      <c r="G46" s="237">
        <v>7</v>
      </c>
      <c r="H46" s="197" t="s">
        <v>65</v>
      </c>
      <c r="I46" s="237">
        <v>21</v>
      </c>
      <c r="J46" s="239">
        <v>80000</v>
      </c>
      <c r="K46" s="239">
        <v>174182</v>
      </c>
      <c r="L46" s="239">
        <v>3978052</v>
      </c>
      <c r="M46" s="239">
        <v>45626</v>
      </c>
      <c r="N46" s="239">
        <v>4023678</v>
      </c>
    </row>
    <row r="47" spans="1:14" x14ac:dyDescent="0.2">
      <c r="A47" s="234" t="s">
        <v>84</v>
      </c>
      <c r="B47" s="197">
        <v>271</v>
      </c>
      <c r="C47" s="197" t="s">
        <v>85</v>
      </c>
      <c r="D47" s="197" t="s">
        <v>38</v>
      </c>
      <c r="E47" s="235">
        <v>185</v>
      </c>
      <c r="F47" s="197" t="s">
        <v>86</v>
      </c>
      <c r="G47" s="237">
        <v>5.5</v>
      </c>
      <c r="H47" s="197" t="s">
        <v>57</v>
      </c>
      <c r="I47" s="237">
        <v>5</v>
      </c>
      <c r="J47" s="239">
        <v>185000</v>
      </c>
      <c r="K47" s="239">
        <v>0</v>
      </c>
      <c r="L47" s="239">
        <v>0</v>
      </c>
      <c r="M47" s="239">
        <v>0</v>
      </c>
      <c r="N47" s="239">
        <v>0</v>
      </c>
    </row>
    <row r="48" spans="1:14" x14ac:dyDescent="0.2">
      <c r="A48" s="234" t="s">
        <v>84</v>
      </c>
      <c r="B48" s="197">
        <v>271</v>
      </c>
      <c r="C48" s="197" t="s">
        <v>85</v>
      </c>
      <c r="D48" s="197" t="s">
        <v>38</v>
      </c>
      <c r="E48" s="235">
        <v>47</v>
      </c>
      <c r="F48" s="197" t="s">
        <v>56</v>
      </c>
      <c r="G48" s="237">
        <v>5.5</v>
      </c>
      <c r="H48" s="197" t="s">
        <v>57</v>
      </c>
      <c r="I48" s="237">
        <v>5</v>
      </c>
      <c r="J48" s="239">
        <v>47000</v>
      </c>
      <c r="K48" s="239">
        <v>0</v>
      </c>
      <c r="L48" s="239">
        <v>0</v>
      </c>
      <c r="M48" s="239">
        <v>0</v>
      </c>
      <c r="N48" s="239">
        <v>0</v>
      </c>
    </row>
    <row r="49" spans="1:15" x14ac:dyDescent="0.2">
      <c r="A49" s="234" t="s">
        <v>84</v>
      </c>
      <c r="B49" s="197">
        <v>271</v>
      </c>
      <c r="C49" s="197" t="s">
        <v>85</v>
      </c>
      <c r="D49" s="197" t="s">
        <v>38</v>
      </c>
      <c r="E49" s="235">
        <v>795</v>
      </c>
      <c r="F49" s="197" t="s">
        <v>87</v>
      </c>
      <c r="G49" s="237">
        <v>6.5</v>
      </c>
      <c r="H49" s="197" t="s">
        <v>57</v>
      </c>
      <c r="I49" s="237">
        <v>22.25</v>
      </c>
      <c r="J49" s="239">
        <v>795000</v>
      </c>
      <c r="K49" s="239">
        <v>233757.9</v>
      </c>
      <c r="L49" s="239">
        <v>5338675</v>
      </c>
      <c r="M49" s="239">
        <v>8412</v>
      </c>
      <c r="N49" s="239">
        <v>5347087</v>
      </c>
    </row>
    <row r="50" spans="1:15" x14ac:dyDescent="0.2">
      <c r="A50" s="234" t="s">
        <v>84</v>
      </c>
      <c r="B50" s="197">
        <v>271</v>
      </c>
      <c r="C50" s="197" t="s">
        <v>85</v>
      </c>
      <c r="D50" s="197" t="s">
        <v>38</v>
      </c>
      <c r="E50" s="235">
        <v>203</v>
      </c>
      <c r="F50" s="197" t="s">
        <v>88</v>
      </c>
      <c r="G50" s="237">
        <v>6.5</v>
      </c>
      <c r="H50" s="197" t="s">
        <v>57</v>
      </c>
      <c r="I50" s="237">
        <v>22.25</v>
      </c>
      <c r="J50" s="239">
        <v>203000</v>
      </c>
      <c r="K50" s="239">
        <v>58872.35</v>
      </c>
      <c r="L50" s="239">
        <v>1344555</v>
      </c>
      <c r="M50" s="239">
        <v>2118</v>
      </c>
      <c r="N50" s="239">
        <v>1346673</v>
      </c>
    </row>
    <row r="51" spans="1:15" x14ac:dyDescent="0.2">
      <c r="A51" s="234" t="s">
        <v>89</v>
      </c>
      <c r="B51" s="197">
        <v>271</v>
      </c>
      <c r="C51" s="197" t="s">
        <v>85</v>
      </c>
      <c r="D51" s="197" t="s">
        <v>38</v>
      </c>
      <c r="E51" s="235">
        <v>90</v>
      </c>
      <c r="F51" s="197" t="s">
        <v>75</v>
      </c>
      <c r="G51" s="237">
        <v>6.5</v>
      </c>
      <c r="H51" s="197" t="s">
        <v>57</v>
      </c>
      <c r="I51" s="237">
        <v>22.25</v>
      </c>
      <c r="J51" s="239">
        <v>90000</v>
      </c>
      <c r="K51" s="239">
        <v>185679.09</v>
      </c>
      <c r="L51" s="239">
        <v>4240628</v>
      </c>
      <c r="M51" s="239">
        <v>6682</v>
      </c>
      <c r="N51" s="239">
        <v>4247310</v>
      </c>
    </row>
    <row r="52" spans="1:15" x14ac:dyDescent="0.2">
      <c r="A52" s="234"/>
      <c r="B52" s="197"/>
      <c r="C52" s="197"/>
      <c r="D52" s="243"/>
      <c r="E52" s="235"/>
      <c r="F52" s="197"/>
      <c r="G52" s="237"/>
      <c r="H52" s="197"/>
      <c r="I52" s="237"/>
      <c r="J52" s="239"/>
      <c r="K52" s="239"/>
      <c r="L52" s="239"/>
      <c r="M52" s="239"/>
      <c r="N52" s="239"/>
    </row>
    <row r="53" spans="1:15" x14ac:dyDescent="0.2">
      <c r="A53" s="234" t="s">
        <v>84</v>
      </c>
      <c r="B53" s="197">
        <v>282</v>
      </c>
      <c r="C53" s="197" t="s">
        <v>90</v>
      </c>
      <c r="D53" s="197" t="s">
        <v>38</v>
      </c>
      <c r="E53" s="235">
        <v>280</v>
      </c>
      <c r="F53" s="197" t="s">
        <v>91</v>
      </c>
      <c r="G53" s="237">
        <v>5</v>
      </c>
      <c r="H53" s="197" t="s">
        <v>57</v>
      </c>
      <c r="I53" s="237">
        <v>5</v>
      </c>
      <c r="J53" s="239">
        <v>280000</v>
      </c>
      <c r="K53" s="239">
        <v>0</v>
      </c>
      <c r="L53" s="239">
        <v>0</v>
      </c>
      <c r="M53" s="239">
        <v>0</v>
      </c>
      <c r="N53" s="239">
        <v>0</v>
      </c>
    </row>
    <row r="54" spans="1:15" x14ac:dyDescent="0.2">
      <c r="A54" s="234" t="s">
        <v>84</v>
      </c>
      <c r="B54" s="197">
        <v>282</v>
      </c>
      <c r="C54" s="197" t="s">
        <v>90</v>
      </c>
      <c r="D54" s="197" t="s">
        <v>38</v>
      </c>
      <c r="E54" s="235">
        <v>73</v>
      </c>
      <c r="F54" s="197" t="s">
        <v>58</v>
      </c>
      <c r="G54" s="237">
        <v>5</v>
      </c>
      <c r="H54" s="197" t="s">
        <v>57</v>
      </c>
      <c r="I54" s="237">
        <v>5</v>
      </c>
      <c r="J54" s="239">
        <v>73000</v>
      </c>
      <c r="K54" s="239">
        <v>0</v>
      </c>
      <c r="L54" s="239">
        <v>0</v>
      </c>
      <c r="M54" s="239">
        <v>0</v>
      </c>
      <c r="N54" s="239">
        <v>0</v>
      </c>
    </row>
    <row r="55" spans="1:15" x14ac:dyDescent="0.2">
      <c r="A55" s="234" t="s">
        <v>84</v>
      </c>
      <c r="B55" s="197">
        <v>282</v>
      </c>
      <c r="C55" s="197" t="s">
        <v>90</v>
      </c>
      <c r="D55" s="197" t="s">
        <v>38</v>
      </c>
      <c r="E55" s="235">
        <v>1090</v>
      </c>
      <c r="F55" s="197" t="s">
        <v>92</v>
      </c>
      <c r="G55" s="237">
        <v>6</v>
      </c>
      <c r="H55" s="197" t="s">
        <v>57</v>
      </c>
      <c r="I55" s="237">
        <v>25</v>
      </c>
      <c r="J55" s="239">
        <v>1090000</v>
      </c>
      <c r="K55" s="239">
        <v>334633.3</v>
      </c>
      <c r="L55" s="239">
        <v>7642516</v>
      </c>
      <c r="M55" s="239">
        <v>85832</v>
      </c>
      <c r="N55" s="239">
        <v>7728348</v>
      </c>
    </row>
    <row r="56" spans="1:15" x14ac:dyDescent="0.2">
      <c r="A56" s="234" t="s">
        <v>84</v>
      </c>
      <c r="B56" s="197">
        <v>282</v>
      </c>
      <c r="C56" s="197" t="s">
        <v>90</v>
      </c>
      <c r="D56" s="197" t="s">
        <v>38</v>
      </c>
      <c r="E56" s="235">
        <v>274</v>
      </c>
      <c r="F56" s="197" t="s">
        <v>93</v>
      </c>
      <c r="G56" s="237">
        <v>6</v>
      </c>
      <c r="H56" s="197" t="s">
        <v>57</v>
      </c>
      <c r="I56" s="237">
        <v>25</v>
      </c>
      <c r="J56" s="239">
        <v>274000</v>
      </c>
      <c r="K56" s="239">
        <v>82943.31</v>
      </c>
      <c r="L56" s="239">
        <v>1894299</v>
      </c>
      <c r="M56" s="239">
        <v>21275</v>
      </c>
      <c r="N56" s="239">
        <v>1915574</v>
      </c>
    </row>
    <row r="57" spans="1:15" x14ac:dyDescent="0.2">
      <c r="A57" s="234" t="s">
        <v>94</v>
      </c>
      <c r="B57" s="197">
        <v>282</v>
      </c>
      <c r="C57" s="197" t="s">
        <v>90</v>
      </c>
      <c r="D57" s="197" t="s">
        <v>38</v>
      </c>
      <c r="E57" s="235">
        <v>197</v>
      </c>
      <c r="F57" s="197" t="s">
        <v>76</v>
      </c>
      <c r="G57" s="237">
        <v>6</v>
      </c>
      <c r="H57" s="197" t="s">
        <v>57</v>
      </c>
      <c r="I57" s="237">
        <v>25</v>
      </c>
      <c r="J57" s="239">
        <v>197000</v>
      </c>
      <c r="K57" s="239">
        <v>373964.82</v>
      </c>
      <c r="L57" s="239">
        <v>8540788</v>
      </c>
      <c r="M57" s="239">
        <v>95920</v>
      </c>
      <c r="N57" s="239">
        <v>8636708</v>
      </c>
    </row>
    <row r="58" spans="1:15" x14ac:dyDescent="0.2">
      <c r="A58" s="234" t="s">
        <v>95</v>
      </c>
      <c r="B58" s="197">
        <v>283</v>
      </c>
      <c r="C58" s="197" t="s">
        <v>96</v>
      </c>
      <c r="D58" s="197" t="s">
        <v>38</v>
      </c>
      <c r="E58" s="235">
        <v>438</v>
      </c>
      <c r="F58" s="236" t="s">
        <v>97</v>
      </c>
      <c r="G58" s="237">
        <v>6</v>
      </c>
      <c r="H58" s="197" t="s">
        <v>65</v>
      </c>
      <c r="I58" s="237">
        <v>22</v>
      </c>
      <c r="J58" s="239">
        <v>438000</v>
      </c>
      <c r="K58" s="239">
        <v>273042.19</v>
      </c>
      <c r="L58" s="239">
        <v>6235869</v>
      </c>
      <c r="M58" s="239">
        <v>90150</v>
      </c>
      <c r="N58" s="239">
        <v>6326019</v>
      </c>
    </row>
    <row r="59" spans="1:15" x14ac:dyDescent="0.2">
      <c r="A59" s="234" t="s">
        <v>98</v>
      </c>
      <c r="B59" s="197">
        <v>283</v>
      </c>
      <c r="C59" s="197" t="s">
        <v>96</v>
      </c>
      <c r="D59" s="197" t="s">
        <v>38</v>
      </c>
      <c r="E59" s="235">
        <v>122.8</v>
      </c>
      <c r="F59" s="197" t="s">
        <v>99</v>
      </c>
      <c r="G59" s="237">
        <v>6</v>
      </c>
      <c r="H59" s="197" t="s">
        <v>65</v>
      </c>
      <c r="I59" s="237">
        <v>22.5</v>
      </c>
      <c r="J59" s="239">
        <v>122800</v>
      </c>
      <c r="K59" s="239">
        <v>236481.03</v>
      </c>
      <c r="L59" s="239">
        <v>5400867</v>
      </c>
      <c r="M59" s="239">
        <v>0</v>
      </c>
      <c r="N59" s="239">
        <v>5400867</v>
      </c>
    </row>
    <row r="60" spans="1:15" x14ac:dyDescent="0.2">
      <c r="A60" s="234"/>
      <c r="B60" s="197"/>
      <c r="C60" s="197"/>
      <c r="D60" s="197"/>
      <c r="E60" s="235"/>
      <c r="F60" s="197"/>
      <c r="G60" s="237"/>
      <c r="H60" s="197"/>
      <c r="I60" s="237"/>
      <c r="J60" s="239"/>
      <c r="K60" s="239"/>
      <c r="L60" s="239"/>
      <c r="M60" s="239"/>
      <c r="N60" s="239"/>
    </row>
    <row r="61" spans="1:15" x14ac:dyDescent="0.2">
      <c r="A61" s="242" t="s">
        <v>49</v>
      </c>
      <c r="B61" s="243">
        <v>294</v>
      </c>
      <c r="C61" s="251" t="s">
        <v>100</v>
      </c>
      <c r="D61" s="243" t="s">
        <v>38</v>
      </c>
      <c r="E61" s="244">
        <v>400</v>
      </c>
      <c r="F61" s="243" t="s">
        <v>101</v>
      </c>
      <c r="G61" s="245">
        <v>6.25</v>
      </c>
      <c r="H61" s="243" t="s">
        <v>57</v>
      </c>
      <c r="I61" s="245">
        <v>20.83</v>
      </c>
      <c r="J61" s="247">
        <v>400000</v>
      </c>
      <c r="K61" s="563">
        <v>121356.87</v>
      </c>
      <c r="L61" s="247">
        <v>2771606</v>
      </c>
      <c r="M61" s="564">
        <v>33338</v>
      </c>
      <c r="N61" s="564">
        <v>2804944</v>
      </c>
      <c r="O61" s="194"/>
    </row>
    <row r="62" spans="1:15" x14ac:dyDescent="0.2">
      <c r="A62" s="242" t="s">
        <v>49</v>
      </c>
      <c r="B62" s="243">
        <v>294</v>
      </c>
      <c r="C62" s="251" t="s">
        <v>100</v>
      </c>
      <c r="D62" s="243" t="s">
        <v>38</v>
      </c>
      <c r="E62" s="244">
        <v>69</v>
      </c>
      <c r="F62" s="243" t="s">
        <v>102</v>
      </c>
      <c r="G62" s="245">
        <v>6.25</v>
      </c>
      <c r="H62" s="243" t="s">
        <v>57</v>
      </c>
      <c r="I62" s="245">
        <v>20.83</v>
      </c>
      <c r="J62" s="247">
        <v>69000</v>
      </c>
      <c r="K62" s="563">
        <v>20804.03</v>
      </c>
      <c r="L62" s="247">
        <v>475132</v>
      </c>
      <c r="M62" s="563">
        <v>5715</v>
      </c>
      <c r="N62" s="564">
        <v>480847</v>
      </c>
      <c r="O62" s="194"/>
    </row>
    <row r="63" spans="1:15" x14ac:dyDescent="0.2">
      <c r="A63" s="234" t="s">
        <v>53</v>
      </c>
      <c r="B63" s="197">
        <v>294</v>
      </c>
      <c r="C63" s="253" t="s">
        <v>100</v>
      </c>
      <c r="D63" s="197" t="s">
        <v>38</v>
      </c>
      <c r="E63" s="235">
        <v>31.8</v>
      </c>
      <c r="F63" s="197" t="s">
        <v>103</v>
      </c>
      <c r="G63" s="237">
        <v>6.75</v>
      </c>
      <c r="H63" s="197" t="s">
        <v>57</v>
      </c>
      <c r="I63" s="237">
        <v>20.83</v>
      </c>
      <c r="J63" s="239">
        <v>31800</v>
      </c>
      <c r="K63" s="239">
        <v>65080.29</v>
      </c>
      <c r="L63" s="239">
        <v>1486335</v>
      </c>
      <c r="M63" s="239">
        <v>19272</v>
      </c>
      <c r="N63" s="239">
        <v>1505607</v>
      </c>
    </row>
    <row r="64" spans="1:15" x14ac:dyDescent="0.2">
      <c r="A64" s="234" t="s">
        <v>104</v>
      </c>
      <c r="B64" s="197">
        <v>300</v>
      </c>
      <c r="C64" s="197" t="s">
        <v>105</v>
      </c>
      <c r="D64" s="197" t="s">
        <v>38</v>
      </c>
      <c r="E64" s="235">
        <v>275</v>
      </c>
      <c r="F64" s="197" t="s">
        <v>106</v>
      </c>
      <c r="G64" s="237">
        <v>6.2</v>
      </c>
      <c r="H64" s="197" t="s">
        <v>65</v>
      </c>
      <c r="I64" s="237">
        <v>22.75</v>
      </c>
      <c r="J64" s="239">
        <v>275000</v>
      </c>
      <c r="K64" s="239">
        <v>155004</v>
      </c>
      <c r="L64" s="239">
        <v>3540056</v>
      </c>
      <c r="M64" s="239">
        <v>41061</v>
      </c>
      <c r="N64" s="239">
        <v>3581117</v>
      </c>
    </row>
    <row r="65" spans="1:15" x14ac:dyDescent="0.2">
      <c r="A65" s="234" t="s">
        <v>104</v>
      </c>
      <c r="B65" s="197">
        <v>300</v>
      </c>
      <c r="C65" s="253" t="s">
        <v>105</v>
      </c>
      <c r="D65" s="197" t="s">
        <v>38</v>
      </c>
      <c r="E65" s="235">
        <v>74</v>
      </c>
      <c r="F65" s="197" t="s">
        <v>107</v>
      </c>
      <c r="G65" s="237">
        <v>6.2</v>
      </c>
      <c r="H65" s="197" t="s">
        <v>65</v>
      </c>
      <c r="I65" s="237">
        <v>22.75</v>
      </c>
      <c r="J65" s="239">
        <v>74000</v>
      </c>
      <c r="K65" s="239">
        <v>33658</v>
      </c>
      <c r="L65" s="239">
        <v>768698</v>
      </c>
      <c r="M65" s="239">
        <v>8916</v>
      </c>
      <c r="N65" s="239">
        <v>777614</v>
      </c>
    </row>
    <row r="66" spans="1:15" x14ac:dyDescent="0.2">
      <c r="A66" s="234" t="s">
        <v>108</v>
      </c>
      <c r="B66" s="197">
        <v>300</v>
      </c>
      <c r="C66" s="253" t="s">
        <v>105</v>
      </c>
      <c r="D66" s="197" t="s">
        <v>38</v>
      </c>
      <c r="E66" s="235">
        <v>70</v>
      </c>
      <c r="F66" s="197" t="s">
        <v>109</v>
      </c>
      <c r="G66" s="237">
        <v>6.2</v>
      </c>
      <c r="H66" s="197" t="s">
        <v>65</v>
      </c>
      <c r="I66" s="237">
        <v>22.75</v>
      </c>
      <c r="J66" s="239">
        <v>70000</v>
      </c>
      <c r="K66" s="239">
        <v>70000</v>
      </c>
      <c r="L66" s="239">
        <v>1598694</v>
      </c>
      <c r="M66" s="239">
        <v>1442751</v>
      </c>
      <c r="N66" s="202">
        <v>3041445</v>
      </c>
    </row>
    <row r="67" spans="1:15" x14ac:dyDescent="0.2">
      <c r="A67" s="234"/>
      <c r="D67" s="197"/>
      <c r="E67" s="235"/>
      <c r="F67" s="197"/>
      <c r="G67" s="237"/>
      <c r="H67" s="197"/>
      <c r="I67" s="237"/>
      <c r="J67" s="239"/>
      <c r="K67" s="239"/>
      <c r="L67" s="239"/>
      <c r="M67" s="239"/>
      <c r="N67" s="239"/>
    </row>
    <row r="68" spans="1:15" x14ac:dyDescent="0.2">
      <c r="A68" s="234" t="s">
        <v>62</v>
      </c>
      <c r="B68" s="198">
        <v>319</v>
      </c>
      <c r="C68" s="198" t="s">
        <v>110</v>
      </c>
      <c r="D68" s="197" t="s">
        <v>38</v>
      </c>
      <c r="E68" s="235">
        <v>950</v>
      </c>
      <c r="F68" s="197" t="s">
        <v>71</v>
      </c>
      <c r="G68" s="237">
        <v>6</v>
      </c>
      <c r="H68" s="197" t="s">
        <v>65</v>
      </c>
      <c r="I68" s="237">
        <v>22</v>
      </c>
      <c r="J68" s="239">
        <v>950000</v>
      </c>
      <c r="K68" s="239">
        <v>488631</v>
      </c>
      <c r="L68" s="239">
        <v>11159589</v>
      </c>
      <c r="M68" s="239">
        <v>109169</v>
      </c>
      <c r="N68" s="239">
        <v>11268758</v>
      </c>
    </row>
    <row r="69" spans="1:15" x14ac:dyDescent="0.2">
      <c r="A69" s="234" t="s">
        <v>66</v>
      </c>
      <c r="B69" s="198">
        <v>319</v>
      </c>
      <c r="C69" s="198" t="s">
        <v>110</v>
      </c>
      <c r="D69" s="197" t="s">
        <v>38</v>
      </c>
      <c r="E69" s="235">
        <v>58</v>
      </c>
      <c r="F69" s="197" t="s">
        <v>73</v>
      </c>
      <c r="G69" s="237">
        <v>6</v>
      </c>
      <c r="H69" s="197" t="s">
        <v>65</v>
      </c>
      <c r="I69" s="237">
        <v>22</v>
      </c>
      <c r="J69" s="239">
        <v>58000</v>
      </c>
      <c r="K69" s="239">
        <v>103869</v>
      </c>
      <c r="L69" s="239">
        <v>2372210</v>
      </c>
      <c r="M69" s="239">
        <v>23206</v>
      </c>
      <c r="N69" s="239">
        <v>2395416</v>
      </c>
    </row>
    <row r="70" spans="1:15" x14ac:dyDescent="0.2">
      <c r="A70" s="234" t="s">
        <v>66</v>
      </c>
      <c r="B70" s="198">
        <v>319</v>
      </c>
      <c r="C70" s="198" t="s">
        <v>110</v>
      </c>
      <c r="D70" s="197" t="s">
        <v>38</v>
      </c>
      <c r="E70" s="235">
        <v>100</v>
      </c>
      <c r="F70" s="197" t="s">
        <v>111</v>
      </c>
      <c r="G70" s="237">
        <v>6</v>
      </c>
      <c r="H70" s="197" t="s">
        <v>65</v>
      </c>
      <c r="I70" s="237">
        <v>22</v>
      </c>
      <c r="J70" s="239">
        <v>100000</v>
      </c>
      <c r="K70" s="239">
        <v>179085</v>
      </c>
      <c r="L70" s="239">
        <v>4090029</v>
      </c>
      <c r="M70" s="239">
        <v>40011</v>
      </c>
      <c r="N70" s="239">
        <v>4130040</v>
      </c>
    </row>
    <row r="71" spans="1:15" x14ac:dyDescent="0.2">
      <c r="A71" s="234" t="s">
        <v>84</v>
      </c>
      <c r="B71" s="198">
        <v>322</v>
      </c>
      <c r="C71" s="198" t="s">
        <v>112</v>
      </c>
      <c r="D71" s="197" t="s">
        <v>38</v>
      </c>
      <c r="E71" s="235">
        <v>440</v>
      </c>
      <c r="F71" s="197" t="s">
        <v>113</v>
      </c>
      <c r="G71" s="237">
        <v>4</v>
      </c>
      <c r="H71" s="197" t="s">
        <v>57</v>
      </c>
      <c r="I71" s="237">
        <v>5</v>
      </c>
      <c r="J71" s="239">
        <v>440000</v>
      </c>
      <c r="K71" s="239">
        <v>0</v>
      </c>
      <c r="L71" s="239">
        <v>0</v>
      </c>
      <c r="M71" s="239">
        <v>0</v>
      </c>
      <c r="N71" s="239">
        <v>0</v>
      </c>
    </row>
    <row r="72" spans="1:15" x14ac:dyDescent="0.2">
      <c r="A72" s="234" t="s">
        <v>84</v>
      </c>
      <c r="B72" s="198">
        <v>322</v>
      </c>
      <c r="C72" s="198" t="s">
        <v>112</v>
      </c>
      <c r="D72" s="197" t="s">
        <v>38</v>
      </c>
      <c r="E72" s="235">
        <v>114</v>
      </c>
      <c r="F72" s="197" t="s">
        <v>114</v>
      </c>
      <c r="G72" s="237">
        <v>4</v>
      </c>
      <c r="H72" s="197" t="s">
        <v>57</v>
      </c>
      <c r="I72" s="237">
        <v>5</v>
      </c>
      <c r="J72" s="239">
        <v>114000</v>
      </c>
      <c r="K72" s="239">
        <v>0</v>
      </c>
      <c r="L72" s="239">
        <v>0</v>
      </c>
      <c r="M72" s="239">
        <v>0</v>
      </c>
      <c r="N72" s="239">
        <v>0</v>
      </c>
    </row>
    <row r="73" spans="1:15" x14ac:dyDescent="0.2">
      <c r="A73" s="234" t="s">
        <v>84</v>
      </c>
      <c r="B73" s="198">
        <v>322</v>
      </c>
      <c r="C73" s="198" t="s">
        <v>112</v>
      </c>
      <c r="D73" s="197" t="s">
        <v>38</v>
      </c>
      <c r="E73" s="235">
        <v>1500</v>
      </c>
      <c r="F73" s="197" t="s">
        <v>115</v>
      </c>
      <c r="G73" s="237">
        <v>5.8</v>
      </c>
      <c r="H73" s="197" t="s">
        <v>57</v>
      </c>
      <c r="I73" s="237">
        <v>19.25</v>
      </c>
      <c r="J73" s="239">
        <v>1500000</v>
      </c>
      <c r="K73" s="239">
        <v>549160.04</v>
      </c>
      <c r="L73" s="239">
        <v>12541981</v>
      </c>
      <c r="M73" s="239">
        <v>76839</v>
      </c>
      <c r="N73" s="239">
        <v>12618820</v>
      </c>
    </row>
    <row r="74" spans="1:15" x14ac:dyDescent="0.2">
      <c r="A74" s="234" t="s">
        <v>84</v>
      </c>
      <c r="B74" s="198">
        <v>322</v>
      </c>
      <c r="C74" s="198" t="s">
        <v>112</v>
      </c>
      <c r="D74" s="197" t="s">
        <v>38</v>
      </c>
      <c r="E74" s="235">
        <v>374</v>
      </c>
      <c r="F74" s="197" t="s">
        <v>116</v>
      </c>
      <c r="G74" s="237">
        <v>5.8</v>
      </c>
      <c r="H74" s="197" t="s">
        <v>57</v>
      </c>
      <c r="I74" s="237">
        <v>19.25</v>
      </c>
      <c r="J74" s="239">
        <v>374000</v>
      </c>
      <c r="K74" s="239">
        <v>136808.28</v>
      </c>
      <c r="L74" s="239">
        <v>3124493</v>
      </c>
      <c r="M74" s="239">
        <v>19143</v>
      </c>
      <c r="N74" s="239">
        <v>3143636</v>
      </c>
    </row>
    <row r="75" spans="1:15" x14ac:dyDescent="0.2">
      <c r="A75" s="234" t="s">
        <v>117</v>
      </c>
      <c r="B75" s="198">
        <v>322</v>
      </c>
      <c r="C75" s="198" t="s">
        <v>112</v>
      </c>
      <c r="D75" s="197" t="s">
        <v>38</v>
      </c>
      <c r="E75" s="235">
        <v>314</v>
      </c>
      <c r="F75" s="197" t="s">
        <v>118</v>
      </c>
      <c r="G75" s="237">
        <v>5.8</v>
      </c>
      <c r="H75" s="197" t="s">
        <v>57</v>
      </c>
      <c r="I75" s="237">
        <v>19</v>
      </c>
      <c r="J75" s="239">
        <v>314000</v>
      </c>
      <c r="K75" s="239">
        <v>423737.05</v>
      </c>
      <c r="L75" s="239">
        <v>9677510</v>
      </c>
      <c r="M75" s="239">
        <v>59288</v>
      </c>
      <c r="N75" s="239">
        <v>9736798</v>
      </c>
    </row>
    <row r="76" spans="1:15" x14ac:dyDescent="0.2">
      <c r="A76" s="234" t="s">
        <v>119</v>
      </c>
      <c r="B76" s="198">
        <v>322</v>
      </c>
      <c r="C76" s="198" t="s">
        <v>112</v>
      </c>
      <c r="D76" s="197" t="s">
        <v>38</v>
      </c>
      <c r="E76" s="235">
        <v>28</v>
      </c>
      <c r="F76" s="197" t="s">
        <v>120</v>
      </c>
      <c r="G76" s="237">
        <v>5.8</v>
      </c>
      <c r="H76" s="197" t="s">
        <v>57</v>
      </c>
      <c r="I76" s="237">
        <v>19</v>
      </c>
      <c r="J76" s="239">
        <v>28000</v>
      </c>
      <c r="K76" s="239">
        <v>49205.61</v>
      </c>
      <c r="L76" s="239">
        <v>1123781</v>
      </c>
      <c r="M76" s="239">
        <v>6885</v>
      </c>
      <c r="N76" s="239">
        <v>1130666</v>
      </c>
    </row>
    <row r="77" spans="1:15" x14ac:dyDescent="0.2">
      <c r="A77" s="234"/>
      <c r="D77" s="197"/>
      <c r="E77" s="235"/>
      <c r="F77" s="197"/>
      <c r="G77" s="237"/>
      <c r="H77" s="197"/>
      <c r="I77" s="237"/>
      <c r="J77" s="239"/>
      <c r="K77" s="239"/>
      <c r="L77" s="239"/>
      <c r="M77" s="239"/>
      <c r="N77" s="239"/>
    </row>
    <row r="78" spans="1:15" x14ac:dyDescent="0.2">
      <c r="A78" s="234" t="s">
        <v>121</v>
      </c>
      <c r="B78" s="198">
        <v>337</v>
      </c>
      <c r="C78" s="198" t="s">
        <v>122</v>
      </c>
      <c r="D78" s="197" t="s">
        <v>38</v>
      </c>
      <c r="E78" s="235">
        <v>400</v>
      </c>
      <c r="F78" s="197" t="s">
        <v>39</v>
      </c>
      <c r="G78" s="237">
        <v>6.3</v>
      </c>
      <c r="H78" s="197" t="s">
        <v>65</v>
      </c>
      <c r="I78" s="237">
        <v>19.5</v>
      </c>
      <c r="J78" s="239">
        <v>400000</v>
      </c>
      <c r="K78" s="239">
        <v>173023</v>
      </c>
      <c r="L78" s="239">
        <v>3951582</v>
      </c>
      <c r="M78" s="239">
        <v>3349</v>
      </c>
      <c r="N78" s="239">
        <v>3954931</v>
      </c>
      <c r="O78" s="234"/>
    </row>
    <row r="79" spans="1:15" x14ac:dyDescent="0.2">
      <c r="A79" s="234" t="s">
        <v>121</v>
      </c>
      <c r="B79" s="198">
        <v>337</v>
      </c>
      <c r="C79" s="198" t="s">
        <v>122</v>
      </c>
      <c r="D79" s="197" t="s">
        <v>38</v>
      </c>
      <c r="E79" s="235">
        <v>74</v>
      </c>
      <c r="F79" s="197" t="s">
        <v>41</v>
      </c>
      <c r="G79" s="237">
        <v>6.3</v>
      </c>
      <c r="H79" s="197" t="s">
        <v>65</v>
      </c>
      <c r="I79" s="237">
        <v>19.5</v>
      </c>
      <c r="J79" s="239">
        <v>74000</v>
      </c>
      <c r="K79" s="239">
        <v>32056</v>
      </c>
      <c r="L79" s="239">
        <v>732110</v>
      </c>
      <c r="M79" s="239">
        <v>628</v>
      </c>
      <c r="N79" s="239">
        <v>732738</v>
      </c>
      <c r="O79" s="234"/>
    </row>
    <row r="80" spans="1:15" x14ac:dyDescent="0.2">
      <c r="A80" s="234" t="s">
        <v>123</v>
      </c>
      <c r="B80" s="198">
        <v>337</v>
      </c>
      <c r="C80" s="198" t="s">
        <v>122</v>
      </c>
      <c r="D80" s="197" t="s">
        <v>38</v>
      </c>
      <c r="E80" s="235">
        <v>38</v>
      </c>
      <c r="F80" s="197" t="s">
        <v>124</v>
      </c>
      <c r="G80" s="237">
        <v>7</v>
      </c>
      <c r="H80" s="197" t="s">
        <v>65</v>
      </c>
      <c r="I80" s="237">
        <v>19.75</v>
      </c>
      <c r="J80" s="239">
        <v>38000</v>
      </c>
      <c r="K80" s="239">
        <v>38000</v>
      </c>
      <c r="L80" s="239">
        <v>867862</v>
      </c>
      <c r="M80" s="239">
        <v>812298</v>
      </c>
      <c r="N80" s="239">
        <v>1680160</v>
      </c>
      <c r="O80" s="234"/>
    </row>
    <row r="81" spans="1:15" x14ac:dyDescent="0.2">
      <c r="A81" s="234" t="s">
        <v>125</v>
      </c>
      <c r="B81" s="198">
        <v>337</v>
      </c>
      <c r="C81" s="198" t="s">
        <v>126</v>
      </c>
      <c r="D81" s="197" t="s">
        <v>38</v>
      </c>
      <c r="E81" s="235">
        <v>539</v>
      </c>
      <c r="F81" s="197" t="s">
        <v>127</v>
      </c>
      <c r="G81" s="237">
        <v>5</v>
      </c>
      <c r="H81" s="198" t="s">
        <v>57</v>
      </c>
      <c r="I81" s="237">
        <v>19.5</v>
      </c>
      <c r="J81" s="239">
        <v>539000</v>
      </c>
      <c r="K81" s="239">
        <v>254919</v>
      </c>
      <c r="L81" s="239">
        <v>5821962</v>
      </c>
      <c r="M81" s="239">
        <v>27691</v>
      </c>
      <c r="N81" s="239">
        <v>5849653</v>
      </c>
      <c r="O81" s="234"/>
    </row>
    <row r="82" spans="1:15" x14ac:dyDescent="0.2">
      <c r="A82" s="234" t="s">
        <v>125</v>
      </c>
      <c r="B82" s="198">
        <v>337</v>
      </c>
      <c r="C82" s="198" t="s">
        <v>126</v>
      </c>
      <c r="D82" s="197" t="s">
        <v>38</v>
      </c>
      <c r="E82" s="235">
        <v>40</v>
      </c>
      <c r="F82" s="197" t="s">
        <v>128</v>
      </c>
      <c r="G82" s="237">
        <v>7.5</v>
      </c>
      <c r="H82" s="198" t="s">
        <v>57</v>
      </c>
      <c r="I82" s="237">
        <v>19.75</v>
      </c>
      <c r="J82" s="239">
        <v>40000</v>
      </c>
      <c r="K82" s="239">
        <v>40000</v>
      </c>
      <c r="L82" s="239">
        <v>913539</v>
      </c>
      <c r="M82" s="239">
        <v>787650</v>
      </c>
      <c r="N82" s="239">
        <v>1701189</v>
      </c>
      <c r="O82" s="234"/>
    </row>
    <row r="83" spans="1:15" x14ac:dyDescent="0.2">
      <c r="A83" s="234" t="s">
        <v>129</v>
      </c>
      <c r="B83" s="198">
        <v>337</v>
      </c>
      <c r="C83" s="198" t="s">
        <v>130</v>
      </c>
      <c r="D83" s="197" t="s">
        <v>38</v>
      </c>
      <c r="E83" s="235">
        <v>512</v>
      </c>
      <c r="F83" s="197" t="s">
        <v>131</v>
      </c>
      <c r="G83" s="237">
        <v>4.5</v>
      </c>
      <c r="H83" s="197" t="s">
        <v>65</v>
      </c>
      <c r="I83" s="237">
        <v>19.5</v>
      </c>
      <c r="J83" s="239">
        <v>512000</v>
      </c>
      <c r="K83" s="239">
        <v>267403</v>
      </c>
      <c r="L83" s="239">
        <v>6107078</v>
      </c>
      <c r="M83" s="239">
        <v>3733</v>
      </c>
      <c r="N83" s="239">
        <v>6110811</v>
      </c>
    </row>
    <row r="84" spans="1:15" x14ac:dyDescent="0.2">
      <c r="A84" s="234" t="s">
        <v>129</v>
      </c>
      <c r="B84" s="198">
        <v>337</v>
      </c>
      <c r="C84" s="198" t="s">
        <v>130</v>
      </c>
      <c r="D84" s="197" t="s">
        <v>38</v>
      </c>
      <c r="E84" s="235">
        <v>45</v>
      </c>
      <c r="F84" s="197" t="s">
        <v>132</v>
      </c>
      <c r="G84" s="237">
        <v>8</v>
      </c>
      <c r="H84" s="197" t="s">
        <v>65</v>
      </c>
      <c r="I84" s="237">
        <v>19.75</v>
      </c>
      <c r="J84" s="239">
        <v>45000</v>
      </c>
      <c r="K84" s="239">
        <v>45000</v>
      </c>
      <c r="L84" s="239">
        <v>1027732</v>
      </c>
      <c r="M84" s="239">
        <v>840273</v>
      </c>
      <c r="N84" s="239">
        <v>1868005</v>
      </c>
    </row>
    <row r="85" spans="1:15" x14ac:dyDescent="0.2">
      <c r="A85" s="234"/>
      <c r="D85" s="197"/>
      <c r="E85" s="235"/>
      <c r="F85" s="197"/>
      <c r="G85" s="237"/>
      <c r="H85" s="197"/>
      <c r="I85" s="237"/>
      <c r="J85" s="239"/>
      <c r="K85" s="239"/>
      <c r="L85" s="239"/>
      <c r="M85" s="239"/>
      <c r="N85" s="239"/>
      <c r="O85" s="234"/>
    </row>
    <row r="86" spans="1:15" x14ac:dyDescent="0.2">
      <c r="A86" s="234" t="s">
        <v>62</v>
      </c>
      <c r="B86" s="198">
        <v>341</v>
      </c>
      <c r="C86" s="198" t="s">
        <v>133</v>
      </c>
      <c r="D86" s="197" t="s">
        <v>38</v>
      </c>
      <c r="E86" s="235">
        <v>320</v>
      </c>
      <c r="F86" s="197" t="s">
        <v>134</v>
      </c>
      <c r="G86" s="237">
        <v>5.8</v>
      </c>
      <c r="H86" s="197" t="s">
        <v>40</v>
      </c>
      <c r="I86" s="237">
        <v>23.75</v>
      </c>
      <c r="J86" s="239">
        <v>320000</v>
      </c>
      <c r="K86" s="239">
        <v>109018</v>
      </c>
      <c r="L86" s="239">
        <v>2489805</v>
      </c>
      <c r="M86" s="239">
        <v>23562</v>
      </c>
      <c r="N86" s="239">
        <v>2513367</v>
      </c>
    </row>
    <row r="87" spans="1:15" x14ac:dyDescent="0.2">
      <c r="A87" s="234" t="s">
        <v>66</v>
      </c>
      <c r="B87" s="198">
        <v>341</v>
      </c>
      <c r="C87" s="198" t="s">
        <v>133</v>
      </c>
      <c r="D87" s="197" t="s">
        <v>38</v>
      </c>
      <c r="E87" s="235">
        <v>6</v>
      </c>
      <c r="F87" s="197" t="s">
        <v>135</v>
      </c>
      <c r="G87" s="237">
        <v>7.5</v>
      </c>
      <c r="H87" s="197" t="s">
        <v>40</v>
      </c>
      <c r="I87" s="237">
        <v>23.75</v>
      </c>
      <c r="J87" s="239">
        <v>6000</v>
      </c>
      <c r="K87" s="239">
        <v>11713</v>
      </c>
      <c r="L87" s="239">
        <v>267507</v>
      </c>
      <c r="M87" s="239">
        <v>3254</v>
      </c>
      <c r="N87" s="239">
        <v>270761</v>
      </c>
    </row>
    <row r="88" spans="1:15" x14ac:dyDescent="0.2">
      <c r="A88" s="234" t="s">
        <v>66</v>
      </c>
      <c r="B88" s="198">
        <v>341</v>
      </c>
      <c r="C88" s="198" t="s">
        <v>133</v>
      </c>
      <c r="D88" s="197" t="s">
        <v>38</v>
      </c>
      <c r="E88" s="235">
        <v>15.2</v>
      </c>
      <c r="F88" s="197" t="s">
        <v>136</v>
      </c>
      <c r="G88" s="237">
        <v>7.5</v>
      </c>
      <c r="H88" s="197" t="s">
        <v>40</v>
      </c>
      <c r="I88" s="237">
        <v>23.75</v>
      </c>
      <c r="J88" s="239">
        <v>15200</v>
      </c>
      <c r="K88" s="239">
        <v>29674</v>
      </c>
      <c r="L88" s="239">
        <v>677709</v>
      </c>
      <c r="M88" s="239">
        <v>8243</v>
      </c>
      <c r="N88" s="239">
        <v>685952</v>
      </c>
    </row>
    <row r="89" spans="1:15" x14ac:dyDescent="0.2">
      <c r="A89" s="234"/>
      <c r="D89" s="197"/>
      <c r="E89" s="235"/>
      <c r="F89" s="197"/>
      <c r="G89" s="237"/>
      <c r="H89" s="197"/>
      <c r="I89" s="237"/>
      <c r="J89" s="239"/>
      <c r="K89" s="239"/>
      <c r="L89" s="239"/>
      <c r="M89" s="239"/>
      <c r="N89" s="239"/>
    </row>
    <row r="90" spans="1:15" x14ac:dyDescent="0.2">
      <c r="A90" s="234" t="s">
        <v>84</v>
      </c>
      <c r="B90" s="198">
        <v>351</v>
      </c>
      <c r="C90" s="198" t="s">
        <v>137</v>
      </c>
      <c r="D90" s="197" t="s">
        <v>38</v>
      </c>
      <c r="E90" s="235">
        <v>400</v>
      </c>
      <c r="F90" s="197" t="s">
        <v>138</v>
      </c>
      <c r="G90" s="237">
        <v>6.5</v>
      </c>
      <c r="H90" s="197" t="s">
        <v>57</v>
      </c>
      <c r="I90" s="237">
        <v>20</v>
      </c>
      <c r="J90" s="239">
        <v>400000</v>
      </c>
      <c r="K90" s="239">
        <v>192522.33</v>
      </c>
      <c r="L90" s="239">
        <v>4396917</v>
      </c>
      <c r="M90" s="239">
        <v>30100</v>
      </c>
      <c r="N90" s="239">
        <v>4427017</v>
      </c>
    </row>
    <row r="91" spans="1:15" x14ac:dyDescent="0.2">
      <c r="A91" s="234" t="s">
        <v>84</v>
      </c>
      <c r="B91" s="198">
        <v>351</v>
      </c>
      <c r="C91" s="198" t="s">
        <v>137</v>
      </c>
      <c r="D91" s="197" t="s">
        <v>38</v>
      </c>
      <c r="E91" s="235">
        <v>155</v>
      </c>
      <c r="F91" s="197" t="s">
        <v>139</v>
      </c>
      <c r="G91" s="237">
        <v>6.5</v>
      </c>
      <c r="H91" s="197" t="s">
        <v>57</v>
      </c>
      <c r="I91" s="237">
        <v>20</v>
      </c>
      <c r="J91" s="239">
        <v>155000</v>
      </c>
      <c r="K91" s="239">
        <v>74602.679999999993</v>
      </c>
      <c r="L91" s="239">
        <v>1703812</v>
      </c>
      <c r="M91" s="239">
        <v>11663</v>
      </c>
      <c r="N91" s="239">
        <v>1715475</v>
      </c>
    </row>
    <row r="92" spans="1:15" x14ac:dyDescent="0.2">
      <c r="A92" s="234" t="s">
        <v>140</v>
      </c>
      <c r="B92" s="198">
        <v>351</v>
      </c>
      <c r="C92" s="198" t="s">
        <v>137</v>
      </c>
      <c r="D92" s="197" t="s">
        <v>38</v>
      </c>
      <c r="E92" s="235">
        <v>21</v>
      </c>
      <c r="F92" s="197" t="s">
        <v>141</v>
      </c>
      <c r="G92" s="237">
        <v>5</v>
      </c>
      <c r="H92" s="197" t="s">
        <v>57</v>
      </c>
      <c r="I92" s="237">
        <v>5.5</v>
      </c>
      <c r="J92" s="239">
        <v>21000</v>
      </c>
      <c r="K92" s="239">
        <v>0</v>
      </c>
      <c r="L92" s="239">
        <v>0</v>
      </c>
      <c r="M92" s="239">
        <v>0</v>
      </c>
      <c r="N92" s="239">
        <v>0</v>
      </c>
    </row>
    <row r="93" spans="1:15" x14ac:dyDescent="0.2">
      <c r="A93" s="234" t="s">
        <v>94</v>
      </c>
      <c r="B93" s="198">
        <v>351</v>
      </c>
      <c r="C93" s="198" t="s">
        <v>137</v>
      </c>
      <c r="D93" s="197" t="s">
        <v>38</v>
      </c>
      <c r="E93" s="235">
        <v>60</v>
      </c>
      <c r="F93" s="197" t="s">
        <v>142</v>
      </c>
      <c r="G93" s="237">
        <v>6.5</v>
      </c>
      <c r="H93" s="197" t="s">
        <v>57</v>
      </c>
      <c r="I93" s="237">
        <v>20</v>
      </c>
      <c r="J93" s="239">
        <v>60000</v>
      </c>
      <c r="K93" s="239">
        <v>99175.02</v>
      </c>
      <c r="L93" s="239">
        <v>2265007</v>
      </c>
      <c r="M93" s="239">
        <v>15505</v>
      </c>
      <c r="N93" s="239">
        <v>2280512</v>
      </c>
    </row>
    <row r="94" spans="1:15" x14ac:dyDescent="0.2">
      <c r="A94" s="234" t="s">
        <v>94</v>
      </c>
      <c r="B94" s="198">
        <v>351</v>
      </c>
      <c r="C94" s="198" t="s">
        <v>137</v>
      </c>
      <c r="D94" s="197" t="s">
        <v>38</v>
      </c>
      <c r="E94" s="235">
        <v>2</v>
      </c>
      <c r="F94" s="197" t="s">
        <v>143</v>
      </c>
      <c r="G94" s="237">
        <v>6.5</v>
      </c>
      <c r="H94" s="197" t="s">
        <v>57</v>
      </c>
      <c r="I94" s="237">
        <v>21</v>
      </c>
      <c r="J94" s="239">
        <v>2000</v>
      </c>
      <c r="K94" s="239">
        <v>3581.08</v>
      </c>
      <c r="L94" s="239">
        <v>81786</v>
      </c>
      <c r="M94" s="239">
        <v>560</v>
      </c>
      <c r="N94" s="239">
        <v>82346</v>
      </c>
    </row>
    <row r="95" spans="1:15" x14ac:dyDescent="0.2">
      <c r="A95" s="234" t="s">
        <v>144</v>
      </c>
      <c r="B95" s="198">
        <v>351</v>
      </c>
      <c r="C95" s="198" t="s">
        <v>145</v>
      </c>
      <c r="D95" s="197" t="s">
        <v>38</v>
      </c>
      <c r="E95" s="235">
        <v>160</v>
      </c>
      <c r="F95" s="197" t="s">
        <v>146</v>
      </c>
      <c r="G95" s="237">
        <v>5.3</v>
      </c>
      <c r="H95" s="197" t="s">
        <v>57</v>
      </c>
      <c r="I95" s="237">
        <v>6</v>
      </c>
      <c r="J95" s="239">
        <v>160000</v>
      </c>
      <c r="K95" s="239">
        <v>0</v>
      </c>
      <c r="L95" s="239">
        <v>0</v>
      </c>
      <c r="M95" s="239">
        <v>0</v>
      </c>
      <c r="N95" s="239">
        <v>0</v>
      </c>
      <c r="O95" s="239"/>
    </row>
    <row r="96" spans="1:15" x14ac:dyDescent="0.2">
      <c r="A96" s="234" t="s">
        <v>144</v>
      </c>
      <c r="B96" s="198">
        <v>351</v>
      </c>
      <c r="C96" s="198" t="s">
        <v>145</v>
      </c>
      <c r="D96" s="197" t="s">
        <v>38</v>
      </c>
      <c r="E96" s="235">
        <v>60</v>
      </c>
      <c r="F96" s="197" t="s">
        <v>147</v>
      </c>
      <c r="G96" s="237">
        <v>5.3</v>
      </c>
      <c r="H96" s="197" t="s">
        <v>57</v>
      </c>
      <c r="I96" s="237">
        <v>6</v>
      </c>
      <c r="J96" s="239">
        <v>60000</v>
      </c>
      <c r="K96" s="239">
        <v>0</v>
      </c>
      <c r="L96" s="239">
        <v>0</v>
      </c>
      <c r="M96" s="239">
        <v>0</v>
      </c>
      <c r="N96" s="239">
        <v>0</v>
      </c>
      <c r="O96" s="239"/>
    </row>
    <row r="97" spans="1:14" x14ac:dyDescent="0.2">
      <c r="A97" s="234" t="s">
        <v>144</v>
      </c>
      <c r="B97" s="198">
        <v>351</v>
      </c>
      <c r="C97" s="198" t="s">
        <v>145</v>
      </c>
      <c r="D97" s="197" t="s">
        <v>38</v>
      </c>
      <c r="E97" s="235">
        <v>600</v>
      </c>
      <c r="F97" s="197" t="s">
        <v>148</v>
      </c>
      <c r="G97" s="237">
        <v>6.5</v>
      </c>
      <c r="H97" s="197" t="s">
        <v>57</v>
      </c>
      <c r="I97" s="237">
        <v>22.5</v>
      </c>
      <c r="J97" s="239">
        <v>600000</v>
      </c>
      <c r="K97" s="239">
        <v>353464.09</v>
      </c>
      <c r="L97" s="239">
        <v>8072583</v>
      </c>
      <c r="M97" s="239">
        <v>55262</v>
      </c>
      <c r="N97" s="239">
        <v>8127845</v>
      </c>
    </row>
    <row r="98" spans="1:14" x14ac:dyDescent="0.2">
      <c r="A98" s="234" t="s">
        <v>144</v>
      </c>
      <c r="B98" s="198">
        <v>351</v>
      </c>
      <c r="C98" s="198" t="s">
        <v>145</v>
      </c>
      <c r="D98" s="197" t="s">
        <v>38</v>
      </c>
      <c r="E98" s="235">
        <v>129</v>
      </c>
      <c r="F98" s="197" t="s">
        <v>149</v>
      </c>
      <c r="G98" s="237">
        <v>6.5</v>
      </c>
      <c r="H98" s="197" t="s">
        <v>57</v>
      </c>
      <c r="I98" s="237">
        <v>22.5</v>
      </c>
      <c r="J98" s="239">
        <v>129000</v>
      </c>
      <c r="K98" s="239">
        <v>75995.16</v>
      </c>
      <c r="L98" s="239">
        <v>1735614</v>
      </c>
      <c r="M98" s="239">
        <v>11882</v>
      </c>
      <c r="N98" s="239">
        <v>1747496</v>
      </c>
    </row>
    <row r="99" spans="1:14" x14ac:dyDescent="0.2">
      <c r="A99" s="234" t="s">
        <v>150</v>
      </c>
      <c r="B99" s="198">
        <v>351</v>
      </c>
      <c r="C99" s="198" t="s">
        <v>145</v>
      </c>
      <c r="D99" s="197" t="s">
        <v>38</v>
      </c>
      <c r="E99" s="235">
        <v>82</v>
      </c>
      <c r="F99" s="197" t="s">
        <v>151</v>
      </c>
      <c r="G99" s="237">
        <v>6.5</v>
      </c>
      <c r="H99" s="197" t="s">
        <v>57</v>
      </c>
      <c r="I99" s="237">
        <v>22.5</v>
      </c>
      <c r="J99" s="239">
        <v>82000</v>
      </c>
      <c r="K99" s="239">
        <v>133304.37</v>
      </c>
      <c r="L99" s="239">
        <v>3044469</v>
      </c>
      <c r="M99" s="239">
        <v>20841</v>
      </c>
      <c r="N99" s="239">
        <v>3065310</v>
      </c>
    </row>
    <row r="100" spans="1:14" x14ac:dyDescent="0.2">
      <c r="A100" s="234" t="s">
        <v>150</v>
      </c>
      <c r="B100" s="198">
        <v>351</v>
      </c>
      <c r="C100" s="198" t="s">
        <v>145</v>
      </c>
      <c r="D100" s="197" t="s">
        <v>38</v>
      </c>
      <c r="E100" s="235">
        <v>7</v>
      </c>
      <c r="F100" s="197" t="s">
        <v>152</v>
      </c>
      <c r="G100" s="237">
        <v>6.5</v>
      </c>
      <c r="H100" s="197" t="s">
        <v>57</v>
      </c>
      <c r="I100" s="237">
        <v>22.5</v>
      </c>
      <c r="J100" s="239">
        <v>7000</v>
      </c>
      <c r="K100" s="239">
        <v>12337.99</v>
      </c>
      <c r="L100" s="239">
        <v>281781</v>
      </c>
      <c r="M100" s="239">
        <v>1929</v>
      </c>
      <c r="N100" s="239">
        <v>283710</v>
      </c>
    </row>
    <row r="101" spans="1:14" x14ac:dyDescent="0.2">
      <c r="A101" s="234" t="s">
        <v>153</v>
      </c>
      <c r="B101" s="198">
        <v>351</v>
      </c>
      <c r="C101" s="198" t="s">
        <v>154</v>
      </c>
      <c r="D101" s="197" t="s">
        <v>38</v>
      </c>
      <c r="E101" s="235">
        <v>255</v>
      </c>
      <c r="F101" s="197" t="s">
        <v>155</v>
      </c>
      <c r="G101" s="237">
        <v>4</v>
      </c>
      <c r="H101" s="198" t="s">
        <v>65</v>
      </c>
      <c r="I101" s="237">
        <v>5.75</v>
      </c>
      <c r="J101" s="239">
        <v>255000</v>
      </c>
      <c r="K101" s="239">
        <v>0</v>
      </c>
      <c r="L101" s="239">
        <v>0</v>
      </c>
      <c r="M101" s="239">
        <v>0</v>
      </c>
      <c r="N101" s="239">
        <v>0</v>
      </c>
    </row>
    <row r="102" spans="1:14" x14ac:dyDescent="0.2">
      <c r="A102" s="234" t="s">
        <v>153</v>
      </c>
      <c r="B102" s="198">
        <v>351</v>
      </c>
      <c r="C102" s="198" t="s">
        <v>154</v>
      </c>
      <c r="D102" s="197" t="s">
        <v>38</v>
      </c>
      <c r="E102" s="235">
        <v>69</v>
      </c>
      <c r="F102" s="197" t="s">
        <v>156</v>
      </c>
      <c r="G102" s="237">
        <v>4</v>
      </c>
      <c r="H102" s="198" t="s">
        <v>65</v>
      </c>
      <c r="I102" s="237">
        <v>5.75</v>
      </c>
      <c r="J102" s="239">
        <v>69000</v>
      </c>
      <c r="K102" s="239">
        <v>0</v>
      </c>
      <c r="L102" s="239">
        <v>0</v>
      </c>
      <c r="M102" s="239">
        <v>0</v>
      </c>
      <c r="N102" s="239">
        <v>0</v>
      </c>
    </row>
    <row r="103" spans="1:14" x14ac:dyDescent="0.2">
      <c r="A103" s="234" t="s">
        <v>157</v>
      </c>
      <c r="B103" s="198">
        <v>351</v>
      </c>
      <c r="C103" s="198" t="s">
        <v>154</v>
      </c>
      <c r="D103" s="197" t="s">
        <v>38</v>
      </c>
      <c r="E103" s="235">
        <v>305</v>
      </c>
      <c r="F103" s="197" t="s">
        <v>158</v>
      </c>
      <c r="G103" s="237">
        <v>6</v>
      </c>
      <c r="H103" s="198" t="s">
        <v>65</v>
      </c>
      <c r="I103" s="237">
        <v>22.5</v>
      </c>
      <c r="J103" s="239">
        <v>305000</v>
      </c>
      <c r="K103" s="239">
        <v>249831.02</v>
      </c>
      <c r="L103" s="239">
        <v>5705761</v>
      </c>
      <c r="M103" s="239">
        <v>36131</v>
      </c>
      <c r="N103" s="239">
        <v>5741892</v>
      </c>
    </row>
    <row r="104" spans="1:14" x14ac:dyDescent="0.2">
      <c r="A104" s="234" t="s">
        <v>157</v>
      </c>
      <c r="B104" s="198">
        <v>351</v>
      </c>
      <c r="C104" s="198" t="s">
        <v>154</v>
      </c>
      <c r="D104" s="197" t="s">
        <v>38</v>
      </c>
      <c r="E104" s="235">
        <v>77</v>
      </c>
      <c r="F104" s="197" t="s">
        <v>159</v>
      </c>
      <c r="G104" s="237">
        <v>6</v>
      </c>
      <c r="H104" s="198" t="s">
        <v>65</v>
      </c>
      <c r="I104" s="237">
        <v>22.5</v>
      </c>
      <c r="J104" s="239">
        <v>77000</v>
      </c>
      <c r="K104" s="239">
        <v>63072.46</v>
      </c>
      <c r="L104" s="239">
        <v>1440479</v>
      </c>
      <c r="M104" s="239">
        <v>9122</v>
      </c>
      <c r="N104" s="239">
        <v>1449601</v>
      </c>
    </row>
    <row r="105" spans="1:14" x14ac:dyDescent="0.2">
      <c r="A105" s="234" t="s">
        <v>157</v>
      </c>
      <c r="B105" s="198">
        <v>351</v>
      </c>
      <c r="C105" s="198" t="s">
        <v>154</v>
      </c>
      <c r="D105" s="197" t="s">
        <v>38</v>
      </c>
      <c r="E105" s="235">
        <v>29</v>
      </c>
      <c r="F105" s="197" t="s">
        <v>160</v>
      </c>
      <c r="G105" s="237">
        <v>6</v>
      </c>
      <c r="H105" s="198" t="s">
        <v>65</v>
      </c>
      <c r="I105" s="237">
        <v>25.5</v>
      </c>
      <c r="J105" s="239">
        <v>29000</v>
      </c>
      <c r="K105" s="239">
        <v>43743.51</v>
      </c>
      <c r="L105" s="239">
        <v>999035</v>
      </c>
      <c r="M105" s="239">
        <v>6327</v>
      </c>
      <c r="N105" s="239">
        <v>1005362</v>
      </c>
    </row>
    <row r="106" spans="1:14" x14ac:dyDescent="0.2">
      <c r="A106" s="234" t="s">
        <v>161</v>
      </c>
      <c r="B106" s="198">
        <v>351</v>
      </c>
      <c r="C106" s="198" t="s">
        <v>154</v>
      </c>
      <c r="D106" s="197" t="s">
        <v>38</v>
      </c>
      <c r="E106" s="235">
        <v>29</v>
      </c>
      <c r="F106" s="197" t="s">
        <v>162</v>
      </c>
      <c r="G106" s="237">
        <v>4.5</v>
      </c>
      <c r="H106" s="198" t="s">
        <v>65</v>
      </c>
      <c r="I106" s="237">
        <v>26</v>
      </c>
      <c r="J106" s="239">
        <v>29000</v>
      </c>
      <c r="K106" s="239">
        <v>42004.27</v>
      </c>
      <c r="L106" s="239">
        <v>959314</v>
      </c>
      <c r="M106" s="239">
        <v>4585</v>
      </c>
      <c r="N106" s="239">
        <v>963899</v>
      </c>
    </row>
    <row r="107" spans="1:14" x14ac:dyDescent="0.2">
      <c r="A107" s="234" t="s">
        <v>163</v>
      </c>
      <c r="B107" s="198">
        <v>351</v>
      </c>
      <c r="C107" s="198" t="s">
        <v>164</v>
      </c>
      <c r="D107" s="197" t="s">
        <v>38</v>
      </c>
      <c r="E107" s="235">
        <v>205</v>
      </c>
      <c r="F107" s="197" t="s">
        <v>165</v>
      </c>
      <c r="G107" s="237">
        <v>4</v>
      </c>
      <c r="H107" s="198" t="s">
        <v>65</v>
      </c>
      <c r="I107" s="237">
        <v>5.75</v>
      </c>
      <c r="J107" s="239">
        <v>205000</v>
      </c>
      <c r="K107" s="239">
        <v>0</v>
      </c>
      <c r="L107" s="239">
        <v>0</v>
      </c>
      <c r="M107" s="239">
        <v>0</v>
      </c>
      <c r="N107" s="239">
        <v>0</v>
      </c>
    </row>
    <row r="108" spans="1:14" x14ac:dyDescent="0.2">
      <c r="A108" s="234" t="s">
        <v>163</v>
      </c>
      <c r="B108" s="198">
        <v>351</v>
      </c>
      <c r="C108" s="198" t="s">
        <v>164</v>
      </c>
      <c r="D108" s="197" t="s">
        <v>38</v>
      </c>
      <c r="E108" s="235">
        <v>57</v>
      </c>
      <c r="F108" s="197" t="s">
        <v>166</v>
      </c>
      <c r="G108" s="237">
        <v>4</v>
      </c>
      <c r="H108" s="198" t="s">
        <v>65</v>
      </c>
      <c r="I108" s="237">
        <v>5.75</v>
      </c>
      <c r="J108" s="239">
        <v>57000</v>
      </c>
      <c r="K108" s="239">
        <v>0</v>
      </c>
      <c r="L108" s="239">
        <v>0</v>
      </c>
      <c r="M108" s="239">
        <v>0</v>
      </c>
      <c r="N108" s="239">
        <v>0</v>
      </c>
    </row>
    <row r="109" spans="1:14" x14ac:dyDescent="0.2">
      <c r="A109" s="234" t="s">
        <v>167</v>
      </c>
      <c r="B109" s="198">
        <v>351</v>
      </c>
      <c r="C109" s="198" t="s">
        <v>164</v>
      </c>
      <c r="D109" s="197" t="s">
        <v>38</v>
      </c>
      <c r="E109" s="235">
        <v>270</v>
      </c>
      <c r="F109" s="197" t="s">
        <v>168</v>
      </c>
      <c r="G109" s="237">
        <v>5.6</v>
      </c>
      <c r="H109" s="198" t="s">
        <v>65</v>
      </c>
      <c r="I109" s="237">
        <v>19.75</v>
      </c>
      <c r="J109" s="239">
        <v>270000</v>
      </c>
      <c r="K109" s="239">
        <v>214923.72</v>
      </c>
      <c r="L109" s="239">
        <v>4908531</v>
      </c>
      <c r="M109" s="239">
        <v>29060</v>
      </c>
      <c r="N109" s="239">
        <v>4937591</v>
      </c>
    </row>
    <row r="110" spans="1:14" x14ac:dyDescent="0.2">
      <c r="A110" s="234" t="s">
        <v>169</v>
      </c>
      <c r="B110" s="198">
        <v>351</v>
      </c>
      <c r="C110" s="198" t="s">
        <v>164</v>
      </c>
      <c r="D110" s="197" t="s">
        <v>38</v>
      </c>
      <c r="E110" s="235">
        <v>69</v>
      </c>
      <c r="F110" s="197" t="s">
        <v>170</v>
      </c>
      <c r="G110" s="237">
        <v>5.6</v>
      </c>
      <c r="H110" s="198" t="s">
        <v>65</v>
      </c>
      <c r="I110" s="237">
        <v>19.75</v>
      </c>
      <c r="J110" s="239">
        <v>69000</v>
      </c>
      <c r="K110" s="239">
        <v>54925.1</v>
      </c>
      <c r="L110" s="239">
        <v>1254406</v>
      </c>
      <c r="M110" s="239">
        <v>7426</v>
      </c>
      <c r="N110" s="239">
        <v>1261832</v>
      </c>
    </row>
    <row r="111" spans="1:14" x14ac:dyDescent="0.2">
      <c r="A111" s="234" t="s">
        <v>171</v>
      </c>
      <c r="B111" s="198">
        <v>351</v>
      </c>
      <c r="C111" s="198" t="s">
        <v>164</v>
      </c>
      <c r="D111" s="197" t="s">
        <v>38</v>
      </c>
      <c r="E111" s="235">
        <v>20</v>
      </c>
      <c r="F111" s="197" t="s">
        <v>172</v>
      </c>
      <c r="G111" s="237">
        <v>6</v>
      </c>
      <c r="H111" s="198" t="s">
        <v>65</v>
      </c>
      <c r="I111" s="237">
        <v>25.25</v>
      </c>
      <c r="J111" s="239">
        <v>20000</v>
      </c>
      <c r="K111" s="239">
        <v>29518.23</v>
      </c>
      <c r="L111" s="239">
        <v>674152</v>
      </c>
      <c r="M111" s="239">
        <v>4268</v>
      </c>
      <c r="N111" s="239">
        <v>678420</v>
      </c>
    </row>
    <row r="112" spans="1:14" x14ac:dyDescent="0.2">
      <c r="A112" s="234" t="s">
        <v>167</v>
      </c>
      <c r="B112" s="198">
        <v>351</v>
      </c>
      <c r="C112" s="198" t="s">
        <v>164</v>
      </c>
      <c r="D112" s="197" t="s">
        <v>38</v>
      </c>
      <c r="E112" s="235">
        <v>46</v>
      </c>
      <c r="F112" s="197" t="s">
        <v>173</v>
      </c>
      <c r="G112" s="237">
        <v>4.5</v>
      </c>
      <c r="H112" s="198" t="s">
        <v>65</v>
      </c>
      <c r="I112" s="237">
        <v>25.75</v>
      </c>
      <c r="J112" s="239">
        <v>46000</v>
      </c>
      <c r="K112" s="239">
        <v>65657.02</v>
      </c>
      <c r="L112" s="239">
        <v>1499507</v>
      </c>
      <c r="M112" s="239">
        <v>7167</v>
      </c>
      <c r="N112" s="239">
        <v>1506674</v>
      </c>
    </row>
    <row r="113" spans="1:14" x14ac:dyDescent="0.2">
      <c r="A113" s="234"/>
      <c r="D113" s="197"/>
      <c r="E113" s="235"/>
      <c r="F113" s="197"/>
      <c r="G113" s="237"/>
      <c r="H113" s="198"/>
      <c r="I113" s="237"/>
      <c r="J113" s="239"/>
      <c r="K113" s="239"/>
      <c r="L113" s="239"/>
      <c r="M113" s="239"/>
      <c r="N113" s="239"/>
    </row>
    <row r="114" spans="1:14" x14ac:dyDescent="0.2">
      <c r="A114" s="234" t="s">
        <v>84</v>
      </c>
      <c r="B114" s="198">
        <v>363</v>
      </c>
      <c r="C114" s="198" t="s">
        <v>174</v>
      </c>
      <c r="D114" s="197" t="s">
        <v>38</v>
      </c>
      <c r="E114" s="235">
        <v>400</v>
      </c>
      <c r="F114" s="197" t="s">
        <v>175</v>
      </c>
      <c r="G114" s="237">
        <v>5</v>
      </c>
      <c r="H114" s="198" t="s">
        <v>176</v>
      </c>
      <c r="I114" s="237">
        <v>17.5</v>
      </c>
      <c r="J114" s="239">
        <v>400000</v>
      </c>
      <c r="K114" s="239">
        <v>231634.37</v>
      </c>
      <c r="L114" s="239">
        <v>5290177</v>
      </c>
      <c r="M114" s="239">
        <v>2309</v>
      </c>
      <c r="N114" s="239">
        <v>5292486</v>
      </c>
    </row>
    <row r="115" spans="1:14" x14ac:dyDescent="0.2">
      <c r="A115" s="234" t="s">
        <v>84</v>
      </c>
      <c r="B115" s="198">
        <v>363</v>
      </c>
      <c r="C115" s="198" t="s">
        <v>174</v>
      </c>
      <c r="D115" s="197" t="s">
        <v>38</v>
      </c>
      <c r="E115" s="235">
        <v>96</v>
      </c>
      <c r="F115" s="197" t="s">
        <v>177</v>
      </c>
      <c r="G115" s="237">
        <v>5</v>
      </c>
      <c r="H115" s="198" t="s">
        <v>176</v>
      </c>
      <c r="I115" s="237">
        <v>17.5</v>
      </c>
      <c r="J115" s="239">
        <v>96000</v>
      </c>
      <c r="K115" s="239">
        <v>55592.27</v>
      </c>
      <c r="L115" s="239">
        <v>1269643</v>
      </c>
      <c r="M115" s="239">
        <v>554</v>
      </c>
      <c r="N115" s="239">
        <v>1270197</v>
      </c>
    </row>
    <row r="116" spans="1:14" x14ac:dyDescent="0.2">
      <c r="A116" s="234" t="s">
        <v>140</v>
      </c>
      <c r="B116" s="198">
        <v>363</v>
      </c>
      <c r="C116" s="198" t="s">
        <v>174</v>
      </c>
      <c r="D116" s="197" t="s">
        <v>38</v>
      </c>
      <c r="E116" s="254">
        <v>1E-3</v>
      </c>
      <c r="F116" s="197" t="s">
        <v>178</v>
      </c>
      <c r="G116" s="237">
        <v>0</v>
      </c>
      <c r="H116" s="198" t="s">
        <v>176</v>
      </c>
      <c r="I116" s="237">
        <v>17.5</v>
      </c>
      <c r="J116" s="239">
        <v>1</v>
      </c>
      <c r="K116" s="239">
        <v>1</v>
      </c>
      <c r="L116" s="239">
        <v>23</v>
      </c>
      <c r="M116" s="239">
        <v>0</v>
      </c>
      <c r="N116" s="239">
        <v>23</v>
      </c>
    </row>
    <row r="117" spans="1:14" x14ac:dyDescent="0.2">
      <c r="A117" s="234" t="s">
        <v>62</v>
      </c>
      <c r="B117" s="198">
        <v>367</v>
      </c>
      <c r="C117" s="198" t="s">
        <v>179</v>
      </c>
      <c r="D117" s="197" t="s">
        <v>38</v>
      </c>
      <c r="E117" s="235">
        <v>321.5</v>
      </c>
      <c r="F117" s="197" t="s">
        <v>180</v>
      </c>
      <c r="G117" s="237">
        <v>5.5</v>
      </c>
      <c r="H117" s="198" t="s">
        <v>65</v>
      </c>
      <c r="I117" s="237">
        <v>19</v>
      </c>
      <c r="J117" s="239">
        <v>321500</v>
      </c>
      <c r="K117" s="239">
        <v>150549</v>
      </c>
      <c r="L117" s="239">
        <v>3438310</v>
      </c>
      <c r="M117" s="239">
        <v>30888</v>
      </c>
      <c r="N117" s="239">
        <v>3469198</v>
      </c>
    </row>
    <row r="118" spans="1:14" x14ac:dyDescent="0.2">
      <c r="A118" s="234" t="s">
        <v>62</v>
      </c>
      <c r="B118" s="198">
        <v>367</v>
      </c>
      <c r="C118" s="198" t="s">
        <v>179</v>
      </c>
      <c r="D118" s="197" t="s">
        <v>38</v>
      </c>
      <c r="E118" s="235">
        <v>452.5</v>
      </c>
      <c r="F118" s="197" t="s">
        <v>181</v>
      </c>
      <c r="G118" s="237">
        <v>5.9</v>
      </c>
      <c r="H118" s="198" t="s">
        <v>65</v>
      </c>
      <c r="I118" s="237">
        <v>21.5</v>
      </c>
      <c r="J118" s="239">
        <v>452500</v>
      </c>
      <c r="K118" s="239">
        <v>312331</v>
      </c>
      <c r="L118" s="239">
        <v>7133165</v>
      </c>
      <c r="M118" s="239">
        <v>68642</v>
      </c>
      <c r="N118" s="239">
        <v>7201807</v>
      </c>
    </row>
    <row r="119" spans="1:14" x14ac:dyDescent="0.2">
      <c r="A119" s="234" t="s">
        <v>66</v>
      </c>
      <c r="B119" s="198">
        <v>367</v>
      </c>
      <c r="C119" s="198" t="s">
        <v>179</v>
      </c>
      <c r="D119" s="197" t="s">
        <v>38</v>
      </c>
      <c r="E119" s="235">
        <v>31</v>
      </c>
      <c r="F119" s="197" t="s">
        <v>182</v>
      </c>
      <c r="G119" s="237">
        <v>6.3</v>
      </c>
      <c r="H119" s="198" t="s">
        <v>65</v>
      </c>
      <c r="I119" s="237">
        <v>21.5</v>
      </c>
      <c r="J119" s="239">
        <v>31000</v>
      </c>
      <c r="K119" s="239">
        <v>52909</v>
      </c>
      <c r="L119" s="239">
        <v>1208361</v>
      </c>
      <c r="M119" s="239">
        <v>12399</v>
      </c>
      <c r="N119" s="239">
        <v>1220760</v>
      </c>
    </row>
    <row r="120" spans="1:14" x14ac:dyDescent="0.2">
      <c r="A120" s="234" t="s">
        <v>66</v>
      </c>
      <c r="B120" s="198">
        <v>367</v>
      </c>
      <c r="C120" s="198" t="s">
        <v>179</v>
      </c>
      <c r="D120" s="197" t="s">
        <v>38</v>
      </c>
      <c r="E120" s="235">
        <v>51.8</v>
      </c>
      <c r="F120" s="197" t="s">
        <v>183</v>
      </c>
      <c r="G120" s="237">
        <v>6.3</v>
      </c>
      <c r="H120" s="198" t="s">
        <v>65</v>
      </c>
      <c r="I120" s="237">
        <v>21.5</v>
      </c>
      <c r="J120" s="239">
        <v>51800</v>
      </c>
      <c r="K120" s="239">
        <v>88409</v>
      </c>
      <c r="L120" s="239">
        <v>2019127</v>
      </c>
      <c r="M120" s="239">
        <v>20718</v>
      </c>
      <c r="N120" s="239">
        <v>2039845</v>
      </c>
    </row>
    <row r="121" spans="1:14" x14ac:dyDescent="0.2">
      <c r="A121" s="234"/>
      <c r="D121" s="197"/>
      <c r="E121" s="235"/>
      <c r="F121" s="197"/>
      <c r="G121" s="237"/>
      <c r="H121" s="198"/>
      <c r="I121" s="237"/>
      <c r="J121" s="239"/>
      <c r="K121" s="239"/>
      <c r="L121" s="239"/>
      <c r="M121" s="239"/>
      <c r="N121" s="239"/>
    </row>
    <row r="122" spans="1:14" x14ac:dyDescent="0.2">
      <c r="A122" s="234" t="s">
        <v>184</v>
      </c>
      <c r="B122" s="198">
        <v>383</v>
      </c>
      <c r="C122" s="198" t="s">
        <v>154</v>
      </c>
      <c r="D122" s="197" t="s">
        <v>38</v>
      </c>
      <c r="E122" s="235">
        <v>1250</v>
      </c>
      <c r="F122" s="197" t="s">
        <v>91</v>
      </c>
      <c r="G122" s="237">
        <v>4.5</v>
      </c>
      <c r="H122" s="198" t="s">
        <v>57</v>
      </c>
      <c r="I122" s="237">
        <v>22</v>
      </c>
      <c r="J122" s="239">
        <v>1250000</v>
      </c>
      <c r="K122" s="239">
        <v>416201</v>
      </c>
      <c r="L122" s="239">
        <v>9505398</v>
      </c>
      <c r="M122" s="239">
        <v>5811</v>
      </c>
      <c r="N122" s="239">
        <v>9511209</v>
      </c>
    </row>
    <row r="123" spans="1:14" x14ac:dyDescent="0.2">
      <c r="A123" s="234" t="s">
        <v>185</v>
      </c>
      <c r="B123" s="198">
        <v>383</v>
      </c>
      <c r="C123" s="198" t="s">
        <v>154</v>
      </c>
      <c r="D123" s="197" t="s">
        <v>38</v>
      </c>
      <c r="E123" s="254">
        <v>161</v>
      </c>
      <c r="F123" s="197" t="s">
        <v>58</v>
      </c>
      <c r="G123" s="237">
        <v>6</v>
      </c>
      <c r="H123" s="198" t="s">
        <v>57</v>
      </c>
      <c r="I123" s="237">
        <v>22</v>
      </c>
      <c r="J123" s="239">
        <v>161000</v>
      </c>
      <c r="K123" s="239">
        <v>260376</v>
      </c>
      <c r="L123" s="239">
        <v>5946592</v>
      </c>
      <c r="M123" s="239">
        <v>19281</v>
      </c>
      <c r="N123" s="239">
        <v>5965873</v>
      </c>
    </row>
    <row r="124" spans="1:14" x14ac:dyDescent="0.2">
      <c r="A124" s="234" t="s">
        <v>69</v>
      </c>
      <c r="B124" s="198">
        <v>392</v>
      </c>
      <c r="C124" s="198" t="s">
        <v>186</v>
      </c>
      <c r="D124" s="197" t="s">
        <v>38</v>
      </c>
      <c r="E124" s="235">
        <v>240</v>
      </c>
      <c r="F124" s="197" t="s">
        <v>187</v>
      </c>
      <c r="G124" s="237">
        <v>3.5</v>
      </c>
      <c r="H124" s="198" t="s">
        <v>57</v>
      </c>
      <c r="I124" s="237">
        <v>7</v>
      </c>
      <c r="J124" s="239">
        <v>240000</v>
      </c>
      <c r="K124" s="239">
        <v>0</v>
      </c>
      <c r="L124" s="239">
        <v>0</v>
      </c>
      <c r="M124" s="239">
        <v>0</v>
      </c>
      <c r="N124" s="239">
        <v>0</v>
      </c>
    </row>
    <row r="125" spans="1:14" x14ac:dyDescent="0.2">
      <c r="A125" s="234" t="s">
        <v>188</v>
      </c>
      <c r="B125" s="198">
        <v>392</v>
      </c>
      <c r="C125" s="198" t="s">
        <v>186</v>
      </c>
      <c r="D125" s="197" t="s">
        <v>38</v>
      </c>
      <c r="E125" s="235">
        <v>245</v>
      </c>
      <c r="F125" s="197" t="s">
        <v>182</v>
      </c>
      <c r="G125" s="237">
        <v>4.5</v>
      </c>
      <c r="H125" s="198" t="s">
        <v>57</v>
      </c>
      <c r="I125" s="237">
        <v>11</v>
      </c>
      <c r="J125" s="239">
        <v>119805</v>
      </c>
      <c r="K125" s="239">
        <v>90094.14</v>
      </c>
      <c r="L125" s="239">
        <v>2057613</v>
      </c>
      <c r="M125" s="239">
        <v>22515</v>
      </c>
      <c r="N125" s="239">
        <v>2080128</v>
      </c>
    </row>
    <row r="126" spans="1:14" x14ac:dyDescent="0.2">
      <c r="A126" s="234" t="s">
        <v>188</v>
      </c>
      <c r="B126" s="198">
        <v>392</v>
      </c>
      <c r="C126" s="198" t="s">
        <v>186</v>
      </c>
      <c r="D126" s="197" t="s">
        <v>38</v>
      </c>
      <c r="E126" s="255" t="s">
        <v>189</v>
      </c>
      <c r="F126" s="197" t="s">
        <v>190</v>
      </c>
      <c r="G126" s="237">
        <v>4.5</v>
      </c>
      <c r="H126" s="198" t="s">
        <v>57</v>
      </c>
      <c r="I126" s="237">
        <v>11</v>
      </c>
      <c r="J126" s="239">
        <v>161.99</v>
      </c>
      <c r="K126" s="239">
        <v>146.61000000000001</v>
      </c>
      <c r="L126" s="239">
        <v>3348</v>
      </c>
      <c r="M126" s="239">
        <v>37</v>
      </c>
      <c r="N126" s="239">
        <v>3385</v>
      </c>
    </row>
    <row r="127" spans="1:14" x14ac:dyDescent="0.2">
      <c r="A127" s="234" t="s">
        <v>188</v>
      </c>
      <c r="B127" s="198">
        <v>392</v>
      </c>
      <c r="C127" s="198" t="s">
        <v>186</v>
      </c>
      <c r="D127" s="197" t="s">
        <v>38</v>
      </c>
      <c r="E127" s="255" t="s">
        <v>189</v>
      </c>
      <c r="F127" s="197" t="s">
        <v>191</v>
      </c>
      <c r="G127" s="237">
        <v>5</v>
      </c>
      <c r="H127" s="198" t="s">
        <v>57</v>
      </c>
      <c r="I127" s="237">
        <v>11.5</v>
      </c>
      <c r="J127" s="239">
        <v>197537.91</v>
      </c>
      <c r="K127" s="239">
        <v>204083.16</v>
      </c>
      <c r="L127" s="239">
        <v>4660949</v>
      </c>
      <c r="M127" s="239">
        <v>0</v>
      </c>
      <c r="N127" s="239">
        <v>4660949</v>
      </c>
    </row>
    <row r="129" spans="1:14" x14ac:dyDescent="0.2">
      <c r="A129" s="234" t="s">
        <v>62</v>
      </c>
      <c r="B129" s="198">
        <v>420</v>
      </c>
      <c r="C129" s="198" t="s">
        <v>192</v>
      </c>
      <c r="D129" s="197" t="s">
        <v>38</v>
      </c>
      <c r="E129" s="235">
        <v>507</v>
      </c>
      <c r="F129" s="197" t="s">
        <v>193</v>
      </c>
      <c r="G129" s="237">
        <v>4.5</v>
      </c>
      <c r="H129" s="198" t="s">
        <v>40</v>
      </c>
      <c r="I129" s="237">
        <v>19.5</v>
      </c>
      <c r="J129" s="239">
        <v>507000</v>
      </c>
      <c r="K129" s="239">
        <v>173122</v>
      </c>
      <c r="L129" s="239">
        <v>3953843</v>
      </c>
      <c r="M129" s="239">
        <v>29166</v>
      </c>
      <c r="N129" s="239">
        <v>3983009</v>
      </c>
    </row>
    <row r="130" spans="1:14" x14ac:dyDescent="0.2">
      <c r="A130" s="234" t="s">
        <v>62</v>
      </c>
      <c r="B130" s="198">
        <v>420</v>
      </c>
      <c r="C130" s="198" t="s">
        <v>192</v>
      </c>
      <c r="D130" s="197" t="s">
        <v>38</v>
      </c>
      <c r="E130" s="235">
        <v>91</v>
      </c>
      <c r="F130" s="197" t="s">
        <v>194</v>
      </c>
      <c r="G130" s="237">
        <v>4.5</v>
      </c>
      <c r="H130" s="198" t="s">
        <v>40</v>
      </c>
      <c r="I130" s="237">
        <v>19.5</v>
      </c>
      <c r="J130" s="239">
        <v>91000</v>
      </c>
      <c r="K130" s="239">
        <v>63782</v>
      </c>
      <c r="L130" s="239">
        <v>1456684</v>
      </c>
      <c r="M130" s="239">
        <v>10745</v>
      </c>
      <c r="N130" s="239">
        <v>1467429</v>
      </c>
    </row>
    <row r="131" spans="1:14" x14ac:dyDescent="0.2">
      <c r="A131" s="234" t="s">
        <v>66</v>
      </c>
      <c r="B131" s="198">
        <v>420</v>
      </c>
      <c r="C131" s="198" t="s">
        <v>192</v>
      </c>
      <c r="D131" s="197" t="s">
        <v>38</v>
      </c>
      <c r="E131" s="235">
        <v>32</v>
      </c>
      <c r="F131" s="197" t="s">
        <v>195</v>
      </c>
      <c r="G131" s="237">
        <v>4.5</v>
      </c>
      <c r="H131" s="198" t="s">
        <v>40</v>
      </c>
      <c r="I131" s="237">
        <v>19.5</v>
      </c>
      <c r="J131" s="239">
        <v>32000</v>
      </c>
      <c r="K131" s="239">
        <v>45009</v>
      </c>
      <c r="L131" s="239">
        <v>1027937</v>
      </c>
      <c r="M131" s="239">
        <v>7583</v>
      </c>
      <c r="N131" s="239">
        <v>1035520</v>
      </c>
    </row>
    <row r="132" spans="1:14" x14ac:dyDescent="0.2">
      <c r="A132" s="234" t="s">
        <v>66</v>
      </c>
      <c r="B132" s="198">
        <v>420</v>
      </c>
      <c r="C132" s="198" t="s">
        <v>192</v>
      </c>
      <c r="D132" s="197" t="s">
        <v>38</v>
      </c>
      <c r="E132" s="235">
        <v>28</v>
      </c>
      <c r="F132" s="197" t="s">
        <v>196</v>
      </c>
      <c r="G132" s="237">
        <v>4.5</v>
      </c>
      <c r="H132" s="198" t="s">
        <v>40</v>
      </c>
      <c r="I132" s="237">
        <v>19.5</v>
      </c>
      <c r="J132" s="239">
        <v>28000</v>
      </c>
      <c r="K132" s="239">
        <v>39383</v>
      </c>
      <c r="L132" s="239">
        <v>899448</v>
      </c>
      <c r="M132" s="239">
        <v>6635</v>
      </c>
      <c r="N132" s="239">
        <v>906083</v>
      </c>
    </row>
    <row r="133" spans="1:14" x14ac:dyDescent="0.2">
      <c r="A133" s="234" t="s">
        <v>66</v>
      </c>
      <c r="B133" s="198">
        <v>420</v>
      </c>
      <c r="C133" s="198" t="s">
        <v>192</v>
      </c>
      <c r="D133" s="197" t="s">
        <v>38</v>
      </c>
      <c r="E133" s="235">
        <v>25</v>
      </c>
      <c r="F133" s="197" t="s">
        <v>197</v>
      </c>
      <c r="G133" s="237">
        <v>4.5</v>
      </c>
      <c r="H133" s="198" t="s">
        <v>40</v>
      </c>
      <c r="I133" s="237">
        <v>19.5</v>
      </c>
      <c r="J133" s="239">
        <v>25000</v>
      </c>
      <c r="K133" s="239">
        <v>35163</v>
      </c>
      <c r="L133" s="239">
        <v>803069</v>
      </c>
      <c r="M133" s="239">
        <v>5924</v>
      </c>
      <c r="N133" s="239">
        <v>808993</v>
      </c>
    </row>
    <row r="134" spans="1:14" x14ac:dyDescent="0.2">
      <c r="A134" s="234"/>
      <c r="D134" s="197"/>
      <c r="E134" s="235"/>
      <c r="F134" s="197"/>
      <c r="G134" s="237"/>
      <c r="H134" s="198"/>
      <c r="I134" s="237"/>
      <c r="J134" s="239"/>
      <c r="K134" s="239"/>
      <c r="L134" s="239"/>
      <c r="M134" s="239"/>
      <c r="N134" s="239"/>
    </row>
    <row r="135" spans="1:14" x14ac:dyDescent="0.2">
      <c r="A135" s="234" t="s">
        <v>198</v>
      </c>
      <c r="B135" s="198">
        <v>430</v>
      </c>
      <c r="C135" s="198" t="s">
        <v>199</v>
      </c>
      <c r="D135" s="197" t="s">
        <v>38</v>
      </c>
      <c r="E135" s="239">
        <v>3660</v>
      </c>
      <c r="F135" s="197" t="s">
        <v>200</v>
      </c>
      <c r="G135" s="237">
        <v>3</v>
      </c>
      <c r="H135" s="198" t="s">
        <v>176</v>
      </c>
      <c r="I135" s="237">
        <v>11.42</v>
      </c>
      <c r="J135" s="247">
        <v>3660000</v>
      </c>
      <c r="K135" s="626">
        <v>1344621.5604000001</v>
      </c>
      <c r="L135" s="247">
        <v>30709113</v>
      </c>
      <c r="M135" s="561">
        <v>363588</v>
      </c>
      <c r="N135" s="562">
        <v>31072701</v>
      </c>
    </row>
    <row r="136" spans="1:14" x14ac:dyDescent="0.2">
      <c r="A136" s="234" t="s">
        <v>198</v>
      </c>
      <c r="B136" s="198">
        <v>430</v>
      </c>
      <c r="C136" s="198" t="s">
        <v>199</v>
      </c>
      <c r="D136" s="197" t="s">
        <v>38</v>
      </c>
      <c r="E136" s="239">
        <v>479</v>
      </c>
      <c r="F136" s="197" t="s">
        <v>201</v>
      </c>
      <c r="G136" s="237">
        <v>4</v>
      </c>
      <c r="H136" s="198" t="s">
        <v>176</v>
      </c>
      <c r="I136" s="237">
        <v>11.42</v>
      </c>
      <c r="J136" s="247">
        <v>479000</v>
      </c>
      <c r="K136" s="626">
        <v>327377.70880000002</v>
      </c>
      <c r="L136" s="247">
        <v>7476809</v>
      </c>
      <c r="M136" s="561">
        <v>115339</v>
      </c>
      <c r="N136" s="562">
        <v>7592148</v>
      </c>
    </row>
    <row r="137" spans="1:14" x14ac:dyDescent="0.2">
      <c r="A137" s="234" t="s">
        <v>202</v>
      </c>
      <c r="B137" s="198">
        <v>430</v>
      </c>
      <c r="C137" s="198" t="s">
        <v>199</v>
      </c>
      <c r="D137" s="197" t="s">
        <v>38</v>
      </c>
      <c r="E137" s="254">
        <v>1.5349999999999999</v>
      </c>
      <c r="F137" s="197" t="s">
        <v>203</v>
      </c>
      <c r="G137" s="237">
        <v>10</v>
      </c>
      <c r="H137" s="198" t="s">
        <v>176</v>
      </c>
      <c r="I137" s="237">
        <v>11.42</v>
      </c>
      <c r="J137" s="247">
        <v>1535</v>
      </c>
      <c r="K137" s="247">
        <v>2993.62</v>
      </c>
      <c r="L137" s="247">
        <v>68370</v>
      </c>
      <c r="M137" s="247">
        <v>37817</v>
      </c>
      <c r="N137" s="247">
        <v>106187</v>
      </c>
    </row>
    <row r="138" spans="1:14" x14ac:dyDescent="0.2">
      <c r="A138" s="234"/>
      <c r="D138" s="197"/>
      <c r="E138" s="239"/>
      <c r="F138" s="198"/>
      <c r="G138" s="237"/>
      <c r="H138" s="198"/>
      <c r="I138" s="237"/>
      <c r="J138" s="239"/>
      <c r="K138" s="239"/>
      <c r="L138" s="239"/>
      <c r="M138" s="239"/>
      <c r="N138" s="239"/>
    </row>
    <row r="139" spans="1:14" x14ac:dyDescent="0.2">
      <c r="A139" s="234" t="s">
        <v>204</v>
      </c>
      <c r="B139" s="198">
        <v>437</v>
      </c>
      <c r="C139" s="198" t="s">
        <v>205</v>
      </c>
      <c r="D139" s="197" t="s">
        <v>38</v>
      </c>
      <c r="E139" s="239">
        <v>110</v>
      </c>
      <c r="F139" s="197" t="s">
        <v>206</v>
      </c>
      <c r="G139" s="237">
        <v>3</v>
      </c>
      <c r="H139" s="198" t="s">
        <v>65</v>
      </c>
      <c r="I139" s="237">
        <v>7</v>
      </c>
      <c r="J139" s="239">
        <v>110000</v>
      </c>
      <c r="K139" s="239">
        <v>0</v>
      </c>
      <c r="L139" s="239">
        <v>0</v>
      </c>
      <c r="M139" s="239">
        <v>0</v>
      </c>
      <c r="N139" s="239">
        <v>0</v>
      </c>
    </row>
    <row r="140" spans="1:14" x14ac:dyDescent="0.2">
      <c r="A140" s="234" t="s">
        <v>204</v>
      </c>
      <c r="B140" s="198">
        <v>437</v>
      </c>
      <c r="C140" s="198" t="s">
        <v>205</v>
      </c>
      <c r="D140" s="197" t="s">
        <v>38</v>
      </c>
      <c r="E140" s="239">
        <v>33</v>
      </c>
      <c r="F140" s="197" t="s">
        <v>207</v>
      </c>
      <c r="G140" s="237">
        <v>3</v>
      </c>
      <c r="H140" s="198" t="s">
        <v>65</v>
      </c>
      <c r="I140" s="237">
        <v>7</v>
      </c>
      <c r="J140" s="239">
        <v>33000</v>
      </c>
      <c r="K140" s="239">
        <v>0</v>
      </c>
      <c r="L140" s="239">
        <v>0</v>
      </c>
      <c r="M140" s="239">
        <v>0</v>
      </c>
      <c r="N140" s="239">
        <v>0</v>
      </c>
    </row>
    <row r="141" spans="1:14" x14ac:dyDescent="0.2">
      <c r="A141" s="234" t="s">
        <v>204</v>
      </c>
      <c r="B141" s="198">
        <v>437</v>
      </c>
      <c r="C141" s="198" t="s">
        <v>205</v>
      </c>
      <c r="D141" s="197" t="s">
        <v>38</v>
      </c>
      <c r="E141" s="239">
        <v>260</v>
      </c>
      <c r="F141" s="197" t="s">
        <v>208</v>
      </c>
      <c r="G141" s="237">
        <v>4.2</v>
      </c>
      <c r="H141" s="198" t="s">
        <v>65</v>
      </c>
      <c r="I141" s="237">
        <v>20</v>
      </c>
      <c r="J141" s="239">
        <v>260000</v>
      </c>
      <c r="K141" s="239">
        <v>180873.05</v>
      </c>
      <c r="L141" s="239">
        <v>4130866</v>
      </c>
      <c r="M141" s="239">
        <v>32703</v>
      </c>
      <c r="N141" s="239">
        <v>4163569</v>
      </c>
    </row>
    <row r="142" spans="1:14" x14ac:dyDescent="0.2">
      <c r="A142" s="234" t="s">
        <v>204</v>
      </c>
      <c r="B142" s="198">
        <v>437</v>
      </c>
      <c r="C142" s="198" t="s">
        <v>205</v>
      </c>
      <c r="D142" s="197" t="s">
        <v>38</v>
      </c>
      <c r="E142" s="239">
        <v>68</v>
      </c>
      <c r="F142" s="197" t="s">
        <v>209</v>
      </c>
      <c r="G142" s="237">
        <v>4.2</v>
      </c>
      <c r="H142" s="198" t="s">
        <v>65</v>
      </c>
      <c r="I142" s="237">
        <v>20</v>
      </c>
      <c r="J142" s="239">
        <v>68000</v>
      </c>
      <c r="K142" s="239">
        <v>47305.26</v>
      </c>
      <c r="L142" s="239">
        <v>1080380</v>
      </c>
      <c r="M142" s="239">
        <v>8553</v>
      </c>
      <c r="N142" s="239">
        <v>1088933</v>
      </c>
    </row>
    <row r="143" spans="1:14" x14ac:dyDescent="0.2">
      <c r="A143" s="234" t="s">
        <v>210</v>
      </c>
      <c r="B143" s="198">
        <v>437</v>
      </c>
      <c r="C143" s="198" t="s">
        <v>205</v>
      </c>
      <c r="D143" s="197" t="s">
        <v>38</v>
      </c>
      <c r="E143" s="256">
        <v>132</v>
      </c>
      <c r="F143" s="197" t="s">
        <v>211</v>
      </c>
      <c r="G143" s="237">
        <v>4.2</v>
      </c>
      <c r="H143" s="198" t="s">
        <v>65</v>
      </c>
      <c r="I143" s="237">
        <v>20</v>
      </c>
      <c r="J143" s="239">
        <v>132000</v>
      </c>
      <c r="K143" s="239">
        <v>82397.86</v>
      </c>
      <c r="L143" s="239">
        <v>1881842</v>
      </c>
      <c r="M143" s="239">
        <v>14898</v>
      </c>
      <c r="N143" s="239">
        <v>1896740</v>
      </c>
    </row>
    <row r="144" spans="1:14" x14ac:dyDescent="0.2">
      <c r="A144" s="234" t="s">
        <v>212</v>
      </c>
      <c r="B144" s="198">
        <v>437</v>
      </c>
      <c r="C144" s="198" t="s">
        <v>205</v>
      </c>
      <c r="D144" s="197" t="s">
        <v>38</v>
      </c>
      <c r="E144" s="256">
        <v>55</v>
      </c>
      <c r="F144" s="197" t="s">
        <v>213</v>
      </c>
      <c r="G144" s="237">
        <v>4.2</v>
      </c>
      <c r="H144" s="198" t="s">
        <v>65</v>
      </c>
      <c r="I144" s="237">
        <v>20</v>
      </c>
      <c r="J144" s="239">
        <v>55000</v>
      </c>
      <c r="K144" s="239">
        <v>53901.51</v>
      </c>
      <c r="L144" s="239">
        <v>1231029</v>
      </c>
      <c r="M144" s="239">
        <v>9745</v>
      </c>
      <c r="N144" s="239">
        <v>1240774</v>
      </c>
    </row>
    <row r="145" spans="1:15" x14ac:dyDescent="0.2">
      <c r="A145" s="234" t="s">
        <v>212</v>
      </c>
      <c r="B145" s="198">
        <v>437</v>
      </c>
      <c r="C145" s="198" t="s">
        <v>205</v>
      </c>
      <c r="D145" s="197" t="s">
        <v>38</v>
      </c>
      <c r="E145" s="256">
        <v>1</v>
      </c>
      <c r="F145" s="197" t="s">
        <v>214</v>
      </c>
      <c r="G145" s="237">
        <v>4.2</v>
      </c>
      <c r="H145" s="198" t="s">
        <v>65</v>
      </c>
      <c r="I145" s="237">
        <v>20</v>
      </c>
      <c r="J145" s="239">
        <v>1000</v>
      </c>
      <c r="K145" s="239">
        <v>1347.54</v>
      </c>
      <c r="L145" s="239">
        <v>30776</v>
      </c>
      <c r="M145" s="239">
        <v>243</v>
      </c>
      <c r="N145" s="239">
        <v>31019</v>
      </c>
    </row>
    <row r="146" spans="1:15" x14ac:dyDescent="0.2">
      <c r="A146" s="234" t="s">
        <v>215</v>
      </c>
      <c r="B146" s="198">
        <v>437</v>
      </c>
      <c r="C146" s="198" t="s">
        <v>216</v>
      </c>
      <c r="D146" s="197" t="s">
        <v>38</v>
      </c>
      <c r="E146" s="235">
        <v>110</v>
      </c>
      <c r="F146" s="197" t="s">
        <v>217</v>
      </c>
      <c r="G146" s="237">
        <v>3</v>
      </c>
      <c r="H146" s="198" t="s">
        <v>65</v>
      </c>
      <c r="I146" s="237">
        <v>5.93</v>
      </c>
      <c r="J146" s="239">
        <v>110000</v>
      </c>
      <c r="K146" s="239">
        <v>0</v>
      </c>
      <c r="L146" s="239">
        <v>0</v>
      </c>
      <c r="M146" s="239">
        <v>0</v>
      </c>
      <c r="N146" s="239">
        <v>0</v>
      </c>
    </row>
    <row r="147" spans="1:15" x14ac:dyDescent="0.2">
      <c r="A147" s="234" t="s">
        <v>218</v>
      </c>
      <c r="B147" s="198">
        <v>437</v>
      </c>
      <c r="C147" s="198" t="s">
        <v>216</v>
      </c>
      <c r="D147" s="197" t="s">
        <v>38</v>
      </c>
      <c r="E147" s="235">
        <v>33</v>
      </c>
      <c r="F147" s="197" t="s">
        <v>219</v>
      </c>
      <c r="G147" s="237">
        <v>3</v>
      </c>
      <c r="H147" s="198" t="s">
        <v>65</v>
      </c>
      <c r="I147" s="237">
        <v>5.93</v>
      </c>
      <c r="J147" s="239">
        <v>33000</v>
      </c>
      <c r="K147" s="239">
        <v>0</v>
      </c>
      <c r="L147" s="239">
        <v>0</v>
      </c>
      <c r="M147" s="239">
        <v>0</v>
      </c>
      <c r="N147" s="239">
        <v>0</v>
      </c>
    </row>
    <row r="148" spans="1:15" x14ac:dyDescent="0.2">
      <c r="A148" s="234" t="s">
        <v>215</v>
      </c>
      <c r="B148" s="198">
        <v>437</v>
      </c>
      <c r="C148" s="198" t="s">
        <v>216</v>
      </c>
      <c r="D148" s="197" t="s">
        <v>38</v>
      </c>
      <c r="E148" s="235">
        <v>375</v>
      </c>
      <c r="F148" s="197" t="s">
        <v>220</v>
      </c>
      <c r="G148" s="237">
        <v>4.2</v>
      </c>
      <c r="H148" s="198" t="s">
        <v>65</v>
      </c>
      <c r="I148" s="237">
        <v>19.75</v>
      </c>
      <c r="J148" s="239">
        <v>375000</v>
      </c>
      <c r="K148" s="239">
        <v>281422.64</v>
      </c>
      <c r="L148" s="239">
        <v>6427265</v>
      </c>
      <c r="M148" s="239">
        <v>50883</v>
      </c>
      <c r="N148" s="239">
        <v>6478148</v>
      </c>
    </row>
    <row r="149" spans="1:15" x14ac:dyDescent="0.2">
      <c r="A149" s="234" t="s">
        <v>215</v>
      </c>
      <c r="B149" s="198">
        <v>437</v>
      </c>
      <c r="C149" s="198" t="s">
        <v>216</v>
      </c>
      <c r="D149" s="197" t="s">
        <v>38</v>
      </c>
      <c r="E149" s="235">
        <v>99</v>
      </c>
      <c r="F149" s="197" t="s">
        <v>221</v>
      </c>
      <c r="G149" s="237">
        <v>4.2</v>
      </c>
      <c r="H149" s="198" t="s">
        <v>65</v>
      </c>
      <c r="I149" s="237">
        <v>19.75</v>
      </c>
      <c r="J149" s="239">
        <v>99000</v>
      </c>
      <c r="K149" s="239">
        <v>74295.570000000007</v>
      </c>
      <c r="L149" s="239">
        <v>1696798</v>
      </c>
      <c r="M149" s="239">
        <v>13433</v>
      </c>
      <c r="N149" s="239">
        <v>1710231</v>
      </c>
    </row>
    <row r="150" spans="1:15" x14ac:dyDescent="0.2">
      <c r="A150" s="234" t="s">
        <v>215</v>
      </c>
      <c r="B150" s="198">
        <v>437</v>
      </c>
      <c r="C150" s="198" t="s">
        <v>216</v>
      </c>
      <c r="D150" s="197" t="s">
        <v>38</v>
      </c>
      <c r="E150" s="235">
        <v>93</v>
      </c>
      <c r="F150" s="197" t="s">
        <v>222</v>
      </c>
      <c r="G150" s="237">
        <v>4.2</v>
      </c>
      <c r="H150" s="198" t="s">
        <v>65</v>
      </c>
      <c r="I150" s="237">
        <v>19.75</v>
      </c>
      <c r="J150" s="239">
        <v>93000</v>
      </c>
      <c r="K150" s="239">
        <v>66630.59</v>
      </c>
      <c r="L150" s="239">
        <v>1521741</v>
      </c>
      <c r="M150" s="239">
        <v>12048</v>
      </c>
      <c r="N150" s="239">
        <v>1533789</v>
      </c>
    </row>
    <row r="151" spans="1:15" x14ac:dyDescent="0.2">
      <c r="A151" s="234" t="s">
        <v>223</v>
      </c>
      <c r="B151" s="198">
        <v>437</v>
      </c>
      <c r="C151" s="198" t="s">
        <v>216</v>
      </c>
      <c r="D151" s="197" t="s">
        <v>38</v>
      </c>
      <c r="E151" s="235">
        <v>122</v>
      </c>
      <c r="F151" s="197" t="s">
        <v>224</v>
      </c>
      <c r="G151" s="237">
        <v>4.2</v>
      </c>
      <c r="H151" s="198" t="s">
        <v>65</v>
      </c>
      <c r="I151" s="237">
        <v>19.75</v>
      </c>
      <c r="J151" s="239">
        <v>122000</v>
      </c>
      <c r="K151" s="239">
        <v>113529.13</v>
      </c>
      <c r="L151" s="239">
        <v>2592833</v>
      </c>
      <c r="M151" s="239">
        <v>20527</v>
      </c>
      <c r="N151" s="239">
        <v>2613360</v>
      </c>
    </row>
    <row r="152" spans="1:15" x14ac:dyDescent="0.2">
      <c r="A152" s="234" t="s">
        <v>223</v>
      </c>
      <c r="B152" s="198">
        <v>437</v>
      </c>
      <c r="C152" s="198" t="s">
        <v>216</v>
      </c>
      <c r="D152" s="197" t="s">
        <v>38</v>
      </c>
      <c r="E152" s="235">
        <v>1</v>
      </c>
      <c r="F152" s="197" t="s">
        <v>225</v>
      </c>
      <c r="G152" s="237">
        <v>4.2</v>
      </c>
      <c r="H152" s="198" t="s">
        <v>65</v>
      </c>
      <c r="I152" s="237">
        <v>19.75</v>
      </c>
      <c r="J152" s="239">
        <v>1000</v>
      </c>
      <c r="K152" s="239">
        <v>1275.6099999999999</v>
      </c>
      <c r="L152" s="239">
        <v>29133</v>
      </c>
      <c r="M152" s="239">
        <v>231</v>
      </c>
      <c r="N152" s="239">
        <v>29364</v>
      </c>
    </row>
    <row r="153" spans="1:15" x14ac:dyDescent="0.2">
      <c r="A153" s="234"/>
      <c r="D153" s="197"/>
      <c r="E153" s="235"/>
      <c r="F153" s="197"/>
      <c r="G153" s="237"/>
      <c r="H153" s="198"/>
      <c r="I153" s="237"/>
      <c r="J153" s="239"/>
      <c r="K153" s="239"/>
      <c r="L153" s="239"/>
      <c r="M153" s="239"/>
      <c r="N153" s="239"/>
    </row>
    <row r="154" spans="1:15" x14ac:dyDescent="0.2">
      <c r="A154" s="234" t="s">
        <v>69</v>
      </c>
      <c r="B154" s="198">
        <v>449</v>
      </c>
      <c r="C154" s="198" t="s">
        <v>226</v>
      </c>
      <c r="D154" s="197" t="s">
        <v>38</v>
      </c>
      <c r="E154" s="235">
        <v>162</v>
      </c>
      <c r="F154" s="197" t="s">
        <v>193</v>
      </c>
      <c r="G154" s="237">
        <v>4.8</v>
      </c>
      <c r="H154" s="197" t="s">
        <v>57</v>
      </c>
      <c r="I154" s="237">
        <v>7.75</v>
      </c>
      <c r="J154" s="239">
        <v>162000</v>
      </c>
      <c r="K154" s="239">
        <v>15340.42</v>
      </c>
      <c r="L154" s="239">
        <v>350352</v>
      </c>
      <c r="M154" s="239">
        <v>2662</v>
      </c>
      <c r="N154" s="239">
        <v>353014</v>
      </c>
    </row>
    <row r="155" spans="1:15" x14ac:dyDescent="0.2">
      <c r="A155" s="234" t="s">
        <v>227</v>
      </c>
      <c r="B155" s="198">
        <v>449</v>
      </c>
      <c r="C155" s="198" t="s">
        <v>226</v>
      </c>
      <c r="D155" s="197" t="s">
        <v>38</v>
      </c>
      <c r="E155" s="235">
        <v>50</v>
      </c>
      <c r="F155" s="197" t="s">
        <v>194</v>
      </c>
      <c r="G155" s="237">
        <v>5.4</v>
      </c>
      <c r="H155" s="197" t="s">
        <v>57</v>
      </c>
      <c r="I155" s="237">
        <v>14.75</v>
      </c>
      <c r="J155" s="239">
        <v>50000</v>
      </c>
      <c r="K155" s="239">
        <v>72869</v>
      </c>
      <c r="L155" s="239">
        <v>1664217</v>
      </c>
      <c r="M155" s="239">
        <v>0</v>
      </c>
      <c r="N155" s="239">
        <v>1664217</v>
      </c>
    </row>
    <row r="156" spans="1:15" x14ac:dyDescent="0.2">
      <c r="A156" s="234" t="s">
        <v>227</v>
      </c>
      <c r="B156" s="198">
        <v>449</v>
      </c>
      <c r="C156" s="198" t="s">
        <v>226</v>
      </c>
      <c r="D156" s="197" t="s">
        <v>38</v>
      </c>
      <c r="E156" s="235">
        <v>59.52</v>
      </c>
      <c r="F156" s="197" t="s">
        <v>195</v>
      </c>
      <c r="G156" s="237">
        <v>4.5</v>
      </c>
      <c r="H156" s="197" t="s">
        <v>57</v>
      </c>
      <c r="I156" s="237">
        <v>15</v>
      </c>
      <c r="J156" s="239">
        <v>59520</v>
      </c>
      <c r="K156" s="239">
        <v>81576.08</v>
      </c>
      <c r="L156" s="239">
        <v>1863074</v>
      </c>
      <c r="M156" s="239">
        <v>0</v>
      </c>
      <c r="N156" s="239">
        <v>1863074</v>
      </c>
    </row>
    <row r="157" spans="1:15" x14ac:dyDescent="0.2">
      <c r="A157" s="234"/>
      <c r="D157" s="197"/>
      <c r="E157" s="235"/>
      <c r="F157" s="197"/>
      <c r="G157" s="237"/>
      <c r="H157" s="198"/>
      <c r="I157" s="237"/>
      <c r="J157" s="239"/>
      <c r="K157" s="239"/>
      <c r="L157" s="239"/>
      <c r="M157" s="239"/>
      <c r="N157" s="239"/>
    </row>
    <row r="158" spans="1:15" x14ac:dyDescent="0.2">
      <c r="A158" s="234" t="s">
        <v>121</v>
      </c>
      <c r="B158" s="198">
        <v>472</v>
      </c>
      <c r="C158" s="198" t="s">
        <v>228</v>
      </c>
      <c r="D158" s="197" t="s">
        <v>229</v>
      </c>
      <c r="E158" s="235">
        <v>15700000</v>
      </c>
      <c r="F158" s="197" t="s">
        <v>71</v>
      </c>
      <c r="G158" s="237">
        <v>6</v>
      </c>
      <c r="H158" s="198" t="s">
        <v>176</v>
      </c>
      <c r="I158" s="237">
        <v>4</v>
      </c>
      <c r="J158" s="239">
        <v>15700000000</v>
      </c>
      <c r="K158" s="239">
        <v>0</v>
      </c>
      <c r="L158" s="239">
        <v>0</v>
      </c>
      <c r="M158" s="239">
        <v>0</v>
      </c>
      <c r="N158" s="239">
        <v>0</v>
      </c>
    </row>
    <row r="159" spans="1:15" x14ac:dyDescent="0.2">
      <c r="A159" s="234" t="s">
        <v>121</v>
      </c>
      <c r="B159" s="198">
        <v>472</v>
      </c>
      <c r="C159" s="198" t="s">
        <v>228</v>
      </c>
      <c r="D159" s="197" t="s">
        <v>229</v>
      </c>
      <c r="E159" s="235">
        <v>500000</v>
      </c>
      <c r="F159" s="197" t="s">
        <v>73</v>
      </c>
      <c r="G159" s="237" t="s">
        <v>230</v>
      </c>
      <c r="H159" s="198" t="s">
        <v>176</v>
      </c>
      <c r="I159" s="237">
        <v>6</v>
      </c>
      <c r="J159" s="239">
        <v>500000000</v>
      </c>
      <c r="K159" s="239">
        <v>0</v>
      </c>
      <c r="L159" s="239">
        <v>0</v>
      </c>
      <c r="M159" s="239">
        <v>0</v>
      </c>
      <c r="N159" s="239">
        <v>0</v>
      </c>
    </row>
    <row r="160" spans="1:15" x14ac:dyDescent="0.2">
      <c r="A160" s="234" t="s">
        <v>121</v>
      </c>
      <c r="B160" s="198">
        <v>472</v>
      </c>
      <c r="C160" s="198" t="s">
        <v>228</v>
      </c>
      <c r="D160" s="197" t="s">
        <v>229</v>
      </c>
      <c r="E160" s="235">
        <v>1000</v>
      </c>
      <c r="F160" s="197" t="s">
        <v>111</v>
      </c>
      <c r="G160" s="237">
        <v>10</v>
      </c>
      <c r="H160" s="198" t="s">
        <v>176</v>
      </c>
      <c r="I160" s="237">
        <v>6</v>
      </c>
      <c r="J160" s="239">
        <v>1000000</v>
      </c>
      <c r="K160" s="239">
        <v>0</v>
      </c>
      <c r="L160" s="239">
        <v>0</v>
      </c>
      <c r="M160" s="239">
        <v>0</v>
      </c>
      <c r="N160" s="239">
        <v>0</v>
      </c>
      <c r="O160" s="303"/>
    </row>
    <row r="161" spans="1:14" x14ac:dyDescent="0.2">
      <c r="A161" s="234" t="s">
        <v>121</v>
      </c>
      <c r="B161" s="198">
        <v>486</v>
      </c>
      <c r="C161" s="198" t="s">
        <v>231</v>
      </c>
      <c r="D161" s="197" t="s">
        <v>38</v>
      </c>
      <c r="E161" s="235">
        <v>450</v>
      </c>
      <c r="F161" s="197" t="s">
        <v>97</v>
      </c>
      <c r="G161" s="237">
        <v>4.25</v>
      </c>
      <c r="H161" s="198" t="s">
        <v>65</v>
      </c>
      <c r="I161" s="237">
        <v>19.5</v>
      </c>
      <c r="J161" s="239">
        <v>450000</v>
      </c>
      <c r="K161" s="239">
        <v>268261</v>
      </c>
      <c r="L161" s="239">
        <v>6126673</v>
      </c>
      <c r="M161" s="239">
        <v>24847</v>
      </c>
      <c r="N161" s="239">
        <v>6151520</v>
      </c>
    </row>
    <row r="162" spans="1:14" x14ac:dyDescent="0.2">
      <c r="A162" s="234" t="s">
        <v>232</v>
      </c>
      <c r="B162" s="198">
        <v>486</v>
      </c>
      <c r="C162" s="198" t="s">
        <v>231</v>
      </c>
      <c r="D162" s="197" t="s">
        <v>38</v>
      </c>
      <c r="E162" s="235">
        <v>50</v>
      </c>
      <c r="F162" s="197" t="s">
        <v>99</v>
      </c>
      <c r="G162" s="237">
        <v>8</v>
      </c>
      <c r="H162" s="198" t="s">
        <v>65</v>
      </c>
      <c r="I162" s="237">
        <v>23.25</v>
      </c>
      <c r="J162" s="239">
        <v>50000</v>
      </c>
      <c r="K162" s="239">
        <v>50000</v>
      </c>
      <c r="L162" s="239">
        <v>1141924</v>
      </c>
      <c r="M162" s="239">
        <v>755399</v>
      </c>
      <c r="N162" s="239">
        <v>1897323</v>
      </c>
    </row>
    <row r="163" spans="1:14" x14ac:dyDescent="0.2">
      <c r="A163" s="234" t="s">
        <v>233</v>
      </c>
      <c r="B163" s="198">
        <v>486</v>
      </c>
      <c r="C163" s="198" t="s">
        <v>234</v>
      </c>
      <c r="D163" s="197" t="s">
        <v>38</v>
      </c>
      <c r="E163" s="235">
        <v>427</v>
      </c>
      <c r="F163" s="197" t="s">
        <v>191</v>
      </c>
      <c r="G163" s="237">
        <v>4</v>
      </c>
      <c r="H163" s="198" t="s">
        <v>65</v>
      </c>
      <c r="I163" s="237">
        <v>20</v>
      </c>
      <c r="J163" s="239">
        <v>427000</v>
      </c>
      <c r="K163" s="239">
        <v>304601</v>
      </c>
      <c r="L163" s="239">
        <v>6956624</v>
      </c>
      <c r="M163" s="239">
        <v>26579</v>
      </c>
      <c r="N163" s="239">
        <v>6983203</v>
      </c>
    </row>
    <row r="164" spans="1:14" x14ac:dyDescent="0.2">
      <c r="A164" s="234" t="s">
        <v>233</v>
      </c>
      <c r="B164" s="198">
        <v>486</v>
      </c>
      <c r="C164" s="198" t="s">
        <v>234</v>
      </c>
      <c r="D164" s="197" t="s">
        <v>38</v>
      </c>
      <c r="E164" s="235">
        <v>37</v>
      </c>
      <c r="F164" s="197" t="s">
        <v>235</v>
      </c>
      <c r="G164" s="237">
        <v>4</v>
      </c>
      <c r="H164" s="198" t="s">
        <v>65</v>
      </c>
      <c r="I164" s="237">
        <v>20</v>
      </c>
      <c r="J164" s="239">
        <v>37000</v>
      </c>
      <c r="K164" s="239">
        <v>37000</v>
      </c>
      <c r="L164" s="239">
        <v>845024</v>
      </c>
      <c r="M164" s="239">
        <v>187004</v>
      </c>
      <c r="N164" s="239">
        <v>1032028</v>
      </c>
    </row>
    <row r="165" spans="1:14" x14ac:dyDescent="0.2">
      <c r="A165" s="234" t="s">
        <v>233</v>
      </c>
      <c r="B165" s="198">
        <v>486</v>
      </c>
      <c r="C165" s="198" t="s">
        <v>234</v>
      </c>
      <c r="D165" s="197" t="s">
        <v>38</v>
      </c>
      <c r="E165" s="235">
        <v>59</v>
      </c>
      <c r="F165" s="197" t="s">
        <v>236</v>
      </c>
      <c r="G165" s="237">
        <v>7</v>
      </c>
      <c r="H165" s="198" t="s">
        <v>65</v>
      </c>
      <c r="I165" s="237">
        <v>21.75</v>
      </c>
      <c r="J165" s="239">
        <v>59000</v>
      </c>
      <c r="K165" s="239">
        <v>59000</v>
      </c>
      <c r="L165" s="239">
        <v>1347470</v>
      </c>
      <c r="M165" s="239">
        <v>554899</v>
      </c>
      <c r="N165" s="239">
        <v>1902369</v>
      </c>
    </row>
    <row r="166" spans="1:14" x14ac:dyDescent="0.2">
      <c r="A166" s="234"/>
      <c r="D166" s="197"/>
      <c r="E166" s="235"/>
      <c r="F166" s="197"/>
      <c r="G166" s="237"/>
      <c r="H166" s="198"/>
      <c r="I166" s="237"/>
      <c r="J166" s="239"/>
      <c r="K166" s="239"/>
      <c r="L166" s="239"/>
      <c r="M166" s="239"/>
      <c r="N166" s="239"/>
    </row>
    <row r="167" spans="1:14" x14ac:dyDescent="0.2">
      <c r="A167" s="234" t="s">
        <v>62</v>
      </c>
      <c r="B167" s="198">
        <v>495</v>
      </c>
      <c r="C167" s="198" t="s">
        <v>237</v>
      </c>
      <c r="D167" s="197" t="s">
        <v>38</v>
      </c>
      <c r="E167" s="235">
        <v>578.5</v>
      </c>
      <c r="F167" s="197" t="s">
        <v>238</v>
      </c>
      <c r="G167" s="237">
        <v>4</v>
      </c>
      <c r="H167" s="198" t="s">
        <v>65</v>
      </c>
      <c r="I167" s="237">
        <v>19.25</v>
      </c>
      <c r="J167" s="239">
        <v>578500</v>
      </c>
      <c r="K167" s="239">
        <v>337829</v>
      </c>
      <c r="L167" s="239">
        <v>7715501</v>
      </c>
      <c r="M167" s="239">
        <v>50680</v>
      </c>
      <c r="N167" s="239">
        <v>7766181</v>
      </c>
    </row>
    <row r="168" spans="1:14" x14ac:dyDescent="0.2">
      <c r="A168" s="234" t="s">
        <v>62</v>
      </c>
      <c r="B168" s="198">
        <v>495</v>
      </c>
      <c r="C168" s="198" t="s">
        <v>237</v>
      </c>
      <c r="D168" s="197" t="s">
        <v>38</v>
      </c>
      <c r="E168" s="235">
        <v>52.2</v>
      </c>
      <c r="F168" s="197" t="s">
        <v>239</v>
      </c>
      <c r="G168" s="237">
        <v>5</v>
      </c>
      <c r="H168" s="198" t="s">
        <v>65</v>
      </c>
      <c r="I168" s="237">
        <v>19.25</v>
      </c>
      <c r="J168" s="239">
        <v>52200</v>
      </c>
      <c r="K168" s="239">
        <v>53489</v>
      </c>
      <c r="L168" s="239">
        <v>1221607</v>
      </c>
      <c r="M168" s="239">
        <v>9994</v>
      </c>
      <c r="N168" s="239">
        <v>1231601</v>
      </c>
    </row>
    <row r="169" spans="1:14" x14ac:dyDescent="0.2">
      <c r="A169" s="234" t="s">
        <v>66</v>
      </c>
      <c r="B169" s="198">
        <v>495</v>
      </c>
      <c r="C169" s="198" t="s">
        <v>237</v>
      </c>
      <c r="D169" s="197" t="s">
        <v>38</v>
      </c>
      <c r="E169" s="235">
        <v>27.4</v>
      </c>
      <c r="F169" s="197" t="s">
        <v>240</v>
      </c>
      <c r="G169" s="237">
        <v>5.5</v>
      </c>
      <c r="H169" s="198" t="s">
        <v>65</v>
      </c>
      <c r="I169" s="237">
        <v>19.25</v>
      </c>
      <c r="J169" s="239">
        <v>27400</v>
      </c>
      <c r="K169" s="239">
        <v>31324</v>
      </c>
      <c r="L169" s="239">
        <v>715393</v>
      </c>
      <c r="M169" s="239">
        <v>6426</v>
      </c>
      <c r="N169" s="239">
        <v>721819</v>
      </c>
    </row>
    <row r="170" spans="1:14" x14ac:dyDescent="0.2">
      <c r="A170" s="234" t="s">
        <v>66</v>
      </c>
      <c r="B170" s="198">
        <v>495</v>
      </c>
      <c r="C170" s="198" t="s">
        <v>237</v>
      </c>
      <c r="D170" s="197" t="s">
        <v>38</v>
      </c>
      <c r="E170" s="235">
        <v>20.399999999999999</v>
      </c>
      <c r="F170" s="197" t="s">
        <v>241</v>
      </c>
      <c r="G170" s="237">
        <v>6</v>
      </c>
      <c r="H170" s="198" t="s">
        <v>65</v>
      </c>
      <c r="I170" s="237">
        <v>19.25</v>
      </c>
      <c r="J170" s="239">
        <v>20400</v>
      </c>
      <c r="K170" s="239">
        <v>25754</v>
      </c>
      <c r="L170" s="239">
        <v>588182</v>
      </c>
      <c r="M170" s="239">
        <v>5753</v>
      </c>
      <c r="N170" s="239">
        <v>593935</v>
      </c>
    </row>
    <row r="171" spans="1:14" x14ac:dyDescent="0.2">
      <c r="A171" s="234" t="s">
        <v>242</v>
      </c>
      <c r="B171" s="198">
        <v>495</v>
      </c>
      <c r="C171" s="198" t="s">
        <v>237</v>
      </c>
      <c r="D171" s="197" t="s">
        <v>38</v>
      </c>
      <c r="E171" s="235">
        <v>22</v>
      </c>
      <c r="F171" s="257" t="s">
        <v>243</v>
      </c>
      <c r="G171" s="237">
        <v>7</v>
      </c>
      <c r="H171" s="198" t="s">
        <v>65</v>
      </c>
      <c r="I171" s="237">
        <v>19.25</v>
      </c>
      <c r="J171" s="239">
        <v>22000</v>
      </c>
      <c r="K171" s="239">
        <v>28837</v>
      </c>
      <c r="L171" s="239">
        <v>658593</v>
      </c>
      <c r="M171" s="239">
        <v>7489</v>
      </c>
      <c r="N171" s="239">
        <v>666082</v>
      </c>
    </row>
    <row r="172" spans="1:14" x14ac:dyDescent="0.2">
      <c r="A172" s="234" t="s">
        <v>242</v>
      </c>
      <c r="B172" s="198">
        <v>495</v>
      </c>
      <c r="C172" s="198" t="s">
        <v>237</v>
      </c>
      <c r="D172" s="197" t="s">
        <v>38</v>
      </c>
      <c r="E172" s="235">
        <v>31</v>
      </c>
      <c r="F172" s="197" t="s">
        <v>244</v>
      </c>
      <c r="G172" s="237">
        <v>7.5</v>
      </c>
      <c r="H172" s="198" t="s">
        <v>65</v>
      </c>
      <c r="I172" s="237">
        <v>19.25</v>
      </c>
      <c r="J172" s="239">
        <v>31000</v>
      </c>
      <c r="K172" s="239">
        <v>47841</v>
      </c>
      <c r="L172" s="239">
        <v>1092616</v>
      </c>
      <c r="M172" s="239">
        <v>13289</v>
      </c>
      <c r="N172" s="239">
        <v>1105905</v>
      </c>
    </row>
    <row r="173" spans="1:14" x14ac:dyDescent="0.2">
      <c r="A173" s="234" t="s">
        <v>245</v>
      </c>
      <c r="B173" s="198">
        <v>495</v>
      </c>
      <c r="C173" s="198" t="s">
        <v>246</v>
      </c>
      <c r="D173" s="197" t="s">
        <v>38</v>
      </c>
      <c r="E173" s="235">
        <v>478</v>
      </c>
      <c r="F173" s="197" t="s">
        <v>247</v>
      </c>
      <c r="G173" s="237">
        <v>4</v>
      </c>
      <c r="H173" s="198" t="s">
        <v>65</v>
      </c>
      <c r="I173" s="237">
        <v>18.25</v>
      </c>
      <c r="J173" s="239">
        <v>478000</v>
      </c>
      <c r="K173" s="239">
        <v>301446</v>
      </c>
      <c r="L173" s="239">
        <v>6884568</v>
      </c>
      <c r="M173" s="239">
        <v>45224</v>
      </c>
      <c r="N173" s="239">
        <v>6929792</v>
      </c>
    </row>
    <row r="174" spans="1:14" x14ac:dyDescent="0.2">
      <c r="A174" s="234" t="s">
        <v>248</v>
      </c>
      <c r="B174" s="198">
        <v>495</v>
      </c>
      <c r="C174" s="198" t="s">
        <v>246</v>
      </c>
      <c r="D174" s="197" t="s">
        <v>38</v>
      </c>
      <c r="E174" s="235">
        <v>55</v>
      </c>
      <c r="F174" s="197" t="s">
        <v>249</v>
      </c>
      <c r="G174" s="237">
        <v>5</v>
      </c>
      <c r="H174" s="198" t="s">
        <v>65</v>
      </c>
      <c r="I174" s="237">
        <v>18.25</v>
      </c>
      <c r="J174" s="239">
        <v>55000</v>
      </c>
      <c r="K174" s="239">
        <v>56358</v>
      </c>
      <c r="L174" s="239">
        <v>1287131</v>
      </c>
      <c r="M174" s="239">
        <v>10530</v>
      </c>
      <c r="N174" s="239">
        <v>1297661</v>
      </c>
    </row>
    <row r="175" spans="1:14" x14ac:dyDescent="0.2">
      <c r="A175" s="234" t="s">
        <v>250</v>
      </c>
      <c r="B175" s="198">
        <v>495</v>
      </c>
      <c r="C175" s="198" t="s">
        <v>246</v>
      </c>
      <c r="D175" s="197" t="s">
        <v>38</v>
      </c>
      <c r="E175" s="235">
        <v>18</v>
      </c>
      <c r="F175" s="197" t="s">
        <v>251</v>
      </c>
      <c r="G175" s="237">
        <v>5.5</v>
      </c>
      <c r="H175" s="198" t="s">
        <v>65</v>
      </c>
      <c r="I175" s="237">
        <v>18.25</v>
      </c>
      <c r="J175" s="239">
        <v>18000</v>
      </c>
      <c r="K175" s="239">
        <v>19505</v>
      </c>
      <c r="L175" s="239">
        <v>445465</v>
      </c>
      <c r="M175" s="239">
        <v>4002</v>
      </c>
      <c r="N175" s="239">
        <v>449467</v>
      </c>
    </row>
    <row r="176" spans="1:14" x14ac:dyDescent="0.2">
      <c r="A176" s="234" t="s">
        <v>252</v>
      </c>
      <c r="B176" s="198">
        <v>495</v>
      </c>
      <c r="C176" s="198" t="s">
        <v>246</v>
      </c>
      <c r="D176" s="197" t="s">
        <v>38</v>
      </c>
      <c r="E176" s="235">
        <v>8</v>
      </c>
      <c r="F176" s="197" t="s">
        <v>253</v>
      </c>
      <c r="G176" s="237">
        <v>6</v>
      </c>
      <c r="H176" s="198" t="s">
        <v>65</v>
      </c>
      <c r="I176" s="237">
        <v>18.25</v>
      </c>
      <c r="J176" s="239">
        <v>8000</v>
      </c>
      <c r="K176" s="239">
        <v>9528</v>
      </c>
      <c r="L176" s="239">
        <v>217605</v>
      </c>
      <c r="M176" s="239">
        <v>2129</v>
      </c>
      <c r="N176" s="239">
        <v>219734</v>
      </c>
    </row>
    <row r="177" spans="1:14" x14ac:dyDescent="0.2">
      <c r="A177" s="234" t="s">
        <v>252</v>
      </c>
      <c r="B177" s="198">
        <v>495</v>
      </c>
      <c r="C177" s="198" t="s">
        <v>246</v>
      </c>
      <c r="D177" s="197" t="s">
        <v>38</v>
      </c>
      <c r="E177" s="235">
        <v>15</v>
      </c>
      <c r="F177" s="197" t="s">
        <v>254</v>
      </c>
      <c r="G177" s="237">
        <v>7</v>
      </c>
      <c r="H177" s="198" t="s">
        <v>65</v>
      </c>
      <c r="I177" s="237">
        <v>18.25</v>
      </c>
      <c r="J177" s="239">
        <v>15000</v>
      </c>
      <c r="K177" s="239">
        <v>18375</v>
      </c>
      <c r="L177" s="239">
        <v>419657</v>
      </c>
      <c r="M177" s="239">
        <v>4772</v>
      </c>
      <c r="N177" s="239">
        <v>424429</v>
      </c>
    </row>
    <row r="178" spans="1:14" x14ac:dyDescent="0.2">
      <c r="A178" s="234" t="s">
        <v>252</v>
      </c>
      <c r="B178" s="198">
        <v>495</v>
      </c>
      <c r="C178" s="198" t="s">
        <v>246</v>
      </c>
      <c r="D178" s="197" t="s">
        <v>38</v>
      </c>
      <c r="E178" s="235">
        <v>25</v>
      </c>
      <c r="F178" s="197" t="s">
        <v>255</v>
      </c>
      <c r="G178" s="237">
        <v>7.5</v>
      </c>
      <c r="H178" s="198" t="s">
        <v>65</v>
      </c>
      <c r="I178" s="237">
        <v>18.25</v>
      </c>
      <c r="J178" s="239">
        <v>25000</v>
      </c>
      <c r="K178" s="239">
        <v>35890</v>
      </c>
      <c r="L178" s="239">
        <v>819673</v>
      </c>
      <c r="M178" s="239">
        <v>9969</v>
      </c>
      <c r="N178" s="239">
        <v>829642</v>
      </c>
    </row>
    <row r="179" spans="1:14" x14ac:dyDescent="0.2">
      <c r="A179" s="234" t="s">
        <v>256</v>
      </c>
      <c r="B179" s="198">
        <v>495</v>
      </c>
      <c r="C179" s="198" t="s">
        <v>257</v>
      </c>
      <c r="D179" s="197" t="s">
        <v>38</v>
      </c>
      <c r="E179" s="235">
        <v>402</v>
      </c>
      <c r="F179" s="197" t="s">
        <v>258</v>
      </c>
      <c r="G179" s="237">
        <v>4.7</v>
      </c>
      <c r="H179" s="197" t="s">
        <v>65</v>
      </c>
      <c r="I179" s="237">
        <v>17</v>
      </c>
      <c r="J179" s="258">
        <v>402000</v>
      </c>
      <c r="K179" s="239">
        <v>285888</v>
      </c>
      <c r="L179" s="239">
        <v>6529247</v>
      </c>
      <c r="M179" s="239">
        <v>50268</v>
      </c>
      <c r="N179" s="239">
        <v>6579515</v>
      </c>
    </row>
    <row r="180" spans="1:14" x14ac:dyDescent="0.2">
      <c r="A180" s="234" t="s">
        <v>259</v>
      </c>
      <c r="B180" s="198">
        <v>495</v>
      </c>
      <c r="C180" s="198" t="s">
        <v>257</v>
      </c>
      <c r="D180" s="197" t="s">
        <v>38</v>
      </c>
      <c r="E180" s="235">
        <v>38.200000000000003</v>
      </c>
      <c r="F180" s="197" t="s">
        <v>260</v>
      </c>
      <c r="G180" s="237">
        <v>5.2</v>
      </c>
      <c r="H180" s="197" t="s">
        <v>65</v>
      </c>
      <c r="I180" s="237">
        <v>17</v>
      </c>
      <c r="J180" s="258">
        <v>38200</v>
      </c>
      <c r="K180" s="239">
        <v>38687</v>
      </c>
      <c r="L180" s="239">
        <v>883552</v>
      </c>
      <c r="M180" s="239">
        <v>7512</v>
      </c>
      <c r="N180" s="239">
        <v>891064</v>
      </c>
    </row>
    <row r="181" spans="1:14" x14ac:dyDescent="0.2">
      <c r="A181" s="234" t="s">
        <v>259</v>
      </c>
      <c r="B181" s="198">
        <v>495</v>
      </c>
      <c r="C181" s="198" t="s">
        <v>257</v>
      </c>
      <c r="D181" s="197" t="s">
        <v>38</v>
      </c>
      <c r="E181" s="235">
        <v>12</v>
      </c>
      <c r="F181" s="197" t="s">
        <v>261</v>
      </c>
      <c r="G181" s="237">
        <v>5.2</v>
      </c>
      <c r="H181" s="197" t="s">
        <v>65</v>
      </c>
      <c r="I181" s="237">
        <v>17</v>
      </c>
      <c r="J181" s="258">
        <v>12000</v>
      </c>
      <c r="K181" s="239">
        <v>12465</v>
      </c>
      <c r="L181" s="239">
        <v>284682</v>
      </c>
      <c r="M181" s="239">
        <v>2420</v>
      </c>
      <c r="N181" s="239">
        <v>287102</v>
      </c>
    </row>
    <row r="182" spans="1:14" x14ac:dyDescent="0.2">
      <c r="A182" s="234" t="s">
        <v>259</v>
      </c>
      <c r="B182" s="198">
        <v>495</v>
      </c>
      <c r="C182" s="198" t="s">
        <v>257</v>
      </c>
      <c r="D182" s="197" t="s">
        <v>38</v>
      </c>
      <c r="E182" s="235">
        <v>6</v>
      </c>
      <c r="F182" s="197" t="s">
        <v>262</v>
      </c>
      <c r="G182" s="237">
        <v>5.2</v>
      </c>
      <c r="H182" s="197" t="s">
        <v>65</v>
      </c>
      <c r="I182" s="237">
        <v>17</v>
      </c>
      <c r="J182" s="258">
        <v>6000</v>
      </c>
      <c r="K182" s="239">
        <v>6557</v>
      </c>
      <c r="L182" s="239">
        <v>149752</v>
      </c>
      <c r="M182" s="239">
        <v>1273</v>
      </c>
      <c r="N182" s="239">
        <v>151025</v>
      </c>
    </row>
    <row r="183" spans="1:14" x14ac:dyDescent="0.2">
      <c r="A183" s="234" t="s">
        <v>259</v>
      </c>
      <c r="B183" s="198">
        <v>495</v>
      </c>
      <c r="C183" s="198" t="s">
        <v>257</v>
      </c>
      <c r="D183" s="197" t="s">
        <v>38</v>
      </c>
      <c r="E183" s="235">
        <v>9</v>
      </c>
      <c r="F183" s="197" t="s">
        <v>263</v>
      </c>
      <c r="G183" s="237">
        <v>5.2</v>
      </c>
      <c r="H183" s="197" t="s">
        <v>65</v>
      </c>
      <c r="I183" s="237">
        <v>17</v>
      </c>
      <c r="J183" s="258">
        <v>9000</v>
      </c>
      <c r="K183" s="239">
        <v>9835</v>
      </c>
      <c r="L183" s="239">
        <v>224616</v>
      </c>
      <c r="M183" s="239">
        <v>1910</v>
      </c>
      <c r="N183" s="239">
        <v>226526</v>
      </c>
    </row>
    <row r="184" spans="1:14" x14ac:dyDescent="0.2">
      <c r="A184" s="234" t="s">
        <v>259</v>
      </c>
      <c r="B184" s="198">
        <v>495</v>
      </c>
      <c r="C184" s="198" t="s">
        <v>257</v>
      </c>
      <c r="D184" s="197" t="s">
        <v>38</v>
      </c>
      <c r="E184" s="235">
        <v>27.4</v>
      </c>
      <c r="F184" s="197" t="s">
        <v>264</v>
      </c>
      <c r="G184" s="237">
        <v>5.2</v>
      </c>
      <c r="H184" s="197" t="s">
        <v>65</v>
      </c>
      <c r="I184" s="237">
        <v>17</v>
      </c>
      <c r="J184" s="258">
        <v>27400</v>
      </c>
      <c r="K184" s="239">
        <v>33136</v>
      </c>
      <c r="L184" s="239">
        <v>756776</v>
      </c>
      <c r="M184" s="239">
        <v>6434</v>
      </c>
      <c r="N184" s="239">
        <v>763210</v>
      </c>
    </row>
    <row r="185" spans="1:14" x14ac:dyDescent="0.2">
      <c r="A185" s="234"/>
      <c r="D185" s="197"/>
      <c r="E185" s="235"/>
      <c r="F185" s="197"/>
      <c r="G185" s="237"/>
      <c r="H185" s="198"/>
      <c r="I185" s="237"/>
      <c r="J185" s="239"/>
      <c r="K185" s="239"/>
      <c r="L185" s="239"/>
      <c r="M185" s="239"/>
      <c r="N185" s="239"/>
    </row>
    <row r="186" spans="1:14" x14ac:dyDescent="0.2">
      <c r="A186" s="234" t="s">
        <v>69</v>
      </c>
      <c r="B186" s="198">
        <v>501</v>
      </c>
      <c r="C186" s="198" t="s">
        <v>265</v>
      </c>
      <c r="D186" s="197" t="s">
        <v>38</v>
      </c>
      <c r="E186" s="235">
        <v>156.30000000000001</v>
      </c>
      <c r="F186" s="197" t="s">
        <v>266</v>
      </c>
      <c r="G186" s="237">
        <v>4.1500000000000004</v>
      </c>
      <c r="H186" s="197" t="s">
        <v>57</v>
      </c>
      <c r="I186" s="237">
        <v>7.75</v>
      </c>
      <c r="J186" s="239">
        <v>156300</v>
      </c>
      <c r="K186" s="239">
        <v>47704.29</v>
      </c>
      <c r="L186" s="239">
        <v>1089493</v>
      </c>
      <c r="M186" s="239">
        <v>11008</v>
      </c>
      <c r="N186" s="239">
        <v>1100501</v>
      </c>
    </row>
    <row r="187" spans="1:14" x14ac:dyDescent="0.2">
      <c r="A187" s="234" t="s">
        <v>227</v>
      </c>
      <c r="B187" s="198">
        <v>501</v>
      </c>
      <c r="C187" s="198" t="s">
        <v>265</v>
      </c>
      <c r="D187" s="197" t="s">
        <v>38</v>
      </c>
      <c r="E187" s="235">
        <v>47.1</v>
      </c>
      <c r="F187" s="197" t="s">
        <v>267</v>
      </c>
      <c r="G187" s="237">
        <v>4.5</v>
      </c>
      <c r="H187" s="197" t="s">
        <v>57</v>
      </c>
      <c r="I187" s="237">
        <v>14.75</v>
      </c>
      <c r="J187" s="239">
        <v>47100</v>
      </c>
      <c r="K187" s="239">
        <v>61328.99</v>
      </c>
      <c r="L187" s="239">
        <v>1400661</v>
      </c>
      <c r="M187" s="239">
        <v>0</v>
      </c>
      <c r="N187" s="239">
        <v>1400661</v>
      </c>
    </row>
    <row r="188" spans="1:14" x14ac:dyDescent="0.2">
      <c r="A188" s="234" t="s">
        <v>227</v>
      </c>
      <c r="B188" s="198">
        <v>501</v>
      </c>
      <c r="C188" s="198" t="s">
        <v>265</v>
      </c>
      <c r="D188" s="197" t="s">
        <v>38</v>
      </c>
      <c r="E188" s="235">
        <v>11.4</v>
      </c>
      <c r="F188" s="197" t="s">
        <v>268</v>
      </c>
      <c r="G188" s="237">
        <v>5.5</v>
      </c>
      <c r="H188" s="197" t="s">
        <v>57</v>
      </c>
      <c r="I188" s="237">
        <v>15</v>
      </c>
      <c r="J188" s="239">
        <v>11400</v>
      </c>
      <c r="K188" s="239">
        <v>15716.49</v>
      </c>
      <c r="L188" s="239">
        <v>358941</v>
      </c>
      <c r="M188" s="239">
        <v>0</v>
      </c>
      <c r="N188" s="239">
        <v>358941</v>
      </c>
    </row>
    <row r="189" spans="1:14" x14ac:dyDescent="0.2">
      <c r="A189" s="234" t="s">
        <v>227</v>
      </c>
      <c r="B189" s="198">
        <v>501</v>
      </c>
      <c r="C189" s="198" t="s">
        <v>265</v>
      </c>
      <c r="D189" s="197" t="s">
        <v>38</v>
      </c>
      <c r="E189" s="235">
        <v>58</v>
      </c>
      <c r="F189" s="197" t="s">
        <v>269</v>
      </c>
      <c r="G189" s="237">
        <v>5</v>
      </c>
      <c r="H189" s="197" t="s">
        <v>57</v>
      </c>
      <c r="I189" s="237">
        <v>15.25</v>
      </c>
      <c r="J189" s="239">
        <v>58000</v>
      </c>
      <c r="K189" s="239">
        <v>77715.100000000006</v>
      </c>
      <c r="L189" s="239">
        <v>1774895</v>
      </c>
      <c r="M189" s="239">
        <v>0</v>
      </c>
      <c r="N189" s="239">
        <v>1774895</v>
      </c>
    </row>
    <row r="190" spans="1:14" x14ac:dyDescent="0.2">
      <c r="A190" s="234"/>
      <c r="D190" s="197"/>
      <c r="E190" s="235"/>
      <c r="F190" s="197"/>
      <c r="G190" s="237"/>
      <c r="H190" s="198"/>
      <c r="I190" s="237"/>
      <c r="J190" s="239"/>
      <c r="K190" s="239"/>
      <c r="L190" s="239"/>
      <c r="M190" s="239"/>
      <c r="N190" s="239"/>
    </row>
    <row r="191" spans="1:14" x14ac:dyDescent="0.2">
      <c r="A191" s="234" t="s">
        <v>270</v>
      </c>
      <c r="B191" s="198">
        <v>510</v>
      </c>
      <c r="C191" s="197" t="s">
        <v>271</v>
      </c>
      <c r="D191" s="197" t="s">
        <v>38</v>
      </c>
      <c r="E191" s="235">
        <v>863</v>
      </c>
      <c r="F191" s="197" t="s">
        <v>272</v>
      </c>
      <c r="G191" s="237">
        <v>4</v>
      </c>
      <c r="H191" s="198" t="s">
        <v>65</v>
      </c>
      <c r="I191" s="237">
        <v>18.5</v>
      </c>
      <c r="J191" s="239">
        <v>863000</v>
      </c>
      <c r="K191" s="239">
        <v>519150</v>
      </c>
      <c r="L191" s="239">
        <v>11856597</v>
      </c>
      <c r="M191" s="239">
        <v>77879</v>
      </c>
      <c r="N191" s="239">
        <v>11934476</v>
      </c>
    </row>
    <row r="192" spans="1:14" x14ac:dyDescent="0.2">
      <c r="A192" s="234" t="s">
        <v>270</v>
      </c>
      <c r="B192" s="198">
        <v>510</v>
      </c>
      <c r="C192" s="197" t="s">
        <v>271</v>
      </c>
      <c r="D192" s="197" t="s">
        <v>38</v>
      </c>
      <c r="E192" s="235">
        <v>141</v>
      </c>
      <c r="F192" s="197" t="s">
        <v>273</v>
      </c>
      <c r="G192" s="237">
        <v>4</v>
      </c>
      <c r="H192" s="198" t="s">
        <v>65</v>
      </c>
      <c r="I192" s="237">
        <v>18.5</v>
      </c>
      <c r="J192" s="239">
        <v>141000</v>
      </c>
      <c r="K192" s="239">
        <v>85148</v>
      </c>
      <c r="L192" s="239">
        <v>1944651</v>
      </c>
      <c r="M192" s="239">
        <v>12774</v>
      </c>
      <c r="N192" s="239">
        <v>1957425</v>
      </c>
    </row>
    <row r="193" spans="1:14" x14ac:dyDescent="0.2">
      <c r="A193" s="234" t="s">
        <v>66</v>
      </c>
      <c r="B193" s="198">
        <v>510</v>
      </c>
      <c r="C193" s="197" t="s">
        <v>271</v>
      </c>
      <c r="D193" s="197" t="s">
        <v>38</v>
      </c>
      <c r="E193" s="235">
        <v>45</v>
      </c>
      <c r="F193" s="197" t="s">
        <v>274</v>
      </c>
      <c r="G193" s="237">
        <v>4</v>
      </c>
      <c r="H193" s="198" t="s">
        <v>65</v>
      </c>
      <c r="I193" s="237">
        <v>18.5</v>
      </c>
      <c r="J193" s="239">
        <v>45000</v>
      </c>
      <c r="K193" s="239">
        <v>55833</v>
      </c>
      <c r="L193" s="239">
        <v>1275141</v>
      </c>
      <c r="M193" s="239">
        <v>8376</v>
      </c>
      <c r="N193" s="239">
        <v>1283517</v>
      </c>
    </row>
    <row r="194" spans="1:14" x14ac:dyDescent="0.2">
      <c r="A194" s="234" t="s">
        <v>66</v>
      </c>
      <c r="B194" s="198">
        <v>510</v>
      </c>
      <c r="C194" s="197" t="s">
        <v>271</v>
      </c>
      <c r="D194" s="197" t="s">
        <v>38</v>
      </c>
      <c r="E194" s="235">
        <v>18</v>
      </c>
      <c r="F194" s="197" t="s">
        <v>275</v>
      </c>
      <c r="G194" s="237">
        <v>4</v>
      </c>
      <c r="H194" s="198" t="s">
        <v>65</v>
      </c>
      <c r="I194" s="237">
        <v>18.5</v>
      </c>
      <c r="J194" s="239">
        <v>18000</v>
      </c>
      <c r="K194" s="239">
        <v>22333</v>
      </c>
      <c r="L194" s="239">
        <v>510052</v>
      </c>
      <c r="M194" s="239">
        <v>3350</v>
      </c>
      <c r="N194" s="239">
        <v>513402</v>
      </c>
    </row>
    <row r="195" spans="1:14" x14ac:dyDescent="0.2">
      <c r="A195" s="234" t="s">
        <v>276</v>
      </c>
      <c r="B195" s="198">
        <v>510</v>
      </c>
      <c r="C195" s="197" t="s">
        <v>271</v>
      </c>
      <c r="D195" s="197" t="s">
        <v>38</v>
      </c>
      <c r="E195" s="235">
        <v>46</v>
      </c>
      <c r="F195" s="197" t="s">
        <v>277</v>
      </c>
      <c r="G195" s="237">
        <v>4</v>
      </c>
      <c r="H195" s="198" t="s">
        <v>65</v>
      </c>
      <c r="I195" s="237">
        <v>18.5</v>
      </c>
      <c r="J195" s="239">
        <v>46000</v>
      </c>
      <c r="K195" s="239">
        <v>57074</v>
      </c>
      <c r="L195" s="239">
        <v>1303483</v>
      </c>
      <c r="M195" s="239">
        <v>8562</v>
      </c>
      <c r="N195" s="239">
        <v>1312045</v>
      </c>
    </row>
    <row r="196" spans="1:14" x14ac:dyDescent="0.2">
      <c r="A196" s="234" t="s">
        <v>276</v>
      </c>
      <c r="B196" s="198">
        <v>510</v>
      </c>
      <c r="C196" s="197" t="s">
        <v>271</v>
      </c>
      <c r="D196" s="197" t="s">
        <v>38</v>
      </c>
      <c r="E196" s="235">
        <v>113</v>
      </c>
      <c r="F196" s="197" t="s">
        <v>278</v>
      </c>
      <c r="G196" s="237">
        <v>4</v>
      </c>
      <c r="H196" s="198" t="s">
        <v>65</v>
      </c>
      <c r="I196" s="237">
        <v>18.5</v>
      </c>
      <c r="J196" s="239">
        <v>113000</v>
      </c>
      <c r="K196" s="239">
        <v>140203</v>
      </c>
      <c r="L196" s="239">
        <v>3202023</v>
      </c>
      <c r="M196" s="239">
        <v>21033</v>
      </c>
      <c r="N196" s="239">
        <v>3223056</v>
      </c>
    </row>
    <row r="197" spans="1:14" x14ac:dyDescent="0.2">
      <c r="A197" s="234"/>
      <c r="D197" s="197"/>
      <c r="E197" s="235"/>
      <c r="F197" s="197"/>
      <c r="G197" s="237"/>
      <c r="H197" s="197"/>
      <c r="I197" s="237"/>
      <c r="J197" s="239"/>
      <c r="K197" s="239"/>
      <c r="L197" s="239"/>
      <c r="M197" s="239"/>
      <c r="N197" s="239"/>
    </row>
    <row r="198" spans="1:14" x14ac:dyDescent="0.2">
      <c r="A198" s="234" t="s">
        <v>279</v>
      </c>
      <c r="B198" s="198">
        <v>514</v>
      </c>
      <c r="C198" s="198" t="s">
        <v>280</v>
      </c>
      <c r="D198" s="197" t="s">
        <v>281</v>
      </c>
      <c r="E198" s="235">
        <v>65000</v>
      </c>
      <c r="F198" s="197" t="s">
        <v>282</v>
      </c>
      <c r="G198" s="237">
        <v>7.61</v>
      </c>
      <c r="H198" s="197" t="s">
        <v>283</v>
      </c>
      <c r="I198" s="237">
        <v>14.5</v>
      </c>
      <c r="J198" s="239">
        <v>65000000</v>
      </c>
      <c r="K198" s="239">
        <v>65000000</v>
      </c>
      <c r="L198" s="239">
        <v>30742400</v>
      </c>
      <c r="M198" s="239">
        <v>6463</v>
      </c>
      <c r="N198" s="239">
        <v>30748863</v>
      </c>
    </row>
    <row r="199" spans="1:14" x14ac:dyDescent="0.2">
      <c r="A199" s="234" t="s">
        <v>284</v>
      </c>
      <c r="B199" s="198">
        <v>514</v>
      </c>
      <c r="C199" s="198" t="s">
        <v>280</v>
      </c>
      <c r="D199" s="197" t="s">
        <v>281</v>
      </c>
      <c r="E199" s="235">
        <v>1</v>
      </c>
      <c r="F199" s="197" t="s">
        <v>285</v>
      </c>
      <c r="G199" s="237">
        <v>7.75</v>
      </c>
      <c r="H199" s="197" t="s">
        <v>283</v>
      </c>
      <c r="I199" s="237">
        <v>15</v>
      </c>
      <c r="J199" s="239">
        <v>1000</v>
      </c>
      <c r="K199" s="239">
        <v>1519.22</v>
      </c>
      <c r="L199" s="239">
        <v>719</v>
      </c>
      <c r="M199" s="239">
        <v>0</v>
      </c>
      <c r="N199" s="239">
        <v>719</v>
      </c>
    </row>
    <row r="200" spans="1:14" x14ac:dyDescent="0.2">
      <c r="A200" s="234" t="s">
        <v>279</v>
      </c>
      <c r="B200" s="198">
        <v>536</v>
      </c>
      <c r="C200" s="198" t="s">
        <v>286</v>
      </c>
      <c r="D200" s="197" t="s">
        <v>38</v>
      </c>
      <c r="E200" s="235">
        <v>302</v>
      </c>
      <c r="F200" s="197" t="s">
        <v>287</v>
      </c>
      <c r="G200" s="237">
        <v>3.7</v>
      </c>
      <c r="H200" s="197" t="s">
        <v>65</v>
      </c>
      <c r="I200" s="237">
        <v>19.5</v>
      </c>
      <c r="J200" s="239">
        <v>302000</v>
      </c>
      <c r="K200" s="239">
        <v>199635.97</v>
      </c>
      <c r="L200" s="239">
        <v>4559382</v>
      </c>
      <c r="M200" s="239">
        <v>13088</v>
      </c>
      <c r="N200" s="239">
        <v>4572470</v>
      </c>
    </row>
    <row r="201" spans="1:14" x14ac:dyDescent="0.2">
      <c r="A201" s="234" t="s">
        <v>284</v>
      </c>
      <c r="B201" s="198">
        <v>536</v>
      </c>
      <c r="C201" s="198" t="s">
        <v>286</v>
      </c>
      <c r="D201" s="197" t="s">
        <v>38</v>
      </c>
      <c r="E201" s="235">
        <v>19</v>
      </c>
      <c r="F201" s="197" t="s">
        <v>288</v>
      </c>
      <c r="G201" s="237">
        <v>4</v>
      </c>
      <c r="H201" s="197" t="s">
        <v>65</v>
      </c>
      <c r="I201" s="237">
        <v>19.5</v>
      </c>
      <c r="J201" s="239">
        <v>19000</v>
      </c>
      <c r="K201" s="239">
        <v>18071.72</v>
      </c>
      <c r="L201" s="239">
        <v>412731</v>
      </c>
      <c r="M201" s="239">
        <v>1279</v>
      </c>
      <c r="N201" s="239">
        <v>414010</v>
      </c>
    </row>
    <row r="202" spans="1:14" x14ac:dyDescent="0.2">
      <c r="A202" s="234" t="s">
        <v>284</v>
      </c>
      <c r="B202" s="198">
        <v>536</v>
      </c>
      <c r="C202" s="198" t="s">
        <v>286</v>
      </c>
      <c r="D202" s="197" t="s">
        <v>38</v>
      </c>
      <c r="E202" s="235">
        <v>17</v>
      </c>
      <c r="F202" s="197" t="s">
        <v>289</v>
      </c>
      <c r="G202" s="237">
        <v>4.7</v>
      </c>
      <c r="H202" s="197" t="s">
        <v>65</v>
      </c>
      <c r="I202" s="237">
        <v>19.5</v>
      </c>
      <c r="J202" s="239">
        <v>17000</v>
      </c>
      <c r="K202" s="239">
        <v>21144.41</v>
      </c>
      <c r="L202" s="239">
        <v>482906</v>
      </c>
      <c r="M202" s="239">
        <v>1754</v>
      </c>
      <c r="N202" s="239">
        <v>484660</v>
      </c>
    </row>
    <row r="203" spans="1:14" x14ac:dyDescent="0.2">
      <c r="A203" s="234" t="s">
        <v>284</v>
      </c>
      <c r="B203" s="198">
        <v>536</v>
      </c>
      <c r="C203" s="198" t="s">
        <v>286</v>
      </c>
      <c r="D203" s="197" t="s">
        <v>38</v>
      </c>
      <c r="E203" s="235">
        <v>11.5</v>
      </c>
      <c r="F203" s="197" t="s">
        <v>290</v>
      </c>
      <c r="G203" s="237">
        <v>5.5</v>
      </c>
      <c r="H203" s="197" t="s">
        <v>65</v>
      </c>
      <c r="I203" s="237">
        <v>19.5</v>
      </c>
      <c r="J203" s="239">
        <v>11500</v>
      </c>
      <c r="K203" s="239">
        <v>14830.21</v>
      </c>
      <c r="L203" s="239">
        <v>338699</v>
      </c>
      <c r="M203" s="239">
        <v>1436</v>
      </c>
      <c r="N203" s="239">
        <v>340135</v>
      </c>
    </row>
    <row r="204" spans="1:14" x14ac:dyDescent="0.2">
      <c r="A204" s="234" t="s">
        <v>291</v>
      </c>
      <c r="B204" s="198">
        <v>536</v>
      </c>
      <c r="C204" s="198" t="s">
        <v>286</v>
      </c>
      <c r="D204" s="197" t="s">
        <v>38</v>
      </c>
      <c r="E204" s="235">
        <v>20</v>
      </c>
      <c r="F204" s="197" t="s">
        <v>292</v>
      </c>
      <c r="G204" s="237">
        <v>7.5</v>
      </c>
      <c r="H204" s="197" t="s">
        <v>65</v>
      </c>
      <c r="I204" s="237">
        <v>19.5</v>
      </c>
      <c r="J204" s="239">
        <v>20000</v>
      </c>
      <c r="K204" s="239">
        <v>28198.13</v>
      </c>
      <c r="L204" s="239">
        <v>644002</v>
      </c>
      <c r="M204" s="239">
        <v>3696</v>
      </c>
      <c r="N204" s="239">
        <v>647698</v>
      </c>
    </row>
    <row r="205" spans="1:14" x14ac:dyDescent="0.2">
      <c r="A205" s="234"/>
      <c r="D205" s="197"/>
      <c r="E205" s="235"/>
      <c r="F205" s="197"/>
      <c r="G205" s="237"/>
      <c r="H205" s="197"/>
      <c r="I205" s="237"/>
      <c r="J205" s="239"/>
      <c r="K205" s="239"/>
      <c r="L205" s="239"/>
      <c r="M205" s="239"/>
      <c r="N205" s="239"/>
    </row>
    <row r="206" spans="1:14" x14ac:dyDescent="0.2">
      <c r="A206" s="234" t="s">
        <v>69</v>
      </c>
      <c r="B206" s="198">
        <v>557</v>
      </c>
      <c r="C206" s="198" t="s">
        <v>293</v>
      </c>
      <c r="D206" s="197" t="s">
        <v>38</v>
      </c>
      <c r="E206" s="235">
        <v>120.8</v>
      </c>
      <c r="F206" s="197" t="s">
        <v>294</v>
      </c>
      <c r="G206" s="237">
        <v>4.2</v>
      </c>
      <c r="H206" s="197" t="s">
        <v>57</v>
      </c>
      <c r="I206" s="237">
        <v>9.75</v>
      </c>
      <c r="J206" s="239">
        <v>120800</v>
      </c>
      <c r="K206" s="239">
        <v>0</v>
      </c>
      <c r="L206" s="239">
        <v>0</v>
      </c>
      <c r="M206" s="239">
        <v>0</v>
      </c>
      <c r="N206" s="239">
        <v>0</v>
      </c>
    </row>
    <row r="207" spans="1:14" x14ac:dyDescent="0.2">
      <c r="A207" s="234" t="s">
        <v>295</v>
      </c>
      <c r="B207" s="198">
        <v>557</v>
      </c>
      <c r="C207" s="198" t="s">
        <v>293</v>
      </c>
      <c r="D207" s="197" t="s">
        <v>38</v>
      </c>
      <c r="E207" s="235">
        <v>41.9</v>
      </c>
      <c r="F207" s="197" t="s">
        <v>296</v>
      </c>
      <c r="G207" s="237">
        <v>5</v>
      </c>
      <c r="H207" s="197" t="s">
        <v>57</v>
      </c>
      <c r="I207" s="237">
        <v>19.5</v>
      </c>
      <c r="J207" s="239"/>
      <c r="K207" s="239"/>
      <c r="L207" s="239"/>
      <c r="M207" s="239"/>
      <c r="N207" s="239"/>
    </row>
    <row r="208" spans="1:14" x14ac:dyDescent="0.2">
      <c r="A208" s="234" t="s">
        <v>295</v>
      </c>
      <c r="B208" s="198">
        <v>557</v>
      </c>
      <c r="C208" s="198" t="s">
        <v>293</v>
      </c>
      <c r="D208" s="197" t="s">
        <v>38</v>
      </c>
      <c r="E208" s="235">
        <v>11</v>
      </c>
      <c r="F208" s="197" t="s">
        <v>297</v>
      </c>
      <c r="G208" s="237">
        <v>5</v>
      </c>
      <c r="H208" s="197" t="s">
        <v>57</v>
      </c>
      <c r="I208" s="237">
        <v>19.75</v>
      </c>
      <c r="J208" s="239"/>
      <c r="K208" s="239"/>
      <c r="L208" s="239"/>
      <c r="M208" s="239"/>
      <c r="N208" s="239"/>
    </row>
    <row r="209" spans="1:14" x14ac:dyDescent="0.2">
      <c r="A209" s="234" t="s">
        <v>295</v>
      </c>
      <c r="B209" s="198">
        <v>557</v>
      </c>
      <c r="C209" s="198" t="s">
        <v>293</v>
      </c>
      <c r="D209" s="197" t="s">
        <v>38</v>
      </c>
      <c r="E209" s="235">
        <v>64</v>
      </c>
      <c r="F209" s="197" t="s">
        <v>298</v>
      </c>
      <c r="G209" s="237">
        <v>3</v>
      </c>
      <c r="H209" s="197" t="s">
        <v>57</v>
      </c>
      <c r="I209" s="237">
        <v>20</v>
      </c>
      <c r="J209" s="239"/>
      <c r="K209" s="239"/>
      <c r="L209" s="239"/>
      <c r="M209" s="239"/>
      <c r="N209" s="239"/>
    </row>
    <row r="210" spans="1:14" x14ac:dyDescent="0.2">
      <c r="A210" s="234" t="s">
        <v>305</v>
      </c>
      <c r="B210" s="198">
        <v>571</v>
      </c>
      <c r="C210" s="198" t="s">
        <v>655</v>
      </c>
      <c r="D210" s="197" t="s">
        <v>229</v>
      </c>
      <c r="E210" s="235">
        <v>90000000</v>
      </c>
      <c r="F210" s="197" t="s">
        <v>717</v>
      </c>
      <c r="G210" s="237">
        <v>5</v>
      </c>
      <c r="H210" s="197" t="s">
        <v>176</v>
      </c>
      <c r="I210" s="237">
        <v>6.5</v>
      </c>
      <c r="J210" s="239">
        <v>90000000000</v>
      </c>
      <c r="K210" s="239">
        <v>90000000000</v>
      </c>
      <c r="L210" s="239">
        <v>90000000</v>
      </c>
      <c r="M210" s="239">
        <v>1092226</v>
      </c>
      <c r="N210" s="239">
        <v>91092226</v>
      </c>
    </row>
    <row r="211" spans="1:14" x14ac:dyDescent="0.2">
      <c r="A211" s="234" t="s">
        <v>305</v>
      </c>
      <c r="B211" s="198">
        <v>571</v>
      </c>
      <c r="C211" s="198" t="s">
        <v>655</v>
      </c>
      <c r="D211" s="197" t="s">
        <v>229</v>
      </c>
      <c r="E211" s="235">
        <v>21495000</v>
      </c>
      <c r="F211" s="197" t="s">
        <v>718</v>
      </c>
      <c r="G211" s="237">
        <v>0</v>
      </c>
      <c r="H211" s="197" t="s">
        <v>176</v>
      </c>
      <c r="I211" s="237">
        <v>6.75</v>
      </c>
      <c r="J211" s="239">
        <v>21495000000</v>
      </c>
      <c r="K211" s="239">
        <v>21495000000</v>
      </c>
      <c r="L211" s="239">
        <v>21495000</v>
      </c>
      <c r="M211" s="239">
        <v>0</v>
      </c>
      <c r="N211" s="239">
        <v>21495000</v>
      </c>
    </row>
    <row r="212" spans="1:14" x14ac:dyDescent="0.2">
      <c r="A212" s="234" t="s">
        <v>305</v>
      </c>
      <c r="B212" s="198">
        <v>571</v>
      </c>
      <c r="C212" s="198" t="s">
        <v>655</v>
      </c>
      <c r="D212" s="197" t="s">
        <v>229</v>
      </c>
      <c r="E212" s="235">
        <v>3500000</v>
      </c>
      <c r="F212" s="197" t="s">
        <v>719</v>
      </c>
      <c r="G212" s="237">
        <v>0</v>
      </c>
      <c r="H212" s="197" t="s">
        <v>176</v>
      </c>
      <c r="I212" s="237">
        <v>6.75</v>
      </c>
      <c r="J212" s="239">
        <v>3500000000</v>
      </c>
      <c r="K212" s="239">
        <v>3500000000</v>
      </c>
      <c r="L212" s="239">
        <v>3500000</v>
      </c>
      <c r="M212" s="239">
        <v>0</v>
      </c>
      <c r="N212" s="239">
        <v>3500000</v>
      </c>
    </row>
    <row r="213" spans="1:14" x14ac:dyDescent="0.2">
      <c r="A213" s="234" t="s">
        <v>305</v>
      </c>
      <c r="B213" s="198">
        <v>571</v>
      </c>
      <c r="C213" s="198" t="s">
        <v>655</v>
      </c>
      <c r="D213" s="197" t="s">
        <v>229</v>
      </c>
      <c r="E213" s="235">
        <v>5000</v>
      </c>
      <c r="F213" s="197" t="s">
        <v>720</v>
      </c>
      <c r="G213" s="237">
        <v>0</v>
      </c>
      <c r="H213" s="197" t="s">
        <v>176</v>
      </c>
      <c r="I213" s="237">
        <v>6.75</v>
      </c>
      <c r="J213" s="239">
        <v>5000000</v>
      </c>
      <c r="K213" s="239">
        <v>5000000</v>
      </c>
      <c r="L213" s="239">
        <v>5000</v>
      </c>
      <c r="M213" s="239">
        <v>0</v>
      </c>
      <c r="N213" s="239">
        <v>5000</v>
      </c>
    </row>
    <row r="214" spans="1:14" x14ac:dyDescent="0.2">
      <c r="A214" s="234"/>
      <c r="D214" s="197"/>
      <c r="E214" s="235"/>
      <c r="F214" s="197"/>
      <c r="G214" s="237"/>
      <c r="H214" s="197"/>
      <c r="I214" s="237"/>
      <c r="J214" s="233"/>
      <c r="K214" s="239"/>
      <c r="L214" s="239"/>
      <c r="M214" s="239"/>
      <c r="N214" s="239"/>
    </row>
    <row r="215" spans="1:14" x14ac:dyDescent="0.2">
      <c r="A215" s="234" t="s">
        <v>270</v>
      </c>
      <c r="B215" s="198">
        <v>582</v>
      </c>
      <c r="C215" s="198" t="s">
        <v>299</v>
      </c>
      <c r="D215" s="197" t="s">
        <v>38</v>
      </c>
      <c r="E215" s="235">
        <v>750</v>
      </c>
      <c r="F215" s="197" t="s">
        <v>287</v>
      </c>
      <c r="G215" s="237">
        <v>4.5</v>
      </c>
      <c r="H215" s="197" t="s">
        <v>65</v>
      </c>
      <c r="I215" s="237">
        <v>18.5</v>
      </c>
      <c r="J215" s="239">
        <v>750000</v>
      </c>
      <c r="K215" s="239">
        <v>570870</v>
      </c>
      <c r="L215" s="239">
        <v>13037803</v>
      </c>
      <c r="M215" s="239">
        <v>96180</v>
      </c>
      <c r="N215" s="239">
        <v>13133983</v>
      </c>
    </row>
    <row r="216" spans="1:14" x14ac:dyDescent="0.2">
      <c r="A216" s="234" t="s">
        <v>276</v>
      </c>
      <c r="B216" s="198">
        <v>582</v>
      </c>
      <c r="C216" s="198" t="s">
        <v>299</v>
      </c>
      <c r="D216" s="197" t="s">
        <v>38</v>
      </c>
      <c r="E216" s="235">
        <v>45</v>
      </c>
      <c r="F216" s="197" t="s">
        <v>288</v>
      </c>
      <c r="G216" s="237">
        <v>4.5</v>
      </c>
      <c r="H216" s="197" t="s">
        <v>65</v>
      </c>
      <c r="I216" s="237">
        <v>18.5</v>
      </c>
      <c r="J216" s="239">
        <v>45000</v>
      </c>
      <c r="K216" s="239">
        <v>34343</v>
      </c>
      <c r="L216" s="239">
        <v>784342</v>
      </c>
      <c r="M216" s="239">
        <v>5785</v>
      </c>
      <c r="N216" s="239">
        <v>790127</v>
      </c>
    </row>
    <row r="217" spans="1:14" x14ac:dyDescent="0.2">
      <c r="A217" s="234" t="s">
        <v>276</v>
      </c>
      <c r="B217" s="198">
        <v>582</v>
      </c>
      <c r="C217" s="198" t="s">
        <v>299</v>
      </c>
      <c r="D217" s="197" t="s">
        <v>38</v>
      </c>
      <c r="E217" s="235">
        <v>19</v>
      </c>
      <c r="F217" s="197" t="s">
        <v>289</v>
      </c>
      <c r="G217" s="237">
        <v>4.5</v>
      </c>
      <c r="H217" s="197" t="s">
        <v>65</v>
      </c>
      <c r="I217" s="237">
        <v>18.5</v>
      </c>
      <c r="J217" s="239">
        <v>19000</v>
      </c>
      <c r="K217" s="239">
        <v>22410</v>
      </c>
      <c r="L217" s="239">
        <v>511810</v>
      </c>
      <c r="M217" s="239">
        <v>3775</v>
      </c>
      <c r="N217" s="239">
        <v>515585</v>
      </c>
    </row>
    <row r="218" spans="1:14" x14ac:dyDescent="0.2">
      <c r="A218" s="234" t="s">
        <v>276</v>
      </c>
      <c r="B218" s="198">
        <v>582</v>
      </c>
      <c r="C218" s="198" t="s">
        <v>299</v>
      </c>
      <c r="D218" s="197" t="s">
        <v>38</v>
      </c>
      <c r="E218" s="235">
        <v>9</v>
      </c>
      <c r="F218" s="197" t="s">
        <v>290</v>
      </c>
      <c r="G218" s="237">
        <v>4.5</v>
      </c>
      <c r="H218" s="197" t="s">
        <v>65</v>
      </c>
      <c r="I218" s="237">
        <v>18.5</v>
      </c>
      <c r="J218" s="239">
        <v>9000</v>
      </c>
      <c r="K218" s="239">
        <v>10615</v>
      </c>
      <c r="L218" s="239">
        <v>242430</v>
      </c>
      <c r="M218" s="239">
        <v>1788</v>
      </c>
      <c r="N218" s="239">
        <v>244218</v>
      </c>
    </row>
    <row r="219" spans="1:14" x14ac:dyDescent="0.2">
      <c r="A219" s="234" t="s">
        <v>276</v>
      </c>
      <c r="B219" s="198">
        <v>582</v>
      </c>
      <c r="C219" s="198" t="s">
        <v>299</v>
      </c>
      <c r="D219" s="197" t="s">
        <v>38</v>
      </c>
      <c r="E219" s="235">
        <v>24.6</v>
      </c>
      <c r="F219" s="197" t="s">
        <v>292</v>
      </c>
      <c r="G219" s="237">
        <v>4.5</v>
      </c>
      <c r="H219" s="197" t="s">
        <v>65</v>
      </c>
      <c r="I219" s="237">
        <v>18.5</v>
      </c>
      <c r="J219" s="239">
        <v>24600</v>
      </c>
      <c r="K219" s="239">
        <v>29015</v>
      </c>
      <c r="L219" s="239">
        <v>662658</v>
      </c>
      <c r="M219" s="239">
        <v>4888</v>
      </c>
      <c r="N219" s="239">
        <v>667546</v>
      </c>
    </row>
    <row r="220" spans="1:14" x14ac:dyDescent="0.2">
      <c r="A220" s="234" t="s">
        <v>276</v>
      </c>
      <c r="B220" s="198">
        <v>582</v>
      </c>
      <c r="C220" s="198" t="s">
        <v>299</v>
      </c>
      <c r="D220" s="197" t="s">
        <v>38</v>
      </c>
      <c r="E220" s="235">
        <v>112.4</v>
      </c>
      <c r="F220" s="197" t="s">
        <v>300</v>
      </c>
      <c r="G220" s="237">
        <v>4.5</v>
      </c>
      <c r="H220" s="197" t="s">
        <v>65</v>
      </c>
      <c r="I220" s="237">
        <v>18.5</v>
      </c>
      <c r="J220" s="239">
        <v>112400</v>
      </c>
      <c r="K220" s="239">
        <v>132572</v>
      </c>
      <c r="L220" s="239">
        <v>3027743</v>
      </c>
      <c r="M220" s="239">
        <v>22334</v>
      </c>
      <c r="N220" s="239">
        <v>3050077</v>
      </c>
    </row>
    <row r="221" spans="1:14" x14ac:dyDescent="0.2">
      <c r="A221" s="234"/>
      <c r="D221" s="197"/>
      <c r="E221" s="235"/>
      <c r="F221" s="197"/>
      <c r="G221" s="237"/>
      <c r="H221" s="197"/>
      <c r="I221" s="237"/>
      <c r="J221" s="233"/>
      <c r="K221" s="239"/>
      <c r="L221" s="239"/>
      <c r="M221" s="239"/>
      <c r="N221" s="239"/>
    </row>
    <row r="222" spans="1:14" x14ac:dyDescent="0.2">
      <c r="A222" s="234" t="s">
        <v>279</v>
      </c>
      <c r="B222" s="198">
        <v>607</v>
      </c>
      <c r="C222" s="198" t="s">
        <v>301</v>
      </c>
      <c r="D222" s="197" t="s">
        <v>229</v>
      </c>
      <c r="E222" s="235">
        <v>52800000</v>
      </c>
      <c r="F222" s="197" t="s">
        <v>302</v>
      </c>
      <c r="G222" s="237">
        <v>7.5</v>
      </c>
      <c r="H222" s="197" t="s">
        <v>176</v>
      </c>
      <c r="I222" s="237">
        <v>9.75</v>
      </c>
      <c r="J222" s="239">
        <v>52800000000</v>
      </c>
      <c r="K222" s="239">
        <v>52800000000</v>
      </c>
      <c r="L222" s="239">
        <v>52800000</v>
      </c>
      <c r="M222" s="239">
        <v>303065</v>
      </c>
      <c r="N222" s="239">
        <v>53103065</v>
      </c>
    </row>
    <row r="223" spans="1:14" x14ac:dyDescent="0.2">
      <c r="A223" s="234" t="s">
        <v>279</v>
      </c>
      <c r="B223" s="198">
        <v>607</v>
      </c>
      <c r="C223" s="198" t="s">
        <v>301</v>
      </c>
      <c r="D223" s="197" t="s">
        <v>229</v>
      </c>
      <c r="E223" s="235">
        <v>2700000</v>
      </c>
      <c r="F223" s="197" t="s">
        <v>303</v>
      </c>
      <c r="G223" s="237">
        <v>9</v>
      </c>
      <c r="H223" s="197" t="s">
        <v>176</v>
      </c>
      <c r="I223" s="237">
        <v>9.75</v>
      </c>
      <c r="J223" s="239">
        <v>2700000000</v>
      </c>
      <c r="K223" s="239">
        <v>2700000000</v>
      </c>
      <c r="L223" s="239">
        <v>2700000</v>
      </c>
      <c r="M223" s="239">
        <v>18499</v>
      </c>
      <c r="N223" s="239">
        <v>2718499</v>
      </c>
    </row>
    <row r="224" spans="1:14" x14ac:dyDescent="0.2">
      <c r="A224" s="234" t="s">
        <v>279</v>
      </c>
      <c r="B224" s="198">
        <v>607</v>
      </c>
      <c r="C224" s="198" t="s">
        <v>301</v>
      </c>
      <c r="D224" s="197" t="s">
        <v>229</v>
      </c>
      <c r="E224" s="235">
        <v>4500000</v>
      </c>
      <c r="F224" s="197" t="s">
        <v>304</v>
      </c>
      <c r="G224" s="237">
        <v>0</v>
      </c>
      <c r="H224" s="197" t="s">
        <v>176</v>
      </c>
      <c r="I224" s="237">
        <v>10</v>
      </c>
      <c r="J224" s="239">
        <v>4500000000</v>
      </c>
      <c r="K224" s="239">
        <v>4500000000</v>
      </c>
      <c r="L224" s="239">
        <v>4500000</v>
      </c>
      <c r="M224" s="239">
        <v>0</v>
      </c>
      <c r="N224" s="239">
        <v>4500000</v>
      </c>
    </row>
    <row r="225" spans="1:14" x14ac:dyDescent="0.2">
      <c r="A225" s="234" t="s">
        <v>305</v>
      </c>
      <c r="B225" s="198">
        <v>612</v>
      </c>
      <c r="C225" s="198" t="s">
        <v>306</v>
      </c>
      <c r="D225" s="197" t="s">
        <v>229</v>
      </c>
      <c r="E225" s="235">
        <v>34500000</v>
      </c>
      <c r="F225" s="197" t="s">
        <v>307</v>
      </c>
      <c r="G225" s="237">
        <v>6</v>
      </c>
      <c r="H225" s="197" t="s">
        <v>176</v>
      </c>
      <c r="I225" s="237">
        <v>7.25</v>
      </c>
      <c r="J225" s="239">
        <v>34500000000</v>
      </c>
      <c r="K225" s="239">
        <v>34500000000</v>
      </c>
      <c r="L225" s="239">
        <v>34500000</v>
      </c>
      <c r="M225" s="239">
        <v>500621</v>
      </c>
      <c r="N225" s="239">
        <v>35000621</v>
      </c>
    </row>
    <row r="226" spans="1:14" x14ac:dyDescent="0.2">
      <c r="A226" s="234" t="s">
        <v>305</v>
      </c>
      <c r="B226" s="198">
        <v>612</v>
      </c>
      <c r="C226" s="198" t="s">
        <v>306</v>
      </c>
      <c r="D226" s="197" t="s">
        <v>229</v>
      </c>
      <c r="E226" s="235">
        <v>10500000</v>
      </c>
      <c r="F226" s="197" t="s">
        <v>308</v>
      </c>
      <c r="G226" s="237">
        <v>0</v>
      </c>
      <c r="H226" s="197" t="s">
        <v>176</v>
      </c>
      <c r="I226" s="237">
        <v>7.5</v>
      </c>
      <c r="J226" s="239">
        <v>10500000000</v>
      </c>
      <c r="K226" s="239">
        <v>10500000000</v>
      </c>
      <c r="L226" s="239">
        <v>10500000</v>
      </c>
      <c r="M226" s="239">
        <v>0</v>
      </c>
      <c r="N226" s="239">
        <v>10500000</v>
      </c>
    </row>
    <row r="227" spans="1:14" x14ac:dyDescent="0.2">
      <c r="A227" s="234" t="s">
        <v>305</v>
      </c>
      <c r="B227" s="198">
        <v>614</v>
      </c>
      <c r="C227" s="198" t="s">
        <v>309</v>
      </c>
      <c r="D227" s="197" t="s">
        <v>229</v>
      </c>
      <c r="E227" s="235">
        <v>13500000</v>
      </c>
      <c r="F227" s="197" t="s">
        <v>310</v>
      </c>
      <c r="G227" s="237">
        <v>6.5</v>
      </c>
      <c r="H227" s="197" t="s">
        <v>176</v>
      </c>
      <c r="I227" s="237">
        <v>6.5</v>
      </c>
      <c r="J227" s="239">
        <v>13500000000</v>
      </c>
      <c r="K227" s="239">
        <v>13500000000</v>
      </c>
      <c r="L227" s="239">
        <v>13500000</v>
      </c>
      <c r="M227" s="239">
        <v>138053</v>
      </c>
      <c r="N227" s="239">
        <v>13638053</v>
      </c>
    </row>
    <row r="228" spans="1:14" x14ac:dyDescent="0.2">
      <c r="A228" s="234" t="s">
        <v>305</v>
      </c>
      <c r="B228" s="198">
        <v>614</v>
      </c>
      <c r="C228" s="198" t="s">
        <v>309</v>
      </c>
      <c r="D228" s="197" t="s">
        <v>229</v>
      </c>
      <c r="E228" s="235">
        <v>10500000</v>
      </c>
      <c r="F228" s="197" t="s">
        <v>311</v>
      </c>
      <c r="G228" s="237">
        <v>0</v>
      </c>
      <c r="H228" s="197" t="s">
        <v>176</v>
      </c>
      <c r="I228" s="237">
        <v>6.75</v>
      </c>
      <c r="J228" s="239">
        <v>10500000000</v>
      </c>
      <c r="K228" s="239">
        <v>7500000900</v>
      </c>
      <c r="L228" s="239">
        <v>7500001</v>
      </c>
      <c r="M228" s="239">
        <v>0</v>
      </c>
      <c r="N228" s="239">
        <v>7500001</v>
      </c>
    </row>
    <row r="229" spans="1:14" x14ac:dyDescent="0.2">
      <c r="A229" s="234"/>
      <c r="D229" s="197"/>
      <c r="E229" s="235"/>
      <c r="F229" s="197"/>
      <c r="G229" s="237"/>
      <c r="H229" s="197"/>
      <c r="I229" s="237"/>
      <c r="J229" s="239"/>
      <c r="K229" s="239"/>
      <c r="L229" s="239"/>
      <c r="M229" s="239"/>
      <c r="N229" s="239"/>
    </row>
    <row r="230" spans="1:14" x14ac:dyDescent="0.2">
      <c r="A230" s="234" t="s">
        <v>312</v>
      </c>
      <c r="B230" s="198">
        <v>626</v>
      </c>
      <c r="C230" s="198" t="s">
        <v>313</v>
      </c>
      <c r="D230" s="197" t="s">
        <v>281</v>
      </c>
      <c r="E230" s="235">
        <v>100000</v>
      </c>
      <c r="F230" s="197" t="s">
        <v>314</v>
      </c>
      <c r="G230" s="237">
        <v>0</v>
      </c>
      <c r="H230" s="197" t="s">
        <v>315</v>
      </c>
      <c r="I230" s="237">
        <v>0.5</v>
      </c>
      <c r="J230" s="239"/>
      <c r="K230" s="239"/>
      <c r="L230" s="239"/>
      <c r="M230" s="239"/>
      <c r="N230" s="239"/>
    </row>
    <row r="231" spans="1:14" x14ac:dyDescent="0.2">
      <c r="A231" s="234" t="s">
        <v>312</v>
      </c>
      <c r="B231" s="198">
        <v>626</v>
      </c>
      <c r="C231" s="198" t="s">
        <v>313</v>
      </c>
      <c r="D231" s="197" t="s">
        <v>281</v>
      </c>
      <c r="E231" s="235">
        <v>100000</v>
      </c>
      <c r="F231" s="197" t="s">
        <v>316</v>
      </c>
      <c r="G231" s="237">
        <v>0</v>
      </c>
      <c r="H231" s="197" t="s">
        <v>315</v>
      </c>
      <c r="I231" s="237">
        <v>0.25</v>
      </c>
      <c r="J231" s="239"/>
      <c r="K231" s="239"/>
      <c r="L231" s="239"/>
      <c r="M231" s="239"/>
      <c r="N231" s="239"/>
    </row>
    <row r="232" spans="1:14" x14ac:dyDescent="0.2">
      <c r="A232" s="234" t="s">
        <v>305</v>
      </c>
      <c r="B232" s="198">
        <v>628</v>
      </c>
      <c r="C232" s="198" t="s">
        <v>317</v>
      </c>
      <c r="D232" s="197" t="s">
        <v>229</v>
      </c>
      <c r="E232" s="235">
        <v>33500000</v>
      </c>
      <c r="F232" s="197" t="s">
        <v>318</v>
      </c>
      <c r="G232" s="237">
        <v>6.5</v>
      </c>
      <c r="H232" s="197" t="s">
        <v>176</v>
      </c>
      <c r="I232" s="237">
        <v>7.25</v>
      </c>
      <c r="J232" s="239">
        <v>33500000000</v>
      </c>
      <c r="K232" s="239">
        <v>33500000000</v>
      </c>
      <c r="L232" s="239">
        <v>33500000</v>
      </c>
      <c r="M232" s="239">
        <v>525678</v>
      </c>
      <c r="N232" s="239">
        <v>34025678</v>
      </c>
    </row>
    <row r="233" spans="1:14" x14ac:dyDescent="0.2">
      <c r="A233" s="234" t="s">
        <v>305</v>
      </c>
      <c r="B233" s="198">
        <v>628</v>
      </c>
      <c r="C233" s="198" t="s">
        <v>317</v>
      </c>
      <c r="D233" s="197" t="s">
        <v>229</v>
      </c>
      <c r="E233" s="235">
        <v>6500000</v>
      </c>
      <c r="F233" s="197" t="s">
        <v>319</v>
      </c>
      <c r="G233" s="237">
        <v>0</v>
      </c>
      <c r="H233" s="197" t="s">
        <v>176</v>
      </c>
      <c r="I233" s="237">
        <v>7.5</v>
      </c>
      <c r="J233" s="239">
        <v>6500000000</v>
      </c>
      <c r="K233" s="239">
        <v>6500000000</v>
      </c>
      <c r="L233" s="239">
        <v>6500000</v>
      </c>
      <c r="M233" s="239">
        <v>0</v>
      </c>
      <c r="N233" s="239">
        <v>6500000</v>
      </c>
    </row>
    <row r="234" spans="1:14" x14ac:dyDescent="0.2">
      <c r="A234" s="234" t="s">
        <v>305</v>
      </c>
      <c r="B234" s="198">
        <v>631</v>
      </c>
      <c r="C234" s="198" t="s">
        <v>320</v>
      </c>
      <c r="D234" s="197" t="s">
        <v>229</v>
      </c>
      <c r="E234" s="235">
        <v>25000000</v>
      </c>
      <c r="F234" s="197" t="s">
        <v>321</v>
      </c>
      <c r="G234" s="237">
        <v>6.5</v>
      </c>
      <c r="H234" s="197" t="s">
        <v>176</v>
      </c>
      <c r="I234" s="237">
        <v>6</v>
      </c>
      <c r="J234" s="239">
        <v>25000000000</v>
      </c>
      <c r="K234" s="239">
        <v>25000000000</v>
      </c>
      <c r="L234" s="239">
        <v>25000000</v>
      </c>
      <c r="M234" s="239">
        <v>392297</v>
      </c>
      <c r="N234" s="239">
        <v>25392297</v>
      </c>
    </row>
    <row r="235" spans="1:14" x14ac:dyDescent="0.2">
      <c r="A235" s="234" t="s">
        <v>322</v>
      </c>
      <c r="B235" s="198">
        <v>631</v>
      </c>
      <c r="C235" s="198" t="s">
        <v>320</v>
      </c>
      <c r="D235" s="197" t="s">
        <v>229</v>
      </c>
      <c r="E235" s="235">
        <v>3500000</v>
      </c>
      <c r="F235" s="197" t="s">
        <v>323</v>
      </c>
      <c r="G235" s="237">
        <v>7</v>
      </c>
      <c r="H235" s="197" t="s">
        <v>176</v>
      </c>
      <c r="I235" s="237">
        <v>6</v>
      </c>
      <c r="J235" s="239"/>
      <c r="K235" s="239"/>
      <c r="L235" s="239"/>
      <c r="M235" s="239"/>
      <c r="N235" s="239"/>
    </row>
    <row r="236" spans="1:14" x14ac:dyDescent="0.2">
      <c r="A236" s="234" t="s">
        <v>305</v>
      </c>
      <c r="B236" s="198">
        <v>631</v>
      </c>
      <c r="C236" s="198" t="s">
        <v>320</v>
      </c>
      <c r="D236" s="197" t="s">
        <v>229</v>
      </c>
      <c r="E236" s="235">
        <v>10000</v>
      </c>
      <c r="F236" s="197" t="s">
        <v>324</v>
      </c>
      <c r="G236" s="237">
        <v>0</v>
      </c>
      <c r="H236" s="197" t="s">
        <v>176</v>
      </c>
      <c r="I236" s="237">
        <v>6.25</v>
      </c>
      <c r="J236" s="239">
        <v>10000000</v>
      </c>
      <c r="K236" s="239">
        <v>10000000</v>
      </c>
      <c r="L236" s="239">
        <v>10000</v>
      </c>
      <c r="M236" s="239">
        <v>0</v>
      </c>
      <c r="N236" s="239">
        <v>10000</v>
      </c>
    </row>
    <row r="237" spans="1:14" x14ac:dyDescent="0.2">
      <c r="A237" s="234"/>
      <c r="D237" s="197"/>
      <c r="E237" s="235"/>
      <c r="F237" s="197"/>
      <c r="G237" s="237"/>
      <c r="H237" s="197"/>
      <c r="I237" s="237"/>
      <c r="J237" s="239"/>
      <c r="K237" s="239"/>
      <c r="L237" s="239"/>
      <c r="M237" s="239"/>
      <c r="N237" s="239"/>
    </row>
    <row r="238" spans="1:14" x14ac:dyDescent="0.2">
      <c r="A238" s="234" t="s">
        <v>769</v>
      </c>
      <c r="B238" s="198">
        <v>634</v>
      </c>
      <c r="C238" s="198" t="s">
        <v>671</v>
      </c>
      <c r="D238" s="197" t="s">
        <v>281</v>
      </c>
      <c r="E238" s="235">
        <v>50000</v>
      </c>
      <c r="F238" s="197" t="s">
        <v>770</v>
      </c>
      <c r="G238" s="237">
        <v>0</v>
      </c>
      <c r="H238" s="197" t="s">
        <v>315</v>
      </c>
      <c r="I238" s="237">
        <v>8.4931506849315067E-2</v>
      </c>
      <c r="J238" s="239"/>
      <c r="K238" s="239"/>
      <c r="L238" s="239"/>
      <c r="M238" s="239"/>
      <c r="N238" s="239"/>
    </row>
    <row r="239" spans="1:14" x14ac:dyDescent="0.2">
      <c r="A239" s="234" t="s">
        <v>769</v>
      </c>
      <c r="B239" s="198">
        <v>634</v>
      </c>
      <c r="C239" s="198" t="s">
        <v>671</v>
      </c>
      <c r="D239" s="197" t="s">
        <v>281</v>
      </c>
      <c r="E239" s="235">
        <v>50000</v>
      </c>
      <c r="F239" s="197" t="s">
        <v>771</v>
      </c>
      <c r="G239" s="237">
        <v>0</v>
      </c>
      <c r="H239" s="197" t="s">
        <v>315</v>
      </c>
      <c r="I239" s="237">
        <v>0.24931506849315069</v>
      </c>
      <c r="J239" s="239"/>
      <c r="K239" s="239"/>
      <c r="L239" s="239"/>
      <c r="M239" s="239"/>
      <c r="N239" s="239"/>
    </row>
    <row r="240" spans="1:14" x14ac:dyDescent="0.2">
      <c r="A240" s="234" t="s">
        <v>769</v>
      </c>
      <c r="B240" s="198">
        <v>634</v>
      </c>
      <c r="C240" s="198" t="s">
        <v>671</v>
      </c>
      <c r="D240" s="197" t="s">
        <v>281</v>
      </c>
      <c r="E240" s="235">
        <v>50000</v>
      </c>
      <c r="F240" s="197" t="s">
        <v>772</v>
      </c>
      <c r="G240" s="237">
        <v>0</v>
      </c>
      <c r="H240" s="197" t="s">
        <v>315</v>
      </c>
      <c r="I240" s="237">
        <v>0.49589041095890413</v>
      </c>
    </row>
    <row r="241" spans="1:14" x14ac:dyDescent="0.2">
      <c r="A241" s="234" t="s">
        <v>769</v>
      </c>
      <c r="B241" s="198">
        <v>634</v>
      </c>
      <c r="C241" s="198" t="s">
        <v>671</v>
      </c>
      <c r="D241" s="197" t="s">
        <v>281</v>
      </c>
      <c r="E241" s="235">
        <v>50000</v>
      </c>
      <c r="F241" s="197" t="s">
        <v>773</v>
      </c>
      <c r="G241" s="237">
        <v>0</v>
      </c>
      <c r="H241" s="197" t="s">
        <v>315</v>
      </c>
      <c r="I241" s="237">
        <v>0.989041095890411</v>
      </c>
    </row>
    <row r="242" spans="1:14" x14ac:dyDescent="0.2">
      <c r="A242" s="234" t="s">
        <v>769</v>
      </c>
      <c r="B242" s="198">
        <v>634</v>
      </c>
      <c r="C242" s="198" t="s">
        <v>671</v>
      </c>
      <c r="D242" s="197" t="s">
        <v>229</v>
      </c>
      <c r="E242" s="235">
        <v>25000000</v>
      </c>
      <c r="F242" s="197" t="s">
        <v>774</v>
      </c>
      <c r="G242" s="237">
        <v>0</v>
      </c>
      <c r="H242" s="197" t="s">
        <v>315</v>
      </c>
      <c r="I242" s="237">
        <v>8.4931506849315067E-2</v>
      </c>
    </row>
    <row r="243" spans="1:14" x14ac:dyDescent="0.2">
      <c r="A243" s="234" t="s">
        <v>769</v>
      </c>
      <c r="B243" s="198">
        <v>634</v>
      </c>
      <c r="C243" s="198" t="s">
        <v>671</v>
      </c>
      <c r="D243" s="197" t="s">
        <v>229</v>
      </c>
      <c r="E243" s="235">
        <v>25000000</v>
      </c>
      <c r="F243" s="197" t="s">
        <v>775</v>
      </c>
      <c r="G243" s="237">
        <v>0</v>
      </c>
      <c r="H243" s="197" t="s">
        <v>315</v>
      </c>
      <c r="I243" s="237">
        <v>0.24931506849315069</v>
      </c>
      <c r="J243" s="239"/>
      <c r="K243" s="239"/>
      <c r="L243" s="239"/>
      <c r="M243" s="239"/>
      <c r="N243" s="239"/>
    </row>
    <row r="244" spans="1:14" x14ac:dyDescent="0.2">
      <c r="A244" s="234" t="s">
        <v>769</v>
      </c>
      <c r="B244" s="198">
        <v>634</v>
      </c>
      <c r="C244" s="198" t="s">
        <v>671</v>
      </c>
      <c r="D244" s="197" t="s">
        <v>229</v>
      </c>
      <c r="E244" s="235">
        <v>25000000</v>
      </c>
      <c r="F244" s="197" t="s">
        <v>776</v>
      </c>
      <c r="G244" s="237">
        <v>0</v>
      </c>
      <c r="H244" s="197" t="s">
        <v>315</v>
      </c>
      <c r="I244" s="237">
        <v>0.49589041095890413</v>
      </c>
      <c r="J244" s="239"/>
      <c r="K244" s="239"/>
      <c r="L244" s="239"/>
      <c r="M244" s="239"/>
      <c r="N244" s="239"/>
    </row>
    <row r="245" spans="1:14" x14ac:dyDescent="0.2">
      <c r="A245" s="234" t="s">
        <v>769</v>
      </c>
      <c r="B245" s="198">
        <v>634</v>
      </c>
      <c r="C245" s="198" t="s">
        <v>671</v>
      </c>
      <c r="D245" s="197" t="s">
        <v>229</v>
      </c>
      <c r="E245" s="235">
        <v>25000000</v>
      </c>
      <c r="F245" s="197" t="s">
        <v>777</v>
      </c>
      <c r="G245" s="237">
        <v>0</v>
      </c>
      <c r="H245" s="197" t="s">
        <v>315</v>
      </c>
      <c r="I245" s="237">
        <v>0.989041095890411</v>
      </c>
    </row>
    <row r="246" spans="1:14" x14ac:dyDescent="0.2">
      <c r="A246" s="234" t="s">
        <v>769</v>
      </c>
      <c r="B246" s="198">
        <v>634</v>
      </c>
      <c r="C246" s="198" t="s">
        <v>671</v>
      </c>
      <c r="D246" s="197" t="s">
        <v>229</v>
      </c>
      <c r="E246" s="235">
        <v>25000000</v>
      </c>
      <c r="F246" s="197" t="s">
        <v>778</v>
      </c>
      <c r="G246" s="237">
        <v>0</v>
      </c>
      <c r="H246" s="197" t="s">
        <v>315</v>
      </c>
      <c r="I246" s="237">
        <v>0.24931506849315069</v>
      </c>
    </row>
    <row r="247" spans="1:14" x14ac:dyDescent="0.2">
      <c r="A247" s="234" t="s">
        <v>769</v>
      </c>
      <c r="B247" s="198">
        <v>634</v>
      </c>
      <c r="C247" s="198" t="s">
        <v>671</v>
      </c>
      <c r="D247" s="197" t="s">
        <v>229</v>
      </c>
      <c r="E247" s="235">
        <v>25000000</v>
      </c>
      <c r="F247" s="197" t="s">
        <v>779</v>
      </c>
      <c r="G247" s="237">
        <v>0</v>
      </c>
      <c r="H247" s="197" t="s">
        <v>315</v>
      </c>
      <c r="I247" s="237">
        <v>0.49589041095890413</v>
      </c>
    </row>
    <row r="248" spans="1:14" x14ac:dyDescent="0.2">
      <c r="A248" s="234" t="s">
        <v>769</v>
      </c>
      <c r="B248" s="198">
        <v>634</v>
      </c>
      <c r="C248" s="198" t="s">
        <v>671</v>
      </c>
      <c r="D248" s="197" t="s">
        <v>229</v>
      </c>
      <c r="E248" s="235">
        <v>25000000</v>
      </c>
      <c r="F248" s="197" t="s">
        <v>780</v>
      </c>
      <c r="G248" s="237">
        <v>0</v>
      </c>
      <c r="H248" s="197" t="s">
        <v>315</v>
      </c>
      <c r="I248" s="237">
        <v>0.989041095890411</v>
      </c>
    </row>
    <row r="249" spans="1:14" x14ac:dyDescent="0.2">
      <c r="A249" s="234" t="s">
        <v>769</v>
      </c>
      <c r="B249" s="198">
        <v>634</v>
      </c>
      <c r="C249" s="198" t="s">
        <v>671</v>
      </c>
      <c r="D249" s="197" t="s">
        <v>281</v>
      </c>
      <c r="E249" s="235">
        <v>50000</v>
      </c>
      <c r="F249" s="197" t="s">
        <v>781</v>
      </c>
      <c r="G249" s="237">
        <v>0</v>
      </c>
      <c r="H249" s="197" t="s">
        <v>315</v>
      </c>
      <c r="I249" s="237">
        <v>0.24931506849315069</v>
      </c>
      <c r="J249" s="239"/>
      <c r="K249" s="239"/>
      <c r="L249" s="239"/>
      <c r="M249" s="239"/>
      <c r="N249" s="239"/>
    </row>
    <row r="250" spans="1:14" x14ac:dyDescent="0.2">
      <c r="A250" s="234" t="s">
        <v>769</v>
      </c>
      <c r="B250" s="198">
        <v>634</v>
      </c>
      <c r="C250" s="198" t="s">
        <v>671</v>
      </c>
      <c r="D250" s="197" t="s">
        <v>281</v>
      </c>
      <c r="E250" s="235">
        <v>50000</v>
      </c>
      <c r="F250" s="197" t="s">
        <v>782</v>
      </c>
      <c r="G250" s="237">
        <v>0</v>
      </c>
      <c r="H250" s="197" t="s">
        <v>315</v>
      </c>
      <c r="I250" s="237">
        <v>0.49589041095890413</v>
      </c>
      <c r="J250" s="239"/>
      <c r="K250" s="239"/>
      <c r="L250" s="239"/>
      <c r="M250" s="239"/>
      <c r="N250" s="239"/>
    </row>
    <row r="251" spans="1:14" x14ac:dyDescent="0.2">
      <c r="A251" s="234" t="s">
        <v>279</v>
      </c>
      <c r="B251" s="198">
        <v>634</v>
      </c>
      <c r="C251" s="198" t="s">
        <v>671</v>
      </c>
      <c r="D251" s="197" t="s">
        <v>281</v>
      </c>
      <c r="E251" s="235">
        <v>50000</v>
      </c>
      <c r="F251" s="197" t="s">
        <v>783</v>
      </c>
      <c r="G251" s="237">
        <v>0</v>
      </c>
      <c r="H251" s="197" t="s">
        <v>315</v>
      </c>
      <c r="I251" s="237">
        <v>0.989041095890411</v>
      </c>
      <c r="J251" s="239">
        <v>25440000</v>
      </c>
      <c r="K251" s="239">
        <v>0</v>
      </c>
      <c r="L251" s="239">
        <v>0</v>
      </c>
      <c r="M251" s="239">
        <v>0</v>
      </c>
      <c r="N251" s="239">
        <v>0</v>
      </c>
    </row>
    <row r="252" spans="1:14" x14ac:dyDescent="0.2">
      <c r="A252" s="234"/>
      <c r="D252" s="197"/>
      <c r="E252" s="235"/>
      <c r="F252" s="197"/>
      <c r="G252" s="237"/>
      <c r="H252" s="197"/>
      <c r="I252" s="237"/>
      <c r="J252" s="239"/>
      <c r="K252" s="239"/>
      <c r="L252" s="239"/>
      <c r="M252" s="239"/>
      <c r="N252" s="239"/>
    </row>
    <row r="253" spans="1:14" x14ac:dyDescent="0.2">
      <c r="A253" s="234" t="s">
        <v>322</v>
      </c>
      <c r="B253" s="198">
        <v>657</v>
      </c>
      <c r="C253" s="198" t="s">
        <v>325</v>
      </c>
      <c r="D253" s="197" t="s">
        <v>229</v>
      </c>
      <c r="E253" s="235">
        <v>26100000</v>
      </c>
      <c r="F253" s="197" t="s">
        <v>326</v>
      </c>
      <c r="G253" s="237">
        <v>7.5</v>
      </c>
      <c r="H253" s="197" t="s">
        <v>176</v>
      </c>
      <c r="I253" s="237">
        <v>6.5</v>
      </c>
      <c r="J253" s="239"/>
      <c r="K253" s="239"/>
      <c r="L253" s="239"/>
      <c r="M253" s="239"/>
      <c r="N253" s="239"/>
    </row>
    <row r="254" spans="1:14" x14ac:dyDescent="0.2">
      <c r="A254" s="234" t="s">
        <v>322</v>
      </c>
      <c r="B254" s="198">
        <v>657</v>
      </c>
      <c r="C254" s="198" t="s">
        <v>325</v>
      </c>
      <c r="D254" s="197" t="s">
        <v>229</v>
      </c>
      <c r="E254" s="235">
        <v>18900000</v>
      </c>
      <c r="F254" s="197" t="s">
        <v>327</v>
      </c>
      <c r="G254" s="237">
        <v>0</v>
      </c>
      <c r="H254" s="197" t="s">
        <v>176</v>
      </c>
      <c r="I254" s="237">
        <v>6.75</v>
      </c>
      <c r="J254" s="239"/>
      <c r="K254" s="239"/>
      <c r="L254" s="239"/>
      <c r="M254" s="239"/>
      <c r="N254" s="239"/>
    </row>
    <row r="255" spans="1:14" x14ac:dyDescent="0.2">
      <c r="A255" s="234" t="s">
        <v>279</v>
      </c>
      <c r="B255" s="198">
        <v>658</v>
      </c>
      <c r="C255" s="259" t="s">
        <v>328</v>
      </c>
      <c r="D255" s="197" t="s">
        <v>229</v>
      </c>
      <c r="E255" s="235">
        <v>10000000</v>
      </c>
      <c r="F255" s="197" t="s">
        <v>329</v>
      </c>
      <c r="G255" s="237">
        <v>7</v>
      </c>
      <c r="H255" s="197" t="s">
        <v>176</v>
      </c>
      <c r="I255" s="237">
        <v>5</v>
      </c>
      <c r="J255" s="239">
        <v>10000000000</v>
      </c>
      <c r="K255" s="239">
        <v>10000000000</v>
      </c>
      <c r="L255" s="239">
        <v>10000000</v>
      </c>
      <c r="M255" s="239">
        <v>111828</v>
      </c>
      <c r="N255" s="239">
        <v>10111828</v>
      </c>
    </row>
    <row r="256" spans="1:14" x14ac:dyDescent="0.2">
      <c r="A256" s="234" t="s">
        <v>284</v>
      </c>
      <c r="B256" s="198">
        <v>658</v>
      </c>
      <c r="C256" s="259" t="s">
        <v>328</v>
      </c>
      <c r="D256" s="197" t="s">
        <v>229</v>
      </c>
      <c r="E256" s="235">
        <v>50</v>
      </c>
      <c r="F256" s="197" t="s">
        <v>330</v>
      </c>
      <c r="G256" s="237">
        <v>8.5</v>
      </c>
      <c r="H256" s="197" t="s">
        <v>176</v>
      </c>
      <c r="I256" s="237">
        <v>5.25</v>
      </c>
      <c r="J256" s="239">
        <v>50000</v>
      </c>
      <c r="K256" s="239">
        <v>57672</v>
      </c>
      <c r="L256" s="239">
        <v>58</v>
      </c>
      <c r="M256" s="239">
        <v>1</v>
      </c>
      <c r="N256" s="239">
        <v>59</v>
      </c>
    </row>
    <row r="257" spans="1:14" x14ac:dyDescent="0.2">
      <c r="A257" s="234"/>
      <c r="C257" s="259"/>
      <c r="D257" s="197"/>
      <c r="E257" s="235"/>
      <c r="F257" s="197"/>
      <c r="G257" s="237"/>
      <c r="H257" s="197"/>
      <c r="I257" s="237"/>
      <c r="J257" s="239"/>
      <c r="K257" s="239"/>
      <c r="L257" s="239"/>
      <c r="M257" s="239"/>
      <c r="N257" s="239"/>
    </row>
    <row r="258" spans="1:14" x14ac:dyDescent="0.2">
      <c r="A258" s="234" t="s">
        <v>331</v>
      </c>
      <c r="B258" s="198">
        <v>693</v>
      </c>
      <c r="C258" s="259" t="s">
        <v>332</v>
      </c>
      <c r="D258" s="197" t="s">
        <v>281</v>
      </c>
      <c r="E258" s="235">
        <v>50000</v>
      </c>
      <c r="F258" s="197" t="s">
        <v>51</v>
      </c>
      <c r="G258" s="237">
        <v>0</v>
      </c>
      <c r="H258" s="197" t="s">
        <v>315</v>
      </c>
      <c r="I258" s="237">
        <v>8.3333333333333329E-2</v>
      </c>
      <c r="J258" s="239"/>
      <c r="K258" s="239"/>
      <c r="L258" s="239"/>
      <c r="M258" s="239"/>
      <c r="N258" s="239"/>
    </row>
    <row r="259" spans="1:14" x14ac:dyDescent="0.2">
      <c r="A259" s="234" t="s">
        <v>331</v>
      </c>
      <c r="B259" s="198">
        <v>693</v>
      </c>
      <c r="C259" s="259" t="s">
        <v>332</v>
      </c>
      <c r="D259" s="197" t="s">
        <v>281</v>
      </c>
      <c r="E259" s="235">
        <v>50000</v>
      </c>
      <c r="F259" s="197" t="s">
        <v>52</v>
      </c>
      <c r="G259" s="237">
        <v>0</v>
      </c>
      <c r="H259" s="197" t="s">
        <v>315</v>
      </c>
      <c r="I259" s="237">
        <v>0.25</v>
      </c>
      <c r="J259" s="239"/>
      <c r="K259" s="239"/>
      <c r="L259" s="239"/>
      <c r="M259" s="239"/>
      <c r="N259" s="239"/>
    </row>
    <row r="260" spans="1:14" x14ac:dyDescent="0.2">
      <c r="A260" s="234" t="s">
        <v>331</v>
      </c>
      <c r="B260" s="198">
        <v>693</v>
      </c>
      <c r="C260" s="259" t="s">
        <v>332</v>
      </c>
      <c r="D260" s="197" t="s">
        <v>281</v>
      </c>
      <c r="E260" s="235">
        <v>50000</v>
      </c>
      <c r="F260" s="197" t="s">
        <v>333</v>
      </c>
      <c r="G260" s="237">
        <v>0</v>
      </c>
      <c r="H260" s="197" t="s">
        <v>315</v>
      </c>
      <c r="I260" s="237">
        <v>0.5</v>
      </c>
      <c r="J260" s="239"/>
      <c r="K260" s="239"/>
      <c r="L260" s="239"/>
      <c r="M260" s="239"/>
      <c r="N260" s="239"/>
    </row>
    <row r="261" spans="1:14" x14ac:dyDescent="0.2">
      <c r="A261" s="234" t="s">
        <v>331</v>
      </c>
      <c r="B261" s="198">
        <v>693</v>
      </c>
      <c r="C261" s="259" t="s">
        <v>332</v>
      </c>
      <c r="D261" s="197" t="s">
        <v>281</v>
      </c>
      <c r="E261" s="235">
        <v>50000</v>
      </c>
      <c r="F261" s="197" t="s">
        <v>334</v>
      </c>
      <c r="G261" s="237">
        <v>0</v>
      </c>
      <c r="H261" s="197" t="s">
        <v>315</v>
      </c>
      <c r="I261" s="237">
        <v>1</v>
      </c>
      <c r="J261" s="239"/>
      <c r="K261" s="239"/>
      <c r="L261" s="239"/>
      <c r="M261" s="239"/>
      <c r="N261" s="239"/>
    </row>
    <row r="262" spans="1:14" x14ac:dyDescent="0.2">
      <c r="A262" s="234" t="s">
        <v>331</v>
      </c>
      <c r="B262" s="198">
        <v>693</v>
      </c>
      <c r="C262" s="259" t="s">
        <v>332</v>
      </c>
      <c r="D262" s="197" t="s">
        <v>281</v>
      </c>
      <c r="E262" s="235">
        <v>50000</v>
      </c>
      <c r="F262" s="197" t="s">
        <v>335</v>
      </c>
      <c r="G262" s="237">
        <v>0</v>
      </c>
      <c r="H262" s="197" t="s">
        <v>315</v>
      </c>
      <c r="I262" s="237">
        <v>1.5</v>
      </c>
      <c r="J262" s="239"/>
      <c r="K262" s="239"/>
      <c r="L262" s="239"/>
      <c r="M262" s="239"/>
      <c r="N262" s="239"/>
    </row>
    <row r="263" spans="1:14" x14ac:dyDescent="0.2">
      <c r="A263" s="234" t="s">
        <v>331</v>
      </c>
      <c r="B263" s="198">
        <v>693</v>
      </c>
      <c r="C263" s="259" t="s">
        <v>332</v>
      </c>
      <c r="D263" s="197" t="s">
        <v>229</v>
      </c>
      <c r="E263" s="235">
        <v>25000000</v>
      </c>
      <c r="F263" s="197" t="s">
        <v>54</v>
      </c>
      <c r="G263" s="237">
        <v>0</v>
      </c>
      <c r="H263" s="197" t="s">
        <v>315</v>
      </c>
      <c r="I263" s="237">
        <v>8.3333333333333329E-2</v>
      </c>
      <c r="J263" s="239"/>
      <c r="K263" s="239"/>
      <c r="L263" s="239"/>
      <c r="M263" s="239"/>
      <c r="N263" s="239"/>
    </row>
    <row r="264" spans="1:14" x14ac:dyDescent="0.2">
      <c r="A264" s="234" t="s">
        <v>331</v>
      </c>
      <c r="B264" s="198">
        <v>693</v>
      </c>
      <c r="C264" s="259" t="s">
        <v>332</v>
      </c>
      <c r="D264" s="197" t="s">
        <v>229</v>
      </c>
      <c r="E264" s="235">
        <v>25000000</v>
      </c>
      <c r="F264" s="197" t="s">
        <v>336</v>
      </c>
      <c r="G264" s="237">
        <v>0</v>
      </c>
      <c r="H264" s="197" t="s">
        <v>315</v>
      </c>
      <c r="I264" s="237">
        <v>0.25</v>
      </c>
      <c r="J264" s="239"/>
      <c r="K264" s="239"/>
      <c r="L264" s="239"/>
      <c r="M264" s="239"/>
      <c r="N264" s="239"/>
    </row>
    <row r="265" spans="1:14" x14ac:dyDescent="0.2">
      <c r="A265" s="234" t="s">
        <v>331</v>
      </c>
      <c r="B265" s="198">
        <v>693</v>
      </c>
      <c r="C265" s="259" t="s">
        <v>332</v>
      </c>
      <c r="D265" s="197" t="s">
        <v>229</v>
      </c>
      <c r="E265" s="235">
        <v>25000000</v>
      </c>
      <c r="F265" s="197" t="s">
        <v>337</v>
      </c>
      <c r="G265" s="237">
        <v>0</v>
      </c>
      <c r="H265" s="197" t="s">
        <v>315</v>
      </c>
      <c r="I265" s="237">
        <v>0.5</v>
      </c>
      <c r="J265" s="239"/>
      <c r="K265" s="239"/>
      <c r="L265" s="239"/>
      <c r="M265" s="239"/>
      <c r="N265" s="239"/>
    </row>
    <row r="266" spans="1:14" x14ac:dyDescent="0.2">
      <c r="A266" s="234" t="s">
        <v>331</v>
      </c>
      <c r="B266" s="198">
        <v>693</v>
      </c>
      <c r="C266" s="259" t="s">
        <v>332</v>
      </c>
      <c r="D266" s="197" t="s">
        <v>229</v>
      </c>
      <c r="E266" s="235">
        <v>25000000</v>
      </c>
      <c r="F266" s="197" t="s">
        <v>338</v>
      </c>
      <c r="G266" s="237">
        <v>0</v>
      </c>
      <c r="H266" s="197" t="s">
        <v>315</v>
      </c>
      <c r="I266" s="237">
        <v>1</v>
      </c>
      <c r="J266" s="239"/>
      <c r="K266" s="239"/>
      <c r="L266" s="239"/>
      <c r="M266" s="239"/>
      <c r="N266" s="239"/>
    </row>
    <row r="267" spans="1:14" x14ac:dyDescent="0.2">
      <c r="A267" s="234" t="s">
        <v>331</v>
      </c>
      <c r="B267" s="198">
        <v>693</v>
      </c>
      <c r="C267" s="259" t="s">
        <v>332</v>
      </c>
      <c r="D267" s="197" t="s">
        <v>229</v>
      </c>
      <c r="E267" s="235">
        <v>25000000</v>
      </c>
      <c r="F267" s="197" t="s">
        <v>339</v>
      </c>
      <c r="G267" s="237">
        <v>0</v>
      </c>
      <c r="H267" s="197" t="s">
        <v>315</v>
      </c>
      <c r="I267" s="237">
        <v>1.5</v>
      </c>
      <c r="J267" s="239"/>
      <c r="K267" s="239"/>
      <c r="L267" s="239"/>
      <c r="M267" s="239"/>
      <c r="N267" s="239"/>
    </row>
    <row r="268" spans="1:14" x14ac:dyDescent="0.2">
      <c r="A268" s="234" t="s">
        <v>331</v>
      </c>
      <c r="B268" s="198">
        <v>693</v>
      </c>
      <c r="C268" s="259" t="s">
        <v>332</v>
      </c>
      <c r="D268" s="197" t="s">
        <v>229</v>
      </c>
      <c r="E268" s="235">
        <v>25000000</v>
      </c>
      <c r="F268" s="197" t="s">
        <v>340</v>
      </c>
      <c r="G268" s="237">
        <v>0</v>
      </c>
      <c r="H268" s="197" t="s">
        <v>315</v>
      </c>
      <c r="I268" s="237">
        <v>0.25</v>
      </c>
      <c r="J268" s="239"/>
      <c r="K268" s="239"/>
      <c r="L268" s="239"/>
      <c r="M268" s="239"/>
      <c r="N268" s="239"/>
    </row>
    <row r="269" spans="1:14" x14ac:dyDescent="0.2">
      <c r="A269" s="234" t="s">
        <v>331</v>
      </c>
      <c r="B269" s="198">
        <v>693</v>
      </c>
      <c r="C269" s="259" t="s">
        <v>332</v>
      </c>
      <c r="D269" s="197" t="s">
        <v>229</v>
      </c>
      <c r="E269" s="235">
        <v>25000000</v>
      </c>
      <c r="F269" s="197" t="s">
        <v>341</v>
      </c>
      <c r="G269" s="237">
        <v>0</v>
      </c>
      <c r="H269" s="197" t="s">
        <v>315</v>
      </c>
      <c r="I269" s="237">
        <v>0.5</v>
      </c>
      <c r="J269" s="239"/>
      <c r="K269" s="239"/>
      <c r="L269" s="239"/>
      <c r="M269" s="239"/>
      <c r="N269" s="239"/>
    </row>
    <row r="270" spans="1:14" x14ac:dyDescent="0.2">
      <c r="A270" s="234" t="s">
        <v>331</v>
      </c>
      <c r="B270" s="198">
        <v>693</v>
      </c>
      <c r="C270" s="259" t="s">
        <v>332</v>
      </c>
      <c r="D270" s="197" t="s">
        <v>229</v>
      </c>
      <c r="E270" s="235">
        <v>25000000</v>
      </c>
      <c r="F270" s="197" t="s">
        <v>342</v>
      </c>
      <c r="G270" s="237">
        <v>0</v>
      </c>
      <c r="H270" s="197" t="s">
        <v>315</v>
      </c>
      <c r="I270" s="237">
        <v>1</v>
      </c>
      <c r="J270" s="239"/>
      <c r="K270" s="239"/>
      <c r="L270" s="239"/>
      <c r="M270" s="239"/>
      <c r="N270" s="239"/>
    </row>
    <row r="271" spans="1:14" x14ac:dyDescent="0.2">
      <c r="A271" s="234" t="s">
        <v>331</v>
      </c>
      <c r="B271" s="198">
        <v>693</v>
      </c>
      <c r="C271" s="259" t="s">
        <v>332</v>
      </c>
      <c r="D271" s="197" t="s">
        <v>229</v>
      </c>
      <c r="E271" s="235">
        <v>25000000</v>
      </c>
      <c r="F271" s="197" t="s">
        <v>343</v>
      </c>
      <c r="G271" s="237">
        <v>0</v>
      </c>
      <c r="H271" s="197" t="s">
        <v>315</v>
      </c>
      <c r="I271" s="237">
        <v>1.5</v>
      </c>
      <c r="J271" s="239"/>
      <c r="K271" s="239"/>
      <c r="L271" s="239"/>
      <c r="M271" s="239"/>
      <c r="N271" s="239"/>
    </row>
    <row r="272" spans="1:14" x14ac:dyDescent="0.2">
      <c r="A272" s="234" t="s">
        <v>331</v>
      </c>
      <c r="B272" s="198">
        <v>693</v>
      </c>
      <c r="C272" s="259" t="s">
        <v>332</v>
      </c>
      <c r="D272" s="197" t="s">
        <v>38</v>
      </c>
      <c r="E272" s="235">
        <v>1100</v>
      </c>
      <c r="F272" s="197" t="s">
        <v>344</v>
      </c>
      <c r="G272" s="237">
        <v>0</v>
      </c>
      <c r="H272" s="197" t="s">
        <v>315</v>
      </c>
      <c r="I272" s="237">
        <v>0.25</v>
      </c>
      <c r="J272" s="239"/>
      <c r="K272" s="239"/>
      <c r="L272" s="239"/>
      <c r="M272" s="239"/>
      <c r="N272" s="239"/>
    </row>
    <row r="273" spans="1:14" x14ac:dyDescent="0.2">
      <c r="A273" s="234" t="s">
        <v>331</v>
      </c>
      <c r="B273" s="198">
        <v>693</v>
      </c>
      <c r="C273" s="259" t="s">
        <v>332</v>
      </c>
      <c r="D273" s="197" t="s">
        <v>38</v>
      </c>
      <c r="E273" s="235">
        <v>1100</v>
      </c>
      <c r="F273" s="197" t="s">
        <v>345</v>
      </c>
      <c r="G273" s="237">
        <v>0</v>
      </c>
      <c r="H273" s="197" t="s">
        <v>315</v>
      </c>
      <c r="I273" s="237">
        <v>0.5</v>
      </c>
      <c r="J273" s="239"/>
      <c r="K273" s="239"/>
      <c r="L273" s="239"/>
      <c r="M273" s="239"/>
      <c r="N273" s="239"/>
    </row>
    <row r="274" spans="1:14" x14ac:dyDescent="0.2">
      <c r="A274" s="234" t="s">
        <v>331</v>
      </c>
      <c r="B274" s="198">
        <v>693</v>
      </c>
      <c r="C274" s="259" t="s">
        <v>332</v>
      </c>
      <c r="D274" s="197" t="s">
        <v>38</v>
      </c>
      <c r="E274" s="235">
        <v>1100</v>
      </c>
      <c r="F274" s="197" t="s">
        <v>346</v>
      </c>
      <c r="G274" s="237">
        <v>0</v>
      </c>
      <c r="H274" s="197" t="s">
        <v>315</v>
      </c>
      <c r="I274" s="237">
        <v>1</v>
      </c>
      <c r="J274" s="239"/>
      <c r="K274" s="239"/>
      <c r="L274" s="239"/>
      <c r="M274" s="239"/>
      <c r="N274" s="239"/>
    </row>
    <row r="275" spans="1:14" x14ac:dyDescent="0.2">
      <c r="A275" s="234" t="s">
        <v>331</v>
      </c>
      <c r="B275" s="198">
        <v>693</v>
      </c>
      <c r="C275" s="259" t="s">
        <v>332</v>
      </c>
      <c r="D275" s="197" t="s">
        <v>38</v>
      </c>
      <c r="E275" s="235">
        <v>1100</v>
      </c>
      <c r="F275" s="197" t="s">
        <v>347</v>
      </c>
      <c r="G275" s="237">
        <v>0</v>
      </c>
      <c r="H275" s="197" t="s">
        <v>315</v>
      </c>
      <c r="I275" s="237">
        <v>1.5</v>
      </c>
      <c r="J275" s="239"/>
      <c r="K275" s="239"/>
      <c r="L275" s="239"/>
      <c r="M275" s="239"/>
      <c r="N275" s="239"/>
    </row>
    <row r="276" spans="1:14" x14ac:dyDescent="0.2">
      <c r="A276" s="234" t="s">
        <v>331</v>
      </c>
      <c r="B276" s="198">
        <v>693</v>
      </c>
      <c r="C276" s="259" t="s">
        <v>332</v>
      </c>
      <c r="D276" s="197" t="s">
        <v>281</v>
      </c>
      <c r="E276" s="235">
        <v>50000</v>
      </c>
      <c r="F276" s="197" t="s">
        <v>348</v>
      </c>
      <c r="G276" s="237">
        <v>0</v>
      </c>
      <c r="H276" s="197" t="s">
        <v>315</v>
      </c>
      <c r="I276" s="237">
        <v>0.25</v>
      </c>
      <c r="J276" s="239"/>
      <c r="K276" s="239"/>
      <c r="L276" s="239"/>
      <c r="M276" s="239"/>
      <c r="N276" s="239"/>
    </row>
    <row r="277" spans="1:14" x14ac:dyDescent="0.2">
      <c r="A277" s="234" t="s">
        <v>331</v>
      </c>
      <c r="B277" s="198">
        <v>693</v>
      </c>
      <c r="C277" s="259" t="s">
        <v>332</v>
      </c>
      <c r="D277" s="197" t="s">
        <v>281</v>
      </c>
      <c r="E277" s="235">
        <v>50000</v>
      </c>
      <c r="F277" s="197" t="s">
        <v>349</v>
      </c>
      <c r="G277" s="237">
        <v>0</v>
      </c>
      <c r="H277" s="197" t="s">
        <v>315</v>
      </c>
      <c r="I277" s="237">
        <v>0.5</v>
      </c>
      <c r="J277" s="239"/>
      <c r="K277" s="239"/>
      <c r="L277" s="239"/>
      <c r="M277" s="239"/>
      <c r="N277" s="239"/>
    </row>
    <row r="278" spans="1:14" x14ac:dyDescent="0.2">
      <c r="A278" s="234" t="s">
        <v>331</v>
      </c>
      <c r="B278" s="198">
        <v>693</v>
      </c>
      <c r="C278" s="259" t="s">
        <v>332</v>
      </c>
      <c r="D278" s="197" t="s">
        <v>281</v>
      </c>
      <c r="E278" s="235">
        <v>50000</v>
      </c>
      <c r="F278" s="197" t="s">
        <v>350</v>
      </c>
      <c r="G278" s="237">
        <v>0</v>
      </c>
      <c r="H278" s="197" t="s">
        <v>315</v>
      </c>
      <c r="I278" s="237">
        <v>1</v>
      </c>
      <c r="J278" s="239"/>
      <c r="K278" s="239"/>
      <c r="L278" s="239"/>
      <c r="M278" s="239"/>
      <c r="N278" s="239"/>
    </row>
    <row r="279" spans="1:14" x14ac:dyDescent="0.2">
      <c r="A279" s="234" t="s">
        <v>331</v>
      </c>
      <c r="B279" s="198">
        <v>693</v>
      </c>
      <c r="C279" s="259" t="s">
        <v>332</v>
      </c>
      <c r="D279" s="197" t="s">
        <v>281</v>
      </c>
      <c r="E279" s="235">
        <v>50000</v>
      </c>
      <c r="F279" s="197" t="s">
        <v>351</v>
      </c>
      <c r="G279" s="237">
        <v>0</v>
      </c>
      <c r="H279" s="197" t="s">
        <v>315</v>
      </c>
      <c r="I279" s="237">
        <v>1.5</v>
      </c>
      <c r="J279" s="239"/>
      <c r="K279" s="239"/>
      <c r="L279" s="239"/>
      <c r="M279" s="239"/>
      <c r="N279" s="239"/>
    </row>
    <row r="280" spans="1:14" x14ac:dyDescent="0.2">
      <c r="A280" s="234" t="s">
        <v>331</v>
      </c>
      <c r="B280" s="198">
        <v>693</v>
      </c>
      <c r="C280" s="259" t="s">
        <v>332</v>
      </c>
      <c r="D280" s="197" t="s">
        <v>38</v>
      </c>
      <c r="E280" s="235">
        <v>1100</v>
      </c>
      <c r="F280" s="197" t="s">
        <v>352</v>
      </c>
      <c r="G280" s="237">
        <v>0</v>
      </c>
      <c r="H280" s="197" t="s">
        <v>315</v>
      </c>
      <c r="I280" s="237">
        <v>0.25</v>
      </c>
      <c r="J280" s="239"/>
      <c r="K280" s="239"/>
      <c r="L280" s="239"/>
      <c r="M280" s="239"/>
      <c r="N280" s="239"/>
    </row>
    <row r="281" spans="1:14" x14ac:dyDescent="0.2">
      <c r="A281" s="234" t="s">
        <v>331</v>
      </c>
      <c r="B281" s="198">
        <v>693</v>
      </c>
      <c r="C281" s="259" t="s">
        <v>332</v>
      </c>
      <c r="D281" s="197" t="s">
        <v>38</v>
      </c>
      <c r="E281" s="235">
        <v>1100</v>
      </c>
      <c r="F281" s="197" t="s">
        <v>353</v>
      </c>
      <c r="G281" s="237">
        <v>0</v>
      </c>
      <c r="H281" s="197" t="s">
        <v>315</v>
      </c>
      <c r="I281" s="237">
        <v>0.5</v>
      </c>
      <c r="J281" s="239"/>
      <c r="K281" s="239"/>
      <c r="L281" s="239"/>
      <c r="M281" s="239"/>
      <c r="N281" s="239"/>
    </row>
    <row r="282" spans="1:14" x14ac:dyDescent="0.2">
      <c r="A282" s="234" t="s">
        <v>331</v>
      </c>
      <c r="B282" s="198">
        <v>693</v>
      </c>
      <c r="C282" s="259" t="s">
        <v>332</v>
      </c>
      <c r="D282" s="197" t="s">
        <v>38</v>
      </c>
      <c r="E282" s="235">
        <v>1100</v>
      </c>
      <c r="F282" s="197" t="s">
        <v>354</v>
      </c>
      <c r="G282" s="237">
        <v>0</v>
      </c>
      <c r="H282" s="197" t="s">
        <v>315</v>
      </c>
      <c r="I282" s="237">
        <v>1</v>
      </c>
      <c r="J282" s="239"/>
      <c r="K282" s="239"/>
      <c r="L282" s="239"/>
      <c r="M282" s="239"/>
      <c r="N282" s="239"/>
    </row>
    <row r="283" spans="1:14" x14ac:dyDescent="0.2">
      <c r="A283" s="234" t="s">
        <v>331</v>
      </c>
      <c r="B283" s="198">
        <v>693</v>
      </c>
      <c r="C283" s="259" t="s">
        <v>332</v>
      </c>
      <c r="D283" s="197" t="s">
        <v>38</v>
      </c>
      <c r="E283" s="235">
        <v>1100</v>
      </c>
      <c r="F283" s="197" t="s">
        <v>355</v>
      </c>
      <c r="G283" s="237">
        <v>0</v>
      </c>
      <c r="H283" s="197" t="s">
        <v>315</v>
      </c>
      <c r="I283" s="237">
        <v>1.5</v>
      </c>
      <c r="J283" s="239"/>
      <c r="K283" s="239"/>
      <c r="L283" s="239"/>
      <c r="M283" s="239"/>
      <c r="N283" s="239"/>
    </row>
    <row r="284" spans="1:14" x14ac:dyDescent="0.2">
      <c r="A284" s="234" t="s">
        <v>331</v>
      </c>
      <c r="B284" s="198">
        <v>693</v>
      </c>
      <c r="C284" s="259" t="s">
        <v>332</v>
      </c>
      <c r="D284" s="197" t="s">
        <v>38</v>
      </c>
      <c r="E284" s="254">
        <v>1E-3</v>
      </c>
      <c r="F284" s="197" t="s">
        <v>356</v>
      </c>
      <c r="G284" s="237">
        <v>0</v>
      </c>
      <c r="H284" s="197" t="s">
        <v>315</v>
      </c>
      <c r="I284" s="237">
        <v>1.5027777777777778</v>
      </c>
      <c r="J284" s="239"/>
      <c r="K284" s="239"/>
      <c r="L284" s="239"/>
      <c r="M284" s="239"/>
      <c r="N284" s="239"/>
    </row>
    <row r="285" spans="1:14" x14ac:dyDescent="0.2">
      <c r="A285" s="234"/>
      <c r="C285" s="259"/>
      <c r="D285" s="197"/>
      <c r="E285" s="235"/>
      <c r="F285" s="197"/>
      <c r="G285" s="237"/>
      <c r="H285" s="197"/>
      <c r="I285" s="237"/>
      <c r="J285" s="239"/>
      <c r="K285" s="239"/>
      <c r="L285" s="239"/>
      <c r="M285" s="239"/>
      <c r="N285" s="239"/>
    </row>
    <row r="286" spans="1:14" x14ac:dyDescent="0.2">
      <c r="A286" s="234" t="s">
        <v>279</v>
      </c>
      <c r="B286" s="198">
        <v>707</v>
      </c>
      <c r="C286" s="259" t="s">
        <v>357</v>
      </c>
      <c r="D286" s="197" t="s">
        <v>38</v>
      </c>
      <c r="E286" s="235">
        <v>1267</v>
      </c>
      <c r="F286" s="197" t="s">
        <v>358</v>
      </c>
      <c r="G286" s="237">
        <v>4.5407200000000003</v>
      </c>
      <c r="H286" s="197" t="s">
        <v>176</v>
      </c>
      <c r="I286" s="237">
        <v>6</v>
      </c>
      <c r="J286" s="239">
        <v>1267000</v>
      </c>
      <c r="K286" s="239">
        <v>1076933.28</v>
      </c>
      <c r="L286" s="239">
        <v>24595519</v>
      </c>
      <c r="M286" s="239">
        <v>229567</v>
      </c>
      <c r="N286" s="239">
        <v>24825086</v>
      </c>
    </row>
    <row r="287" spans="1:14" x14ac:dyDescent="0.2">
      <c r="A287" s="234" t="s">
        <v>279</v>
      </c>
      <c r="B287" s="198">
        <v>707</v>
      </c>
      <c r="C287" s="259" t="s">
        <v>357</v>
      </c>
      <c r="D287" s="197" t="s">
        <v>38</v>
      </c>
      <c r="E287" s="254">
        <v>1E-3</v>
      </c>
      <c r="F287" s="197" t="s">
        <v>359</v>
      </c>
      <c r="G287" s="237">
        <v>0</v>
      </c>
      <c r="H287" s="197" t="s">
        <v>176</v>
      </c>
      <c r="I287" s="237">
        <v>6</v>
      </c>
      <c r="J287" s="239">
        <v>1</v>
      </c>
      <c r="K287" s="239">
        <v>1</v>
      </c>
      <c r="L287" s="239">
        <v>23</v>
      </c>
      <c r="M287" s="239">
        <v>0</v>
      </c>
      <c r="N287" s="239">
        <v>23</v>
      </c>
    </row>
    <row r="288" spans="1:14" x14ac:dyDescent="0.2">
      <c r="A288" s="234"/>
      <c r="C288" s="259"/>
      <c r="D288" s="197"/>
      <c r="E288" s="254"/>
      <c r="F288" s="197"/>
      <c r="G288" s="237"/>
      <c r="H288" s="197"/>
      <c r="I288" s="237"/>
      <c r="J288" s="239"/>
      <c r="K288" s="239"/>
      <c r="L288" s="239"/>
      <c r="M288" s="239"/>
      <c r="N288" s="239"/>
    </row>
    <row r="289" spans="1:14" x14ac:dyDescent="0.2">
      <c r="A289" s="234" t="s">
        <v>331</v>
      </c>
      <c r="B289" s="198">
        <v>734</v>
      </c>
      <c r="C289" s="259" t="s">
        <v>360</v>
      </c>
      <c r="D289" s="197" t="s">
        <v>38</v>
      </c>
      <c r="E289" s="254">
        <v>1200</v>
      </c>
      <c r="F289" s="197" t="s">
        <v>51</v>
      </c>
      <c r="G289" s="237">
        <v>0</v>
      </c>
      <c r="H289" s="197" t="s">
        <v>315</v>
      </c>
      <c r="I289" s="237">
        <v>1</v>
      </c>
      <c r="J289" s="239"/>
      <c r="K289" s="239"/>
      <c r="L289" s="239"/>
      <c r="M289" s="239"/>
      <c r="N289" s="239"/>
    </row>
    <row r="290" spans="1:14" x14ac:dyDescent="0.2">
      <c r="A290" s="234" t="s">
        <v>331</v>
      </c>
      <c r="B290" s="198">
        <v>734</v>
      </c>
      <c r="C290" s="259" t="s">
        <v>360</v>
      </c>
      <c r="D290" s="197" t="s">
        <v>38</v>
      </c>
      <c r="E290" s="254">
        <v>1200</v>
      </c>
      <c r="F290" s="197" t="s">
        <v>52</v>
      </c>
      <c r="G290" s="237">
        <v>0</v>
      </c>
      <c r="H290" s="197" t="s">
        <v>315</v>
      </c>
      <c r="I290" s="237">
        <v>1.5013698630136987</v>
      </c>
      <c r="J290" s="239"/>
      <c r="K290" s="239"/>
      <c r="L290" s="239"/>
      <c r="M290" s="239"/>
      <c r="N290" s="239"/>
    </row>
    <row r="291" spans="1:14" x14ac:dyDescent="0.2">
      <c r="A291" s="234" t="s">
        <v>331</v>
      </c>
      <c r="B291" s="198">
        <v>734</v>
      </c>
      <c r="C291" s="259" t="s">
        <v>360</v>
      </c>
      <c r="D291" s="197" t="s">
        <v>38</v>
      </c>
      <c r="E291" s="254">
        <v>1200</v>
      </c>
      <c r="F291" s="197" t="s">
        <v>333</v>
      </c>
      <c r="G291" s="237">
        <v>0</v>
      </c>
      <c r="H291" s="197" t="s">
        <v>315</v>
      </c>
      <c r="I291" s="237">
        <v>2</v>
      </c>
      <c r="J291" s="239"/>
      <c r="K291" s="239"/>
      <c r="L291" s="239"/>
      <c r="M291" s="239"/>
      <c r="N291" s="239"/>
    </row>
    <row r="292" spans="1:14" x14ac:dyDescent="0.2">
      <c r="A292" s="234" t="s">
        <v>331</v>
      </c>
      <c r="B292" s="198">
        <v>734</v>
      </c>
      <c r="C292" s="259" t="s">
        <v>360</v>
      </c>
      <c r="D292" s="197" t="s">
        <v>38</v>
      </c>
      <c r="E292" s="254">
        <v>1200</v>
      </c>
      <c r="F292" s="197" t="s">
        <v>334</v>
      </c>
      <c r="G292" s="237">
        <v>0</v>
      </c>
      <c r="H292" s="197" t="s">
        <v>315</v>
      </c>
      <c r="I292" s="237">
        <v>2.5013698630136987</v>
      </c>
      <c r="J292" s="239"/>
      <c r="K292" s="239"/>
      <c r="L292" s="239"/>
      <c r="M292" s="239"/>
      <c r="N292" s="239"/>
    </row>
    <row r="293" spans="1:14" x14ac:dyDescent="0.2">
      <c r="A293" s="234" t="s">
        <v>331</v>
      </c>
      <c r="B293" s="198">
        <v>734</v>
      </c>
      <c r="C293" s="259" t="s">
        <v>360</v>
      </c>
      <c r="D293" s="197" t="s">
        <v>38</v>
      </c>
      <c r="E293" s="254">
        <v>1200</v>
      </c>
      <c r="F293" s="197" t="s">
        <v>335</v>
      </c>
      <c r="G293" s="237">
        <v>0</v>
      </c>
      <c r="H293" s="197" t="s">
        <v>315</v>
      </c>
      <c r="I293" s="237">
        <v>3</v>
      </c>
      <c r="J293" s="239"/>
      <c r="K293" s="239"/>
      <c r="L293" s="239"/>
      <c r="M293" s="239"/>
      <c r="N293" s="239"/>
    </row>
    <row r="294" spans="1:14" x14ac:dyDescent="0.2">
      <c r="A294" s="234" t="s">
        <v>331</v>
      </c>
      <c r="B294" s="198">
        <v>734</v>
      </c>
      <c r="C294" s="259" t="s">
        <v>360</v>
      </c>
      <c r="D294" s="197" t="s">
        <v>38</v>
      </c>
      <c r="E294" s="254">
        <v>1200</v>
      </c>
      <c r="F294" s="197" t="s">
        <v>361</v>
      </c>
      <c r="G294" s="237">
        <v>0</v>
      </c>
      <c r="H294" s="197" t="s">
        <v>315</v>
      </c>
      <c r="I294" s="237">
        <v>3.5013698630136987</v>
      </c>
      <c r="J294" s="239"/>
      <c r="K294" s="239"/>
      <c r="L294" s="239"/>
      <c r="M294" s="239"/>
      <c r="N294" s="239"/>
    </row>
    <row r="295" spans="1:14" x14ac:dyDescent="0.2">
      <c r="A295" s="234" t="s">
        <v>331</v>
      </c>
      <c r="B295" s="198">
        <v>734</v>
      </c>
      <c r="C295" s="259" t="s">
        <v>360</v>
      </c>
      <c r="D295" s="197" t="s">
        <v>38</v>
      </c>
      <c r="E295" s="254">
        <v>1200</v>
      </c>
      <c r="F295" s="197" t="s">
        <v>362</v>
      </c>
      <c r="G295" s="237">
        <v>0</v>
      </c>
      <c r="H295" s="197" t="s">
        <v>315</v>
      </c>
      <c r="I295" s="237">
        <v>4</v>
      </c>
      <c r="J295" s="239"/>
      <c r="K295" s="239"/>
      <c r="L295" s="239"/>
      <c r="M295" s="239"/>
      <c r="N295" s="239"/>
    </row>
    <row r="296" spans="1:14" x14ac:dyDescent="0.2">
      <c r="A296" s="234" t="s">
        <v>331</v>
      </c>
      <c r="B296" s="198">
        <v>734</v>
      </c>
      <c r="C296" s="259" t="s">
        <v>360</v>
      </c>
      <c r="D296" s="197" t="s">
        <v>38</v>
      </c>
      <c r="E296" s="254">
        <v>1200</v>
      </c>
      <c r="F296" s="197" t="s">
        <v>363</v>
      </c>
      <c r="G296" s="237">
        <v>0</v>
      </c>
      <c r="H296" s="197" t="s">
        <v>315</v>
      </c>
      <c r="I296" s="237">
        <v>4.5013698630136982</v>
      </c>
      <c r="J296" s="239"/>
      <c r="K296" s="239"/>
      <c r="L296" s="239"/>
      <c r="M296" s="239"/>
      <c r="N296" s="239"/>
    </row>
    <row r="297" spans="1:14" x14ac:dyDescent="0.2">
      <c r="A297" s="234" t="s">
        <v>331</v>
      </c>
      <c r="B297" s="198">
        <v>734</v>
      </c>
      <c r="C297" s="259" t="s">
        <v>360</v>
      </c>
      <c r="D297" s="197" t="s">
        <v>38</v>
      </c>
      <c r="E297" s="254">
        <v>1200</v>
      </c>
      <c r="F297" s="197" t="s">
        <v>364</v>
      </c>
      <c r="G297" s="237">
        <v>0</v>
      </c>
      <c r="H297" s="197" t="s">
        <v>315</v>
      </c>
      <c r="I297" s="237">
        <v>5</v>
      </c>
      <c r="J297" s="239"/>
      <c r="K297" s="239"/>
      <c r="L297" s="239"/>
      <c r="M297" s="239"/>
      <c r="N297" s="239"/>
    </row>
    <row r="298" spans="1:14" x14ac:dyDescent="0.2">
      <c r="A298" s="234" t="s">
        <v>331</v>
      </c>
      <c r="B298" s="198">
        <v>734</v>
      </c>
      <c r="C298" s="259" t="s">
        <v>360</v>
      </c>
      <c r="D298" s="197" t="s">
        <v>229</v>
      </c>
      <c r="E298" s="254">
        <v>30000000</v>
      </c>
      <c r="F298" s="197" t="s">
        <v>54</v>
      </c>
      <c r="G298" s="237">
        <v>0</v>
      </c>
      <c r="H298" s="197" t="s">
        <v>315</v>
      </c>
      <c r="I298" s="237">
        <v>1</v>
      </c>
      <c r="J298" s="239"/>
      <c r="K298" s="239"/>
      <c r="L298" s="239"/>
      <c r="M298" s="239"/>
      <c r="N298" s="239"/>
    </row>
    <row r="299" spans="1:14" x14ac:dyDescent="0.2">
      <c r="A299" s="234" t="s">
        <v>331</v>
      </c>
      <c r="B299" s="198">
        <v>734</v>
      </c>
      <c r="C299" s="259" t="s">
        <v>360</v>
      </c>
      <c r="D299" s="197" t="s">
        <v>229</v>
      </c>
      <c r="E299" s="254">
        <v>30000000</v>
      </c>
      <c r="F299" s="197" t="s">
        <v>336</v>
      </c>
      <c r="G299" s="237">
        <v>0</v>
      </c>
      <c r="H299" s="197" t="s">
        <v>315</v>
      </c>
      <c r="I299" s="237">
        <v>1.5013698630136987</v>
      </c>
      <c r="J299" s="239"/>
      <c r="K299" s="239"/>
      <c r="L299" s="239"/>
      <c r="M299" s="239"/>
      <c r="N299" s="239"/>
    </row>
    <row r="300" spans="1:14" x14ac:dyDescent="0.2">
      <c r="A300" s="234" t="s">
        <v>331</v>
      </c>
      <c r="B300" s="198">
        <v>734</v>
      </c>
      <c r="C300" s="259" t="s">
        <v>360</v>
      </c>
      <c r="D300" s="197" t="s">
        <v>229</v>
      </c>
      <c r="E300" s="254">
        <v>30000000</v>
      </c>
      <c r="F300" s="197" t="s">
        <v>337</v>
      </c>
      <c r="G300" s="237">
        <v>0</v>
      </c>
      <c r="H300" s="197" t="s">
        <v>315</v>
      </c>
      <c r="I300" s="237">
        <v>2</v>
      </c>
      <c r="J300" s="239"/>
      <c r="K300" s="239"/>
      <c r="L300" s="239"/>
      <c r="M300" s="239"/>
      <c r="N300" s="239"/>
    </row>
    <row r="301" spans="1:14" x14ac:dyDescent="0.2">
      <c r="A301" s="234" t="s">
        <v>331</v>
      </c>
      <c r="B301" s="198">
        <v>734</v>
      </c>
      <c r="C301" s="259" t="s">
        <v>360</v>
      </c>
      <c r="D301" s="197" t="s">
        <v>229</v>
      </c>
      <c r="E301" s="254">
        <v>30000000</v>
      </c>
      <c r="F301" s="197" t="s">
        <v>338</v>
      </c>
      <c r="G301" s="237">
        <v>0</v>
      </c>
      <c r="H301" s="197" t="s">
        <v>315</v>
      </c>
      <c r="I301" s="237">
        <v>2.5013698630136987</v>
      </c>
      <c r="J301" s="239"/>
      <c r="K301" s="239"/>
      <c r="L301" s="239"/>
      <c r="M301" s="239"/>
      <c r="N301" s="239"/>
    </row>
    <row r="302" spans="1:14" x14ac:dyDescent="0.2">
      <c r="A302" s="234" t="s">
        <v>331</v>
      </c>
      <c r="B302" s="198">
        <v>734</v>
      </c>
      <c r="C302" s="259" t="s">
        <v>360</v>
      </c>
      <c r="D302" s="197" t="s">
        <v>229</v>
      </c>
      <c r="E302" s="254">
        <v>30000000</v>
      </c>
      <c r="F302" s="197" t="s">
        <v>339</v>
      </c>
      <c r="G302" s="237">
        <v>0</v>
      </c>
      <c r="H302" s="197" t="s">
        <v>315</v>
      </c>
      <c r="I302" s="237">
        <v>3</v>
      </c>
      <c r="J302" s="239"/>
      <c r="K302" s="239"/>
      <c r="L302" s="239"/>
      <c r="M302" s="239"/>
      <c r="N302" s="239"/>
    </row>
    <row r="303" spans="1:14" x14ac:dyDescent="0.2">
      <c r="A303" s="234" t="s">
        <v>331</v>
      </c>
      <c r="B303" s="198">
        <v>734</v>
      </c>
      <c r="C303" s="259" t="s">
        <v>360</v>
      </c>
      <c r="D303" s="197" t="s">
        <v>229</v>
      </c>
      <c r="E303" s="254">
        <v>30000000</v>
      </c>
      <c r="F303" s="197" t="s">
        <v>365</v>
      </c>
      <c r="G303" s="237">
        <v>0</v>
      </c>
      <c r="H303" s="197" t="s">
        <v>315</v>
      </c>
      <c r="I303" s="237">
        <v>3.5013698630136987</v>
      </c>
      <c r="J303" s="239"/>
      <c r="K303" s="239"/>
      <c r="L303" s="239"/>
      <c r="M303" s="239"/>
      <c r="N303" s="239"/>
    </row>
    <row r="304" spans="1:14" x14ac:dyDescent="0.2">
      <c r="A304" s="234" t="s">
        <v>331</v>
      </c>
      <c r="B304" s="198">
        <v>734</v>
      </c>
      <c r="C304" s="259" t="s">
        <v>360</v>
      </c>
      <c r="D304" s="197" t="s">
        <v>229</v>
      </c>
      <c r="E304" s="254">
        <v>30000000</v>
      </c>
      <c r="F304" s="197" t="s">
        <v>366</v>
      </c>
      <c r="G304" s="237">
        <v>0</v>
      </c>
      <c r="H304" s="197" t="s">
        <v>315</v>
      </c>
      <c r="I304" s="237">
        <v>4</v>
      </c>
      <c r="J304" s="239"/>
      <c r="K304" s="239"/>
      <c r="L304" s="239"/>
      <c r="M304" s="239"/>
      <c r="N304" s="239"/>
    </row>
    <row r="305" spans="1:15" x14ac:dyDescent="0.2">
      <c r="A305" s="234" t="s">
        <v>331</v>
      </c>
      <c r="B305" s="198">
        <v>734</v>
      </c>
      <c r="C305" s="259" t="s">
        <v>360</v>
      </c>
      <c r="D305" s="197" t="s">
        <v>229</v>
      </c>
      <c r="E305" s="254">
        <v>30000000</v>
      </c>
      <c r="F305" s="197" t="s">
        <v>367</v>
      </c>
      <c r="G305" s="237">
        <v>0</v>
      </c>
      <c r="H305" s="197" t="s">
        <v>315</v>
      </c>
      <c r="I305" s="237">
        <v>4.5013698630136982</v>
      </c>
      <c r="J305" s="239"/>
      <c r="K305" s="239"/>
      <c r="L305" s="239"/>
      <c r="M305" s="239"/>
      <c r="N305" s="239"/>
    </row>
    <row r="306" spans="1:15" x14ac:dyDescent="0.2">
      <c r="A306" s="234" t="s">
        <v>331</v>
      </c>
      <c r="B306" s="198">
        <v>734</v>
      </c>
      <c r="C306" s="259" t="s">
        <v>360</v>
      </c>
      <c r="D306" s="197" t="s">
        <v>229</v>
      </c>
      <c r="E306" s="254">
        <v>30000000</v>
      </c>
      <c r="F306" s="197" t="s">
        <v>368</v>
      </c>
      <c r="G306" s="237">
        <v>0</v>
      </c>
      <c r="H306" s="197" t="s">
        <v>315</v>
      </c>
      <c r="I306" s="237">
        <v>5</v>
      </c>
      <c r="J306" s="239"/>
      <c r="K306" s="239"/>
      <c r="L306" s="239"/>
      <c r="M306" s="239"/>
      <c r="N306" s="239"/>
    </row>
    <row r="307" spans="1:15" x14ac:dyDescent="0.2">
      <c r="A307" s="234" t="s">
        <v>331</v>
      </c>
      <c r="B307" s="198">
        <v>734</v>
      </c>
      <c r="C307" s="259" t="s">
        <v>360</v>
      </c>
      <c r="D307" s="197" t="s">
        <v>38</v>
      </c>
      <c r="E307" s="254">
        <v>2625</v>
      </c>
      <c r="F307" s="197" t="s">
        <v>340</v>
      </c>
      <c r="G307" s="237">
        <v>4</v>
      </c>
      <c r="H307" s="197" t="s">
        <v>283</v>
      </c>
      <c r="I307" s="237">
        <v>4</v>
      </c>
      <c r="J307" s="239"/>
      <c r="K307" s="239"/>
      <c r="L307" s="239"/>
      <c r="M307" s="239"/>
      <c r="N307" s="239"/>
    </row>
    <row r="308" spans="1:15" x14ac:dyDescent="0.2">
      <c r="A308" s="234" t="s">
        <v>331</v>
      </c>
      <c r="B308" s="198">
        <v>734</v>
      </c>
      <c r="C308" s="259" t="s">
        <v>360</v>
      </c>
      <c r="D308" s="197" t="s">
        <v>229</v>
      </c>
      <c r="E308" s="254">
        <v>59500000</v>
      </c>
      <c r="F308" s="197" t="s">
        <v>341</v>
      </c>
      <c r="G308" s="237">
        <v>6.75</v>
      </c>
      <c r="H308" s="197" t="s">
        <v>283</v>
      </c>
      <c r="I308" s="237">
        <v>4</v>
      </c>
      <c r="J308" s="239"/>
      <c r="K308" s="239"/>
      <c r="L308" s="239"/>
      <c r="M308" s="239"/>
      <c r="N308" s="239"/>
    </row>
    <row r="309" spans="1:15" x14ac:dyDescent="0.2">
      <c r="A309" s="234" t="s">
        <v>331</v>
      </c>
      <c r="B309" s="198">
        <v>734</v>
      </c>
      <c r="C309" s="259" t="s">
        <v>360</v>
      </c>
      <c r="D309" s="197" t="s">
        <v>38</v>
      </c>
      <c r="E309" s="254">
        <v>0.1</v>
      </c>
      <c r="F309" s="197" t="s">
        <v>369</v>
      </c>
      <c r="G309" s="237">
        <v>0</v>
      </c>
      <c r="H309" s="197" t="s">
        <v>315</v>
      </c>
      <c r="I309" s="237">
        <v>5.0027397260273974</v>
      </c>
      <c r="J309" s="239"/>
      <c r="K309" s="239"/>
      <c r="L309" s="239"/>
      <c r="M309" s="239"/>
      <c r="N309" s="239"/>
    </row>
    <row r="310" spans="1:15" x14ac:dyDescent="0.2">
      <c r="A310" s="234"/>
      <c r="D310" s="197"/>
      <c r="E310" s="235"/>
      <c r="F310" s="197"/>
      <c r="G310" s="237"/>
      <c r="H310" s="197"/>
      <c r="I310" s="237"/>
      <c r="J310" s="233"/>
      <c r="K310" s="239"/>
      <c r="L310" s="239"/>
      <c r="M310" s="239"/>
      <c r="N310" s="239"/>
    </row>
    <row r="311" spans="1:15" ht="18.75" customHeight="1" x14ac:dyDescent="0.2">
      <c r="A311" s="260" t="s">
        <v>370</v>
      </c>
      <c r="B311" s="261"/>
      <c r="C311" s="261"/>
      <c r="D311" s="262"/>
      <c r="E311" s="263"/>
      <c r="F311" s="262"/>
      <c r="G311" s="262"/>
      <c r="H311" s="262" t="s">
        <v>3</v>
      </c>
      <c r="I311" s="264"/>
      <c r="J311" s="265"/>
      <c r="K311" s="266"/>
      <c r="L311" s="267">
        <v>793135009</v>
      </c>
      <c r="M311" s="267">
        <v>11835771</v>
      </c>
      <c r="N311" s="267">
        <v>804970780</v>
      </c>
      <c r="O311" s="565"/>
    </row>
    <row r="312" spans="1:15" ht="10.5" customHeight="1" x14ac:dyDescent="0.2">
      <c r="A312" s="268"/>
      <c r="B312" s="192"/>
      <c r="C312" s="192"/>
      <c r="D312" s="194"/>
      <c r="E312" s="269"/>
      <c r="F312" s="194"/>
      <c r="G312" s="270"/>
      <c r="H312" s="271"/>
      <c r="I312" s="272"/>
      <c r="J312" s="273"/>
      <c r="K312" s="274"/>
      <c r="L312" s="274"/>
      <c r="M312" s="274"/>
      <c r="N312" s="274"/>
      <c r="O312" s="566"/>
    </row>
    <row r="313" spans="1:15" x14ac:dyDescent="0.2">
      <c r="A313" s="275" t="s">
        <v>784</v>
      </c>
      <c r="B313" s="275"/>
      <c r="C313" s="275" t="s">
        <v>785</v>
      </c>
      <c r="G313" s="276"/>
      <c r="H313" s="271"/>
      <c r="I313" s="272"/>
      <c r="J313" s="273"/>
    </row>
    <row r="314" spans="1:15" x14ac:dyDescent="0.2">
      <c r="A314" s="275" t="s">
        <v>373</v>
      </c>
      <c r="H314" s="202"/>
    </row>
    <row r="315" spans="1:15" x14ac:dyDescent="0.2">
      <c r="A315" s="275" t="s">
        <v>374</v>
      </c>
    </row>
    <row r="316" spans="1:15" x14ac:dyDescent="0.2">
      <c r="A316" s="275" t="s">
        <v>375</v>
      </c>
    </row>
    <row r="317" spans="1:15" x14ac:dyDescent="0.2">
      <c r="A317" s="275" t="s">
        <v>376</v>
      </c>
    </row>
    <row r="318" spans="1:15" x14ac:dyDescent="0.2">
      <c r="A318" s="275" t="s">
        <v>377</v>
      </c>
    </row>
    <row r="319" spans="1:15" x14ac:dyDescent="0.2">
      <c r="A319" s="277" t="s">
        <v>378</v>
      </c>
      <c r="B319" s="277"/>
    </row>
    <row r="320" spans="1:15" x14ac:dyDescent="0.2">
      <c r="A320" s="277" t="s">
        <v>379</v>
      </c>
    </row>
    <row r="321" spans="1:9" x14ac:dyDescent="0.2">
      <c r="A321" s="277" t="s">
        <v>380</v>
      </c>
    </row>
    <row r="322" spans="1:9" x14ac:dyDescent="0.2">
      <c r="A322" s="277" t="s">
        <v>381</v>
      </c>
    </row>
    <row r="323" spans="1:9" x14ac:dyDescent="0.2">
      <c r="A323" s="234" t="s">
        <v>382</v>
      </c>
      <c r="B323" s="234" t="s">
        <v>383</v>
      </c>
      <c r="G323" s="234" t="s">
        <v>384</v>
      </c>
    </row>
    <row r="324" spans="1:9" x14ac:dyDescent="0.2">
      <c r="A324" s="234" t="s">
        <v>385</v>
      </c>
      <c r="B324" s="234" t="s">
        <v>386</v>
      </c>
      <c r="G324" s="234" t="s">
        <v>387</v>
      </c>
    </row>
    <row r="325" spans="1:9" x14ac:dyDescent="0.2">
      <c r="I325" s="202"/>
    </row>
    <row r="326" spans="1:9" x14ac:dyDescent="0.2">
      <c r="A326" s="440" t="s">
        <v>388</v>
      </c>
      <c r="C326" s="201"/>
      <c r="D326" s="202"/>
      <c r="E326" s="202"/>
    </row>
    <row r="327" spans="1:9" x14ac:dyDescent="0.2">
      <c r="A327" s="438" t="s">
        <v>389</v>
      </c>
      <c r="C327" s="201"/>
      <c r="D327" s="202"/>
      <c r="E327" s="202"/>
    </row>
    <row r="328" spans="1:9" x14ac:dyDescent="0.2">
      <c r="A328" s="439" t="s">
        <v>786</v>
      </c>
      <c r="C328" s="201"/>
      <c r="D328" s="202"/>
      <c r="E328" s="202"/>
    </row>
    <row r="329" spans="1:9" x14ac:dyDescent="0.2">
      <c r="A329" s="205"/>
      <c r="B329" s="197"/>
      <c r="C329" s="205"/>
      <c r="D329" s="207"/>
      <c r="E329" s="207"/>
      <c r="F329" s="205"/>
    </row>
    <row r="330" spans="1:9" x14ac:dyDescent="0.2">
      <c r="A330" s="166"/>
      <c r="B330" s="513"/>
      <c r="C330" s="514"/>
      <c r="D330" s="515" t="s">
        <v>390</v>
      </c>
      <c r="E330" s="516"/>
      <c r="F330" s="517" t="s">
        <v>391</v>
      </c>
    </row>
    <row r="331" spans="1:9" x14ac:dyDescent="0.2">
      <c r="A331" s="518" t="s">
        <v>4</v>
      </c>
      <c r="B331" s="519" t="s">
        <v>5</v>
      </c>
      <c r="C331" s="21"/>
      <c r="D331" s="520" t="s">
        <v>392</v>
      </c>
      <c r="E331" s="520" t="s">
        <v>393</v>
      </c>
      <c r="F331" s="521" t="s">
        <v>394</v>
      </c>
    </row>
    <row r="332" spans="1:9" x14ac:dyDescent="0.2">
      <c r="A332" s="518" t="s">
        <v>395</v>
      </c>
      <c r="B332" s="519" t="s">
        <v>396</v>
      </c>
      <c r="C332" s="519" t="s">
        <v>7</v>
      </c>
      <c r="D332" s="520" t="s">
        <v>397</v>
      </c>
      <c r="E332" s="520" t="s">
        <v>398</v>
      </c>
      <c r="F332" s="521" t="s">
        <v>399</v>
      </c>
    </row>
    <row r="333" spans="1:9" x14ac:dyDescent="0.2">
      <c r="A333" s="522"/>
      <c r="B333" s="523"/>
      <c r="C333" s="34"/>
      <c r="D333" s="524" t="s">
        <v>35</v>
      </c>
      <c r="E333" s="524" t="s">
        <v>35</v>
      </c>
      <c r="F333" s="525" t="s">
        <v>35</v>
      </c>
    </row>
    <row r="334" spans="1:9" x14ac:dyDescent="0.2">
      <c r="A334" s="205"/>
      <c r="B334" s="197"/>
      <c r="C334" s="205"/>
      <c r="D334" s="207"/>
      <c r="E334" s="207"/>
      <c r="F334" s="205"/>
    </row>
    <row r="335" spans="1:9" x14ac:dyDescent="0.2">
      <c r="A335" s="234" t="s">
        <v>704</v>
      </c>
      <c r="B335" s="197">
        <v>271</v>
      </c>
      <c r="C335" s="197" t="s">
        <v>87</v>
      </c>
      <c r="D335" s="441">
        <v>214622</v>
      </c>
      <c r="E335" s="441">
        <v>88121</v>
      </c>
      <c r="F335" s="298"/>
    </row>
    <row r="336" spans="1:9" x14ac:dyDescent="0.2">
      <c r="A336" s="234" t="s">
        <v>704</v>
      </c>
      <c r="B336" s="197">
        <v>271</v>
      </c>
      <c r="C336" s="197" t="s">
        <v>88</v>
      </c>
      <c r="D336" s="441">
        <v>50541</v>
      </c>
      <c r="E336" s="441">
        <v>22138</v>
      </c>
      <c r="F336" s="298"/>
    </row>
    <row r="337" spans="1:14" x14ac:dyDescent="0.2">
      <c r="A337" s="234" t="s">
        <v>121</v>
      </c>
      <c r="B337" s="198">
        <v>337</v>
      </c>
      <c r="C337" s="197" t="s">
        <v>39</v>
      </c>
      <c r="D337" s="441">
        <v>119814</v>
      </c>
      <c r="E337" s="441">
        <v>62663</v>
      </c>
      <c r="F337" s="298"/>
    </row>
    <row r="338" spans="1:14" x14ac:dyDescent="0.2">
      <c r="A338" s="234" t="s">
        <v>121</v>
      </c>
      <c r="B338" s="198">
        <v>337</v>
      </c>
      <c r="C338" s="197" t="s">
        <v>41</v>
      </c>
      <c r="D338" s="441">
        <v>22198</v>
      </c>
      <c r="E338" s="441">
        <v>11610</v>
      </c>
      <c r="F338" s="298"/>
    </row>
    <row r="339" spans="1:14" x14ac:dyDescent="0.2">
      <c r="A339" s="234" t="s">
        <v>121</v>
      </c>
      <c r="B339" s="198">
        <v>337</v>
      </c>
      <c r="C339" s="197" t="s">
        <v>705</v>
      </c>
      <c r="D339" s="441">
        <v>115672</v>
      </c>
      <c r="E339" s="441">
        <v>68855</v>
      </c>
      <c r="F339" s="298"/>
    </row>
    <row r="340" spans="1:14" x14ac:dyDescent="0.2">
      <c r="A340" s="234" t="s">
        <v>84</v>
      </c>
      <c r="B340" s="198">
        <v>363</v>
      </c>
      <c r="C340" s="197" t="s">
        <v>175</v>
      </c>
      <c r="D340" s="441">
        <v>43850</v>
      </c>
      <c r="E340" s="441">
        <v>21731</v>
      </c>
      <c r="F340" s="298"/>
    </row>
    <row r="341" spans="1:14" x14ac:dyDescent="0.2">
      <c r="A341" s="234" t="s">
        <v>84</v>
      </c>
      <c r="B341" s="198">
        <v>363</v>
      </c>
      <c r="C341" s="197" t="s">
        <v>177</v>
      </c>
      <c r="D341" s="441">
        <v>10524</v>
      </c>
      <c r="E341" s="441">
        <v>5216</v>
      </c>
      <c r="F341" s="298"/>
    </row>
    <row r="342" spans="1:14" x14ac:dyDescent="0.2">
      <c r="A342" s="234" t="s">
        <v>402</v>
      </c>
      <c r="B342" s="198">
        <v>383</v>
      </c>
      <c r="C342" s="197" t="s">
        <v>91</v>
      </c>
      <c r="D342" s="441">
        <v>55535</v>
      </c>
      <c r="E342" s="441">
        <v>35136</v>
      </c>
      <c r="F342" s="298"/>
    </row>
    <row r="343" spans="1:14" x14ac:dyDescent="0.2">
      <c r="A343" s="234" t="s">
        <v>734</v>
      </c>
      <c r="B343" s="198">
        <v>514</v>
      </c>
      <c r="C343" s="197" t="s">
        <v>282</v>
      </c>
      <c r="D343" s="374">
        <v>0</v>
      </c>
      <c r="E343" s="441">
        <v>1169748</v>
      </c>
      <c r="F343" s="298"/>
    </row>
    <row r="344" spans="1:14" x14ac:dyDescent="0.2">
      <c r="A344" s="234" t="s">
        <v>279</v>
      </c>
      <c r="B344" s="198">
        <v>536</v>
      </c>
      <c r="C344" s="197" t="s">
        <v>287</v>
      </c>
      <c r="D344" s="441">
        <v>172078</v>
      </c>
      <c r="E344" s="441">
        <v>43172</v>
      </c>
    </row>
    <row r="345" spans="1:14" x14ac:dyDescent="0.2">
      <c r="A345" s="234" t="s">
        <v>279</v>
      </c>
      <c r="B345" s="198">
        <v>607</v>
      </c>
      <c r="C345" s="197" t="s">
        <v>302</v>
      </c>
      <c r="D345" s="441">
        <v>0</v>
      </c>
      <c r="E345" s="441">
        <v>963315</v>
      </c>
      <c r="F345" s="298"/>
    </row>
    <row r="346" spans="1:14" x14ac:dyDescent="0.2">
      <c r="A346" s="234" t="s">
        <v>279</v>
      </c>
      <c r="B346" s="198">
        <v>607</v>
      </c>
      <c r="C346" s="197" t="s">
        <v>303</v>
      </c>
      <c r="D346" s="441">
        <v>0</v>
      </c>
      <c r="E346" s="441">
        <v>58801</v>
      </c>
      <c r="F346" s="298"/>
    </row>
    <row r="347" spans="1:14" x14ac:dyDescent="0.2">
      <c r="A347" s="234"/>
      <c r="C347" s="197"/>
      <c r="D347" s="441"/>
      <c r="E347" s="441"/>
      <c r="F347" s="298"/>
    </row>
    <row r="348" spans="1:14" x14ac:dyDescent="0.2">
      <c r="A348" s="299" t="s">
        <v>403</v>
      </c>
      <c r="B348" s="261"/>
      <c r="C348" s="262"/>
      <c r="D348" s="588">
        <v>804834</v>
      </c>
      <c r="E348" s="588">
        <v>2550506</v>
      </c>
      <c r="F348" s="300">
        <v>0</v>
      </c>
    </row>
    <row r="349" spans="1:14" x14ac:dyDescent="0.2">
      <c r="A349" s="301"/>
      <c r="B349" s="192"/>
      <c r="C349" s="194"/>
      <c r="D349" s="302"/>
      <c r="E349" s="302"/>
      <c r="F349" s="268"/>
    </row>
    <row r="350" spans="1:14" x14ac:dyDescent="0.2">
      <c r="A350" s="536" t="s">
        <v>404</v>
      </c>
      <c r="B350" s="537"/>
      <c r="C350" s="537"/>
      <c r="D350" s="76"/>
      <c r="E350" s="76"/>
      <c r="F350" s="538"/>
      <c r="G350" s="538"/>
      <c r="H350" s="76"/>
      <c r="I350" s="76"/>
      <c r="J350" s="76"/>
      <c r="K350" s="76"/>
      <c r="L350" s="539"/>
      <c r="M350" s="6"/>
      <c r="N350" s="6"/>
    </row>
    <row r="351" spans="1:14" x14ac:dyDescent="0.2">
      <c r="A351" s="540" t="s">
        <v>389</v>
      </c>
      <c r="B351" s="537"/>
      <c r="C351" s="537"/>
      <c r="D351" s="76"/>
      <c r="E351" s="76"/>
      <c r="F351" s="538"/>
      <c r="G351" s="538"/>
      <c r="H351" s="76"/>
      <c r="I351" s="76"/>
      <c r="J351" s="76"/>
      <c r="K351" s="76"/>
      <c r="L351" s="539"/>
      <c r="M351" s="6"/>
      <c r="N351" s="6"/>
    </row>
    <row r="352" spans="1:14" x14ac:dyDescent="0.2">
      <c r="A352" s="593" t="s">
        <v>786</v>
      </c>
      <c r="B352" s="76"/>
      <c r="C352" s="76"/>
      <c r="D352" s="76"/>
      <c r="E352" s="76"/>
      <c r="F352" s="538"/>
      <c r="G352" s="538"/>
      <c r="H352" s="76"/>
      <c r="I352" s="76"/>
      <c r="J352" s="76"/>
      <c r="K352" s="76"/>
      <c r="L352" s="539"/>
      <c r="M352" s="6"/>
      <c r="N352" s="6"/>
    </row>
    <row r="353" spans="1:14" x14ac:dyDescent="0.2">
      <c r="A353" s="414"/>
      <c r="B353" s="414"/>
      <c r="C353" s="414"/>
      <c r="D353" s="414"/>
      <c r="E353" s="414"/>
      <c r="F353" s="541"/>
      <c r="G353" s="541"/>
      <c r="H353" s="414"/>
      <c r="I353" s="414"/>
      <c r="J353" s="414"/>
      <c r="K353" s="414"/>
      <c r="L353" s="539"/>
      <c r="M353" s="6"/>
      <c r="N353" s="6"/>
    </row>
    <row r="354" spans="1:14" ht="12.75" x14ac:dyDescent="0.2">
      <c r="A354" s="131"/>
      <c r="B354" s="132" t="s">
        <v>405</v>
      </c>
      <c r="C354" s="132"/>
      <c r="D354" s="132"/>
      <c r="E354" s="133"/>
      <c r="F354" s="132" t="s">
        <v>406</v>
      </c>
      <c r="G354" s="132" t="s">
        <v>407</v>
      </c>
      <c r="H354" s="132" t="s">
        <v>408</v>
      </c>
      <c r="I354" s="132" t="s">
        <v>14</v>
      </c>
      <c r="J354" s="132" t="s">
        <v>408</v>
      </c>
      <c r="K354" s="132" t="s">
        <v>409</v>
      </c>
      <c r="L354" s="132" t="s">
        <v>410</v>
      </c>
      <c r="M354" s="6"/>
      <c r="N354" s="6"/>
    </row>
    <row r="355" spans="1:14" ht="12.75" x14ac:dyDescent="0.2">
      <c r="A355" s="134" t="s">
        <v>411</v>
      </c>
      <c r="B355" s="135" t="s">
        <v>412</v>
      </c>
      <c r="C355" s="135" t="s">
        <v>413</v>
      </c>
      <c r="D355" s="135" t="s">
        <v>5</v>
      </c>
      <c r="E355" s="135" t="s">
        <v>7</v>
      </c>
      <c r="F355" s="135" t="s">
        <v>15</v>
      </c>
      <c r="G355" s="135" t="s">
        <v>414</v>
      </c>
      <c r="H355" s="135" t="s">
        <v>415</v>
      </c>
      <c r="I355" s="135" t="s">
        <v>416</v>
      </c>
      <c r="J355" s="135" t="s">
        <v>417</v>
      </c>
      <c r="K355" s="135" t="s">
        <v>418</v>
      </c>
      <c r="L355" s="135" t="s">
        <v>419</v>
      </c>
      <c r="M355" s="6"/>
      <c r="N355" s="6"/>
    </row>
    <row r="356" spans="1:14" ht="12.75" x14ac:dyDescent="0.2">
      <c r="A356" s="134" t="s">
        <v>395</v>
      </c>
      <c r="B356" s="135" t="s">
        <v>420</v>
      </c>
      <c r="C356" s="135" t="s">
        <v>421</v>
      </c>
      <c r="D356" s="135" t="s">
        <v>422</v>
      </c>
      <c r="E356" s="136"/>
      <c r="F356" s="135" t="s">
        <v>423</v>
      </c>
      <c r="G356" s="135" t="s">
        <v>424</v>
      </c>
      <c r="H356" s="135" t="s">
        <v>425</v>
      </c>
      <c r="I356" s="135" t="s">
        <v>426</v>
      </c>
      <c r="J356" s="135" t="s">
        <v>22</v>
      </c>
      <c r="K356" s="137" t="s">
        <v>22</v>
      </c>
      <c r="L356" s="137" t="s">
        <v>427</v>
      </c>
      <c r="M356" s="6"/>
      <c r="N356" s="6"/>
    </row>
    <row r="357" spans="1:14" ht="12.75" x14ac:dyDescent="0.2">
      <c r="A357" s="138"/>
      <c r="B357" s="139" t="s">
        <v>428</v>
      </c>
      <c r="C357" s="139"/>
      <c r="D357" s="139"/>
      <c r="E357" s="140"/>
      <c r="F357" s="141"/>
      <c r="G357" s="141"/>
      <c r="H357" s="139"/>
      <c r="I357" s="139" t="s">
        <v>35</v>
      </c>
      <c r="J357" s="139"/>
      <c r="K357" s="142"/>
      <c r="L357" s="142" t="s">
        <v>429</v>
      </c>
      <c r="M357" s="6"/>
      <c r="N357" s="6"/>
    </row>
    <row r="358" spans="1:14" ht="15" x14ac:dyDescent="0.25">
      <c r="A358" s="414"/>
      <c r="B358" s="414"/>
      <c r="C358" s="414"/>
      <c r="D358" s="414"/>
      <c r="E358" s="414"/>
      <c r="F358" s="541"/>
      <c r="G358" s="541"/>
      <c r="H358" s="414"/>
      <c r="I358" s="414"/>
      <c r="J358" s="414"/>
      <c r="K358" s="414"/>
      <c r="L358" s="362"/>
      <c r="M358" s="6"/>
      <c r="N358" s="6"/>
    </row>
    <row r="359" spans="1:14" ht="15" x14ac:dyDescent="0.25">
      <c r="A359" s="144" t="s">
        <v>787</v>
      </c>
      <c r="B359" s="362"/>
      <c r="C359" s="362"/>
      <c r="D359" s="3"/>
      <c r="E359" s="2"/>
      <c r="F359" s="542"/>
      <c r="G359" s="2"/>
      <c r="H359" s="543"/>
      <c r="I359" s="543"/>
      <c r="J359" s="543"/>
      <c r="K359" s="543"/>
      <c r="L359" s="362"/>
      <c r="M359" s="6"/>
      <c r="N359" s="6"/>
    </row>
    <row r="360" spans="1:14" ht="15" x14ac:dyDescent="0.25">
      <c r="A360" s="40"/>
      <c r="B360" s="40"/>
      <c r="C360" s="362"/>
      <c r="D360" s="3"/>
      <c r="E360" s="2"/>
      <c r="F360" s="542"/>
      <c r="G360" s="2"/>
      <c r="H360" s="543"/>
      <c r="I360" s="543"/>
      <c r="J360" s="543"/>
      <c r="K360" s="543"/>
      <c r="L360" s="362"/>
      <c r="M360" s="6"/>
      <c r="N360" s="6"/>
    </row>
    <row r="361" spans="1:14" x14ac:dyDescent="0.2">
      <c r="A361" s="544" t="s">
        <v>403</v>
      </c>
      <c r="B361" s="68"/>
      <c r="C361" s="68"/>
      <c r="D361" s="68"/>
      <c r="E361" s="68"/>
      <c r="F361" s="545"/>
      <c r="G361" s="545"/>
      <c r="H361" s="66"/>
      <c r="I361" s="70">
        <v>0</v>
      </c>
      <c r="J361" s="70">
        <v>0</v>
      </c>
      <c r="K361" s="70">
        <v>0</v>
      </c>
      <c r="L361" s="66"/>
      <c r="M361" s="6"/>
      <c r="N361" s="6"/>
    </row>
    <row r="362" spans="1:14" x14ac:dyDescent="0.2">
      <c r="A362" s="40"/>
      <c r="B362" s="76"/>
      <c r="C362" s="76"/>
      <c r="D362" s="3"/>
      <c r="E362" s="2"/>
      <c r="F362" s="542"/>
      <c r="G362" s="2"/>
      <c r="H362" s="543"/>
      <c r="I362" s="543"/>
      <c r="J362" s="543"/>
      <c r="K362" s="543"/>
      <c r="L362" s="539"/>
      <c r="M362" s="6"/>
      <c r="N362" s="6"/>
    </row>
    <row r="363" spans="1:14" x14ac:dyDescent="0.2">
      <c r="A363" s="546"/>
      <c r="B363" s="76"/>
      <c r="C363" s="76"/>
      <c r="D363" s="76"/>
      <c r="E363" s="76"/>
      <c r="F363" s="538"/>
      <c r="G363" s="538"/>
      <c r="H363" s="74"/>
      <c r="I363" s="74"/>
      <c r="J363" s="74"/>
      <c r="K363" s="74"/>
      <c r="L363" s="539"/>
      <c r="M363" s="6"/>
      <c r="N363" s="6"/>
    </row>
    <row r="364" spans="1:14" x14ac:dyDescent="0.2">
      <c r="A364" s="547" t="s">
        <v>431</v>
      </c>
      <c r="B364" s="76"/>
      <c r="C364" s="76"/>
      <c r="D364" s="76"/>
      <c r="E364" s="76"/>
      <c r="F364" s="538"/>
      <c r="G364" s="538"/>
      <c r="H364" s="548"/>
      <c r="I364" s="548"/>
      <c r="J364" s="548"/>
      <c r="K364" s="548"/>
      <c r="L364" s="539"/>
      <c r="M364" s="6"/>
      <c r="N364" s="6"/>
    </row>
    <row r="365" spans="1:14" x14ac:dyDescent="0.2">
      <c r="A365" s="549" t="s">
        <v>432</v>
      </c>
      <c r="B365" s="76"/>
      <c r="C365" s="76"/>
      <c r="D365" s="76"/>
      <c r="E365" s="550"/>
      <c r="F365" s="551"/>
      <c r="G365" s="552"/>
      <c r="H365" s="548"/>
      <c r="I365" s="548"/>
      <c r="J365" s="548"/>
      <c r="K365" s="548"/>
      <c r="L365" s="539"/>
      <c r="M365" s="6"/>
      <c r="N365" s="6"/>
    </row>
    <row r="366" spans="1:14" x14ac:dyDescent="0.2">
      <c r="A366" s="549" t="s">
        <v>433</v>
      </c>
      <c r="B366" s="76"/>
      <c r="C366" s="76"/>
      <c r="D366" s="76"/>
      <c r="E366" s="76"/>
      <c r="F366" s="538"/>
      <c r="G366" s="538"/>
      <c r="H366" s="76"/>
      <c r="I366" s="76"/>
      <c r="J366" s="76"/>
      <c r="K366" s="76"/>
      <c r="L366" s="539"/>
      <c r="M366" s="6"/>
      <c r="N366" s="6"/>
    </row>
    <row r="367" spans="1:14" x14ac:dyDescent="0.2">
      <c r="A367" s="553"/>
      <c r="B367" s="76"/>
      <c r="C367" s="76"/>
      <c r="D367" s="76"/>
      <c r="E367" s="76"/>
      <c r="F367" s="538"/>
      <c r="G367" s="538"/>
      <c r="H367" s="548"/>
      <c r="I367" s="548"/>
      <c r="J367" s="548"/>
      <c r="K367" s="548"/>
      <c r="L367" s="539"/>
      <c r="M367" s="6"/>
      <c r="N367" s="6"/>
    </row>
    <row r="368" spans="1:14" x14ac:dyDescent="0.2">
      <c r="A368" s="166" t="s">
        <v>434</v>
      </c>
      <c r="B368" s="167"/>
      <c r="C368" s="167"/>
      <c r="D368" s="167"/>
      <c r="E368" s="167"/>
      <c r="F368" s="168"/>
      <c r="G368" s="169"/>
      <c r="H368" s="169"/>
      <c r="I368" s="169"/>
      <c r="J368" s="169"/>
      <c r="K368" s="169"/>
      <c r="L368" s="539"/>
      <c r="M368" s="6"/>
      <c r="N368" s="6"/>
    </row>
    <row r="369" spans="1:14" ht="33.75" x14ac:dyDescent="0.2">
      <c r="A369" s="170" t="s">
        <v>435</v>
      </c>
      <c r="B369" s="171" t="s">
        <v>436</v>
      </c>
      <c r="C369" s="171" t="s">
        <v>437</v>
      </c>
      <c r="D369" s="172" t="s">
        <v>438</v>
      </c>
      <c r="E369" s="171" t="s">
        <v>439</v>
      </c>
      <c r="F369" s="173" t="s">
        <v>440</v>
      </c>
      <c r="G369" s="169"/>
      <c r="H369" s="169"/>
      <c r="I369" s="169"/>
      <c r="J369" s="169"/>
      <c r="K369" s="169"/>
      <c r="L369" s="539"/>
      <c r="M369" s="6"/>
      <c r="N369" s="6"/>
    </row>
    <row r="370" spans="1:14" ht="112.5" x14ac:dyDescent="0.2">
      <c r="A370" s="174">
        <v>193</v>
      </c>
      <c r="B370" s="175" t="s">
        <v>37</v>
      </c>
      <c r="C370" s="175" t="s">
        <v>441</v>
      </c>
      <c r="D370" s="175" t="s">
        <v>442</v>
      </c>
      <c r="E370" s="176" t="s">
        <v>443</v>
      </c>
      <c r="F370" s="177" t="s">
        <v>444</v>
      </c>
      <c r="G370" s="178"/>
      <c r="H370" s="169"/>
      <c r="I370" s="169"/>
      <c r="J370" s="169"/>
      <c r="K370" s="169"/>
    </row>
    <row r="371" spans="1:14" ht="101.25" x14ac:dyDescent="0.2">
      <c r="A371" s="179">
        <v>199</v>
      </c>
      <c r="B371" s="180" t="s">
        <v>42</v>
      </c>
      <c r="C371" s="180" t="s">
        <v>441</v>
      </c>
      <c r="D371" s="180" t="s">
        <v>442</v>
      </c>
      <c r="E371" s="181" t="s">
        <v>443</v>
      </c>
      <c r="F371" s="182" t="s">
        <v>445</v>
      </c>
      <c r="G371" s="178"/>
      <c r="H371" s="169"/>
      <c r="I371" s="169"/>
      <c r="J371" s="169"/>
      <c r="K371" s="169"/>
    </row>
    <row r="372" spans="1:14" ht="146.25" x14ac:dyDescent="0.2">
      <c r="A372" s="174">
        <v>202</v>
      </c>
      <c r="B372" s="175" t="s">
        <v>45</v>
      </c>
      <c r="C372" s="175" t="s">
        <v>441</v>
      </c>
      <c r="D372" s="175" t="s">
        <v>442</v>
      </c>
      <c r="E372" s="176" t="s">
        <v>446</v>
      </c>
      <c r="F372" s="177" t="s">
        <v>447</v>
      </c>
      <c r="G372" s="178"/>
      <c r="H372" s="169"/>
      <c r="I372" s="169"/>
      <c r="J372" s="169"/>
      <c r="K372" s="169"/>
    </row>
    <row r="373" spans="1:14" ht="45" x14ac:dyDescent="0.2">
      <c r="A373" s="179">
        <v>211</v>
      </c>
      <c r="B373" s="180" t="s">
        <v>50</v>
      </c>
      <c r="C373" s="180" t="s">
        <v>448</v>
      </c>
      <c r="D373" s="180" t="s">
        <v>442</v>
      </c>
      <c r="E373" s="180" t="s">
        <v>449</v>
      </c>
      <c r="F373" s="180" t="s">
        <v>450</v>
      </c>
      <c r="G373" s="178"/>
      <c r="H373" s="169"/>
      <c r="I373" s="169"/>
      <c r="J373" s="169"/>
      <c r="K373" s="169"/>
    </row>
    <row r="374" spans="1:14" ht="67.5" x14ac:dyDescent="0.2">
      <c r="A374" s="174">
        <v>221</v>
      </c>
      <c r="B374" s="175" t="s">
        <v>55</v>
      </c>
      <c r="C374" s="175" t="s">
        <v>448</v>
      </c>
      <c r="D374" s="175" t="s">
        <v>451</v>
      </c>
      <c r="E374" s="180" t="s">
        <v>452</v>
      </c>
      <c r="F374" s="180" t="s">
        <v>453</v>
      </c>
      <c r="G374" s="178"/>
      <c r="H374" s="169"/>
      <c r="I374" s="169"/>
      <c r="J374" s="169"/>
      <c r="K374" s="627"/>
    </row>
    <row r="375" spans="1:14" ht="33.75" x14ac:dyDescent="0.2">
      <c r="A375" s="179">
        <v>225</v>
      </c>
      <c r="B375" s="180" t="s">
        <v>63</v>
      </c>
      <c r="C375" s="180" t="s">
        <v>454</v>
      </c>
      <c r="D375" s="180" t="s">
        <v>455</v>
      </c>
      <c r="E375" s="180" t="s">
        <v>456</v>
      </c>
      <c r="F375" s="180" t="s">
        <v>457</v>
      </c>
      <c r="G375" s="178"/>
      <c r="H375" s="169"/>
      <c r="I375" s="169"/>
      <c r="J375" s="169"/>
      <c r="K375" s="169"/>
    </row>
    <row r="376" spans="1:14" ht="22.5" x14ac:dyDescent="0.2">
      <c r="A376" s="174">
        <v>226</v>
      </c>
      <c r="B376" s="175" t="s">
        <v>458</v>
      </c>
      <c r="C376" s="175" t="s">
        <v>448</v>
      </c>
      <c r="D376" s="175" t="s">
        <v>442</v>
      </c>
      <c r="E376" s="175" t="s">
        <v>459</v>
      </c>
      <c r="F376" s="175" t="s">
        <v>460</v>
      </c>
      <c r="G376" s="178"/>
      <c r="H376" s="169"/>
      <c r="I376" s="169"/>
      <c r="J376" s="169"/>
      <c r="K376" s="169"/>
    </row>
    <row r="377" spans="1:14" ht="22.5" x14ac:dyDescent="0.2">
      <c r="A377" s="179">
        <v>228</v>
      </c>
      <c r="B377" s="180" t="s">
        <v>68</v>
      </c>
      <c r="C377" s="180" t="s">
        <v>454</v>
      </c>
      <c r="D377" s="180" t="s">
        <v>455</v>
      </c>
      <c r="E377" s="180" t="s">
        <v>461</v>
      </c>
      <c r="F377" s="180" t="s">
        <v>461</v>
      </c>
      <c r="G377" s="178"/>
      <c r="H377" s="169"/>
      <c r="I377" s="169"/>
      <c r="J377" s="169"/>
      <c r="K377" s="169"/>
    </row>
    <row r="378" spans="1:14" ht="33.75" x14ac:dyDescent="0.2">
      <c r="A378" s="174">
        <v>233</v>
      </c>
      <c r="B378" s="175" t="s">
        <v>462</v>
      </c>
      <c r="C378" s="175" t="s">
        <v>448</v>
      </c>
      <c r="D378" s="175" t="s">
        <v>463</v>
      </c>
      <c r="E378" s="180" t="s">
        <v>464</v>
      </c>
      <c r="F378" s="180" t="s">
        <v>465</v>
      </c>
      <c r="G378" s="178"/>
      <c r="H378" s="169"/>
      <c r="I378" s="169"/>
      <c r="J378" s="169"/>
      <c r="K378" s="169"/>
    </row>
    <row r="379" spans="1:14" ht="67.5" x14ac:dyDescent="0.2">
      <c r="A379" s="179">
        <v>236</v>
      </c>
      <c r="B379" s="180" t="s">
        <v>70</v>
      </c>
      <c r="C379" s="180" t="s">
        <v>441</v>
      </c>
      <c r="D379" s="180" t="s">
        <v>455</v>
      </c>
      <c r="E379" s="180" t="s">
        <v>466</v>
      </c>
      <c r="F379" s="180" t="s">
        <v>467</v>
      </c>
      <c r="G379" s="178"/>
      <c r="H379" s="169"/>
      <c r="I379" s="169"/>
      <c r="J379" s="169"/>
      <c r="K379" s="169"/>
    </row>
    <row r="380" spans="1:14" ht="22.5" x14ac:dyDescent="0.2">
      <c r="A380" s="174">
        <v>239</v>
      </c>
      <c r="B380" s="175" t="s">
        <v>468</v>
      </c>
      <c r="C380" s="175" t="s">
        <v>469</v>
      </c>
      <c r="D380" s="175" t="s">
        <v>442</v>
      </c>
      <c r="E380" s="175" t="s">
        <v>470</v>
      </c>
      <c r="F380" s="175" t="s">
        <v>470</v>
      </c>
      <c r="G380" s="178"/>
      <c r="H380" s="169"/>
      <c r="I380" s="169"/>
      <c r="J380" s="169"/>
      <c r="K380" s="169"/>
    </row>
    <row r="381" spans="1:14" ht="22.5" x14ac:dyDescent="0.2">
      <c r="A381" s="179">
        <v>243</v>
      </c>
      <c r="B381" s="180" t="s">
        <v>471</v>
      </c>
      <c r="C381" s="180" t="s">
        <v>469</v>
      </c>
      <c r="D381" s="180" t="s">
        <v>442</v>
      </c>
      <c r="E381" s="180" t="s">
        <v>472</v>
      </c>
      <c r="F381" s="180" t="s">
        <v>472</v>
      </c>
      <c r="G381" s="178"/>
      <c r="H381" s="169"/>
      <c r="I381" s="169"/>
      <c r="J381" s="169"/>
      <c r="K381" s="169"/>
    </row>
    <row r="382" spans="1:14" ht="78.75" x14ac:dyDescent="0.2">
      <c r="A382" s="174">
        <v>245</v>
      </c>
      <c r="B382" s="175" t="s">
        <v>74</v>
      </c>
      <c r="C382" s="175" t="s">
        <v>448</v>
      </c>
      <c r="D382" s="175" t="s">
        <v>451</v>
      </c>
      <c r="E382" s="180" t="s">
        <v>473</v>
      </c>
      <c r="F382" s="180" t="s">
        <v>474</v>
      </c>
      <c r="G382" s="178"/>
      <c r="H382" s="169"/>
      <c r="I382" s="169"/>
      <c r="J382" s="169"/>
      <c r="K382" s="169"/>
    </row>
    <row r="383" spans="1:14" ht="90" x14ac:dyDescent="0.2">
      <c r="A383" s="179">
        <v>247</v>
      </c>
      <c r="B383" s="180" t="s">
        <v>79</v>
      </c>
      <c r="C383" s="180" t="s">
        <v>448</v>
      </c>
      <c r="D383" s="180" t="s">
        <v>451</v>
      </c>
      <c r="E383" s="180" t="s">
        <v>475</v>
      </c>
      <c r="F383" s="180" t="s">
        <v>476</v>
      </c>
      <c r="G383" s="178"/>
      <c r="H383" s="169"/>
      <c r="I383" s="169"/>
      <c r="J383" s="169"/>
      <c r="K383" s="627"/>
    </row>
    <row r="384" spans="1:14" ht="22.5" x14ac:dyDescent="0.2">
      <c r="A384" s="174">
        <v>262</v>
      </c>
      <c r="B384" s="175" t="s">
        <v>477</v>
      </c>
      <c r="C384" s="175" t="s">
        <v>478</v>
      </c>
      <c r="D384" s="175" t="s">
        <v>442</v>
      </c>
      <c r="E384" s="175" t="s">
        <v>479</v>
      </c>
      <c r="F384" s="175" t="s">
        <v>479</v>
      </c>
      <c r="G384" s="178"/>
      <c r="H384" s="169"/>
      <c r="I384" s="169"/>
      <c r="J384" s="169"/>
      <c r="K384" s="169"/>
    </row>
    <row r="385" spans="1:11" ht="67.5" x14ac:dyDescent="0.2">
      <c r="A385" s="179">
        <v>265</v>
      </c>
      <c r="B385" s="180" t="s">
        <v>480</v>
      </c>
      <c r="C385" s="180" t="s">
        <v>481</v>
      </c>
      <c r="D385" s="180" t="s">
        <v>451</v>
      </c>
      <c r="E385" s="180" t="s">
        <v>482</v>
      </c>
      <c r="F385" s="180" t="s">
        <v>483</v>
      </c>
      <c r="G385" s="178"/>
      <c r="H385" s="169"/>
      <c r="I385" s="169"/>
      <c r="J385" s="169"/>
      <c r="K385" s="169"/>
    </row>
    <row r="386" spans="1:11" ht="22.5" x14ac:dyDescent="0.2">
      <c r="A386" s="174">
        <v>270</v>
      </c>
      <c r="B386" s="175" t="s">
        <v>83</v>
      </c>
      <c r="C386" s="175" t="s">
        <v>454</v>
      </c>
      <c r="D386" s="175" t="s">
        <v>455</v>
      </c>
      <c r="E386" s="175" t="s">
        <v>461</v>
      </c>
      <c r="F386" s="175" t="s">
        <v>461</v>
      </c>
      <c r="G386" s="178"/>
      <c r="H386" s="169"/>
      <c r="I386" s="169"/>
      <c r="J386" s="169"/>
      <c r="K386" s="169"/>
    </row>
    <row r="387" spans="1:11" ht="78.75" x14ac:dyDescent="0.2">
      <c r="A387" s="179">
        <v>271</v>
      </c>
      <c r="B387" s="180" t="s">
        <v>85</v>
      </c>
      <c r="C387" s="180" t="s">
        <v>484</v>
      </c>
      <c r="D387" s="180" t="s">
        <v>451</v>
      </c>
      <c r="E387" s="180" t="s">
        <v>485</v>
      </c>
      <c r="F387" s="180" t="s">
        <v>486</v>
      </c>
      <c r="G387" s="178"/>
      <c r="H387" s="169"/>
      <c r="I387" s="169"/>
      <c r="J387" s="169"/>
      <c r="K387" s="169"/>
    </row>
    <row r="388" spans="1:11" ht="22.5" x14ac:dyDescent="0.2">
      <c r="A388" s="174">
        <v>278</v>
      </c>
      <c r="B388" s="175" t="s">
        <v>487</v>
      </c>
      <c r="C388" s="175" t="s">
        <v>488</v>
      </c>
      <c r="D388" s="175" t="s">
        <v>442</v>
      </c>
      <c r="E388" s="175" t="s">
        <v>489</v>
      </c>
      <c r="F388" s="175" t="s">
        <v>489</v>
      </c>
      <c r="G388" s="178"/>
      <c r="H388" s="169"/>
      <c r="I388" s="169"/>
      <c r="J388" s="169"/>
      <c r="K388" s="169"/>
    </row>
    <row r="389" spans="1:11" ht="33.75" x14ac:dyDescent="0.2">
      <c r="A389" s="179">
        <v>280</v>
      </c>
      <c r="B389" s="180" t="s">
        <v>490</v>
      </c>
      <c r="C389" s="180" t="s">
        <v>448</v>
      </c>
      <c r="D389" s="180" t="s">
        <v>491</v>
      </c>
      <c r="E389" s="180" t="s">
        <v>492</v>
      </c>
      <c r="F389" s="180" t="s">
        <v>493</v>
      </c>
      <c r="G389" s="178"/>
      <c r="H389" s="169"/>
      <c r="I389" s="169"/>
      <c r="J389" s="169"/>
      <c r="K389" s="169"/>
    </row>
    <row r="390" spans="1:11" ht="78.75" x14ac:dyDescent="0.2">
      <c r="A390" s="174">
        <v>282</v>
      </c>
      <c r="B390" s="175" t="s">
        <v>90</v>
      </c>
      <c r="C390" s="175" t="s">
        <v>484</v>
      </c>
      <c r="D390" s="175" t="s">
        <v>451</v>
      </c>
      <c r="E390" s="180" t="s">
        <v>494</v>
      </c>
      <c r="F390" s="180" t="s">
        <v>495</v>
      </c>
      <c r="G390" s="178"/>
      <c r="H390" s="169"/>
      <c r="I390" s="169"/>
      <c r="J390" s="169"/>
      <c r="K390" s="169"/>
    </row>
    <row r="391" spans="1:11" ht="67.5" x14ac:dyDescent="0.2">
      <c r="A391" s="179">
        <v>283</v>
      </c>
      <c r="B391" s="180" t="s">
        <v>96</v>
      </c>
      <c r="C391" s="180" t="s">
        <v>441</v>
      </c>
      <c r="D391" s="180" t="s">
        <v>455</v>
      </c>
      <c r="E391" s="180" t="s">
        <v>496</v>
      </c>
      <c r="F391" s="183" t="s">
        <v>497</v>
      </c>
      <c r="G391" s="178"/>
      <c r="H391" s="169"/>
      <c r="I391" s="169"/>
      <c r="J391" s="169"/>
      <c r="K391" s="169"/>
    </row>
    <row r="392" spans="1:11" ht="12.75" x14ac:dyDescent="0.2">
      <c r="A392" s="174">
        <v>290</v>
      </c>
      <c r="B392" s="175" t="s">
        <v>498</v>
      </c>
      <c r="C392" s="175" t="s">
        <v>484</v>
      </c>
      <c r="D392" s="175" t="s">
        <v>499</v>
      </c>
      <c r="E392" s="175"/>
      <c r="F392" s="175" t="s">
        <v>500</v>
      </c>
      <c r="G392" s="178"/>
      <c r="H392" s="169"/>
      <c r="I392" s="169"/>
      <c r="J392" s="169"/>
      <c r="K392" s="169"/>
    </row>
    <row r="393" spans="1:11" ht="78.75" x14ac:dyDescent="0.2">
      <c r="A393" s="179">
        <v>294</v>
      </c>
      <c r="B393" s="180" t="s">
        <v>100</v>
      </c>
      <c r="C393" s="180" t="s">
        <v>448</v>
      </c>
      <c r="D393" s="180" t="s">
        <v>451</v>
      </c>
      <c r="E393" s="181" t="s">
        <v>501</v>
      </c>
      <c r="F393" s="181" t="s">
        <v>502</v>
      </c>
      <c r="G393" s="178"/>
      <c r="H393" s="169"/>
      <c r="I393" s="169"/>
      <c r="J393" s="169"/>
      <c r="K393" s="169"/>
    </row>
    <row r="394" spans="1:11" ht="33.75" x14ac:dyDescent="0.2">
      <c r="A394" s="174">
        <v>295</v>
      </c>
      <c r="B394" s="175" t="s">
        <v>503</v>
      </c>
      <c r="C394" s="175" t="s">
        <v>484</v>
      </c>
      <c r="D394" s="175" t="s">
        <v>504</v>
      </c>
      <c r="E394" s="175" t="s">
        <v>505</v>
      </c>
      <c r="F394" s="175" t="s">
        <v>505</v>
      </c>
      <c r="G394" s="178"/>
      <c r="H394" s="169"/>
      <c r="I394" s="169"/>
      <c r="J394" s="169"/>
      <c r="K394" s="169"/>
    </row>
    <row r="395" spans="1:11" ht="12.75" x14ac:dyDescent="0.2">
      <c r="A395" s="179">
        <v>299</v>
      </c>
      <c r="B395" s="180" t="s">
        <v>506</v>
      </c>
      <c r="C395" s="180" t="s">
        <v>484</v>
      </c>
      <c r="D395" s="180" t="s">
        <v>499</v>
      </c>
      <c r="E395" s="180"/>
      <c r="F395" s="180" t="s">
        <v>500</v>
      </c>
      <c r="G395" s="178"/>
      <c r="H395" s="169"/>
      <c r="I395" s="169"/>
      <c r="J395" s="169"/>
      <c r="K395" s="169"/>
    </row>
    <row r="396" spans="1:11" ht="45" x14ac:dyDescent="0.2">
      <c r="A396" s="174">
        <v>300</v>
      </c>
      <c r="B396" s="175" t="s">
        <v>105</v>
      </c>
      <c r="C396" s="175" t="s">
        <v>481</v>
      </c>
      <c r="D396" s="175" t="s">
        <v>455</v>
      </c>
      <c r="E396" s="175" t="s">
        <v>507</v>
      </c>
      <c r="F396" s="175" t="s">
        <v>508</v>
      </c>
      <c r="G396" s="178"/>
      <c r="H396" s="169"/>
      <c r="I396" s="169"/>
      <c r="J396" s="169"/>
      <c r="K396" s="169"/>
    </row>
    <row r="397" spans="1:11" ht="33.75" x14ac:dyDescent="0.2">
      <c r="A397" s="179">
        <v>304</v>
      </c>
      <c r="B397" s="180" t="s">
        <v>509</v>
      </c>
      <c r="C397" s="180" t="s">
        <v>478</v>
      </c>
      <c r="D397" s="180" t="s">
        <v>510</v>
      </c>
      <c r="E397" s="180" t="s">
        <v>511</v>
      </c>
      <c r="F397" s="180" t="s">
        <v>512</v>
      </c>
      <c r="G397" s="178"/>
      <c r="H397" s="169"/>
      <c r="I397" s="169"/>
      <c r="J397" s="169"/>
      <c r="K397" s="169"/>
    </row>
    <row r="398" spans="1:11" ht="33.75" x14ac:dyDescent="0.2">
      <c r="A398" s="179" t="s">
        <v>513</v>
      </c>
      <c r="B398" s="180" t="s">
        <v>514</v>
      </c>
      <c r="C398" s="180" t="s">
        <v>448</v>
      </c>
      <c r="D398" s="180" t="s">
        <v>515</v>
      </c>
      <c r="E398" s="180" t="s">
        <v>516</v>
      </c>
      <c r="F398" s="180" t="s">
        <v>517</v>
      </c>
      <c r="G398" s="178"/>
      <c r="H398" s="169"/>
      <c r="I398" s="169"/>
      <c r="J398" s="169"/>
      <c r="K398" s="169"/>
    </row>
    <row r="399" spans="1:11" ht="33.75" x14ac:dyDescent="0.2">
      <c r="A399" s="174">
        <v>311</v>
      </c>
      <c r="B399" s="175" t="s">
        <v>518</v>
      </c>
      <c r="C399" s="175" t="s">
        <v>478</v>
      </c>
      <c r="D399" s="175" t="s">
        <v>519</v>
      </c>
      <c r="E399" s="175" t="s">
        <v>520</v>
      </c>
      <c r="F399" s="175" t="s">
        <v>521</v>
      </c>
      <c r="G399" s="178"/>
      <c r="H399" s="169"/>
      <c r="I399" s="169"/>
      <c r="J399" s="169"/>
      <c r="K399" s="169"/>
    </row>
    <row r="400" spans="1:11" ht="22.5" x14ac:dyDescent="0.2">
      <c r="A400" s="179">
        <v>312</v>
      </c>
      <c r="B400" s="180" t="s">
        <v>522</v>
      </c>
      <c r="C400" s="180" t="s">
        <v>523</v>
      </c>
      <c r="D400" s="180" t="s">
        <v>442</v>
      </c>
      <c r="E400" s="180" t="s">
        <v>524</v>
      </c>
      <c r="F400" s="180" t="s">
        <v>524</v>
      </c>
      <c r="G400" s="178"/>
      <c r="H400" s="169"/>
      <c r="I400" s="169"/>
      <c r="J400" s="169"/>
      <c r="K400" s="169"/>
    </row>
    <row r="401" spans="1:11" ht="78.75" x14ac:dyDescent="0.2">
      <c r="A401" s="174">
        <v>313</v>
      </c>
      <c r="B401" s="175" t="s">
        <v>525</v>
      </c>
      <c r="C401" s="175" t="s">
        <v>526</v>
      </c>
      <c r="D401" s="175" t="s">
        <v>527</v>
      </c>
      <c r="E401" s="180" t="s">
        <v>528</v>
      </c>
      <c r="F401" s="175" t="s">
        <v>529</v>
      </c>
      <c r="G401" s="178"/>
      <c r="H401" s="169"/>
      <c r="I401" s="169"/>
      <c r="J401" s="169"/>
      <c r="K401" s="169"/>
    </row>
    <row r="402" spans="1:11" ht="33.75" x14ac:dyDescent="0.2">
      <c r="A402" s="179">
        <v>315</v>
      </c>
      <c r="B402" s="180" t="s">
        <v>530</v>
      </c>
      <c r="C402" s="180" t="s">
        <v>531</v>
      </c>
      <c r="D402" s="180" t="s">
        <v>532</v>
      </c>
      <c r="E402" s="180"/>
      <c r="F402" s="180" t="s">
        <v>500</v>
      </c>
      <c r="G402" s="178"/>
      <c r="H402" s="169"/>
      <c r="I402" s="169"/>
      <c r="J402" s="169"/>
      <c r="K402" s="169"/>
    </row>
    <row r="403" spans="1:11" ht="12.75" x14ac:dyDescent="0.2">
      <c r="A403" s="174">
        <v>316</v>
      </c>
      <c r="B403" s="175" t="s">
        <v>530</v>
      </c>
      <c r="C403" s="175" t="s">
        <v>484</v>
      </c>
      <c r="D403" s="175" t="s">
        <v>499</v>
      </c>
      <c r="E403" s="175"/>
      <c r="F403" s="175" t="s">
        <v>500</v>
      </c>
      <c r="G403" s="178"/>
      <c r="H403" s="169"/>
      <c r="I403" s="169"/>
      <c r="J403" s="169"/>
      <c r="K403" s="169"/>
    </row>
    <row r="404" spans="1:11" ht="22.5" x14ac:dyDescent="0.2">
      <c r="A404" s="179">
        <v>319</v>
      </c>
      <c r="B404" s="180" t="s">
        <v>110</v>
      </c>
      <c r="C404" s="180" t="s">
        <v>454</v>
      </c>
      <c r="D404" s="180" t="s">
        <v>455</v>
      </c>
      <c r="E404" s="180" t="s">
        <v>461</v>
      </c>
      <c r="F404" s="180" t="s">
        <v>461</v>
      </c>
      <c r="G404" s="178"/>
      <c r="H404" s="169"/>
      <c r="I404" s="169"/>
      <c r="J404" s="169"/>
      <c r="K404" s="169"/>
    </row>
    <row r="405" spans="1:11" ht="78.75" x14ac:dyDescent="0.2">
      <c r="A405" s="174">
        <v>322</v>
      </c>
      <c r="B405" s="175" t="s">
        <v>112</v>
      </c>
      <c r="C405" s="175" t="s">
        <v>484</v>
      </c>
      <c r="D405" s="175" t="s">
        <v>451</v>
      </c>
      <c r="E405" s="180" t="s">
        <v>533</v>
      </c>
      <c r="F405" s="180" t="s">
        <v>474</v>
      </c>
      <c r="G405" s="178"/>
      <c r="H405" s="169"/>
      <c r="I405" s="169"/>
      <c r="J405" s="169"/>
      <c r="K405" s="627"/>
    </row>
    <row r="406" spans="1:11" ht="45" x14ac:dyDescent="0.2">
      <c r="A406" s="179">
        <v>323</v>
      </c>
      <c r="B406" s="180" t="s">
        <v>534</v>
      </c>
      <c r="C406" s="180" t="s">
        <v>523</v>
      </c>
      <c r="D406" s="180" t="s">
        <v>535</v>
      </c>
      <c r="E406" s="180" t="s">
        <v>536</v>
      </c>
      <c r="F406" s="180" t="s">
        <v>537</v>
      </c>
      <c r="G406" s="178"/>
      <c r="H406" s="169"/>
      <c r="I406" s="169"/>
      <c r="J406" s="169"/>
      <c r="K406" s="627"/>
    </row>
    <row r="407" spans="1:11" ht="22.5" x14ac:dyDescent="0.2">
      <c r="A407" s="184">
        <v>330</v>
      </c>
      <c r="B407" s="185" t="s">
        <v>538</v>
      </c>
      <c r="C407" s="185" t="s">
        <v>481</v>
      </c>
      <c r="D407" s="185" t="s">
        <v>539</v>
      </c>
      <c r="E407" s="185" t="s">
        <v>540</v>
      </c>
      <c r="F407" s="185" t="s">
        <v>540</v>
      </c>
      <c r="G407" s="186"/>
      <c r="H407" s="194"/>
      <c r="I407" s="194"/>
      <c r="J407" s="194"/>
      <c r="K407" s="570"/>
    </row>
    <row r="408" spans="1:11" ht="33.75" x14ac:dyDescent="0.2">
      <c r="A408" s="187">
        <v>331</v>
      </c>
      <c r="B408" s="183" t="s">
        <v>541</v>
      </c>
      <c r="C408" s="183" t="s">
        <v>531</v>
      </c>
      <c r="D408" s="183" t="s">
        <v>542</v>
      </c>
      <c r="E408" s="183" t="s">
        <v>543</v>
      </c>
      <c r="F408" s="183" t="s">
        <v>544</v>
      </c>
      <c r="G408" s="186"/>
      <c r="H408" s="194"/>
      <c r="I408" s="194"/>
      <c r="J408" s="194"/>
      <c r="K408" s="570"/>
    </row>
    <row r="409" spans="1:11" ht="45" x14ac:dyDescent="0.2">
      <c r="A409" s="187">
        <v>332</v>
      </c>
      <c r="B409" s="183" t="s">
        <v>541</v>
      </c>
      <c r="C409" s="183" t="s">
        <v>545</v>
      </c>
      <c r="D409" s="183" t="s">
        <v>546</v>
      </c>
      <c r="E409" s="183" t="s">
        <v>547</v>
      </c>
      <c r="F409" s="183" t="s">
        <v>548</v>
      </c>
      <c r="G409" s="186"/>
      <c r="H409" s="194"/>
      <c r="I409" s="194"/>
      <c r="J409" s="194"/>
      <c r="K409" s="570"/>
    </row>
    <row r="410" spans="1:11" ht="33.75" x14ac:dyDescent="0.2">
      <c r="A410" s="184" t="s">
        <v>549</v>
      </c>
      <c r="B410" s="185" t="s">
        <v>550</v>
      </c>
      <c r="C410" s="185" t="s">
        <v>448</v>
      </c>
      <c r="D410" s="185" t="s">
        <v>515</v>
      </c>
      <c r="E410" s="185" t="s">
        <v>516</v>
      </c>
      <c r="F410" s="185" t="s">
        <v>517</v>
      </c>
      <c r="G410" s="186"/>
      <c r="H410" s="194"/>
      <c r="I410" s="194"/>
      <c r="J410" s="194"/>
      <c r="K410" s="570"/>
    </row>
    <row r="411" spans="1:11" ht="12.75" x14ac:dyDescent="0.2">
      <c r="A411" s="187" t="s">
        <v>551</v>
      </c>
      <c r="B411" s="183" t="s">
        <v>122</v>
      </c>
      <c r="C411" s="183" t="s">
        <v>552</v>
      </c>
      <c r="D411" s="183" t="s">
        <v>455</v>
      </c>
      <c r="E411" s="183" t="s">
        <v>553</v>
      </c>
      <c r="F411" s="183" t="s">
        <v>553</v>
      </c>
      <c r="G411" s="186"/>
      <c r="H411" s="194"/>
      <c r="I411" s="194"/>
      <c r="J411" s="194"/>
      <c r="K411" s="570"/>
    </row>
    <row r="412" spans="1:11" ht="22.5" x14ac:dyDescent="0.2">
      <c r="A412" s="184">
        <v>338</v>
      </c>
      <c r="B412" s="185" t="s">
        <v>554</v>
      </c>
      <c r="C412" s="185" t="s">
        <v>478</v>
      </c>
      <c r="D412" s="185" t="s">
        <v>442</v>
      </c>
      <c r="E412" s="183" t="s">
        <v>555</v>
      </c>
      <c r="F412" s="183" t="s">
        <v>555</v>
      </c>
      <c r="G412" s="186"/>
      <c r="H412" s="194"/>
      <c r="I412" s="194"/>
      <c r="J412" s="194"/>
      <c r="K412" s="570"/>
    </row>
    <row r="413" spans="1:11" ht="33.75" x14ac:dyDescent="0.2">
      <c r="A413" s="187">
        <v>341</v>
      </c>
      <c r="B413" s="183" t="s">
        <v>133</v>
      </c>
      <c r="C413" s="183" t="s">
        <v>454</v>
      </c>
      <c r="D413" s="183" t="s">
        <v>442</v>
      </c>
      <c r="E413" s="183" t="s">
        <v>556</v>
      </c>
      <c r="F413" s="183" t="s">
        <v>556</v>
      </c>
      <c r="G413" s="186"/>
      <c r="H413" s="194"/>
      <c r="I413" s="194"/>
      <c r="J413" s="194"/>
      <c r="K413" s="570"/>
    </row>
    <row r="414" spans="1:11" ht="45" x14ac:dyDescent="0.2">
      <c r="A414" s="184">
        <v>342</v>
      </c>
      <c r="B414" s="185" t="s">
        <v>557</v>
      </c>
      <c r="C414" s="185" t="s">
        <v>484</v>
      </c>
      <c r="D414" s="185" t="s">
        <v>558</v>
      </c>
      <c r="E414" s="183" t="s">
        <v>505</v>
      </c>
      <c r="F414" s="185" t="s">
        <v>505</v>
      </c>
      <c r="G414" s="186"/>
      <c r="H414" s="194"/>
      <c r="I414" s="194"/>
      <c r="J414" s="194"/>
      <c r="K414" s="570"/>
    </row>
    <row r="415" spans="1:11" ht="33.75" x14ac:dyDescent="0.2">
      <c r="A415" s="187">
        <v>346</v>
      </c>
      <c r="B415" s="183" t="s">
        <v>559</v>
      </c>
      <c r="C415" s="183" t="s">
        <v>478</v>
      </c>
      <c r="D415" s="183" t="s">
        <v>519</v>
      </c>
      <c r="E415" s="183" t="s">
        <v>560</v>
      </c>
      <c r="F415" s="183" t="s">
        <v>521</v>
      </c>
      <c r="G415" s="186"/>
      <c r="H415" s="194"/>
      <c r="I415" s="194"/>
      <c r="J415" s="194"/>
      <c r="K415" s="194"/>
    </row>
    <row r="416" spans="1:11" ht="45" x14ac:dyDescent="0.2">
      <c r="A416" s="184" t="s">
        <v>561</v>
      </c>
      <c r="B416" s="185" t="s">
        <v>137</v>
      </c>
      <c r="C416" s="185" t="s">
        <v>484</v>
      </c>
      <c r="D416" s="183" t="s">
        <v>451</v>
      </c>
      <c r="E416" s="183" t="s">
        <v>562</v>
      </c>
      <c r="F416" s="183" t="s">
        <v>562</v>
      </c>
      <c r="G416" s="186"/>
      <c r="H416" s="194"/>
      <c r="I416" s="194"/>
      <c r="J416" s="194"/>
      <c r="K416" s="194"/>
    </row>
    <row r="417" spans="1:11" ht="45" x14ac:dyDescent="0.2">
      <c r="A417" s="187">
        <v>354</v>
      </c>
      <c r="B417" s="183" t="s">
        <v>563</v>
      </c>
      <c r="C417" s="183" t="s">
        <v>531</v>
      </c>
      <c r="D417" s="183" t="s">
        <v>564</v>
      </c>
      <c r="E417" s="183" t="s">
        <v>565</v>
      </c>
      <c r="F417" s="183" t="s">
        <v>565</v>
      </c>
      <c r="G417" s="186"/>
      <c r="H417" s="194"/>
      <c r="I417" s="194"/>
      <c r="J417" s="194"/>
      <c r="K417" s="628"/>
    </row>
    <row r="418" spans="1:11" ht="22.5" x14ac:dyDescent="0.2">
      <c r="A418" s="184">
        <v>361</v>
      </c>
      <c r="B418" s="185" t="s">
        <v>566</v>
      </c>
      <c r="C418" s="185" t="s">
        <v>523</v>
      </c>
      <c r="D418" s="185" t="s">
        <v>442</v>
      </c>
      <c r="E418" s="185" t="s">
        <v>524</v>
      </c>
      <c r="F418" s="185" t="s">
        <v>524</v>
      </c>
      <c r="G418" s="186"/>
      <c r="H418" s="194"/>
      <c r="I418" s="194"/>
      <c r="J418" s="194"/>
      <c r="K418" s="194"/>
    </row>
    <row r="419" spans="1:11" ht="22.5" x14ac:dyDescent="0.2">
      <c r="A419" s="187">
        <v>362</v>
      </c>
      <c r="B419" s="183" t="s">
        <v>567</v>
      </c>
      <c r="C419" s="183" t="s">
        <v>448</v>
      </c>
      <c r="D419" s="183" t="s">
        <v>442</v>
      </c>
      <c r="E419" s="183" t="s">
        <v>489</v>
      </c>
      <c r="F419" s="183" t="s">
        <v>489</v>
      </c>
      <c r="G419" s="186"/>
      <c r="H419" s="194"/>
      <c r="I419" s="194"/>
      <c r="J419" s="194"/>
      <c r="K419" s="194"/>
    </row>
    <row r="420" spans="1:11" ht="45" x14ac:dyDescent="0.2">
      <c r="A420" s="184">
        <v>363</v>
      </c>
      <c r="B420" s="185" t="s">
        <v>174</v>
      </c>
      <c r="C420" s="185" t="s">
        <v>484</v>
      </c>
      <c r="D420" s="185" t="s">
        <v>568</v>
      </c>
      <c r="E420" s="183" t="s">
        <v>569</v>
      </c>
      <c r="F420" s="183" t="s">
        <v>569</v>
      </c>
      <c r="G420" s="186"/>
      <c r="H420" s="194"/>
      <c r="I420" s="194"/>
      <c r="J420" s="194"/>
      <c r="K420" s="194"/>
    </row>
    <row r="421" spans="1:11" ht="78.75" x14ac:dyDescent="0.2">
      <c r="A421" s="187" t="s">
        <v>570</v>
      </c>
      <c r="B421" s="183" t="s">
        <v>145</v>
      </c>
      <c r="C421" s="183" t="s">
        <v>484</v>
      </c>
      <c r="D421" s="183" t="s">
        <v>451</v>
      </c>
      <c r="E421" s="183" t="s">
        <v>571</v>
      </c>
      <c r="F421" s="183" t="s">
        <v>474</v>
      </c>
      <c r="G421" s="186"/>
      <c r="H421" s="194"/>
      <c r="I421" s="194"/>
      <c r="J421" s="194"/>
      <c r="K421" s="628"/>
    </row>
    <row r="422" spans="1:11" ht="22.5" x14ac:dyDescent="0.2">
      <c r="A422" s="184">
        <v>365</v>
      </c>
      <c r="B422" s="185" t="s">
        <v>572</v>
      </c>
      <c r="C422" s="185" t="s">
        <v>523</v>
      </c>
      <c r="D422" s="185" t="s">
        <v>573</v>
      </c>
      <c r="E422" s="183" t="s">
        <v>574</v>
      </c>
      <c r="F422" s="183" t="s">
        <v>574</v>
      </c>
      <c r="G422" s="186"/>
      <c r="H422" s="194"/>
      <c r="I422" s="194"/>
      <c r="J422" s="194"/>
      <c r="K422" s="194"/>
    </row>
    <row r="423" spans="1:11" ht="22.5" x14ac:dyDescent="0.2">
      <c r="A423" s="187">
        <v>367</v>
      </c>
      <c r="B423" s="183" t="s">
        <v>179</v>
      </c>
      <c r="C423" s="183" t="s">
        <v>454</v>
      </c>
      <c r="D423" s="183" t="s">
        <v>455</v>
      </c>
      <c r="E423" s="183" t="s">
        <v>461</v>
      </c>
      <c r="F423" s="183" t="s">
        <v>461</v>
      </c>
      <c r="G423" s="186"/>
      <c r="H423" s="194"/>
      <c r="I423" s="194"/>
      <c r="J423" s="194"/>
      <c r="K423" s="194"/>
    </row>
    <row r="424" spans="1:11" ht="33.75" x14ac:dyDescent="0.2">
      <c r="A424" s="184">
        <v>368</v>
      </c>
      <c r="B424" s="185" t="s">
        <v>575</v>
      </c>
      <c r="C424" s="185" t="s">
        <v>478</v>
      </c>
      <c r="D424" s="185" t="s">
        <v>576</v>
      </c>
      <c r="E424" s="183" t="s">
        <v>577</v>
      </c>
      <c r="F424" s="183" t="s">
        <v>578</v>
      </c>
      <c r="G424" s="186"/>
      <c r="H424" s="194"/>
      <c r="I424" s="194"/>
      <c r="J424" s="194"/>
      <c r="K424" s="194"/>
    </row>
    <row r="425" spans="1:11" ht="33.75" x14ac:dyDescent="0.2">
      <c r="A425" s="187">
        <v>369</v>
      </c>
      <c r="B425" s="183" t="s">
        <v>579</v>
      </c>
      <c r="C425" s="183" t="s">
        <v>523</v>
      </c>
      <c r="D425" s="183" t="s">
        <v>504</v>
      </c>
      <c r="E425" s="183" t="s">
        <v>505</v>
      </c>
      <c r="F425" s="183" t="s">
        <v>505</v>
      </c>
      <c r="G425" s="186"/>
      <c r="H425" s="194"/>
      <c r="I425" s="194"/>
      <c r="J425" s="194"/>
      <c r="K425" s="628"/>
    </row>
    <row r="426" spans="1:11" ht="45" x14ac:dyDescent="0.2">
      <c r="A426" s="187">
        <v>373</v>
      </c>
      <c r="B426" s="183" t="s">
        <v>580</v>
      </c>
      <c r="C426" s="183" t="s">
        <v>481</v>
      </c>
      <c r="D426" s="183" t="s">
        <v>581</v>
      </c>
      <c r="E426" s="183" t="s">
        <v>582</v>
      </c>
      <c r="F426" s="183" t="s">
        <v>583</v>
      </c>
      <c r="G426" s="186"/>
      <c r="H426" s="194"/>
      <c r="I426" s="194"/>
      <c r="J426" s="194"/>
      <c r="K426" s="194"/>
    </row>
    <row r="427" spans="1:11" ht="12.75" x14ac:dyDescent="0.2">
      <c r="A427" s="187">
        <v>379</v>
      </c>
      <c r="B427" s="183" t="s">
        <v>584</v>
      </c>
      <c r="C427" s="183" t="s">
        <v>484</v>
      </c>
      <c r="D427" s="183" t="s">
        <v>585</v>
      </c>
      <c r="E427" s="183"/>
      <c r="F427" s="183" t="s">
        <v>586</v>
      </c>
      <c r="G427" s="186"/>
      <c r="H427" s="194"/>
      <c r="I427" s="194"/>
      <c r="J427" s="194"/>
      <c r="K427" s="194"/>
    </row>
    <row r="428" spans="1:11" ht="56.25" x14ac:dyDescent="0.2">
      <c r="A428" s="187" t="s">
        <v>587</v>
      </c>
      <c r="B428" s="183" t="s">
        <v>126</v>
      </c>
      <c r="C428" s="183" t="s">
        <v>552</v>
      </c>
      <c r="D428" s="183" t="s">
        <v>451</v>
      </c>
      <c r="E428" s="183" t="s">
        <v>588</v>
      </c>
      <c r="F428" s="183" t="s">
        <v>588</v>
      </c>
      <c r="G428" s="186"/>
      <c r="H428" s="194"/>
      <c r="I428" s="194"/>
      <c r="J428" s="194"/>
      <c r="K428" s="194"/>
    </row>
    <row r="429" spans="1:11" ht="67.5" x14ac:dyDescent="0.2">
      <c r="A429" s="187" t="s">
        <v>589</v>
      </c>
      <c r="B429" s="183" t="s">
        <v>154</v>
      </c>
      <c r="C429" s="183" t="s">
        <v>484</v>
      </c>
      <c r="D429" s="183" t="s">
        <v>455</v>
      </c>
      <c r="E429" s="183" t="s">
        <v>590</v>
      </c>
      <c r="F429" s="183" t="s">
        <v>562</v>
      </c>
      <c r="G429" s="186"/>
      <c r="H429" s="194"/>
      <c r="I429" s="194"/>
      <c r="J429" s="194"/>
      <c r="K429" s="194"/>
    </row>
    <row r="430" spans="1:11" ht="45" x14ac:dyDescent="0.2">
      <c r="A430" s="187">
        <v>383</v>
      </c>
      <c r="B430" s="183" t="s">
        <v>591</v>
      </c>
      <c r="C430" s="183" t="s">
        <v>545</v>
      </c>
      <c r="D430" s="183" t="s">
        <v>451</v>
      </c>
      <c r="E430" s="183" t="s">
        <v>592</v>
      </c>
      <c r="F430" s="183" t="s">
        <v>593</v>
      </c>
      <c r="G430" s="186"/>
      <c r="H430" s="194"/>
      <c r="I430" s="194"/>
      <c r="J430" s="194"/>
      <c r="K430" s="194"/>
    </row>
    <row r="431" spans="1:11" ht="78.75" x14ac:dyDescent="0.2">
      <c r="A431" s="187">
        <v>392</v>
      </c>
      <c r="B431" s="183" t="s">
        <v>186</v>
      </c>
      <c r="C431" s="183" t="s">
        <v>441</v>
      </c>
      <c r="D431" s="183" t="s">
        <v>451</v>
      </c>
      <c r="E431" s="183" t="s">
        <v>594</v>
      </c>
      <c r="F431" s="183" t="s">
        <v>595</v>
      </c>
      <c r="G431" s="186"/>
      <c r="H431" s="194"/>
      <c r="I431" s="194"/>
      <c r="J431" s="194"/>
      <c r="K431" s="194"/>
    </row>
    <row r="432" spans="1:11" ht="45" x14ac:dyDescent="0.2">
      <c r="A432" s="187">
        <v>393</v>
      </c>
      <c r="B432" s="183" t="s">
        <v>596</v>
      </c>
      <c r="C432" s="183" t="s">
        <v>484</v>
      </c>
      <c r="D432" s="183" t="s">
        <v>558</v>
      </c>
      <c r="E432" s="183" t="s">
        <v>505</v>
      </c>
      <c r="F432" s="183" t="s">
        <v>505</v>
      </c>
      <c r="G432" s="186"/>
      <c r="H432" s="194"/>
      <c r="I432" s="194"/>
      <c r="J432" s="194"/>
      <c r="K432" s="194"/>
    </row>
    <row r="433" spans="1:11" ht="33.75" x14ac:dyDescent="0.2">
      <c r="A433" s="187">
        <v>396</v>
      </c>
      <c r="B433" s="183" t="s">
        <v>597</v>
      </c>
      <c r="C433" s="183" t="s">
        <v>523</v>
      </c>
      <c r="D433" s="183" t="s">
        <v>598</v>
      </c>
      <c r="E433" s="183" t="s">
        <v>599</v>
      </c>
      <c r="F433" s="183" t="s">
        <v>599</v>
      </c>
      <c r="G433" s="186"/>
      <c r="H433" s="194"/>
      <c r="I433" s="194"/>
      <c r="J433" s="194"/>
      <c r="K433" s="194"/>
    </row>
    <row r="434" spans="1:11" ht="78.75" x14ac:dyDescent="0.2">
      <c r="A434" s="187" t="s">
        <v>600</v>
      </c>
      <c r="B434" s="183" t="s">
        <v>164</v>
      </c>
      <c r="C434" s="183" t="s">
        <v>484</v>
      </c>
      <c r="D434" s="183" t="s">
        <v>455</v>
      </c>
      <c r="E434" s="183" t="s">
        <v>601</v>
      </c>
      <c r="F434" s="183" t="s">
        <v>562</v>
      </c>
      <c r="G434" s="186"/>
      <c r="H434" s="194"/>
      <c r="I434" s="194"/>
      <c r="J434" s="194"/>
      <c r="K434" s="194"/>
    </row>
    <row r="435" spans="1:11" ht="45" x14ac:dyDescent="0.2">
      <c r="A435" s="187">
        <v>405</v>
      </c>
      <c r="B435" s="188">
        <v>38393</v>
      </c>
      <c r="C435" s="183" t="s">
        <v>484</v>
      </c>
      <c r="D435" s="183" t="s">
        <v>442</v>
      </c>
      <c r="E435" s="183" t="s">
        <v>602</v>
      </c>
      <c r="F435" s="183" t="s">
        <v>602</v>
      </c>
      <c r="G435" s="186"/>
      <c r="H435" s="194"/>
      <c r="I435" s="194"/>
      <c r="J435" s="194"/>
      <c r="K435" s="194"/>
    </row>
    <row r="436" spans="1:11" ht="45" x14ac:dyDescent="0.2">
      <c r="A436" s="184">
        <v>410</v>
      </c>
      <c r="B436" s="189">
        <v>38454</v>
      </c>
      <c r="C436" s="190" t="s">
        <v>484</v>
      </c>
      <c r="D436" s="190" t="s">
        <v>558</v>
      </c>
      <c r="E436" s="190" t="s">
        <v>505</v>
      </c>
      <c r="F436" s="190" t="s">
        <v>505</v>
      </c>
      <c r="G436" s="186"/>
      <c r="H436" s="194"/>
      <c r="I436" s="194"/>
      <c r="J436" s="194"/>
      <c r="K436" s="194"/>
    </row>
    <row r="437" spans="1:11" ht="45" x14ac:dyDescent="0.2">
      <c r="A437" s="187">
        <v>412</v>
      </c>
      <c r="B437" s="188">
        <v>38470</v>
      </c>
      <c r="C437" s="183" t="s">
        <v>478</v>
      </c>
      <c r="D437" s="183" t="s">
        <v>603</v>
      </c>
      <c r="E437" s="183" t="s">
        <v>604</v>
      </c>
      <c r="F437" s="183" t="s">
        <v>604</v>
      </c>
      <c r="G437" s="186"/>
      <c r="H437" s="194"/>
      <c r="I437" s="194"/>
      <c r="J437" s="194"/>
      <c r="K437" s="194"/>
    </row>
    <row r="438" spans="1:11" ht="33.75" x14ac:dyDescent="0.2">
      <c r="A438" s="187">
        <v>414</v>
      </c>
      <c r="B438" s="188">
        <v>38498</v>
      </c>
      <c r="C438" s="183" t="s">
        <v>523</v>
      </c>
      <c r="D438" s="183" t="s">
        <v>605</v>
      </c>
      <c r="E438" s="183" t="s">
        <v>606</v>
      </c>
      <c r="F438" s="183" t="s">
        <v>606</v>
      </c>
      <c r="G438" s="186"/>
      <c r="H438" s="194"/>
      <c r="I438" s="194"/>
      <c r="J438" s="194"/>
      <c r="K438" s="194"/>
    </row>
    <row r="439" spans="1:11" ht="22.5" x14ac:dyDescent="0.2">
      <c r="A439" s="187">
        <v>420</v>
      </c>
      <c r="B439" s="188">
        <v>38526</v>
      </c>
      <c r="C439" s="183" t="s">
        <v>454</v>
      </c>
      <c r="D439" s="183" t="s">
        <v>442</v>
      </c>
      <c r="E439" s="183" t="s">
        <v>461</v>
      </c>
      <c r="F439" s="183" t="s">
        <v>461</v>
      </c>
      <c r="G439" s="186"/>
      <c r="H439" s="194"/>
      <c r="I439" s="194"/>
      <c r="J439" s="194"/>
      <c r="K439" s="194"/>
    </row>
    <row r="440" spans="1:11" ht="33.75" x14ac:dyDescent="0.2">
      <c r="A440" s="187">
        <v>424</v>
      </c>
      <c r="B440" s="188">
        <v>38553</v>
      </c>
      <c r="C440" s="188" t="s">
        <v>448</v>
      </c>
      <c r="D440" s="185" t="s">
        <v>515</v>
      </c>
      <c r="E440" s="185" t="s">
        <v>516</v>
      </c>
      <c r="F440" s="185" t="s">
        <v>517</v>
      </c>
      <c r="G440" s="186"/>
      <c r="H440" s="194"/>
      <c r="I440" s="194"/>
      <c r="J440" s="194"/>
      <c r="K440" s="194"/>
    </row>
    <row r="441" spans="1:11" ht="22.5" x14ac:dyDescent="0.2">
      <c r="A441" s="187" t="s">
        <v>607</v>
      </c>
      <c r="B441" s="188">
        <v>38559</v>
      </c>
      <c r="C441" s="183" t="s">
        <v>552</v>
      </c>
      <c r="D441" s="183" t="s">
        <v>455</v>
      </c>
      <c r="E441" s="183" t="s">
        <v>608</v>
      </c>
      <c r="F441" s="183" t="s">
        <v>608</v>
      </c>
      <c r="G441" s="186"/>
      <c r="H441" s="194"/>
      <c r="I441" s="194"/>
      <c r="J441" s="194"/>
      <c r="K441" s="194"/>
    </row>
    <row r="442" spans="1:11" ht="33.75" x14ac:dyDescent="0.2">
      <c r="A442" s="187">
        <v>430</v>
      </c>
      <c r="B442" s="188">
        <v>38576</v>
      </c>
      <c r="C442" s="188" t="s">
        <v>448</v>
      </c>
      <c r="D442" s="183" t="s">
        <v>609</v>
      </c>
      <c r="E442" s="183" t="s">
        <v>610</v>
      </c>
      <c r="F442" s="183" t="s">
        <v>517</v>
      </c>
      <c r="G442" s="186"/>
      <c r="H442" s="194"/>
      <c r="I442" s="194"/>
      <c r="J442" s="194"/>
      <c r="K442" s="194"/>
    </row>
    <row r="443" spans="1:11" ht="45" x14ac:dyDescent="0.2">
      <c r="A443" s="187">
        <v>436</v>
      </c>
      <c r="B443" s="188">
        <v>38638</v>
      </c>
      <c r="C443" s="183" t="s">
        <v>523</v>
      </c>
      <c r="D443" s="183" t="s">
        <v>535</v>
      </c>
      <c r="E443" s="183" t="s">
        <v>536</v>
      </c>
      <c r="F443" s="183" t="s">
        <v>537</v>
      </c>
      <c r="G443" s="186"/>
      <c r="H443" s="194"/>
      <c r="I443" s="194"/>
      <c r="J443" s="194"/>
      <c r="K443" s="194"/>
    </row>
    <row r="444" spans="1:11" ht="56.25" x14ac:dyDescent="0.2">
      <c r="A444" s="187" t="s">
        <v>611</v>
      </c>
      <c r="B444" s="188">
        <v>38649</v>
      </c>
      <c r="C444" s="183" t="s">
        <v>484</v>
      </c>
      <c r="D444" s="183" t="s">
        <v>455</v>
      </c>
      <c r="E444" s="183" t="s">
        <v>612</v>
      </c>
      <c r="F444" s="183" t="s">
        <v>562</v>
      </c>
      <c r="G444" s="186"/>
      <c r="H444" s="194"/>
      <c r="I444" s="194"/>
      <c r="J444" s="194"/>
      <c r="K444" s="194"/>
    </row>
    <row r="445" spans="1:11" ht="45" x14ac:dyDescent="0.2">
      <c r="A445" s="187">
        <v>441</v>
      </c>
      <c r="B445" s="188">
        <v>38673</v>
      </c>
      <c r="C445" s="183" t="s">
        <v>523</v>
      </c>
      <c r="D445" s="190" t="s">
        <v>558</v>
      </c>
      <c r="E445" s="190" t="s">
        <v>505</v>
      </c>
      <c r="F445" s="190" t="s">
        <v>505</v>
      </c>
      <c r="G445" s="186"/>
      <c r="H445" s="194"/>
      <c r="I445" s="194"/>
      <c r="J445" s="194"/>
      <c r="K445" s="194"/>
    </row>
    <row r="446" spans="1:11" ht="33.75" x14ac:dyDescent="0.2">
      <c r="A446" s="187">
        <v>442</v>
      </c>
      <c r="B446" s="188">
        <v>38677</v>
      </c>
      <c r="C446" s="183" t="s">
        <v>478</v>
      </c>
      <c r="D446" s="183" t="s">
        <v>613</v>
      </c>
      <c r="E446" s="183" t="s">
        <v>614</v>
      </c>
      <c r="F446" s="183" t="s">
        <v>614</v>
      </c>
      <c r="G446" s="186"/>
      <c r="H446" s="194"/>
      <c r="I446" s="194"/>
      <c r="J446" s="194"/>
      <c r="K446" s="194"/>
    </row>
    <row r="447" spans="1:11" ht="292.5" customHeight="1" x14ac:dyDescent="0.2">
      <c r="A447" s="187">
        <v>449</v>
      </c>
      <c r="B447" s="188">
        <v>38716</v>
      </c>
      <c r="C447" s="183" t="s">
        <v>441</v>
      </c>
      <c r="D447" s="183" t="s">
        <v>451</v>
      </c>
      <c r="E447" s="191" t="s">
        <v>615</v>
      </c>
      <c r="F447" s="183" t="s">
        <v>616</v>
      </c>
      <c r="G447" s="186"/>
      <c r="H447" s="194"/>
      <c r="I447" s="194"/>
      <c r="J447" s="194"/>
      <c r="K447" s="194"/>
    </row>
    <row r="448" spans="1:11" ht="33.75" x14ac:dyDescent="0.2">
      <c r="A448" s="187" t="s">
        <v>617</v>
      </c>
      <c r="B448" s="188">
        <v>38734</v>
      </c>
      <c r="C448" s="183" t="s">
        <v>478</v>
      </c>
      <c r="D448" s="183" t="s">
        <v>519</v>
      </c>
      <c r="E448" s="183" t="s">
        <v>560</v>
      </c>
      <c r="F448" s="183" t="s">
        <v>521</v>
      </c>
      <c r="G448" s="186"/>
      <c r="H448" s="194"/>
      <c r="I448" s="194"/>
      <c r="J448" s="194"/>
      <c r="K448" s="194"/>
    </row>
    <row r="449" spans="1:11" ht="22.5" x14ac:dyDescent="0.2">
      <c r="A449" s="187">
        <v>455</v>
      </c>
      <c r="B449" s="188">
        <v>38769</v>
      </c>
      <c r="C449" s="183" t="s">
        <v>618</v>
      </c>
      <c r="D449" s="183" t="s">
        <v>619</v>
      </c>
      <c r="E449" s="183" t="s">
        <v>620</v>
      </c>
      <c r="F449" s="183" t="s">
        <v>620</v>
      </c>
      <c r="G449" s="186"/>
      <c r="H449" s="194"/>
      <c r="I449" s="194"/>
      <c r="J449" s="194"/>
      <c r="K449" s="194"/>
    </row>
    <row r="450" spans="1:11" ht="45" x14ac:dyDescent="0.2">
      <c r="A450" s="187">
        <v>458</v>
      </c>
      <c r="B450" s="188">
        <v>38792</v>
      </c>
      <c r="C450" s="190" t="s">
        <v>621</v>
      </c>
      <c r="D450" s="183" t="s">
        <v>558</v>
      </c>
      <c r="E450" s="190" t="s">
        <v>505</v>
      </c>
      <c r="F450" s="190" t="s">
        <v>505</v>
      </c>
      <c r="G450" s="186"/>
      <c r="H450" s="194"/>
      <c r="I450" s="194"/>
      <c r="J450" s="194"/>
      <c r="K450" s="194"/>
    </row>
    <row r="451" spans="1:11" ht="12.75" x14ac:dyDescent="0.2">
      <c r="A451" s="187">
        <v>460</v>
      </c>
      <c r="B451" s="188">
        <v>38812</v>
      </c>
      <c r="C451" s="183" t="s">
        <v>454</v>
      </c>
      <c r="D451" s="183" t="s">
        <v>455</v>
      </c>
      <c r="E451" s="183" t="s">
        <v>553</v>
      </c>
      <c r="F451" s="183" t="s">
        <v>553</v>
      </c>
      <c r="G451" s="186"/>
      <c r="H451" s="194"/>
      <c r="I451" s="194"/>
      <c r="J451" s="194"/>
      <c r="K451" s="194"/>
    </row>
    <row r="452" spans="1:11" ht="112.5" x14ac:dyDescent="0.2">
      <c r="A452" s="187">
        <v>462</v>
      </c>
      <c r="B452" s="188">
        <v>38818</v>
      </c>
      <c r="C452" s="183" t="s">
        <v>478</v>
      </c>
      <c r="D452" s="183" t="s">
        <v>622</v>
      </c>
      <c r="E452" s="183" t="s">
        <v>623</v>
      </c>
      <c r="F452" s="183" t="s">
        <v>624</v>
      </c>
      <c r="G452" s="186"/>
      <c r="H452" s="194"/>
      <c r="I452" s="194"/>
      <c r="J452" s="194"/>
      <c r="K452" s="194"/>
    </row>
    <row r="453" spans="1:11" ht="33.75" x14ac:dyDescent="0.2">
      <c r="A453" s="187">
        <v>471</v>
      </c>
      <c r="B453" s="188">
        <v>38960</v>
      </c>
      <c r="C453" s="183" t="s">
        <v>478</v>
      </c>
      <c r="D453" s="183" t="s">
        <v>625</v>
      </c>
      <c r="E453" s="183" t="s">
        <v>626</v>
      </c>
      <c r="F453" s="183" t="s">
        <v>626</v>
      </c>
      <c r="G453" s="186"/>
      <c r="H453" s="194"/>
      <c r="I453" s="194"/>
      <c r="J453" s="194"/>
      <c r="K453" s="194"/>
    </row>
    <row r="454" spans="1:11" ht="33.75" x14ac:dyDescent="0.2">
      <c r="A454" s="187">
        <v>472</v>
      </c>
      <c r="B454" s="188">
        <v>38973</v>
      </c>
      <c r="C454" s="183" t="s">
        <v>552</v>
      </c>
      <c r="D454" s="185" t="s">
        <v>504</v>
      </c>
      <c r="E454" s="185" t="s">
        <v>505</v>
      </c>
      <c r="F454" s="185" t="s">
        <v>505</v>
      </c>
      <c r="G454" s="186"/>
      <c r="H454" s="194"/>
      <c r="I454" s="194"/>
      <c r="J454" s="194"/>
      <c r="K454" s="194"/>
    </row>
    <row r="455" spans="1:11" ht="22.5" x14ac:dyDescent="0.2">
      <c r="A455" s="187">
        <v>473</v>
      </c>
      <c r="B455" s="188">
        <v>38986</v>
      </c>
      <c r="C455" s="183" t="s">
        <v>478</v>
      </c>
      <c r="D455" s="183" t="s">
        <v>627</v>
      </c>
      <c r="E455" s="183" t="s">
        <v>628</v>
      </c>
      <c r="F455" s="183" t="s">
        <v>628</v>
      </c>
      <c r="G455" s="186"/>
      <c r="H455" s="194"/>
      <c r="I455" s="194"/>
      <c r="J455" s="194"/>
      <c r="K455" s="194"/>
    </row>
    <row r="456" spans="1:11" ht="33.75" x14ac:dyDescent="0.2">
      <c r="A456" s="187">
        <v>486</v>
      </c>
      <c r="B456" s="188" t="s">
        <v>231</v>
      </c>
      <c r="C456" s="183" t="s">
        <v>552</v>
      </c>
      <c r="D456" s="183" t="s">
        <v>455</v>
      </c>
      <c r="E456" s="183" t="s">
        <v>629</v>
      </c>
      <c r="F456" s="183" t="s">
        <v>629</v>
      </c>
      <c r="G456" s="186"/>
      <c r="H456" s="194"/>
      <c r="I456" s="194"/>
      <c r="J456" s="194"/>
      <c r="K456" s="194"/>
    </row>
    <row r="457" spans="1:11" ht="56.25" x14ac:dyDescent="0.2">
      <c r="A457" s="187" t="s">
        <v>630</v>
      </c>
      <c r="B457" s="188" t="s">
        <v>216</v>
      </c>
      <c r="C457" s="183" t="s">
        <v>484</v>
      </c>
      <c r="D457" s="183" t="s">
        <v>455</v>
      </c>
      <c r="E457" s="183" t="s">
        <v>612</v>
      </c>
      <c r="F457" s="183" t="s">
        <v>562</v>
      </c>
      <c r="G457" s="186"/>
      <c r="H457" s="194"/>
      <c r="I457" s="194"/>
      <c r="J457" s="194"/>
      <c r="K457" s="194"/>
    </row>
    <row r="458" spans="1:11" ht="33.75" x14ac:dyDescent="0.2">
      <c r="A458" s="187" t="s">
        <v>631</v>
      </c>
      <c r="B458" s="188" t="s">
        <v>632</v>
      </c>
      <c r="C458" s="183" t="s">
        <v>478</v>
      </c>
      <c r="D458" s="183" t="s">
        <v>576</v>
      </c>
      <c r="E458" s="183" t="s">
        <v>577</v>
      </c>
      <c r="F458" s="183" t="s">
        <v>578</v>
      </c>
      <c r="G458" s="186"/>
      <c r="H458" s="194"/>
      <c r="I458" s="194"/>
      <c r="J458" s="194"/>
      <c r="K458" s="194"/>
    </row>
    <row r="459" spans="1:11" ht="12.75" x14ac:dyDescent="0.2">
      <c r="A459" s="187" t="s">
        <v>633</v>
      </c>
      <c r="B459" s="188" t="s">
        <v>237</v>
      </c>
      <c r="C459" s="183" t="s">
        <v>454</v>
      </c>
      <c r="D459" s="183" t="s">
        <v>455</v>
      </c>
      <c r="E459" s="183" t="s">
        <v>553</v>
      </c>
      <c r="F459" s="183" t="s">
        <v>553</v>
      </c>
      <c r="G459" s="186"/>
      <c r="H459" s="194"/>
      <c r="I459" s="194"/>
      <c r="J459" s="194"/>
      <c r="K459" s="194"/>
    </row>
    <row r="460" spans="1:11" ht="101.25" x14ac:dyDescent="0.2">
      <c r="A460" s="187">
        <v>496</v>
      </c>
      <c r="B460" s="188" t="s">
        <v>634</v>
      </c>
      <c r="C460" s="183" t="s">
        <v>478</v>
      </c>
      <c r="D460" s="183" t="s">
        <v>635</v>
      </c>
      <c r="E460" s="183" t="s">
        <v>636</v>
      </c>
      <c r="F460" s="183" t="s">
        <v>637</v>
      </c>
      <c r="G460" s="186"/>
      <c r="H460" s="194"/>
      <c r="I460" s="194"/>
      <c r="J460" s="194"/>
      <c r="K460" s="194"/>
    </row>
    <row r="461" spans="1:11" ht="33.75" x14ac:dyDescent="0.2">
      <c r="A461" s="187" t="s">
        <v>638</v>
      </c>
      <c r="B461" s="188" t="s">
        <v>639</v>
      </c>
      <c r="C461" s="183" t="s">
        <v>478</v>
      </c>
      <c r="D461" s="183" t="s">
        <v>640</v>
      </c>
      <c r="E461" s="180" t="s">
        <v>520</v>
      </c>
      <c r="F461" s="183" t="s">
        <v>521</v>
      </c>
      <c r="G461" s="186"/>
      <c r="H461" s="194"/>
      <c r="I461" s="194"/>
      <c r="J461" s="194"/>
      <c r="K461" s="194"/>
    </row>
    <row r="462" spans="1:11" ht="45" x14ac:dyDescent="0.2">
      <c r="A462" s="187">
        <v>501</v>
      </c>
      <c r="B462" s="188" t="s">
        <v>265</v>
      </c>
      <c r="C462" s="183" t="s">
        <v>441</v>
      </c>
      <c r="D462" s="183" t="s">
        <v>451</v>
      </c>
      <c r="E462" s="183" t="s">
        <v>641</v>
      </c>
      <c r="F462" s="183" t="s">
        <v>616</v>
      </c>
      <c r="G462" s="186"/>
      <c r="H462" s="194"/>
      <c r="I462" s="194"/>
      <c r="J462" s="194"/>
      <c r="K462" s="194"/>
    </row>
    <row r="463" spans="1:11" ht="33.75" x14ac:dyDescent="0.2">
      <c r="A463" s="187" t="s">
        <v>642</v>
      </c>
      <c r="B463" s="188" t="s">
        <v>639</v>
      </c>
      <c r="C463" s="183" t="s">
        <v>478</v>
      </c>
      <c r="D463" s="183" t="s">
        <v>576</v>
      </c>
      <c r="E463" s="183" t="s">
        <v>577</v>
      </c>
      <c r="F463" s="183" t="s">
        <v>578</v>
      </c>
      <c r="G463" s="186"/>
      <c r="H463" s="194"/>
      <c r="I463" s="194"/>
      <c r="J463" s="194"/>
      <c r="K463" s="194"/>
    </row>
    <row r="464" spans="1:11" ht="22.5" x14ac:dyDescent="0.2">
      <c r="A464" s="187">
        <v>510</v>
      </c>
      <c r="B464" s="188" t="s">
        <v>271</v>
      </c>
      <c r="C464" s="183" t="s">
        <v>454</v>
      </c>
      <c r="D464" s="183" t="s">
        <v>455</v>
      </c>
      <c r="E464" s="183" t="s">
        <v>461</v>
      </c>
      <c r="F464" s="183" t="s">
        <v>461</v>
      </c>
      <c r="G464" s="186"/>
      <c r="H464" s="194"/>
      <c r="I464" s="194"/>
      <c r="J464" s="194"/>
      <c r="K464" s="194"/>
    </row>
    <row r="465" spans="1:11" ht="45" x14ac:dyDescent="0.2">
      <c r="A465" s="187">
        <v>511</v>
      </c>
      <c r="B465" s="188" t="s">
        <v>643</v>
      </c>
      <c r="C465" s="183" t="s">
        <v>523</v>
      </c>
      <c r="D465" s="183" t="s">
        <v>535</v>
      </c>
      <c r="E465" s="183" t="s">
        <v>536</v>
      </c>
      <c r="F465" s="183" t="s">
        <v>537</v>
      </c>
      <c r="G465" s="186"/>
      <c r="H465" s="194"/>
      <c r="I465" s="194"/>
      <c r="J465" s="194"/>
      <c r="K465" s="194"/>
    </row>
    <row r="466" spans="1:11" ht="22.5" x14ac:dyDescent="0.2">
      <c r="A466" s="187">
        <v>514</v>
      </c>
      <c r="B466" s="188" t="s">
        <v>280</v>
      </c>
      <c r="C466" s="183" t="s">
        <v>523</v>
      </c>
      <c r="D466" s="183" t="s">
        <v>644</v>
      </c>
      <c r="E466" s="183"/>
      <c r="F466" s="183" t="s">
        <v>279</v>
      </c>
      <c r="G466" s="186"/>
      <c r="H466" s="194"/>
      <c r="I466" s="194"/>
      <c r="J466" s="194"/>
      <c r="K466" s="194"/>
    </row>
    <row r="467" spans="1:11" ht="22.5" x14ac:dyDescent="0.2">
      <c r="A467" s="187" t="s">
        <v>645</v>
      </c>
      <c r="B467" s="188" t="s">
        <v>246</v>
      </c>
      <c r="C467" s="183" t="s">
        <v>454</v>
      </c>
      <c r="D467" s="183" t="s">
        <v>455</v>
      </c>
      <c r="E467" s="183" t="s">
        <v>608</v>
      </c>
      <c r="F467" s="183" t="s">
        <v>608</v>
      </c>
      <c r="G467" s="186"/>
      <c r="H467" s="194"/>
      <c r="I467" s="194"/>
      <c r="J467" s="194"/>
      <c r="K467" s="194"/>
    </row>
    <row r="468" spans="1:11" ht="33.75" x14ac:dyDescent="0.2">
      <c r="A468" s="187">
        <v>519</v>
      </c>
      <c r="B468" s="188" t="s">
        <v>646</v>
      </c>
      <c r="C468" s="183" t="s">
        <v>478</v>
      </c>
      <c r="D468" s="183" t="s">
        <v>605</v>
      </c>
      <c r="E468" s="183" t="s">
        <v>606</v>
      </c>
      <c r="F468" s="183" t="s">
        <v>606</v>
      </c>
      <c r="G468" s="186"/>
      <c r="H468" s="194"/>
      <c r="I468" s="194"/>
      <c r="J468" s="194"/>
      <c r="K468" s="194"/>
    </row>
    <row r="469" spans="1:11" ht="33.75" x14ac:dyDescent="0.2">
      <c r="A469" s="187">
        <v>523</v>
      </c>
      <c r="B469" s="188" t="s">
        <v>234</v>
      </c>
      <c r="C469" s="183" t="s">
        <v>552</v>
      </c>
      <c r="D469" s="183" t="s">
        <v>455</v>
      </c>
      <c r="E469" s="183" t="s">
        <v>629</v>
      </c>
      <c r="F469" s="183" t="s">
        <v>629</v>
      </c>
      <c r="G469" s="186"/>
      <c r="H469" s="194"/>
      <c r="I469" s="194"/>
      <c r="J469" s="194"/>
      <c r="K469" s="194"/>
    </row>
    <row r="470" spans="1:11" ht="101.25" x14ac:dyDescent="0.2">
      <c r="A470" s="187">
        <v>524</v>
      </c>
      <c r="B470" s="188" t="s">
        <v>647</v>
      </c>
      <c r="C470" s="183" t="s">
        <v>478</v>
      </c>
      <c r="D470" s="183" t="s">
        <v>635</v>
      </c>
      <c r="E470" s="183" t="s">
        <v>636</v>
      </c>
      <c r="F470" s="183" t="s">
        <v>637</v>
      </c>
      <c r="G470" s="186"/>
      <c r="H470" s="194"/>
      <c r="I470" s="194"/>
      <c r="J470" s="194"/>
      <c r="K470" s="194"/>
    </row>
    <row r="471" spans="1:11" ht="22.5" x14ac:dyDescent="0.2">
      <c r="A471" s="187">
        <v>536</v>
      </c>
      <c r="B471" s="188" t="s">
        <v>286</v>
      </c>
      <c r="C471" s="183" t="s">
        <v>523</v>
      </c>
      <c r="D471" s="183" t="s">
        <v>455</v>
      </c>
      <c r="E471" s="183" t="s">
        <v>648</v>
      </c>
      <c r="F471" s="183" t="s">
        <v>608</v>
      </c>
      <c r="G471" s="186"/>
      <c r="H471" s="194"/>
      <c r="I471" s="194"/>
      <c r="J471" s="194"/>
      <c r="K471" s="194"/>
    </row>
    <row r="472" spans="1:11" ht="123.75" x14ac:dyDescent="0.2">
      <c r="A472" s="187">
        <v>554</v>
      </c>
      <c r="B472" s="188" t="s">
        <v>649</v>
      </c>
      <c r="C472" s="183" t="s">
        <v>650</v>
      </c>
      <c r="D472" s="183" t="s">
        <v>651</v>
      </c>
      <c r="E472" s="183" t="s">
        <v>652</v>
      </c>
      <c r="F472" s="183" t="s">
        <v>305</v>
      </c>
      <c r="G472" s="186"/>
      <c r="H472" s="194"/>
      <c r="I472" s="194"/>
      <c r="J472" s="194"/>
      <c r="K472" s="194"/>
    </row>
    <row r="473" spans="1:11" ht="67.5" x14ac:dyDescent="0.2">
      <c r="A473" s="187">
        <v>557</v>
      </c>
      <c r="B473" s="188" t="s">
        <v>293</v>
      </c>
      <c r="C473" s="183" t="s">
        <v>441</v>
      </c>
      <c r="D473" s="183" t="s">
        <v>451</v>
      </c>
      <c r="E473" s="183" t="s">
        <v>653</v>
      </c>
      <c r="F473" s="183" t="s">
        <v>654</v>
      </c>
      <c r="G473" s="186"/>
      <c r="H473" s="194"/>
      <c r="I473" s="194"/>
      <c r="J473" s="194"/>
      <c r="K473" s="194"/>
    </row>
    <row r="474" spans="1:11" ht="22.5" x14ac:dyDescent="0.2">
      <c r="A474" s="187">
        <v>571</v>
      </c>
      <c r="B474" s="188" t="s">
        <v>655</v>
      </c>
      <c r="C474" s="183" t="s">
        <v>478</v>
      </c>
      <c r="D474" s="183" t="s">
        <v>656</v>
      </c>
      <c r="E474" s="183" t="s">
        <v>657</v>
      </c>
      <c r="F474" s="183" t="s">
        <v>657</v>
      </c>
      <c r="G474" s="186"/>
      <c r="H474" s="194"/>
      <c r="I474" s="194"/>
      <c r="J474" s="194"/>
      <c r="K474" s="194"/>
    </row>
    <row r="475" spans="1:11" ht="22.5" x14ac:dyDescent="0.2">
      <c r="A475" s="187">
        <v>582</v>
      </c>
      <c r="B475" s="188" t="s">
        <v>299</v>
      </c>
      <c r="C475" s="183" t="s">
        <v>454</v>
      </c>
      <c r="D475" s="183" t="s">
        <v>455</v>
      </c>
      <c r="E475" s="183" t="s">
        <v>461</v>
      </c>
      <c r="F475" s="183" t="s">
        <v>461</v>
      </c>
      <c r="G475" s="186"/>
      <c r="H475" s="194"/>
      <c r="I475" s="194"/>
      <c r="J475" s="194"/>
      <c r="K475" s="194"/>
    </row>
    <row r="476" spans="1:11" ht="22.5" x14ac:dyDescent="0.2">
      <c r="A476" s="187" t="s">
        <v>658</v>
      </c>
      <c r="B476" s="188" t="s">
        <v>257</v>
      </c>
      <c r="C476" s="183" t="s">
        <v>454</v>
      </c>
      <c r="D476" s="183" t="s">
        <v>455</v>
      </c>
      <c r="E476" s="183" t="s">
        <v>608</v>
      </c>
      <c r="F476" s="183" t="s">
        <v>608</v>
      </c>
      <c r="G476" s="186"/>
      <c r="H476" s="194"/>
      <c r="I476" s="194"/>
      <c r="J476" s="194"/>
      <c r="K476" s="194"/>
    </row>
    <row r="477" spans="1:11" ht="22.5" x14ac:dyDescent="0.2">
      <c r="A477" s="187">
        <v>602</v>
      </c>
      <c r="B477" s="188" t="s">
        <v>659</v>
      </c>
      <c r="C477" s="183" t="s">
        <v>478</v>
      </c>
      <c r="D477" s="183" t="s">
        <v>519</v>
      </c>
      <c r="E477" s="183" t="s">
        <v>660</v>
      </c>
      <c r="F477" s="183" t="s">
        <v>521</v>
      </c>
      <c r="G477" s="186"/>
      <c r="H477" s="194"/>
      <c r="I477" s="194"/>
      <c r="J477" s="194"/>
      <c r="K477" s="194"/>
    </row>
    <row r="478" spans="1:11" ht="22.5" x14ac:dyDescent="0.2">
      <c r="A478" s="187">
        <v>607</v>
      </c>
      <c r="B478" s="188" t="s">
        <v>301</v>
      </c>
      <c r="C478" s="183" t="s">
        <v>523</v>
      </c>
      <c r="D478" s="183" t="s">
        <v>661</v>
      </c>
      <c r="E478" s="183" t="s">
        <v>662</v>
      </c>
      <c r="F478" s="183" t="s">
        <v>662</v>
      </c>
      <c r="G478" s="186"/>
      <c r="H478" s="194"/>
      <c r="I478" s="194"/>
      <c r="J478" s="194"/>
      <c r="K478" s="194"/>
    </row>
    <row r="479" spans="1:11" ht="22.5" x14ac:dyDescent="0.2">
      <c r="A479" s="187">
        <v>612</v>
      </c>
      <c r="B479" s="188" t="s">
        <v>306</v>
      </c>
      <c r="C479" s="183" t="s">
        <v>478</v>
      </c>
      <c r="D479" s="183" t="s">
        <v>663</v>
      </c>
      <c r="E479" s="183" t="s">
        <v>614</v>
      </c>
      <c r="F479" s="183" t="s">
        <v>614</v>
      </c>
      <c r="G479" s="186"/>
      <c r="H479" s="194"/>
      <c r="I479" s="194"/>
      <c r="J479" s="194"/>
      <c r="K479" s="194"/>
    </row>
    <row r="480" spans="1:11" ht="101.25" x14ac:dyDescent="0.2">
      <c r="A480" s="187">
        <v>614</v>
      </c>
      <c r="B480" s="188" t="s">
        <v>309</v>
      </c>
      <c r="C480" s="183" t="s">
        <v>478</v>
      </c>
      <c r="D480" s="183" t="s">
        <v>664</v>
      </c>
      <c r="E480" s="183" t="s">
        <v>665</v>
      </c>
      <c r="F480" s="183" t="s">
        <v>578</v>
      </c>
      <c r="G480" s="186"/>
      <c r="H480" s="194"/>
      <c r="I480" s="194"/>
      <c r="J480" s="194"/>
      <c r="K480" s="194"/>
    </row>
    <row r="481" spans="1:11" ht="56.25" x14ac:dyDescent="0.2">
      <c r="A481" s="187">
        <v>626</v>
      </c>
      <c r="B481" s="188" t="s">
        <v>313</v>
      </c>
      <c r="C481" s="183" t="s">
        <v>448</v>
      </c>
      <c r="D481" s="183" t="s">
        <v>666</v>
      </c>
      <c r="E481" s="183" t="s">
        <v>667</v>
      </c>
      <c r="F481" s="183" t="s">
        <v>517</v>
      </c>
      <c r="G481" s="186"/>
      <c r="H481" s="194"/>
      <c r="I481" s="194"/>
      <c r="J481" s="194"/>
      <c r="K481" s="194"/>
    </row>
    <row r="482" spans="1:11" ht="22.5" x14ac:dyDescent="0.2">
      <c r="A482" s="187">
        <v>628</v>
      </c>
      <c r="B482" s="188" t="s">
        <v>317</v>
      </c>
      <c r="C482" s="183" t="s">
        <v>478</v>
      </c>
      <c r="D482" s="183" t="s">
        <v>668</v>
      </c>
      <c r="E482" s="183" t="s">
        <v>669</v>
      </c>
      <c r="F482" s="183" t="s">
        <v>669</v>
      </c>
      <c r="G482" s="186"/>
      <c r="H482" s="194"/>
      <c r="I482" s="194"/>
      <c r="J482" s="194"/>
      <c r="K482" s="194"/>
    </row>
    <row r="483" spans="1:11" ht="33.75" x14ac:dyDescent="0.2">
      <c r="A483" s="187">
        <v>631</v>
      </c>
      <c r="B483" s="188" t="s">
        <v>320</v>
      </c>
      <c r="C483" s="183" t="s">
        <v>478</v>
      </c>
      <c r="D483" s="183" t="s">
        <v>627</v>
      </c>
      <c r="E483" s="183" t="s">
        <v>670</v>
      </c>
      <c r="F483" s="183" t="s">
        <v>670</v>
      </c>
      <c r="G483" s="186"/>
      <c r="H483" s="194"/>
      <c r="I483" s="194"/>
      <c r="J483" s="194"/>
      <c r="K483" s="194"/>
    </row>
    <row r="484" spans="1:11" ht="22.5" x14ac:dyDescent="0.2">
      <c r="A484" s="187">
        <v>634</v>
      </c>
      <c r="B484" s="188" t="s">
        <v>671</v>
      </c>
      <c r="C484" s="183" t="s">
        <v>523</v>
      </c>
      <c r="D484" s="183" t="s">
        <v>672</v>
      </c>
      <c r="E484" s="183" t="s">
        <v>673</v>
      </c>
      <c r="F484" s="183" t="s">
        <v>279</v>
      </c>
      <c r="G484" s="186"/>
      <c r="H484" s="194"/>
      <c r="I484" s="194"/>
      <c r="J484" s="194"/>
      <c r="K484" s="194"/>
    </row>
    <row r="485" spans="1:11" ht="101.25" x14ac:dyDescent="0.2">
      <c r="A485" s="187">
        <v>657</v>
      </c>
      <c r="B485" s="188" t="s">
        <v>320</v>
      </c>
      <c r="C485" s="183" t="s">
        <v>478</v>
      </c>
      <c r="D485" s="183" t="s">
        <v>664</v>
      </c>
      <c r="E485" s="183" t="s">
        <v>665</v>
      </c>
      <c r="F485" s="183" t="s">
        <v>578</v>
      </c>
      <c r="G485" s="186"/>
      <c r="H485" s="194"/>
      <c r="I485" s="194"/>
      <c r="J485" s="194"/>
      <c r="K485" s="194"/>
    </row>
    <row r="486" spans="1:11" ht="22.5" x14ac:dyDescent="0.2">
      <c r="A486" s="187">
        <v>658</v>
      </c>
      <c r="B486" s="188" t="s">
        <v>328</v>
      </c>
      <c r="C486" s="183" t="s">
        <v>523</v>
      </c>
      <c r="D486" s="183" t="s">
        <v>573</v>
      </c>
      <c r="E486" s="183" t="s">
        <v>574</v>
      </c>
      <c r="F486" s="183" t="s">
        <v>574</v>
      </c>
      <c r="G486" s="186"/>
      <c r="H486" s="194"/>
      <c r="I486" s="194"/>
      <c r="J486" s="194"/>
      <c r="K486" s="194"/>
    </row>
    <row r="487" spans="1:11" ht="33.75" x14ac:dyDescent="0.2">
      <c r="A487" s="187">
        <v>693</v>
      </c>
      <c r="B487" s="188" t="s">
        <v>332</v>
      </c>
      <c r="C487" s="183" t="s">
        <v>484</v>
      </c>
      <c r="D487" s="183" t="s">
        <v>674</v>
      </c>
      <c r="E487" s="183" t="s">
        <v>675</v>
      </c>
      <c r="F487" s="183" t="s">
        <v>676</v>
      </c>
      <c r="G487" s="186"/>
      <c r="H487" s="194"/>
      <c r="I487" s="194"/>
      <c r="J487" s="194"/>
      <c r="K487" s="194"/>
    </row>
    <row r="488" spans="1:11" ht="78.75" x14ac:dyDescent="0.2">
      <c r="A488" s="187">
        <v>707</v>
      </c>
      <c r="B488" s="188" t="s">
        <v>677</v>
      </c>
      <c r="C488" s="183" t="s">
        <v>523</v>
      </c>
      <c r="D488" s="183" t="s">
        <v>678</v>
      </c>
      <c r="E488" s="183" t="s">
        <v>679</v>
      </c>
      <c r="F488" s="183" t="s">
        <v>679</v>
      </c>
      <c r="G488" s="186"/>
      <c r="H488" s="194"/>
      <c r="I488" s="194"/>
      <c r="J488" s="194"/>
      <c r="K488" s="194"/>
    </row>
    <row r="489" spans="1:11" ht="78.75" x14ac:dyDescent="0.2">
      <c r="A489" s="187">
        <v>734</v>
      </c>
      <c r="B489" s="188" t="s">
        <v>680</v>
      </c>
      <c r="C489" s="183" t="s">
        <v>484</v>
      </c>
      <c r="D489" s="183" t="s">
        <v>681</v>
      </c>
      <c r="E489" s="183" t="s">
        <v>675</v>
      </c>
      <c r="F489" s="183" t="s">
        <v>676</v>
      </c>
      <c r="G489" s="186"/>
      <c r="H489" s="194"/>
      <c r="I489" s="194"/>
      <c r="J489" s="194"/>
      <c r="K489" s="194"/>
    </row>
    <row r="490" spans="1:11" ht="12.75" x14ac:dyDescent="0.2">
      <c r="A490" s="184"/>
      <c r="B490" s="189"/>
      <c r="C490" s="185"/>
      <c r="D490" s="185"/>
      <c r="E490" s="185"/>
      <c r="F490" s="185"/>
      <c r="G490" s="186"/>
      <c r="H490" s="194"/>
      <c r="I490" s="194"/>
      <c r="J490" s="194"/>
      <c r="K490" s="194"/>
    </row>
    <row r="491" spans="1:11" ht="12.75" x14ac:dyDescent="0.2">
      <c r="A491" s="192" t="s">
        <v>682</v>
      </c>
      <c r="B491" s="193" t="s">
        <v>683</v>
      </c>
      <c r="C491" s="194"/>
      <c r="D491" s="194"/>
      <c r="E491" s="177"/>
      <c r="F491" s="194"/>
      <c r="G491" s="186"/>
      <c r="H491" s="194"/>
      <c r="I491" s="194"/>
      <c r="J491" s="194"/>
      <c r="K491" s="194"/>
    </row>
    <row r="492" spans="1:11" ht="12.75" x14ac:dyDescent="0.2">
      <c r="A492" s="192" t="s">
        <v>684</v>
      </c>
      <c r="B492" s="194" t="s">
        <v>455</v>
      </c>
      <c r="C492" s="194"/>
      <c r="D492" s="194"/>
      <c r="E492" s="185"/>
      <c r="F492" s="194"/>
      <c r="G492" s="186"/>
      <c r="H492" s="194"/>
      <c r="I492" s="194"/>
      <c r="J492" s="194"/>
      <c r="K492" s="194"/>
    </row>
    <row r="493" spans="1:11" ht="12.75" x14ac:dyDescent="0.2">
      <c r="A493" s="192" t="s">
        <v>685</v>
      </c>
      <c r="B493" s="193" t="s">
        <v>442</v>
      </c>
      <c r="C493" s="194"/>
      <c r="D493" s="194"/>
      <c r="E493" s="194"/>
      <c r="F493" s="194"/>
      <c r="G493" s="186"/>
      <c r="H493" s="194"/>
      <c r="I493" s="194"/>
      <c r="J493" s="194"/>
      <c r="K493" s="194"/>
    </row>
    <row r="494" spans="1:11" ht="12.75" x14ac:dyDescent="0.2">
      <c r="A494" s="192" t="s">
        <v>686</v>
      </c>
      <c r="B494" s="194" t="s">
        <v>687</v>
      </c>
      <c r="C494" s="194"/>
      <c r="D494" s="194"/>
      <c r="E494" s="194"/>
      <c r="F494" s="194"/>
      <c r="G494" s="186"/>
      <c r="H494" s="194"/>
      <c r="I494" s="194"/>
      <c r="J494" s="194"/>
      <c r="K494" s="194"/>
    </row>
    <row r="495" spans="1:11" ht="12.75" x14ac:dyDescent="0.2">
      <c r="A495" s="192" t="s">
        <v>688</v>
      </c>
      <c r="B495" s="194" t="s">
        <v>689</v>
      </c>
      <c r="C495" s="194"/>
      <c r="D495" s="194"/>
      <c r="E495" s="194"/>
      <c r="F495" s="194"/>
      <c r="G495" s="186"/>
      <c r="H495" s="194"/>
      <c r="I495" s="194"/>
      <c r="J495" s="194"/>
      <c r="K495" s="194"/>
    </row>
    <row r="496" spans="1:11" ht="12.75" x14ac:dyDescent="0.2">
      <c r="A496" s="192" t="s">
        <v>690</v>
      </c>
      <c r="B496" s="194" t="s">
        <v>691</v>
      </c>
      <c r="C496" s="194"/>
      <c r="D496" s="194"/>
      <c r="E496" s="194"/>
      <c r="F496" s="194"/>
      <c r="G496" s="186"/>
      <c r="H496" s="194"/>
      <c r="I496" s="194"/>
      <c r="J496" s="194"/>
      <c r="K496" s="194"/>
    </row>
    <row r="497" spans="1:11" ht="12.75" x14ac:dyDescent="0.2">
      <c r="A497" s="192" t="s">
        <v>692</v>
      </c>
      <c r="B497" s="194" t="s">
        <v>693</v>
      </c>
      <c r="C497" s="194"/>
      <c r="D497" s="194"/>
      <c r="E497" s="194"/>
      <c r="F497" s="194"/>
      <c r="G497" s="186"/>
      <c r="H497" s="194"/>
      <c r="I497" s="194"/>
      <c r="J497" s="194"/>
      <c r="K497" s="194"/>
    </row>
    <row r="498" spans="1:11" ht="12.75" x14ac:dyDescent="0.2">
      <c r="A498" s="192" t="s">
        <v>694</v>
      </c>
      <c r="B498" s="194" t="s">
        <v>695</v>
      </c>
      <c r="C498" s="194"/>
      <c r="D498" s="194"/>
      <c r="E498" s="194"/>
      <c r="F498" s="194"/>
      <c r="G498" s="186"/>
      <c r="H498" s="194"/>
      <c r="I498" s="194"/>
      <c r="J498" s="194"/>
      <c r="K498" s="194"/>
    </row>
    <row r="499" spans="1:11" ht="12.75" x14ac:dyDescent="0.2">
      <c r="A499" s="192" t="s">
        <v>696</v>
      </c>
      <c r="B499" s="194" t="s">
        <v>697</v>
      </c>
      <c r="C499" s="194"/>
      <c r="D499" s="194"/>
      <c r="E499" s="194"/>
      <c r="F499" s="194"/>
      <c r="G499" s="186"/>
      <c r="H499" s="194"/>
      <c r="I499" s="194"/>
      <c r="J499" s="194"/>
      <c r="K499" s="194"/>
    </row>
    <row r="500" spans="1:11" ht="12.75" x14ac:dyDescent="0.2">
      <c r="A500" s="192" t="s">
        <v>698</v>
      </c>
      <c r="B500" s="194" t="s">
        <v>699</v>
      </c>
      <c r="C500" s="194"/>
      <c r="D500" s="194"/>
      <c r="E500" s="194"/>
      <c r="F500" s="194"/>
      <c r="G500" s="186"/>
      <c r="H500" s="194"/>
      <c r="I500" s="194"/>
      <c r="J500" s="194"/>
      <c r="K500" s="194"/>
    </row>
    <row r="501" spans="1:11" ht="12.75" x14ac:dyDescent="0.2">
      <c r="A501" s="192"/>
      <c r="B501" s="194"/>
      <c r="C501" s="194"/>
      <c r="D501" s="194"/>
      <c r="E501" s="194"/>
      <c r="F501" s="194"/>
      <c r="G501" s="186"/>
      <c r="H501" s="194"/>
      <c r="I501" s="194"/>
      <c r="J501" s="194"/>
      <c r="K501" s="194"/>
    </row>
    <row r="502" spans="1:11" ht="12.75" x14ac:dyDescent="0.2">
      <c r="A502" s="640" t="s">
        <v>700</v>
      </c>
      <c r="B502" s="640"/>
      <c r="C502" s="640"/>
      <c r="D502" s="640"/>
      <c r="E502" s="640"/>
      <c r="F502" s="640"/>
      <c r="G502" s="186"/>
      <c r="H502" s="194"/>
      <c r="I502" s="194"/>
      <c r="J502" s="194"/>
      <c r="K502" s="194"/>
    </row>
    <row r="503" spans="1:11" ht="12.75" x14ac:dyDescent="0.2">
      <c r="A503" s="640"/>
      <c r="B503" s="640"/>
      <c r="C503" s="640"/>
      <c r="D503" s="640"/>
      <c r="E503" s="640"/>
      <c r="F503" s="640"/>
      <c r="G503" s="186"/>
      <c r="H503" s="194"/>
      <c r="I503" s="194"/>
      <c r="J503" s="194"/>
      <c r="K503" s="194"/>
    </row>
    <row r="504" spans="1:11" ht="12.75" x14ac:dyDescent="0.2">
      <c r="A504" s="640"/>
      <c r="B504" s="640"/>
      <c r="C504" s="640"/>
      <c r="D504" s="640"/>
      <c r="E504" s="640"/>
      <c r="F504" s="640"/>
      <c r="G504" s="186"/>
      <c r="H504" s="194"/>
      <c r="I504" s="194"/>
      <c r="J504" s="194"/>
      <c r="K504" s="194"/>
    </row>
    <row r="505" spans="1:11" ht="15.75" customHeight="1" x14ac:dyDescent="0.2">
      <c r="A505" s="640"/>
      <c r="B505" s="640"/>
      <c r="C505" s="640"/>
      <c r="D505" s="640"/>
      <c r="E505" s="640"/>
      <c r="F505" s="640"/>
      <c r="G505" s="186"/>
      <c r="H505" s="194"/>
      <c r="I505" s="194"/>
      <c r="J505" s="194"/>
      <c r="K505" s="194"/>
    </row>
    <row r="506" spans="1:11" ht="12.75" x14ac:dyDescent="0.2">
      <c r="A506" s="192"/>
      <c r="B506" s="192"/>
      <c r="C506" s="194"/>
      <c r="D506" s="194"/>
      <c r="E506" s="194"/>
      <c r="F506" s="194"/>
      <c r="G506" s="186"/>
      <c r="H506" s="194"/>
      <c r="I506" s="194"/>
      <c r="J506" s="194"/>
      <c r="K506" s="194"/>
    </row>
    <row r="507" spans="1:11" ht="12.75" x14ac:dyDescent="0.2">
      <c r="A507" s="192"/>
      <c r="B507" s="192"/>
      <c r="C507" s="194"/>
      <c r="D507" s="194"/>
      <c r="E507" s="194"/>
      <c r="F507" s="194"/>
      <c r="G507" s="186"/>
      <c r="H507" s="194"/>
      <c r="I507" s="194"/>
      <c r="J507" s="194"/>
      <c r="K507" s="194"/>
    </row>
    <row r="508" spans="1:11" ht="12.75" x14ac:dyDescent="0.2">
      <c r="A508" s="192"/>
      <c r="B508" s="192"/>
      <c r="C508" s="195"/>
      <c r="D508" s="194"/>
      <c r="E508" s="194"/>
      <c r="F508" s="194"/>
      <c r="G508" s="186"/>
      <c r="H508" s="194"/>
      <c r="I508" s="194"/>
      <c r="J508" s="194"/>
      <c r="K508" s="194"/>
    </row>
    <row r="509" spans="1:11" ht="12.75" x14ac:dyDescent="0.2">
      <c r="A509" s="192"/>
      <c r="B509" s="192"/>
      <c r="C509" s="194"/>
      <c r="D509" s="194"/>
      <c r="E509" s="194"/>
      <c r="F509" s="194"/>
      <c r="G509" s="186"/>
      <c r="H509" s="194"/>
      <c r="I509" s="194"/>
      <c r="J509" s="194"/>
      <c r="K509" s="194"/>
    </row>
    <row r="510" spans="1:11" ht="12.75" x14ac:dyDescent="0.2">
      <c r="A510" s="192"/>
      <c r="B510" s="192"/>
      <c r="C510" s="194"/>
      <c r="D510" s="194"/>
      <c r="E510" s="194"/>
      <c r="F510" s="194"/>
      <c r="G510" s="186"/>
      <c r="H510" s="194"/>
      <c r="I510" s="194"/>
      <c r="J510" s="194"/>
      <c r="K510" s="194"/>
    </row>
    <row r="511" spans="1:11" ht="12.75" x14ac:dyDescent="0.2">
      <c r="A511" s="192"/>
      <c r="B511" s="192"/>
      <c r="C511" s="194"/>
      <c r="D511" s="194"/>
      <c r="E511" s="194"/>
      <c r="F511" s="194"/>
      <c r="G511" s="186"/>
      <c r="H511" s="194"/>
      <c r="I511" s="194"/>
      <c r="J511" s="194"/>
      <c r="K511" s="194"/>
    </row>
    <row r="512" spans="1:11" ht="12.75" x14ac:dyDescent="0.2">
      <c r="A512" s="192"/>
      <c r="B512" s="192"/>
      <c r="C512" s="194"/>
      <c r="D512" s="194"/>
      <c r="E512" s="194"/>
      <c r="F512" s="194"/>
      <c r="G512" s="186"/>
      <c r="H512" s="194"/>
      <c r="I512" s="194"/>
      <c r="J512" s="194"/>
      <c r="K512" s="194"/>
    </row>
    <row r="513" spans="1:11" ht="12.75" x14ac:dyDescent="0.2">
      <c r="A513" s="192"/>
      <c r="B513" s="192"/>
      <c r="C513" s="194"/>
      <c r="D513" s="194"/>
      <c r="E513" s="194"/>
      <c r="F513" s="194"/>
      <c r="G513" s="186"/>
      <c r="H513" s="194"/>
      <c r="I513" s="194"/>
      <c r="J513" s="194"/>
      <c r="K513" s="194"/>
    </row>
    <row r="514" spans="1:11" ht="12.75" x14ac:dyDescent="0.2">
      <c r="A514" s="192"/>
      <c r="B514" s="192"/>
      <c r="C514" s="194"/>
      <c r="D514" s="194"/>
      <c r="E514" s="194"/>
      <c r="F514" s="194"/>
      <c r="G514" s="186"/>
      <c r="H514" s="194"/>
      <c r="I514" s="194"/>
      <c r="J514" s="194"/>
      <c r="K514" s="194"/>
    </row>
    <row r="515" spans="1:11" ht="12.75" x14ac:dyDescent="0.2">
      <c r="A515" s="192"/>
      <c r="B515" s="192"/>
      <c r="C515" s="194"/>
      <c r="D515" s="194"/>
      <c r="E515" s="194"/>
      <c r="F515" s="194"/>
      <c r="G515" s="186"/>
      <c r="H515" s="194"/>
      <c r="I515" s="194"/>
      <c r="J515" s="194"/>
      <c r="K515" s="194"/>
    </row>
    <row r="516" spans="1:11" ht="12.75" x14ac:dyDescent="0.2">
      <c r="A516" s="192"/>
      <c r="B516" s="192"/>
      <c r="C516" s="194"/>
      <c r="D516" s="194"/>
      <c r="E516" s="194"/>
      <c r="F516" s="194"/>
      <c r="G516" s="186"/>
      <c r="H516" s="194"/>
      <c r="I516" s="194"/>
      <c r="J516" s="194"/>
      <c r="K516" s="194"/>
    </row>
    <row r="517" spans="1:11" ht="12.75" x14ac:dyDescent="0.2">
      <c r="A517" s="192"/>
      <c r="B517" s="192"/>
      <c r="C517" s="194"/>
      <c r="D517" s="194"/>
      <c r="E517" s="194"/>
      <c r="F517" s="194"/>
      <c r="G517" s="186"/>
      <c r="H517" s="194"/>
      <c r="I517" s="194"/>
      <c r="J517" s="194"/>
      <c r="K517" s="194"/>
    </row>
    <row r="518" spans="1:11" ht="12.75" x14ac:dyDescent="0.2">
      <c r="A518" s="192"/>
      <c r="B518" s="192"/>
      <c r="C518" s="194"/>
      <c r="D518" s="194"/>
      <c r="E518" s="194"/>
      <c r="F518" s="194"/>
      <c r="G518" s="186"/>
      <c r="H518" s="194"/>
      <c r="I518" s="194"/>
      <c r="J518" s="194"/>
      <c r="K518" s="194"/>
    </row>
    <row r="519" spans="1:11" ht="12.75" x14ac:dyDescent="0.2">
      <c r="A519" s="192"/>
      <c r="B519" s="192"/>
      <c r="C519" s="194"/>
      <c r="D519" s="194"/>
      <c r="E519" s="194"/>
      <c r="F519" s="194"/>
      <c r="G519" s="186"/>
      <c r="H519" s="194"/>
      <c r="I519" s="194"/>
      <c r="J519" s="194"/>
      <c r="K519" s="194"/>
    </row>
    <row r="520" spans="1:11" ht="12.75" x14ac:dyDescent="0.2">
      <c r="A520" s="192"/>
      <c r="B520" s="192"/>
      <c r="C520" s="194"/>
      <c r="D520" s="194"/>
      <c r="E520" s="194"/>
      <c r="F520" s="194"/>
      <c r="G520" s="186"/>
      <c r="H520" s="194"/>
      <c r="I520" s="194"/>
      <c r="J520" s="194"/>
      <c r="K520" s="194"/>
    </row>
    <row r="521" spans="1:11" ht="12.75" x14ac:dyDescent="0.2">
      <c r="A521" s="192"/>
      <c r="B521" s="192"/>
      <c r="C521" s="194"/>
      <c r="D521" s="194"/>
      <c r="E521" s="194"/>
      <c r="F521" s="194"/>
      <c r="G521" s="186"/>
      <c r="H521" s="194"/>
      <c r="I521" s="194"/>
      <c r="J521" s="194"/>
      <c r="K521" s="194"/>
    </row>
    <row r="522" spans="1:11" ht="12.75" x14ac:dyDescent="0.2">
      <c r="A522" s="192"/>
      <c r="B522" s="192"/>
      <c r="C522" s="194"/>
      <c r="D522" s="194"/>
      <c r="E522" s="194"/>
      <c r="F522" s="194"/>
      <c r="G522" s="186"/>
      <c r="H522" s="194"/>
      <c r="I522" s="194"/>
      <c r="J522" s="194"/>
      <c r="K522" s="194"/>
    </row>
    <row r="523" spans="1:11" ht="12.75" x14ac:dyDescent="0.2">
      <c r="A523" s="192"/>
      <c r="B523" s="192"/>
      <c r="C523" s="194"/>
      <c r="D523" s="194"/>
      <c r="E523" s="194"/>
      <c r="F523" s="194"/>
      <c r="G523" s="186"/>
      <c r="H523" s="194"/>
      <c r="I523" s="194"/>
      <c r="J523" s="194"/>
      <c r="K523" s="194"/>
    </row>
    <row r="524" spans="1:11" ht="12.75" x14ac:dyDescent="0.2">
      <c r="A524" s="192"/>
      <c r="B524" s="192"/>
      <c r="C524" s="194"/>
      <c r="D524" s="194"/>
      <c r="E524" s="194"/>
      <c r="F524" s="194"/>
      <c r="G524" s="186"/>
      <c r="H524" s="194"/>
      <c r="I524" s="194"/>
      <c r="J524" s="194"/>
      <c r="K524" s="194"/>
    </row>
    <row r="525" spans="1:11" ht="12.75" x14ac:dyDescent="0.2">
      <c r="A525" s="192"/>
      <c r="B525" s="192"/>
      <c r="C525" s="194"/>
      <c r="D525" s="194"/>
      <c r="E525" s="194"/>
      <c r="F525" s="194"/>
      <c r="G525" s="186"/>
      <c r="H525" s="194"/>
      <c r="I525" s="194"/>
      <c r="J525" s="194"/>
      <c r="K525" s="194"/>
    </row>
    <row r="526" spans="1:11" ht="12.75" x14ac:dyDescent="0.2">
      <c r="A526" s="192"/>
      <c r="B526" s="192"/>
      <c r="C526" s="194"/>
      <c r="D526" s="194"/>
      <c r="E526" s="194"/>
      <c r="F526" s="194"/>
      <c r="G526" s="186"/>
      <c r="H526" s="194"/>
      <c r="I526" s="194"/>
      <c r="J526" s="194"/>
      <c r="K526" s="194"/>
    </row>
  </sheetData>
  <mergeCells count="2">
    <mergeCell ref="J5:K5"/>
    <mergeCell ref="A502:F50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1"/>
  <sheetViews>
    <sheetView workbookViewId="0">
      <selection activeCell="A3" sqref="A3"/>
    </sheetView>
  </sheetViews>
  <sheetFormatPr baseColWidth="10" defaultColWidth="11.7109375" defaultRowHeight="11.25" x14ac:dyDescent="0.2"/>
  <cols>
    <col min="1" max="1" width="24.140625" style="6" customWidth="1"/>
    <col min="2" max="2" width="16.28515625" style="3" customWidth="1"/>
    <col min="3" max="3" width="10.7109375" style="3" customWidth="1"/>
    <col min="4" max="4" width="17.28515625" style="6" bestFit="1" customWidth="1"/>
    <col min="5" max="5" width="17.140625" style="9" customWidth="1"/>
    <col min="6" max="6" width="14.5703125" style="6" customWidth="1"/>
    <col min="7" max="7" width="7.28515625" style="6" customWidth="1"/>
    <col min="8" max="8" width="7.28515625" style="6" bestFit="1" customWidth="1"/>
    <col min="9" max="9" width="9.7109375" style="6" bestFit="1" customWidth="1"/>
    <col min="10" max="11" width="11.7109375" style="7" bestFit="1" customWidth="1"/>
    <col min="12" max="12" width="10.85546875" style="7" bestFit="1" customWidth="1"/>
    <col min="13" max="14" width="10.5703125" style="7" bestFit="1" customWidth="1"/>
    <col min="15" max="15" width="4.140625" style="6" customWidth="1"/>
    <col min="16" max="256" width="11.7109375" style="6"/>
    <col min="257" max="257" width="37.28515625" style="6" customWidth="1"/>
    <col min="258" max="258" width="8.42578125" style="6" customWidth="1"/>
    <col min="259" max="259" width="9.85546875" style="6" bestFit="1" customWidth="1"/>
    <col min="260" max="260" width="4.85546875" style="6" customWidth="1"/>
    <col min="261" max="261" width="11.7109375" style="6" bestFit="1" customWidth="1"/>
    <col min="262" max="262" width="4.5703125" style="6" bestFit="1" customWidth="1"/>
    <col min="263" max="263" width="7.28515625" style="6" customWidth="1"/>
    <col min="264" max="264" width="7.28515625" style="6" bestFit="1" customWidth="1"/>
    <col min="265" max="265" width="9.7109375" style="6" bestFit="1" customWidth="1"/>
    <col min="266" max="267" width="11.7109375" style="6" bestFit="1" customWidth="1"/>
    <col min="268" max="268" width="10.85546875" style="6" bestFit="1" customWidth="1"/>
    <col min="269" max="270" width="10.5703125" style="6" bestFit="1" customWidth="1"/>
    <col min="271" max="271" width="4.140625" style="6" customWidth="1"/>
    <col min="272" max="512" width="11.7109375" style="6"/>
    <col min="513" max="513" width="37.28515625" style="6" customWidth="1"/>
    <col min="514" max="514" width="8.42578125" style="6" customWidth="1"/>
    <col min="515" max="515" width="9.85546875" style="6" bestFit="1" customWidth="1"/>
    <col min="516" max="516" width="4.85546875" style="6" customWidth="1"/>
    <col min="517" max="517" width="11.7109375" style="6" bestFit="1" customWidth="1"/>
    <col min="518" max="518" width="4.5703125" style="6" bestFit="1" customWidth="1"/>
    <col min="519" max="519" width="7.28515625" style="6" customWidth="1"/>
    <col min="520" max="520" width="7.28515625" style="6" bestFit="1" customWidth="1"/>
    <col min="521" max="521" width="9.7109375" style="6" bestFit="1" customWidth="1"/>
    <col min="522" max="523" width="11.7109375" style="6" bestFit="1" customWidth="1"/>
    <col min="524" max="524" width="10.85546875" style="6" bestFit="1" customWidth="1"/>
    <col min="525" max="526" width="10.5703125" style="6" bestFit="1" customWidth="1"/>
    <col min="527" max="527" width="4.140625" style="6" customWidth="1"/>
    <col min="528" max="768" width="11.7109375" style="6"/>
    <col min="769" max="769" width="37.28515625" style="6" customWidth="1"/>
    <col min="770" max="770" width="8.42578125" style="6" customWidth="1"/>
    <col min="771" max="771" width="9.85546875" style="6" bestFit="1" customWidth="1"/>
    <col min="772" max="772" width="4.85546875" style="6" customWidth="1"/>
    <col min="773" max="773" width="11.7109375" style="6" bestFit="1" customWidth="1"/>
    <col min="774" max="774" width="4.5703125" style="6" bestFit="1" customWidth="1"/>
    <col min="775" max="775" width="7.28515625" style="6" customWidth="1"/>
    <col min="776" max="776" width="7.28515625" style="6" bestFit="1" customWidth="1"/>
    <col min="777" max="777" width="9.7109375" style="6" bestFit="1" customWidth="1"/>
    <col min="778" max="779" width="11.7109375" style="6" bestFit="1" customWidth="1"/>
    <col min="780" max="780" width="10.85546875" style="6" bestFit="1" customWidth="1"/>
    <col min="781" max="782" width="10.5703125" style="6" bestFit="1" customWidth="1"/>
    <col min="783" max="783" width="4.140625" style="6" customWidth="1"/>
    <col min="784" max="1024" width="11.7109375" style="6"/>
    <col min="1025" max="1025" width="37.28515625" style="6" customWidth="1"/>
    <col min="1026" max="1026" width="8.42578125" style="6" customWidth="1"/>
    <col min="1027" max="1027" width="9.85546875" style="6" bestFit="1" customWidth="1"/>
    <col min="1028" max="1028" width="4.85546875" style="6" customWidth="1"/>
    <col min="1029" max="1029" width="11.7109375" style="6" bestFit="1" customWidth="1"/>
    <col min="1030" max="1030" width="4.5703125" style="6" bestFit="1" customWidth="1"/>
    <col min="1031" max="1031" width="7.28515625" style="6" customWidth="1"/>
    <col min="1032" max="1032" width="7.28515625" style="6" bestFit="1" customWidth="1"/>
    <col min="1033" max="1033" width="9.7109375" style="6" bestFit="1" customWidth="1"/>
    <col min="1034" max="1035" width="11.7109375" style="6" bestFit="1" customWidth="1"/>
    <col min="1036" max="1036" width="10.85546875" style="6" bestFit="1" customWidth="1"/>
    <col min="1037" max="1038" width="10.5703125" style="6" bestFit="1" customWidth="1"/>
    <col min="1039" max="1039" width="4.140625" style="6" customWidth="1"/>
    <col min="1040" max="1280" width="11.7109375" style="6"/>
    <col min="1281" max="1281" width="37.28515625" style="6" customWidth="1"/>
    <col min="1282" max="1282" width="8.42578125" style="6" customWidth="1"/>
    <col min="1283" max="1283" width="9.85546875" style="6" bestFit="1" customWidth="1"/>
    <col min="1284" max="1284" width="4.85546875" style="6" customWidth="1"/>
    <col min="1285" max="1285" width="11.7109375" style="6" bestFit="1" customWidth="1"/>
    <col min="1286" max="1286" width="4.5703125" style="6" bestFit="1" customWidth="1"/>
    <col min="1287" max="1287" width="7.28515625" style="6" customWidth="1"/>
    <col min="1288" max="1288" width="7.28515625" style="6" bestFit="1" customWidth="1"/>
    <col min="1289" max="1289" width="9.7109375" style="6" bestFit="1" customWidth="1"/>
    <col min="1290" max="1291" width="11.7109375" style="6" bestFit="1" customWidth="1"/>
    <col min="1292" max="1292" width="10.85546875" style="6" bestFit="1" customWidth="1"/>
    <col min="1293" max="1294" width="10.5703125" style="6" bestFit="1" customWidth="1"/>
    <col min="1295" max="1295" width="4.140625" style="6" customWidth="1"/>
    <col min="1296" max="1536" width="11.7109375" style="6"/>
    <col min="1537" max="1537" width="37.28515625" style="6" customWidth="1"/>
    <col min="1538" max="1538" width="8.42578125" style="6" customWidth="1"/>
    <col min="1539" max="1539" width="9.85546875" style="6" bestFit="1" customWidth="1"/>
    <col min="1540" max="1540" width="4.85546875" style="6" customWidth="1"/>
    <col min="1541" max="1541" width="11.7109375" style="6" bestFit="1" customWidth="1"/>
    <col min="1542" max="1542" width="4.5703125" style="6" bestFit="1" customWidth="1"/>
    <col min="1543" max="1543" width="7.28515625" style="6" customWidth="1"/>
    <col min="1544" max="1544" width="7.28515625" style="6" bestFit="1" customWidth="1"/>
    <col min="1545" max="1545" width="9.7109375" style="6" bestFit="1" customWidth="1"/>
    <col min="1546" max="1547" width="11.7109375" style="6" bestFit="1" customWidth="1"/>
    <col min="1548" max="1548" width="10.85546875" style="6" bestFit="1" customWidth="1"/>
    <col min="1549" max="1550" width="10.5703125" style="6" bestFit="1" customWidth="1"/>
    <col min="1551" max="1551" width="4.140625" style="6" customWidth="1"/>
    <col min="1552" max="1792" width="11.7109375" style="6"/>
    <col min="1793" max="1793" width="37.28515625" style="6" customWidth="1"/>
    <col min="1794" max="1794" width="8.42578125" style="6" customWidth="1"/>
    <col min="1795" max="1795" width="9.85546875" style="6" bestFit="1" customWidth="1"/>
    <col min="1796" max="1796" width="4.85546875" style="6" customWidth="1"/>
    <col min="1797" max="1797" width="11.7109375" style="6" bestFit="1" customWidth="1"/>
    <col min="1798" max="1798" width="4.5703125" style="6" bestFit="1" customWidth="1"/>
    <col min="1799" max="1799" width="7.28515625" style="6" customWidth="1"/>
    <col min="1800" max="1800" width="7.28515625" style="6" bestFit="1" customWidth="1"/>
    <col min="1801" max="1801" width="9.7109375" style="6" bestFit="1" customWidth="1"/>
    <col min="1802" max="1803" width="11.7109375" style="6" bestFit="1" customWidth="1"/>
    <col min="1804" max="1804" width="10.85546875" style="6" bestFit="1" customWidth="1"/>
    <col min="1805" max="1806" width="10.5703125" style="6" bestFit="1" customWidth="1"/>
    <col min="1807" max="1807" width="4.140625" style="6" customWidth="1"/>
    <col min="1808" max="2048" width="11.7109375" style="6"/>
    <col min="2049" max="2049" width="37.28515625" style="6" customWidth="1"/>
    <col min="2050" max="2050" width="8.42578125" style="6" customWidth="1"/>
    <col min="2051" max="2051" width="9.85546875" style="6" bestFit="1" customWidth="1"/>
    <col min="2052" max="2052" width="4.85546875" style="6" customWidth="1"/>
    <col min="2053" max="2053" width="11.7109375" style="6" bestFit="1" customWidth="1"/>
    <col min="2054" max="2054" width="4.5703125" style="6" bestFit="1" customWidth="1"/>
    <col min="2055" max="2055" width="7.28515625" style="6" customWidth="1"/>
    <col min="2056" max="2056" width="7.28515625" style="6" bestFit="1" customWidth="1"/>
    <col min="2057" max="2057" width="9.7109375" style="6" bestFit="1" customWidth="1"/>
    <col min="2058" max="2059" width="11.7109375" style="6" bestFit="1" customWidth="1"/>
    <col min="2060" max="2060" width="10.85546875" style="6" bestFit="1" customWidth="1"/>
    <col min="2061" max="2062" width="10.5703125" style="6" bestFit="1" customWidth="1"/>
    <col min="2063" max="2063" width="4.140625" style="6" customWidth="1"/>
    <col min="2064" max="2304" width="11.7109375" style="6"/>
    <col min="2305" max="2305" width="37.28515625" style="6" customWidth="1"/>
    <col min="2306" max="2306" width="8.42578125" style="6" customWidth="1"/>
    <col min="2307" max="2307" width="9.85546875" style="6" bestFit="1" customWidth="1"/>
    <col min="2308" max="2308" width="4.85546875" style="6" customWidth="1"/>
    <col min="2309" max="2309" width="11.7109375" style="6" bestFit="1" customWidth="1"/>
    <col min="2310" max="2310" width="4.5703125" style="6" bestFit="1" customWidth="1"/>
    <col min="2311" max="2311" width="7.28515625" style="6" customWidth="1"/>
    <col min="2312" max="2312" width="7.28515625" style="6" bestFit="1" customWidth="1"/>
    <col min="2313" max="2313" width="9.7109375" style="6" bestFit="1" customWidth="1"/>
    <col min="2314" max="2315" width="11.7109375" style="6" bestFit="1" customWidth="1"/>
    <col min="2316" max="2316" width="10.85546875" style="6" bestFit="1" customWidth="1"/>
    <col min="2317" max="2318" width="10.5703125" style="6" bestFit="1" customWidth="1"/>
    <col min="2319" max="2319" width="4.140625" style="6" customWidth="1"/>
    <col min="2320" max="2560" width="11.7109375" style="6"/>
    <col min="2561" max="2561" width="37.28515625" style="6" customWidth="1"/>
    <col min="2562" max="2562" width="8.42578125" style="6" customWidth="1"/>
    <col min="2563" max="2563" width="9.85546875" style="6" bestFit="1" customWidth="1"/>
    <col min="2564" max="2564" width="4.85546875" style="6" customWidth="1"/>
    <col min="2565" max="2565" width="11.7109375" style="6" bestFit="1" customWidth="1"/>
    <col min="2566" max="2566" width="4.5703125" style="6" bestFit="1" customWidth="1"/>
    <col min="2567" max="2567" width="7.28515625" style="6" customWidth="1"/>
    <col min="2568" max="2568" width="7.28515625" style="6" bestFit="1" customWidth="1"/>
    <col min="2569" max="2569" width="9.7109375" style="6" bestFit="1" customWidth="1"/>
    <col min="2570" max="2571" width="11.7109375" style="6" bestFit="1" customWidth="1"/>
    <col min="2572" max="2572" width="10.85546875" style="6" bestFit="1" customWidth="1"/>
    <col min="2573" max="2574" width="10.5703125" style="6" bestFit="1" customWidth="1"/>
    <col min="2575" max="2575" width="4.140625" style="6" customWidth="1"/>
    <col min="2576" max="2816" width="11.7109375" style="6"/>
    <col min="2817" max="2817" width="37.28515625" style="6" customWidth="1"/>
    <col min="2818" max="2818" width="8.42578125" style="6" customWidth="1"/>
    <col min="2819" max="2819" width="9.85546875" style="6" bestFit="1" customWidth="1"/>
    <col min="2820" max="2820" width="4.85546875" style="6" customWidth="1"/>
    <col min="2821" max="2821" width="11.7109375" style="6" bestFit="1" customWidth="1"/>
    <col min="2822" max="2822" width="4.5703125" style="6" bestFit="1" customWidth="1"/>
    <col min="2823" max="2823" width="7.28515625" style="6" customWidth="1"/>
    <col min="2824" max="2824" width="7.28515625" style="6" bestFit="1" customWidth="1"/>
    <col min="2825" max="2825" width="9.7109375" style="6" bestFit="1" customWidth="1"/>
    <col min="2826" max="2827" width="11.7109375" style="6" bestFit="1" customWidth="1"/>
    <col min="2828" max="2828" width="10.85546875" style="6" bestFit="1" customWidth="1"/>
    <col min="2829" max="2830" width="10.5703125" style="6" bestFit="1" customWidth="1"/>
    <col min="2831" max="2831" width="4.140625" style="6" customWidth="1"/>
    <col min="2832" max="3072" width="11.7109375" style="6"/>
    <col min="3073" max="3073" width="37.28515625" style="6" customWidth="1"/>
    <col min="3074" max="3074" width="8.42578125" style="6" customWidth="1"/>
    <col min="3075" max="3075" width="9.85546875" style="6" bestFit="1" customWidth="1"/>
    <col min="3076" max="3076" width="4.85546875" style="6" customWidth="1"/>
    <col min="3077" max="3077" width="11.7109375" style="6" bestFit="1" customWidth="1"/>
    <col min="3078" max="3078" width="4.5703125" style="6" bestFit="1" customWidth="1"/>
    <col min="3079" max="3079" width="7.28515625" style="6" customWidth="1"/>
    <col min="3080" max="3080" width="7.28515625" style="6" bestFit="1" customWidth="1"/>
    <col min="3081" max="3081" width="9.7109375" style="6" bestFit="1" customWidth="1"/>
    <col min="3082" max="3083" width="11.7109375" style="6" bestFit="1" customWidth="1"/>
    <col min="3084" max="3084" width="10.85546875" style="6" bestFit="1" customWidth="1"/>
    <col min="3085" max="3086" width="10.5703125" style="6" bestFit="1" customWidth="1"/>
    <col min="3087" max="3087" width="4.140625" style="6" customWidth="1"/>
    <col min="3088" max="3328" width="11.7109375" style="6"/>
    <col min="3329" max="3329" width="37.28515625" style="6" customWidth="1"/>
    <col min="3330" max="3330" width="8.42578125" style="6" customWidth="1"/>
    <col min="3331" max="3331" width="9.85546875" style="6" bestFit="1" customWidth="1"/>
    <col min="3332" max="3332" width="4.85546875" style="6" customWidth="1"/>
    <col min="3333" max="3333" width="11.7109375" style="6" bestFit="1" customWidth="1"/>
    <col min="3334" max="3334" width="4.5703125" style="6" bestFit="1" customWidth="1"/>
    <col min="3335" max="3335" width="7.28515625" style="6" customWidth="1"/>
    <col min="3336" max="3336" width="7.28515625" style="6" bestFit="1" customWidth="1"/>
    <col min="3337" max="3337" width="9.7109375" style="6" bestFit="1" customWidth="1"/>
    <col min="3338" max="3339" width="11.7109375" style="6" bestFit="1" customWidth="1"/>
    <col min="3340" max="3340" width="10.85546875" style="6" bestFit="1" customWidth="1"/>
    <col min="3341" max="3342" width="10.5703125" style="6" bestFit="1" customWidth="1"/>
    <col min="3343" max="3343" width="4.140625" style="6" customWidth="1"/>
    <col min="3344" max="3584" width="11.7109375" style="6"/>
    <col min="3585" max="3585" width="37.28515625" style="6" customWidth="1"/>
    <col min="3586" max="3586" width="8.42578125" style="6" customWidth="1"/>
    <col min="3587" max="3587" width="9.85546875" style="6" bestFit="1" customWidth="1"/>
    <col min="3588" max="3588" width="4.85546875" style="6" customWidth="1"/>
    <col min="3589" max="3589" width="11.7109375" style="6" bestFit="1" customWidth="1"/>
    <col min="3590" max="3590" width="4.5703125" style="6" bestFit="1" customWidth="1"/>
    <col min="3591" max="3591" width="7.28515625" style="6" customWidth="1"/>
    <col min="3592" max="3592" width="7.28515625" style="6" bestFit="1" customWidth="1"/>
    <col min="3593" max="3593" width="9.7109375" style="6" bestFit="1" customWidth="1"/>
    <col min="3594" max="3595" width="11.7109375" style="6" bestFit="1" customWidth="1"/>
    <col min="3596" max="3596" width="10.85546875" style="6" bestFit="1" customWidth="1"/>
    <col min="3597" max="3598" width="10.5703125" style="6" bestFit="1" customWidth="1"/>
    <col min="3599" max="3599" width="4.140625" style="6" customWidth="1"/>
    <col min="3600" max="3840" width="11.7109375" style="6"/>
    <col min="3841" max="3841" width="37.28515625" style="6" customWidth="1"/>
    <col min="3842" max="3842" width="8.42578125" style="6" customWidth="1"/>
    <col min="3843" max="3843" width="9.85546875" style="6" bestFit="1" customWidth="1"/>
    <col min="3844" max="3844" width="4.85546875" style="6" customWidth="1"/>
    <col min="3845" max="3845" width="11.7109375" style="6" bestFit="1" customWidth="1"/>
    <col min="3846" max="3846" width="4.5703125" style="6" bestFit="1" customWidth="1"/>
    <col min="3847" max="3847" width="7.28515625" style="6" customWidth="1"/>
    <col min="3848" max="3848" width="7.28515625" style="6" bestFit="1" customWidth="1"/>
    <col min="3849" max="3849" width="9.7109375" style="6" bestFit="1" customWidth="1"/>
    <col min="3850" max="3851" width="11.7109375" style="6" bestFit="1" customWidth="1"/>
    <col min="3852" max="3852" width="10.85546875" style="6" bestFit="1" customWidth="1"/>
    <col min="3853" max="3854" width="10.5703125" style="6" bestFit="1" customWidth="1"/>
    <col min="3855" max="3855" width="4.140625" style="6" customWidth="1"/>
    <col min="3856" max="4096" width="11.7109375" style="6"/>
    <col min="4097" max="4097" width="37.28515625" style="6" customWidth="1"/>
    <col min="4098" max="4098" width="8.42578125" style="6" customWidth="1"/>
    <col min="4099" max="4099" width="9.85546875" style="6" bestFit="1" customWidth="1"/>
    <col min="4100" max="4100" width="4.85546875" style="6" customWidth="1"/>
    <col min="4101" max="4101" width="11.7109375" style="6" bestFit="1" customWidth="1"/>
    <col min="4102" max="4102" width="4.5703125" style="6" bestFit="1" customWidth="1"/>
    <col min="4103" max="4103" width="7.28515625" style="6" customWidth="1"/>
    <col min="4104" max="4104" width="7.28515625" style="6" bestFit="1" customWidth="1"/>
    <col min="4105" max="4105" width="9.7109375" style="6" bestFit="1" customWidth="1"/>
    <col min="4106" max="4107" width="11.7109375" style="6" bestFit="1" customWidth="1"/>
    <col min="4108" max="4108" width="10.85546875" style="6" bestFit="1" customWidth="1"/>
    <col min="4109" max="4110" width="10.5703125" style="6" bestFit="1" customWidth="1"/>
    <col min="4111" max="4111" width="4.140625" style="6" customWidth="1"/>
    <col min="4112" max="4352" width="11.7109375" style="6"/>
    <col min="4353" max="4353" width="37.28515625" style="6" customWidth="1"/>
    <col min="4354" max="4354" width="8.42578125" style="6" customWidth="1"/>
    <col min="4355" max="4355" width="9.85546875" style="6" bestFit="1" customWidth="1"/>
    <col min="4356" max="4356" width="4.85546875" style="6" customWidth="1"/>
    <col min="4357" max="4357" width="11.7109375" style="6" bestFit="1" customWidth="1"/>
    <col min="4358" max="4358" width="4.5703125" style="6" bestFit="1" customWidth="1"/>
    <col min="4359" max="4359" width="7.28515625" style="6" customWidth="1"/>
    <col min="4360" max="4360" width="7.28515625" style="6" bestFit="1" customWidth="1"/>
    <col min="4361" max="4361" width="9.7109375" style="6" bestFit="1" customWidth="1"/>
    <col min="4362" max="4363" width="11.7109375" style="6" bestFit="1" customWidth="1"/>
    <col min="4364" max="4364" width="10.85546875" style="6" bestFit="1" customWidth="1"/>
    <col min="4365" max="4366" width="10.5703125" style="6" bestFit="1" customWidth="1"/>
    <col min="4367" max="4367" width="4.140625" style="6" customWidth="1"/>
    <col min="4368" max="4608" width="11.7109375" style="6"/>
    <col min="4609" max="4609" width="37.28515625" style="6" customWidth="1"/>
    <col min="4610" max="4610" width="8.42578125" style="6" customWidth="1"/>
    <col min="4611" max="4611" width="9.85546875" style="6" bestFit="1" customWidth="1"/>
    <col min="4612" max="4612" width="4.85546875" style="6" customWidth="1"/>
    <col min="4613" max="4613" width="11.7109375" style="6" bestFit="1" customWidth="1"/>
    <col min="4614" max="4614" width="4.5703125" style="6" bestFit="1" customWidth="1"/>
    <col min="4615" max="4615" width="7.28515625" style="6" customWidth="1"/>
    <col min="4616" max="4616" width="7.28515625" style="6" bestFit="1" customWidth="1"/>
    <col min="4617" max="4617" width="9.7109375" style="6" bestFit="1" customWidth="1"/>
    <col min="4618" max="4619" width="11.7109375" style="6" bestFit="1" customWidth="1"/>
    <col min="4620" max="4620" width="10.85546875" style="6" bestFit="1" customWidth="1"/>
    <col min="4621" max="4622" width="10.5703125" style="6" bestFit="1" customWidth="1"/>
    <col min="4623" max="4623" width="4.140625" style="6" customWidth="1"/>
    <col min="4624" max="4864" width="11.7109375" style="6"/>
    <col min="4865" max="4865" width="37.28515625" style="6" customWidth="1"/>
    <col min="4866" max="4866" width="8.42578125" style="6" customWidth="1"/>
    <col min="4867" max="4867" width="9.85546875" style="6" bestFit="1" customWidth="1"/>
    <col min="4868" max="4868" width="4.85546875" style="6" customWidth="1"/>
    <col min="4869" max="4869" width="11.7109375" style="6" bestFit="1" customWidth="1"/>
    <col min="4870" max="4870" width="4.5703125" style="6" bestFit="1" customWidth="1"/>
    <col min="4871" max="4871" width="7.28515625" style="6" customWidth="1"/>
    <col min="4872" max="4872" width="7.28515625" style="6" bestFit="1" customWidth="1"/>
    <col min="4873" max="4873" width="9.7109375" style="6" bestFit="1" customWidth="1"/>
    <col min="4874" max="4875" width="11.7109375" style="6" bestFit="1" customWidth="1"/>
    <col min="4876" max="4876" width="10.85546875" style="6" bestFit="1" customWidth="1"/>
    <col min="4877" max="4878" width="10.5703125" style="6" bestFit="1" customWidth="1"/>
    <col min="4879" max="4879" width="4.140625" style="6" customWidth="1"/>
    <col min="4880" max="5120" width="11.7109375" style="6"/>
    <col min="5121" max="5121" width="37.28515625" style="6" customWidth="1"/>
    <col min="5122" max="5122" width="8.42578125" style="6" customWidth="1"/>
    <col min="5123" max="5123" width="9.85546875" style="6" bestFit="1" customWidth="1"/>
    <col min="5124" max="5124" width="4.85546875" style="6" customWidth="1"/>
    <col min="5125" max="5125" width="11.7109375" style="6" bestFit="1" customWidth="1"/>
    <col min="5126" max="5126" width="4.5703125" style="6" bestFit="1" customWidth="1"/>
    <col min="5127" max="5127" width="7.28515625" style="6" customWidth="1"/>
    <col min="5128" max="5128" width="7.28515625" style="6" bestFit="1" customWidth="1"/>
    <col min="5129" max="5129" width="9.7109375" style="6" bestFit="1" customWidth="1"/>
    <col min="5130" max="5131" width="11.7109375" style="6" bestFit="1" customWidth="1"/>
    <col min="5132" max="5132" width="10.85546875" style="6" bestFit="1" customWidth="1"/>
    <col min="5133" max="5134" width="10.5703125" style="6" bestFit="1" customWidth="1"/>
    <col min="5135" max="5135" width="4.140625" style="6" customWidth="1"/>
    <col min="5136" max="5376" width="11.7109375" style="6"/>
    <col min="5377" max="5377" width="37.28515625" style="6" customWidth="1"/>
    <col min="5378" max="5378" width="8.42578125" style="6" customWidth="1"/>
    <col min="5379" max="5379" width="9.85546875" style="6" bestFit="1" customWidth="1"/>
    <col min="5380" max="5380" width="4.85546875" style="6" customWidth="1"/>
    <col min="5381" max="5381" width="11.7109375" style="6" bestFit="1" customWidth="1"/>
    <col min="5382" max="5382" width="4.5703125" style="6" bestFit="1" customWidth="1"/>
    <col min="5383" max="5383" width="7.28515625" style="6" customWidth="1"/>
    <col min="5384" max="5384" width="7.28515625" style="6" bestFit="1" customWidth="1"/>
    <col min="5385" max="5385" width="9.7109375" style="6" bestFit="1" customWidth="1"/>
    <col min="5386" max="5387" width="11.7109375" style="6" bestFit="1" customWidth="1"/>
    <col min="5388" max="5388" width="10.85546875" style="6" bestFit="1" customWidth="1"/>
    <col min="5389" max="5390" width="10.5703125" style="6" bestFit="1" customWidth="1"/>
    <col min="5391" max="5391" width="4.140625" style="6" customWidth="1"/>
    <col min="5392" max="5632" width="11.7109375" style="6"/>
    <col min="5633" max="5633" width="37.28515625" style="6" customWidth="1"/>
    <col min="5634" max="5634" width="8.42578125" style="6" customWidth="1"/>
    <col min="5635" max="5635" width="9.85546875" style="6" bestFit="1" customWidth="1"/>
    <col min="5636" max="5636" width="4.85546875" style="6" customWidth="1"/>
    <col min="5637" max="5637" width="11.7109375" style="6" bestFit="1" customWidth="1"/>
    <col min="5638" max="5638" width="4.5703125" style="6" bestFit="1" customWidth="1"/>
    <col min="5639" max="5639" width="7.28515625" style="6" customWidth="1"/>
    <col min="5640" max="5640" width="7.28515625" style="6" bestFit="1" customWidth="1"/>
    <col min="5641" max="5641" width="9.7109375" style="6" bestFit="1" customWidth="1"/>
    <col min="5642" max="5643" width="11.7109375" style="6" bestFit="1" customWidth="1"/>
    <col min="5644" max="5644" width="10.85546875" style="6" bestFit="1" customWidth="1"/>
    <col min="5645" max="5646" width="10.5703125" style="6" bestFit="1" customWidth="1"/>
    <col min="5647" max="5647" width="4.140625" style="6" customWidth="1"/>
    <col min="5648" max="5888" width="11.7109375" style="6"/>
    <col min="5889" max="5889" width="37.28515625" style="6" customWidth="1"/>
    <col min="5890" max="5890" width="8.42578125" style="6" customWidth="1"/>
    <col min="5891" max="5891" width="9.85546875" style="6" bestFit="1" customWidth="1"/>
    <col min="5892" max="5892" width="4.85546875" style="6" customWidth="1"/>
    <col min="5893" max="5893" width="11.7109375" style="6" bestFit="1" customWidth="1"/>
    <col min="5894" max="5894" width="4.5703125" style="6" bestFit="1" customWidth="1"/>
    <col min="5895" max="5895" width="7.28515625" style="6" customWidth="1"/>
    <col min="5896" max="5896" width="7.28515625" style="6" bestFit="1" customWidth="1"/>
    <col min="5897" max="5897" width="9.7109375" style="6" bestFit="1" customWidth="1"/>
    <col min="5898" max="5899" width="11.7109375" style="6" bestFit="1" customWidth="1"/>
    <col min="5900" max="5900" width="10.85546875" style="6" bestFit="1" customWidth="1"/>
    <col min="5901" max="5902" width="10.5703125" style="6" bestFit="1" customWidth="1"/>
    <col min="5903" max="5903" width="4.140625" style="6" customWidth="1"/>
    <col min="5904" max="6144" width="11.7109375" style="6"/>
    <col min="6145" max="6145" width="37.28515625" style="6" customWidth="1"/>
    <col min="6146" max="6146" width="8.42578125" style="6" customWidth="1"/>
    <col min="6147" max="6147" width="9.85546875" style="6" bestFit="1" customWidth="1"/>
    <col min="6148" max="6148" width="4.85546875" style="6" customWidth="1"/>
    <col min="6149" max="6149" width="11.7109375" style="6" bestFit="1" customWidth="1"/>
    <col min="6150" max="6150" width="4.5703125" style="6" bestFit="1" customWidth="1"/>
    <col min="6151" max="6151" width="7.28515625" style="6" customWidth="1"/>
    <col min="6152" max="6152" width="7.28515625" style="6" bestFit="1" customWidth="1"/>
    <col min="6153" max="6153" width="9.7109375" style="6" bestFit="1" customWidth="1"/>
    <col min="6154" max="6155" width="11.7109375" style="6" bestFit="1" customWidth="1"/>
    <col min="6156" max="6156" width="10.85546875" style="6" bestFit="1" customWidth="1"/>
    <col min="6157" max="6158" width="10.5703125" style="6" bestFit="1" customWidth="1"/>
    <col min="6159" max="6159" width="4.140625" style="6" customWidth="1"/>
    <col min="6160" max="6400" width="11.7109375" style="6"/>
    <col min="6401" max="6401" width="37.28515625" style="6" customWidth="1"/>
    <col min="6402" max="6402" width="8.42578125" style="6" customWidth="1"/>
    <col min="6403" max="6403" width="9.85546875" style="6" bestFit="1" customWidth="1"/>
    <col min="6404" max="6404" width="4.85546875" style="6" customWidth="1"/>
    <col min="6405" max="6405" width="11.7109375" style="6" bestFit="1" customWidth="1"/>
    <col min="6406" max="6406" width="4.5703125" style="6" bestFit="1" customWidth="1"/>
    <col min="6407" max="6407" width="7.28515625" style="6" customWidth="1"/>
    <col min="6408" max="6408" width="7.28515625" style="6" bestFit="1" customWidth="1"/>
    <col min="6409" max="6409" width="9.7109375" style="6" bestFit="1" customWidth="1"/>
    <col min="6410" max="6411" width="11.7109375" style="6" bestFit="1" customWidth="1"/>
    <col min="6412" max="6412" width="10.85546875" style="6" bestFit="1" customWidth="1"/>
    <col min="6413" max="6414" width="10.5703125" style="6" bestFit="1" customWidth="1"/>
    <col min="6415" max="6415" width="4.140625" style="6" customWidth="1"/>
    <col min="6416" max="6656" width="11.7109375" style="6"/>
    <col min="6657" max="6657" width="37.28515625" style="6" customWidth="1"/>
    <col min="6658" max="6658" width="8.42578125" style="6" customWidth="1"/>
    <col min="6659" max="6659" width="9.85546875" style="6" bestFit="1" customWidth="1"/>
    <col min="6660" max="6660" width="4.85546875" style="6" customWidth="1"/>
    <col min="6661" max="6661" width="11.7109375" style="6" bestFit="1" customWidth="1"/>
    <col min="6662" max="6662" width="4.5703125" style="6" bestFit="1" customWidth="1"/>
    <col min="6663" max="6663" width="7.28515625" style="6" customWidth="1"/>
    <col min="6664" max="6664" width="7.28515625" style="6" bestFit="1" customWidth="1"/>
    <col min="6665" max="6665" width="9.7109375" style="6" bestFit="1" customWidth="1"/>
    <col min="6666" max="6667" width="11.7109375" style="6" bestFit="1" customWidth="1"/>
    <col min="6668" max="6668" width="10.85546875" style="6" bestFit="1" customWidth="1"/>
    <col min="6669" max="6670" width="10.5703125" style="6" bestFit="1" customWidth="1"/>
    <col min="6671" max="6671" width="4.140625" style="6" customWidth="1"/>
    <col min="6672" max="6912" width="11.7109375" style="6"/>
    <col min="6913" max="6913" width="37.28515625" style="6" customWidth="1"/>
    <col min="6914" max="6914" width="8.42578125" style="6" customWidth="1"/>
    <col min="6915" max="6915" width="9.85546875" style="6" bestFit="1" customWidth="1"/>
    <col min="6916" max="6916" width="4.85546875" style="6" customWidth="1"/>
    <col min="6917" max="6917" width="11.7109375" style="6" bestFit="1" customWidth="1"/>
    <col min="6918" max="6918" width="4.5703125" style="6" bestFit="1" customWidth="1"/>
    <col min="6919" max="6919" width="7.28515625" style="6" customWidth="1"/>
    <col min="6920" max="6920" width="7.28515625" style="6" bestFit="1" customWidth="1"/>
    <col min="6921" max="6921" width="9.7109375" style="6" bestFit="1" customWidth="1"/>
    <col min="6922" max="6923" width="11.7109375" style="6" bestFit="1" customWidth="1"/>
    <col min="6924" max="6924" width="10.85546875" style="6" bestFit="1" customWidth="1"/>
    <col min="6925" max="6926" width="10.5703125" style="6" bestFit="1" customWidth="1"/>
    <col min="6927" max="6927" width="4.140625" style="6" customWidth="1"/>
    <col min="6928" max="7168" width="11.7109375" style="6"/>
    <col min="7169" max="7169" width="37.28515625" style="6" customWidth="1"/>
    <col min="7170" max="7170" width="8.42578125" style="6" customWidth="1"/>
    <col min="7171" max="7171" width="9.85546875" style="6" bestFit="1" customWidth="1"/>
    <col min="7172" max="7172" width="4.85546875" style="6" customWidth="1"/>
    <col min="7173" max="7173" width="11.7109375" style="6" bestFit="1" customWidth="1"/>
    <col min="7174" max="7174" width="4.5703125" style="6" bestFit="1" customWidth="1"/>
    <col min="7175" max="7175" width="7.28515625" style="6" customWidth="1"/>
    <col min="7176" max="7176" width="7.28515625" style="6" bestFit="1" customWidth="1"/>
    <col min="7177" max="7177" width="9.7109375" style="6" bestFit="1" customWidth="1"/>
    <col min="7178" max="7179" width="11.7109375" style="6" bestFit="1" customWidth="1"/>
    <col min="7180" max="7180" width="10.85546875" style="6" bestFit="1" customWidth="1"/>
    <col min="7181" max="7182" width="10.5703125" style="6" bestFit="1" customWidth="1"/>
    <col min="7183" max="7183" width="4.140625" style="6" customWidth="1"/>
    <col min="7184" max="7424" width="11.7109375" style="6"/>
    <col min="7425" max="7425" width="37.28515625" style="6" customWidth="1"/>
    <col min="7426" max="7426" width="8.42578125" style="6" customWidth="1"/>
    <col min="7427" max="7427" width="9.85546875" style="6" bestFit="1" customWidth="1"/>
    <col min="7428" max="7428" width="4.85546875" style="6" customWidth="1"/>
    <col min="7429" max="7429" width="11.7109375" style="6" bestFit="1" customWidth="1"/>
    <col min="7430" max="7430" width="4.5703125" style="6" bestFit="1" customWidth="1"/>
    <col min="7431" max="7431" width="7.28515625" style="6" customWidth="1"/>
    <col min="7432" max="7432" width="7.28515625" style="6" bestFit="1" customWidth="1"/>
    <col min="7433" max="7433" width="9.7109375" style="6" bestFit="1" customWidth="1"/>
    <col min="7434" max="7435" width="11.7109375" style="6" bestFit="1" customWidth="1"/>
    <col min="7436" max="7436" width="10.85546875" style="6" bestFit="1" customWidth="1"/>
    <col min="7437" max="7438" width="10.5703125" style="6" bestFit="1" customWidth="1"/>
    <col min="7439" max="7439" width="4.140625" style="6" customWidth="1"/>
    <col min="7440" max="7680" width="11.7109375" style="6"/>
    <col min="7681" max="7681" width="37.28515625" style="6" customWidth="1"/>
    <col min="7682" max="7682" width="8.42578125" style="6" customWidth="1"/>
    <col min="7683" max="7683" width="9.85546875" style="6" bestFit="1" customWidth="1"/>
    <col min="7684" max="7684" width="4.85546875" style="6" customWidth="1"/>
    <col min="7685" max="7685" width="11.7109375" style="6" bestFit="1" customWidth="1"/>
    <col min="7686" max="7686" width="4.5703125" style="6" bestFit="1" customWidth="1"/>
    <col min="7687" max="7687" width="7.28515625" style="6" customWidth="1"/>
    <col min="7688" max="7688" width="7.28515625" style="6" bestFit="1" customWidth="1"/>
    <col min="7689" max="7689" width="9.7109375" style="6" bestFit="1" customWidth="1"/>
    <col min="7690" max="7691" width="11.7109375" style="6" bestFit="1" customWidth="1"/>
    <col min="7692" max="7692" width="10.85546875" style="6" bestFit="1" customWidth="1"/>
    <col min="7693" max="7694" width="10.5703125" style="6" bestFit="1" customWidth="1"/>
    <col min="7695" max="7695" width="4.140625" style="6" customWidth="1"/>
    <col min="7696" max="7936" width="11.7109375" style="6"/>
    <col min="7937" max="7937" width="37.28515625" style="6" customWidth="1"/>
    <col min="7938" max="7938" width="8.42578125" style="6" customWidth="1"/>
    <col min="7939" max="7939" width="9.85546875" style="6" bestFit="1" customWidth="1"/>
    <col min="7940" max="7940" width="4.85546875" style="6" customWidth="1"/>
    <col min="7941" max="7941" width="11.7109375" style="6" bestFit="1" customWidth="1"/>
    <col min="7942" max="7942" width="4.5703125" style="6" bestFit="1" customWidth="1"/>
    <col min="7943" max="7943" width="7.28515625" style="6" customWidth="1"/>
    <col min="7944" max="7944" width="7.28515625" style="6" bestFit="1" customWidth="1"/>
    <col min="7945" max="7945" width="9.7109375" style="6" bestFit="1" customWidth="1"/>
    <col min="7946" max="7947" width="11.7109375" style="6" bestFit="1" customWidth="1"/>
    <col min="7948" max="7948" width="10.85546875" style="6" bestFit="1" customWidth="1"/>
    <col min="7949" max="7950" width="10.5703125" style="6" bestFit="1" customWidth="1"/>
    <col min="7951" max="7951" width="4.140625" style="6" customWidth="1"/>
    <col min="7952" max="8192" width="11.7109375" style="6"/>
    <col min="8193" max="8193" width="37.28515625" style="6" customWidth="1"/>
    <col min="8194" max="8194" width="8.42578125" style="6" customWidth="1"/>
    <col min="8195" max="8195" width="9.85546875" style="6" bestFit="1" customWidth="1"/>
    <col min="8196" max="8196" width="4.85546875" style="6" customWidth="1"/>
    <col min="8197" max="8197" width="11.7109375" style="6" bestFit="1" customWidth="1"/>
    <col min="8198" max="8198" width="4.5703125" style="6" bestFit="1" customWidth="1"/>
    <col min="8199" max="8199" width="7.28515625" style="6" customWidth="1"/>
    <col min="8200" max="8200" width="7.28515625" style="6" bestFit="1" customWidth="1"/>
    <col min="8201" max="8201" width="9.7109375" style="6" bestFit="1" customWidth="1"/>
    <col min="8202" max="8203" width="11.7109375" style="6" bestFit="1" customWidth="1"/>
    <col min="8204" max="8204" width="10.85546875" style="6" bestFit="1" customWidth="1"/>
    <col min="8205" max="8206" width="10.5703125" style="6" bestFit="1" customWidth="1"/>
    <col min="8207" max="8207" width="4.140625" style="6" customWidth="1"/>
    <col min="8208" max="8448" width="11.7109375" style="6"/>
    <col min="8449" max="8449" width="37.28515625" style="6" customWidth="1"/>
    <col min="8450" max="8450" width="8.42578125" style="6" customWidth="1"/>
    <col min="8451" max="8451" width="9.85546875" style="6" bestFit="1" customWidth="1"/>
    <col min="8452" max="8452" width="4.85546875" style="6" customWidth="1"/>
    <col min="8453" max="8453" width="11.7109375" style="6" bestFit="1" customWidth="1"/>
    <col min="8454" max="8454" width="4.5703125" style="6" bestFit="1" customWidth="1"/>
    <col min="8455" max="8455" width="7.28515625" style="6" customWidth="1"/>
    <col min="8456" max="8456" width="7.28515625" style="6" bestFit="1" customWidth="1"/>
    <col min="8457" max="8457" width="9.7109375" style="6" bestFit="1" customWidth="1"/>
    <col min="8458" max="8459" width="11.7109375" style="6" bestFit="1" customWidth="1"/>
    <col min="8460" max="8460" width="10.85546875" style="6" bestFit="1" customWidth="1"/>
    <col min="8461" max="8462" width="10.5703125" style="6" bestFit="1" customWidth="1"/>
    <col min="8463" max="8463" width="4.140625" style="6" customWidth="1"/>
    <col min="8464" max="8704" width="11.7109375" style="6"/>
    <col min="8705" max="8705" width="37.28515625" style="6" customWidth="1"/>
    <col min="8706" max="8706" width="8.42578125" style="6" customWidth="1"/>
    <col min="8707" max="8707" width="9.85546875" style="6" bestFit="1" customWidth="1"/>
    <col min="8708" max="8708" width="4.85546875" style="6" customWidth="1"/>
    <col min="8709" max="8709" width="11.7109375" style="6" bestFit="1" customWidth="1"/>
    <col min="8710" max="8710" width="4.5703125" style="6" bestFit="1" customWidth="1"/>
    <col min="8711" max="8711" width="7.28515625" style="6" customWidth="1"/>
    <col min="8712" max="8712" width="7.28515625" style="6" bestFit="1" customWidth="1"/>
    <col min="8713" max="8713" width="9.7109375" style="6" bestFit="1" customWidth="1"/>
    <col min="8714" max="8715" width="11.7109375" style="6" bestFit="1" customWidth="1"/>
    <col min="8716" max="8716" width="10.85546875" style="6" bestFit="1" customWidth="1"/>
    <col min="8717" max="8718" width="10.5703125" style="6" bestFit="1" customWidth="1"/>
    <col min="8719" max="8719" width="4.140625" style="6" customWidth="1"/>
    <col min="8720" max="8960" width="11.7109375" style="6"/>
    <col min="8961" max="8961" width="37.28515625" style="6" customWidth="1"/>
    <col min="8962" max="8962" width="8.42578125" style="6" customWidth="1"/>
    <col min="8963" max="8963" width="9.85546875" style="6" bestFit="1" customWidth="1"/>
    <col min="8964" max="8964" width="4.85546875" style="6" customWidth="1"/>
    <col min="8965" max="8965" width="11.7109375" style="6" bestFit="1" customWidth="1"/>
    <col min="8966" max="8966" width="4.5703125" style="6" bestFit="1" customWidth="1"/>
    <col min="8967" max="8967" width="7.28515625" style="6" customWidth="1"/>
    <col min="8968" max="8968" width="7.28515625" style="6" bestFit="1" customWidth="1"/>
    <col min="8969" max="8969" width="9.7109375" style="6" bestFit="1" customWidth="1"/>
    <col min="8970" max="8971" width="11.7109375" style="6" bestFit="1" customWidth="1"/>
    <col min="8972" max="8972" width="10.85546875" style="6" bestFit="1" customWidth="1"/>
    <col min="8973" max="8974" width="10.5703125" style="6" bestFit="1" customWidth="1"/>
    <col min="8975" max="8975" width="4.140625" style="6" customWidth="1"/>
    <col min="8976" max="9216" width="11.7109375" style="6"/>
    <col min="9217" max="9217" width="37.28515625" style="6" customWidth="1"/>
    <col min="9218" max="9218" width="8.42578125" style="6" customWidth="1"/>
    <col min="9219" max="9219" width="9.85546875" style="6" bestFit="1" customWidth="1"/>
    <col min="9220" max="9220" width="4.85546875" style="6" customWidth="1"/>
    <col min="9221" max="9221" width="11.7109375" style="6" bestFit="1" customWidth="1"/>
    <col min="9222" max="9222" width="4.5703125" style="6" bestFit="1" customWidth="1"/>
    <col min="9223" max="9223" width="7.28515625" style="6" customWidth="1"/>
    <col min="9224" max="9224" width="7.28515625" style="6" bestFit="1" customWidth="1"/>
    <col min="9225" max="9225" width="9.7109375" style="6" bestFit="1" customWidth="1"/>
    <col min="9226" max="9227" width="11.7109375" style="6" bestFit="1" customWidth="1"/>
    <col min="9228" max="9228" width="10.85546875" style="6" bestFit="1" customWidth="1"/>
    <col min="9229" max="9230" width="10.5703125" style="6" bestFit="1" customWidth="1"/>
    <col min="9231" max="9231" width="4.140625" style="6" customWidth="1"/>
    <col min="9232" max="9472" width="11.7109375" style="6"/>
    <col min="9473" max="9473" width="37.28515625" style="6" customWidth="1"/>
    <col min="9474" max="9474" width="8.42578125" style="6" customWidth="1"/>
    <col min="9475" max="9475" width="9.85546875" style="6" bestFit="1" customWidth="1"/>
    <col min="9476" max="9476" width="4.85546875" style="6" customWidth="1"/>
    <col min="9477" max="9477" width="11.7109375" style="6" bestFit="1" customWidth="1"/>
    <col min="9478" max="9478" width="4.5703125" style="6" bestFit="1" customWidth="1"/>
    <col min="9479" max="9479" width="7.28515625" style="6" customWidth="1"/>
    <col min="9480" max="9480" width="7.28515625" style="6" bestFit="1" customWidth="1"/>
    <col min="9481" max="9481" width="9.7109375" style="6" bestFit="1" customWidth="1"/>
    <col min="9482" max="9483" width="11.7109375" style="6" bestFit="1" customWidth="1"/>
    <col min="9484" max="9484" width="10.85546875" style="6" bestFit="1" customWidth="1"/>
    <col min="9485" max="9486" width="10.5703125" style="6" bestFit="1" customWidth="1"/>
    <col min="9487" max="9487" width="4.140625" style="6" customWidth="1"/>
    <col min="9488" max="9728" width="11.7109375" style="6"/>
    <col min="9729" max="9729" width="37.28515625" style="6" customWidth="1"/>
    <col min="9730" max="9730" width="8.42578125" style="6" customWidth="1"/>
    <col min="9731" max="9731" width="9.85546875" style="6" bestFit="1" customWidth="1"/>
    <col min="9732" max="9732" width="4.85546875" style="6" customWidth="1"/>
    <col min="9733" max="9733" width="11.7109375" style="6" bestFit="1" customWidth="1"/>
    <col min="9734" max="9734" width="4.5703125" style="6" bestFit="1" customWidth="1"/>
    <col min="9735" max="9735" width="7.28515625" style="6" customWidth="1"/>
    <col min="9736" max="9736" width="7.28515625" style="6" bestFit="1" customWidth="1"/>
    <col min="9737" max="9737" width="9.7109375" style="6" bestFit="1" customWidth="1"/>
    <col min="9738" max="9739" width="11.7109375" style="6" bestFit="1" customWidth="1"/>
    <col min="9740" max="9740" width="10.85546875" style="6" bestFit="1" customWidth="1"/>
    <col min="9741" max="9742" width="10.5703125" style="6" bestFit="1" customWidth="1"/>
    <col min="9743" max="9743" width="4.140625" style="6" customWidth="1"/>
    <col min="9744" max="9984" width="11.7109375" style="6"/>
    <col min="9985" max="9985" width="37.28515625" style="6" customWidth="1"/>
    <col min="9986" max="9986" width="8.42578125" style="6" customWidth="1"/>
    <col min="9987" max="9987" width="9.85546875" style="6" bestFit="1" customWidth="1"/>
    <col min="9988" max="9988" width="4.85546875" style="6" customWidth="1"/>
    <col min="9989" max="9989" width="11.7109375" style="6" bestFit="1" customWidth="1"/>
    <col min="9990" max="9990" width="4.5703125" style="6" bestFit="1" customWidth="1"/>
    <col min="9991" max="9991" width="7.28515625" style="6" customWidth="1"/>
    <col min="9992" max="9992" width="7.28515625" style="6" bestFit="1" customWidth="1"/>
    <col min="9993" max="9993" width="9.7109375" style="6" bestFit="1" customWidth="1"/>
    <col min="9994" max="9995" width="11.7109375" style="6" bestFit="1" customWidth="1"/>
    <col min="9996" max="9996" width="10.85546875" style="6" bestFit="1" customWidth="1"/>
    <col min="9997" max="9998" width="10.5703125" style="6" bestFit="1" customWidth="1"/>
    <col min="9999" max="9999" width="4.140625" style="6" customWidth="1"/>
    <col min="10000" max="10240" width="11.7109375" style="6"/>
    <col min="10241" max="10241" width="37.28515625" style="6" customWidth="1"/>
    <col min="10242" max="10242" width="8.42578125" style="6" customWidth="1"/>
    <col min="10243" max="10243" width="9.85546875" style="6" bestFit="1" customWidth="1"/>
    <col min="10244" max="10244" width="4.85546875" style="6" customWidth="1"/>
    <col min="10245" max="10245" width="11.7109375" style="6" bestFit="1" customWidth="1"/>
    <col min="10246" max="10246" width="4.5703125" style="6" bestFit="1" customWidth="1"/>
    <col min="10247" max="10247" width="7.28515625" style="6" customWidth="1"/>
    <col min="10248" max="10248" width="7.28515625" style="6" bestFit="1" customWidth="1"/>
    <col min="10249" max="10249" width="9.7109375" style="6" bestFit="1" customWidth="1"/>
    <col min="10250" max="10251" width="11.7109375" style="6" bestFit="1" customWidth="1"/>
    <col min="10252" max="10252" width="10.85546875" style="6" bestFit="1" customWidth="1"/>
    <col min="10253" max="10254" width="10.5703125" style="6" bestFit="1" customWidth="1"/>
    <col min="10255" max="10255" width="4.140625" style="6" customWidth="1"/>
    <col min="10256" max="10496" width="11.7109375" style="6"/>
    <col min="10497" max="10497" width="37.28515625" style="6" customWidth="1"/>
    <col min="10498" max="10498" width="8.42578125" style="6" customWidth="1"/>
    <col min="10499" max="10499" width="9.85546875" style="6" bestFit="1" customWidth="1"/>
    <col min="10500" max="10500" width="4.85546875" style="6" customWidth="1"/>
    <col min="10501" max="10501" width="11.7109375" style="6" bestFit="1" customWidth="1"/>
    <col min="10502" max="10502" width="4.5703125" style="6" bestFit="1" customWidth="1"/>
    <col min="10503" max="10503" width="7.28515625" style="6" customWidth="1"/>
    <col min="10504" max="10504" width="7.28515625" style="6" bestFit="1" customWidth="1"/>
    <col min="10505" max="10505" width="9.7109375" style="6" bestFit="1" customWidth="1"/>
    <col min="10506" max="10507" width="11.7109375" style="6" bestFit="1" customWidth="1"/>
    <col min="10508" max="10508" width="10.85546875" style="6" bestFit="1" customWidth="1"/>
    <col min="10509" max="10510" width="10.5703125" style="6" bestFit="1" customWidth="1"/>
    <col min="10511" max="10511" width="4.140625" style="6" customWidth="1"/>
    <col min="10512" max="10752" width="11.7109375" style="6"/>
    <col min="10753" max="10753" width="37.28515625" style="6" customWidth="1"/>
    <col min="10754" max="10754" width="8.42578125" style="6" customWidth="1"/>
    <col min="10755" max="10755" width="9.85546875" style="6" bestFit="1" customWidth="1"/>
    <col min="10756" max="10756" width="4.85546875" style="6" customWidth="1"/>
    <col min="10757" max="10757" width="11.7109375" style="6" bestFit="1" customWidth="1"/>
    <col min="10758" max="10758" width="4.5703125" style="6" bestFit="1" customWidth="1"/>
    <col min="10759" max="10759" width="7.28515625" style="6" customWidth="1"/>
    <col min="10760" max="10760" width="7.28515625" style="6" bestFit="1" customWidth="1"/>
    <col min="10761" max="10761" width="9.7109375" style="6" bestFit="1" customWidth="1"/>
    <col min="10762" max="10763" width="11.7109375" style="6" bestFit="1" customWidth="1"/>
    <col min="10764" max="10764" width="10.85546875" style="6" bestFit="1" customWidth="1"/>
    <col min="10765" max="10766" width="10.5703125" style="6" bestFit="1" customWidth="1"/>
    <col min="10767" max="10767" width="4.140625" style="6" customWidth="1"/>
    <col min="10768" max="11008" width="11.7109375" style="6"/>
    <col min="11009" max="11009" width="37.28515625" style="6" customWidth="1"/>
    <col min="11010" max="11010" width="8.42578125" style="6" customWidth="1"/>
    <col min="11011" max="11011" width="9.85546875" style="6" bestFit="1" customWidth="1"/>
    <col min="11012" max="11012" width="4.85546875" style="6" customWidth="1"/>
    <col min="11013" max="11013" width="11.7109375" style="6" bestFit="1" customWidth="1"/>
    <col min="11014" max="11014" width="4.5703125" style="6" bestFit="1" customWidth="1"/>
    <col min="11015" max="11015" width="7.28515625" style="6" customWidth="1"/>
    <col min="11016" max="11016" width="7.28515625" style="6" bestFit="1" customWidth="1"/>
    <col min="11017" max="11017" width="9.7109375" style="6" bestFit="1" customWidth="1"/>
    <col min="11018" max="11019" width="11.7109375" style="6" bestFit="1" customWidth="1"/>
    <col min="11020" max="11020" width="10.85546875" style="6" bestFit="1" customWidth="1"/>
    <col min="11021" max="11022" width="10.5703125" style="6" bestFit="1" customWidth="1"/>
    <col min="11023" max="11023" width="4.140625" style="6" customWidth="1"/>
    <col min="11024" max="11264" width="11.7109375" style="6"/>
    <col min="11265" max="11265" width="37.28515625" style="6" customWidth="1"/>
    <col min="11266" max="11266" width="8.42578125" style="6" customWidth="1"/>
    <col min="11267" max="11267" width="9.85546875" style="6" bestFit="1" customWidth="1"/>
    <col min="11268" max="11268" width="4.85546875" style="6" customWidth="1"/>
    <col min="11269" max="11269" width="11.7109375" style="6" bestFit="1" customWidth="1"/>
    <col min="11270" max="11270" width="4.5703125" style="6" bestFit="1" customWidth="1"/>
    <col min="11271" max="11271" width="7.28515625" style="6" customWidth="1"/>
    <col min="11272" max="11272" width="7.28515625" style="6" bestFit="1" customWidth="1"/>
    <col min="11273" max="11273" width="9.7109375" style="6" bestFit="1" customWidth="1"/>
    <col min="11274" max="11275" width="11.7109375" style="6" bestFit="1" customWidth="1"/>
    <col min="11276" max="11276" width="10.85546875" style="6" bestFit="1" customWidth="1"/>
    <col min="11277" max="11278" width="10.5703125" style="6" bestFit="1" customWidth="1"/>
    <col min="11279" max="11279" width="4.140625" style="6" customWidth="1"/>
    <col min="11280" max="11520" width="11.7109375" style="6"/>
    <col min="11521" max="11521" width="37.28515625" style="6" customWidth="1"/>
    <col min="11522" max="11522" width="8.42578125" style="6" customWidth="1"/>
    <col min="11523" max="11523" width="9.85546875" style="6" bestFit="1" customWidth="1"/>
    <col min="11524" max="11524" width="4.85546875" style="6" customWidth="1"/>
    <col min="11525" max="11525" width="11.7109375" style="6" bestFit="1" customWidth="1"/>
    <col min="11526" max="11526" width="4.5703125" style="6" bestFit="1" customWidth="1"/>
    <col min="11527" max="11527" width="7.28515625" style="6" customWidth="1"/>
    <col min="11528" max="11528" width="7.28515625" style="6" bestFit="1" customWidth="1"/>
    <col min="11529" max="11529" width="9.7109375" style="6" bestFit="1" customWidth="1"/>
    <col min="11530" max="11531" width="11.7109375" style="6" bestFit="1" customWidth="1"/>
    <col min="11532" max="11532" width="10.85546875" style="6" bestFit="1" customWidth="1"/>
    <col min="11533" max="11534" width="10.5703125" style="6" bestFit="1" customWidth="1"/>
    <col min="11535" max="11535" width="4.140625" style="6" customWidth="1"/>
    <col min="11536" max="11776" width="11.7109375" style="6"/>
    <col min="11777" max="11777" width="37.28515625" style="6" customWidth="1"/>
    <col min="11778" max="11778" width="8.42578125" style="6" customWidth="1"/>
    <col min="11779" max="11779" width="9.85546875" style="6" bestFit="1" customWidth="1"/>
    <col min="11780" max="11780" width="4.85546875" style="6" customWidth="1"/>
    <col min="11781" max="11781" width="11.7109375" style="6" bestFit="1" customWidth="1"/>
    <col min="11782" max="11782" width="4.5703125" style="6" bestFit="1" customWidth="1"/>
    <col min="11783" max="11783" width="7.28515625" style="6" customWidth="1"/>
    <col min="11784" max="11784" width="7.28515625" style="6" bestFit="1" customWidth="1"/>
    <col min="11785" max="11785" width="9.7109375" style="6" bestFit="1" customWidth="1"/>
    <col min="11786" max="11787" width="11.7109375" style="6" bestFit="1" customWidth="1"/>
    <col min="11788" max="11788" width="10.85546875" style="6" bestFit="1" customWidth="1"/>
    <col min="11789" max="11790" width="10.5703125" style="6" bestFit="1" customWidth="1"/>
    <col min="11791" max="11791" width="4.140625" style="6" customWidth="1"/>
    <col min="11792" max="12032" width="11.7109375" style="6"/>
    <col min="12033" max="12033" width="37.28515625" style="6" customWidth="1"/>
    <col min="12034" max="12034" width="8.42578125" style="6" customWidth="1"/>
    <col min="12035" max="12035" width="9.85546875" style="6" bestFit="1" customWidth="1"/>
    <col min="12036" max="12036" width="4.85546875" style="6" customWidth="1"/>
    <col min="12037" max="12037" width="11.7109375" style="6" bestFit="1" customWidth="1"/>
    <col min="12038" max="12038" width="4.5703125" style="6" bestFit="1" customWidth="1"/>
    <col min="12039" max="12039" width="7.28515625" style="6" customWidth="1"/>
    <col min="12040" max="12040" width="7.28515625" style="6" bestFit="1" customWidth="1"/>
    <col min="12041" max="12041" width="9.7109375" style="6" bestFit="1" customWidth="1"/>
    <col min="12042" max="12043" width="11.7109375" style="6" bestFit="1" customWidth="1"/>
    <col min="12044" max="12044" width="10.85546875" style="6" bestFit="1" customWidth="1"/>
    <col min="12045" max="12046" width="10.5703125" style="6" bestFit="1" customWidth="1"/>
    <col min="12047" max="12047" width="4.140625" style="6" customWidth="1"/>
    <col min="12048" max="12288" width="11.7109375" style="6"/>
    <col min="12289" max="12289" width="37.28515625" style="6" customWidth="1"/>
    <col min="12290" max="12290" width="8.42578125" style="6" customWidth="1"/>
    <col min="12291" max="12291" width="9.85546875" style="6" bestFit="1" customWidth="1"/>
    <col min="12292" max="12292" width="4.85546875" style="6" customWidth="1"/>
    <col min="12293" max="12293" width="11.7109375" style="6" bestFit="1" customWidth="1"/>
    <col min="12294" max="12294" width="4.5703125" style="6" bestFit="1" customWidth="1"/>
    <col min="12295" max="12295" width="7.28515625" style="6" customWidth="1"/>
    <col min="12296" max="12296" width="7.28515625" style="6" bestFit="1" customWidth="1"/>
    <col min="12297" max="12297" width="9.7109375" style="6" bestFit="1" customWidth="1"/>
    <col min="12298" max="12299" width="11.7109375" style="6" bestFit="1" customWidth="1"/>
    <col min="12300" max="12300" width="10.85546875" style="6" bestFit="1" customWidth="1"/>
    <col min="12301" max="12302" width="10.5703125" style="6" bestFit="1" customWidth="1"/>
    <col min="12303" max="12303" width="4.140625" style="6" customWidth="1"/>
    <col min="12304" max="12544" width="11.7109375" style="6"/>
    <col min="12545" max="12545" width="37.28515625" style="6" customWidth="1"/>
    <col min="12546" max="12546" width="8.42578125" style="6" customWidth="1"/>
    <col min="12547" max="12547" width="9.85546875" style="6" bestFit="1" customWidth="1"/>
    <col min="12548" max="12548" width="4.85546875" style="6" customWidth="1"/>
    <col min="12549" max="12549" width="11.7109375" style="6" bestFit="1" customWidth="1"/>
    <col min="12550" max="12550" width="4.5703125" style="6" bestFit="1" customWidth="1"/>
    <col min="12551" max="12551" width="7.28515625" style="6" customWidth="1"/>
    <col min="12552" max="12552" width="7.28515625" style="6" bestFit="1" customWidth="1"/>
    <col min="12553" max="12553" width="9.7109375" style="6" bestFit="1" customWidth="1"/>
    <col min="12554" max="12555" width="11.7109375" style="6" bestFit="1" customWidth="1"/>
    <col min="12556" max="12556" width="10.85546875" style="6" bestFit="1" customWidth="1"/>
    <col min="12557" max="12558" width="10.5703125" style="6" bestFit="1" customWidth="1"/>
    <col min="12559" max="12559" width="4.140625" style="6" customWidth="1"/>
    <col min="12560" max="12800" width="11.7109375" style="6"/>
    <col min="12801" max="12801" width="37.28515625" style="6" customWidth="1"/>
    <col min="12802" max="12802" width="8.42578125" style="6" customWidth="1"/>
    <col min="12803" max="12803" width="9.85546875" style="6" bestFit="1" customWidth="1"/>
    <col min="12804" max="12804" width="4.85546875" style="6" customWidth="1"/>
    <col min="12805" max="12805" width="11.7109375" style="6" bestFit="1" customWidth="1"/>
    <col min="12806" max="12806" width="4.5703125" style="6" bestFit="1" customWidth="1"/>
    <col min="12807" max="12807" width="7.28515625" style="6" customWidth="1"/>
    <col min="12808" max="12808" width="7.28515625" style="6" bestFit="1" customWidth="1"/>
    <col min="12809" max="12809" width="9.7109375" style="6" bestFit="1" customWidth="1"/>
    <col min="12810" max="12811" width="11.7109375" style="6" bestFit="1" customWidth="1"/>
    <col min="12812" max="12812" width="10.85546875" style="6" bestFit="1" customWidth="1"/>
    <col min="12813" max="12814" width="10.5703125" style="6" bestFit="1" customWidth="1"/>
    <col min="12815" max="12815" width="4.140625" style="6" customWidth="1"/>
    <col min="12816" max="13056" width="11.7109375" style="6"/>
    <col min="13057" max="13057" width="37.28515625" style="6" customWidth="1"/>
    <col min="13058" max="13058" width="8.42578125" style="6" customWidth="1"/>
    <col min="13059" max="13059" width="9.85546875" style="6" bestFit="1" customWidth="1"/>
    <col min="13060" max="13060" width="4.85546875" style="6" customWidth="1"/>
    <col min="13061" max="13061" width="11.7109375" style="6" bestFit="1" customWidth="1"/>
    <col min="13062" max="13062" width="4.5703125" style="6" bestFit="1" customWidth="1"/>
    <col min="13063" max="13063" width="7.28515625" style="6" customWidth="1"/>
    <col min="13064" max="13064" width="7.28515625" style="6" bestFit="1" customWidth="1"/>
    <col min="13065" max="13065" width="9.7109375" style="6" bestFit="1" customWidth="1"/>
    <col min="13066" max="13067" width="11.7109375" style="6" bestFit="1" customWidth="1"/>
    <col min="13068" max="13068" width="10.85546875" style="6" bestFit="1" customWidth="1"/>
    <col min="13069" max="13070" width="10.5703125" style="6" bestFit="1" customWidth="1"/>
    <col min="13071" max="13071" width="4.140625" style="6" customWidth="1"/>
    <col min="13072" max="13312" width="11.7109375" style="6"/>
    <col min="13313" max="13313" width="37.28515625" style="6" customWidth="1"/>
    <col min="13314" max="13314" width="8.42578125" style="6" customWidth="1"/>
    <col min="13315" max="13315" width="9.85546875" style="6" bestFit="1" customWidth="1"/>
    <col min="13316" max="13316" width="4.85546875" style="6" customWidth="1"/>
    <col min="13317" max="13317" width="11.7109375" style="6" bestFit="1" customWidth="1"/>
    <col min="13318" max="13318" width="4.5703125" style="6" bestFit="1" customWidth="1"/>
    <col min="13319" max="13319" width="7.28515625" style="6" customWidth="1"/>
    <col min="13320" max="13320" width="7.28515625" style="6" bestFit="1" customWidth="1"/>
    <col min="13321" max="13321" width="9.7109375" style="6" bestFit="1" customWidth="1"/>
    <col min="13322" max="13323" width="11.7109375" style="6" bestFit="1" customWidth="1"/>
    <col min="13324" max="13324" width="10.85546875" style="6" bestFit="1" customWidth="1"/>
    <col min="13325" max="13326" width="10.5703125" style="6" bestFit="1" customWidth="1"/>
    <col min="13327" max="13327" width="4.140625" style="6" customWidth="1"/>
    <col min="13328" max="13568" width="11.7109375" style="6"/>
    <col min="13569" max="13569" width="37.28515625" style="6" customWidth="1"/>
    <col min="13570" max="13570" width="8.42578125" style="6" customWidth="1"/>
    <col min="13571" max="13571" width="9.85546875" style="6" bestFit="1" customWidth="1"/>
    <col min="13572" max="13572" width="4.85546875" style="6" customWidth="1"/>
    <col min="13573" max="13573" width="11.7109375" style="6" bestFit="1" customWidth="1"/>
    <col min="13574" max="13574" width="4.5703125" style="6" bestFit="1" customWidth="1"/>
    <col min="13575" max="13575" width="7.28515625" style="6" customWidth="1"/>
    <col min="13576" max="13576" width="7.28515625" style="6" bestFit="1" customWidth="1"/>
    <col min="13577" max="13577" width="9.7109375" style="6" bestFit="1" customWidth="1"/>
    <col min="13578" max="13579" width="11.7109375" style="6" bestFit="1" customWidth="1"/>
    <col min="13580" max="13580" width="10.85546875" style="6" bestFit="1" customWidth="1"/>
    <col min="13581" max="13582" width="10.5703125" style="6" bestFit="1" customWidth="1"/>
    <col min="13583" max="13583" width="4.140625" style="6" customWidth="1"/>
    <col min="13584" max="13824" width="11.7109375" style="6"/>
    <col min="13825" max="13825" width="37.28515625" style="6" customWidth="1"/>
    <col min="13826" max="13826" width="8.42578125" style="6" customWidth="1"/>
    <col min="13827" max="13827" width="9.85546875" style="6" bestFit="1" customWidth="1"/>
    <col min="13828" max="13828" width="4.85546875" style="6" customWidth="1"/>
    <col min="13829" max="13829" width="11.7109375" style="6" bestFit="1" customWidth="1"/>
    <col min="13830" max="13830" width="4.5703125" style="6" bestFit="1" customWidth="1"/>
    <col min="13831" max="13831" width="7.28515625" style="6" customWidth="1"/>
    <col min="13832" max="13832" width="7.28515625" style="6" bestFit="1" customWidth="1"/>
    <col min="13833" max="13833" width="9.7109375" style="6" bestFit="1" customWidth="1"/>
    <col min="13834" max="13835" width="11.7109375" style="6" bestFit="1" customWidth="1"/>
    <col min="13836" max="13836" width="10.85546875" style="6" bestFit="1" customWidth="1"/>
    <col min="13837" max="13838" width="10.5703125" style="6" bestFit="1" customWidth="1"/>
    <col min="13839" max="13839" width="4.140625" style="6" customWidth="1"/>
    <col min="13840" max="14080" width="11.7109375" style="6"/>
    <col min="14081" max="14081" width="37.28515625" style="6" customWidth="1"/>
    <col min="14082" max="14082" width="8.42578125" style="6" customWidth="1"/>
    <col min="14083" max="14083" width="9.85546875" style="6" bestFit="1" customWidth="1"/>
    <col min="14084" max="14084" width="4.85546875" style="6" customWidth="1"/>
    <col min="14085" max="14085" width="11.7109375" style="6" bestFit="1" customWidth="1"/>
    <col min="14086" max="14086" width="4.5703125" style="6" bestFit="1" customWidth="1"/>
    <col min="14087" max="14087" width="7.28515625" style="6" customWidth="1"/>
    <col min="14088" max="14088" width="7.28515625" style="6" bestFit="1" customWidth="1"/>
    <col min="14089" max="14089" width="9.7109375" style="6" bestFit="1" customWidth="1"/>
    <col min="14090" max="14091" width="11.7109375" style="6" bestFit="1" customWidth="1"/>
    <col min="14092" max="14092" width="10.85546875" style="6" bestFit="1" customWidth="1"/>
    <col min="14093" max="14094" width="10.5703125" style="6" bestFit="1" customWidth="1"/>
    <col min="14095" max="14095" width="4.140625" style="6" customWidth="1"/>
    <col min="14096" max="14336" width="11.7109375" style="6"/>
    <col min="14337" max="14337" width="37.28515625" style="6" customWidth="1"/>
    <col min="14338" max="14338" width="8.42578125" style="6" customWidth="1"/>
    <col min="14339" max="14339" width="9.85546875" style="6" bestFit="1" customWidth="1"/>
    <col min="14340" max="14340" width="4.85546875" style="6" customWidth="1"/>
    <col min="14341" max="14341" width="11.7109375" style="6" bestFit="1" customWidth="1"/>
    <col min="14342" max="14342" width="4.5703125" style="6" bestFit="1" customWidth="1"/>
    <col min="14343" max="14343" width="7.28515625" style="6" customWidth="1"/>
    <col min="14344" max="14344" width="7.28515625" style="6" bestFit="1" customWidth="1"/>
    <col min="14345" max="14345" width="9.7109375" style="6" bestFit="1" customWidth="1"/>
    <col min="14346" max="14347" width="11.7109375" style="6" bestFit="1" customWidth="1"/>
    <col min="14348" max="14348" width="10.85546875" style="6" bestFit="1" customWidth="1"/>
    <col min="14349" max="14350" width="10.5703125" style="6" bestFit="1" customWidth="1"/>
    <col min="14351" max="14351" width="4.140625" style="6" customWidth="1"/>
    <col min="14352" max="14592" width="11.7109375" style="6"/>
    <col min="14593" max="14593" width="37.28515625" style="6" customWidth="1"/>
    <col min="14594" max="14594" width="8.42578125" style="6" customWidth="1"/>
    <col min="14595" max="14595" width="9.85546875" style="6" bestFit="1" customWidth="1"/>
    <col min="14596" max="14596" width="4.85546875" style="6" customWidth="1"/>
    <col min="14597" max="14597" width="11.7109375" style="6" bestFit="1" customWidth="1"/>
    <col min="14598" max="14598" width="4.5703125" style="6" bestFit="1" customWidth="1"/>
    <col min="14599" max="14599" width="7.28515625" style="6" customWidth="1"/>
    <col min="14600" max="14600" width="7.28515625" style="6" bestFit="1" customWidth="1"/>
    <col min="14601" max="14601" width="9.7109375" style="6" bestFit="1" customWidth="1"/>
    <col min="14602" max="14603" width="11.7109375" style="6" bestFit="1" customWidth="1"/>
    <col min="14604" max="14604" width="10.85546875" style="6" bestFit="1" customWidth="1"/>
    <col min="14605" max="14606" width="10.5703125" style="6" bestFit="1" customWidth="1"/>
    <col min="14607" max="14607" width="4.140625" style="6" customWidth="1"/>
    <col min="14608" max="14848" width="11.7109375" style="6"/>
    <col min="14849" max="14849" width="37.28515625" style="6" customWidth="1"/>
    <col min="14850" max="14850" width="8.42578125" style="6" customWidth="1"/>
    <col min="14851" max="14851" width="9.85546875" style="6" bestFit="1" customWidth="1"/>
    <col min="14852" max="14852" width="4.85546875" style="6" customWidth="1"/>
    <col min="14853" max="14853" width="11.7109375" style="6" bestFit="1" customWidth="1"/>
    <col min="14854" max="14854" width="4.5703125" style="6" bestFit="1" customWidth="1"/>
    <col min="14855" max="14855" width="7.28515625" style="6" customWidth="1"/>
    <col min="14856" max="14856" width="7.28515625" style="6" bestFit="1" customWidth="1"/>
    <col min="14857" max="14857" width="9.7109375" style="6" bestFit="1" customWidth="1"/>
    <col min="14858" max="14859" width="11.7109375" style="6" bestFit="1" customWidth="1"/>
    <col min="14860" max="14860" width="10.85546875" style="6" bestFit="1" customWidth="1"/>
    <col min="14861" max="14862" width="10.5703125" style="6" bestFit="1" customWidth="1"/>
    <col min="14863" max="14863" width="4.140625" style="6" customWidth="1"/>
    <col min="14864" max="15104" width="11.7109375" style="6"/>
    <col min="15105" max="15105" width="37.28515625" style="6" customWidth="1"/>
    <col min="15106" max="15106" width="8.42578125" style="6" customWidth="1"/>
    <col min="15107" max="15107" width="9.85546875" style="6" bestFit="1" customWidth="1"/>
    <col min="15108" max="15108" width="4.85546875" style="6" customWidth="1"/>
    <col min="15109" max="15109" width="11.7109375" style="6" bestFit="1" customWidth="1"/>
    <col min="15110" max="15110" width="4.5703125" style="6" bestFit="1" customWidth="1"/>
    <col min="15111" max="15111" width="7.28515625" style="6" customWidth="1"/>
    <col min="15112" max="15112" width="7.28515625" style="6" bestFit="1" customWidth="1"/>
    <col min="15113" max="15113" width="9.7109375" style="6" bestFit="1" customWidth="1"/>
    <col min="15114" max="15115" width="11.7109375" style="6" bestFit="1" customWidth="1"/>
    <col min="15116" max="15116" width="10.85546875" style="6" bestFit="1" customWidth="1"/>
    <col min="15117" max="15118" width="10.5703125" style="6" bestFit="1" customWidth="1"/>
    <col min="15119" max="15119" width="4.140625" style="6" customWidth="1"/>
    <col min="15120" max="15360" width="11.7109375" style="6"/>
    <col min="15361" max="15361" width="37.28515625" style="6" customWidth="1"/>
    <col min="15362" max="15362" width="8.42578125" style="6" customWidth="1"/>
    <col min="15363" max="15363" width="9.85546875" style="6" bestFit="1" customWidth="1"/>
    <col min="15364" max="15364" width="4.85546875" style="6" customWidth="1"/>
    <col min="15365" max="15365" width="11.7109375" style="6" bestFit="1" customWidth="1"/>
    <col min="15366" max="15366" width="4.5703125" style="6" bestFit="1" customWidth="1"/>
    <col min="15367" max="15367" width="7.28515625" style="6" customWidth="1"/>
    <col min="15368" max="15368" width="7.28515625" style="6" bestFit="1" customWidth="1"/>
    <col min="15369" max="15369" width="9.7109375" style="6" bestFit="1" customWidth="1"/>
    <col min="15370" max="15371" width="11.7109375" style="6" bestFit="1" customWidth="1"/>
    <col min="15372" max="15372" width="10.85546875" style="6" bestFit="1" customWidth="1"/>
    <col min="15373" max="15374" width="10.5703125" style="6" bestFit="1" customWidth="1"/>
    <col min="15375" max="15375" width="4.140625" style="6" customWidth="1"/>
    <col min="15376" max="15616" width="11.7109375" style="6"/>
    <col min="15617" max="15617" width="37.28515625" style="6" customWidth="1"/>
    <col min="15618" max="15618" width="8.42578125" style="6" customWidth="1"/>
    <col min="15619" max="15619" width="9.85546875" style="6" bestFit="1" customWidth="1"/>
    <col min="15620" max="15620" width="4.85546875" style="6" customWidth="1"/>
    <col min="15621" max="15621" width="11.7109375" style="6" bestFit="1" customWidth="1"/>
    <col min="15622" max="15622" width="4.5703125" style="6" bestFit="1" customWidth="1"/>
    <col min="15623" max="15623" width="7.28515625" style="6" customWidth="1"/>
    <col min="15624" max="15624" width="7.28515625" style="6" bestFit="1" customWidth="1"/>
    <col min="15625" max="15625" width="9.7109375" style="6" bestFit="1" customWidth="1"/>
    <col min="15626" max="15627" width="11.7109375" style="6" bestFit="1" customWidth="1"/>
    <col min="15628" max="15628" width="10.85546875" style="6" bestFit="1" customWidth="1"/>
    <col min="15629" max="15630" width="10.5703125" style="6" bestFit="1" customWidth="1"/>
    <col min="15631" max="15631" width="4.140625" style="6" customWidth="1"/>
    <col min="15632" max="15872" width="11.7109375" style="6"/>
    <col min="15873" max="15873" width="37.28515625" style="6" customWidth="1"/>
    <col min="15874" max="15874" width="8.42578125" style="6" customWidth="1"/>
    <col min="15875" max="15875" width="9.85546875" style="6" bestFit="1" customWidth="1"/>
    <col min="15876" max="15876" width="4.85546875" style="6" customWidth="1"/>
    <col min="15877" max="15877" width="11.7109375" style="6" bestFit="1" customWidth="1"/>
    <col min="15878" max="15878" width="4.5703125" style="6" bestFit="1" customWidth="1"/>
    <col min="15879" max="15879" width="7.28515625" style="6" customWidth="1"/>
    <col min="15880" max="15880" width="7.28515625" style="6" bestFit="1" customWidth="1"/>
    <col min="15881" max="15881" width="9.7109375" style="6" bestFit="1" customWidth="1"/>
    <col min="15882" max="15883" width="11.7109375" style="6" bestFit="1" customWidth="1"/>
    <col min="15884" max="15884" width="10.85546875" style="6" bestFit="1" customWidth="1"/>
    <col min="15885" max="15886" width="10.5703125" style="6" bestFit="1" customWidth="1"/>
    <col min="15887" max="15887" width="4.140625" style="6" customWidth="1"/>
    <col min="15888" max="16128" width="11.7109375" style="6"/>
    <col min="16129" max="16129" width="37.28515625" style="6" customWidth="1"/>
    <col min="16130" max="16130" width="8.42578125" style="6" customWidth="1"/>
    <col min="16131" max="16131" width="9.85546875" style="6" bestFit="1" customWidth="1"/>
    <col min="16132" max="16132" width="4.85546875" style="6" customWidth="1"/>
    <col min="16133" max="16133" width="11.7109375" style="6" bestFit="1" customWidth="1"/>
    <col min="16134" max="16134" width="4.5703125" style="6" bestFit="1" customWidth="1"/>
    <col min="16135" max="16135" width="7.28515625" style="6" customWidth="1"/>
    <col min="16136" max="16136" width="7.28515625" style="6" bestFit="1" customWidth="1"/>
    <col min="16137" max="16137" width="9.7109375" style="6" bestFit="1" customWidth="1"/>
    <col min="16138" max="16139" width="11.7109375" style="6" bestFit="1" customWidth="1"/>
    <col min="16140" max="16140" width="10.85546875" style="6" bestFit="1" customWidth="1"/>
    <col min="16141" max="16142" width="10.5703125" style="6" bestFit="1" customWidth="1"/>
    <col min="16143" max="16143" width="4.140625" style="6" customWidth="1"/>
    <col min="16144" max="16384" width="11.7109375" style="6"/>
  </cols>
  <sheetData>
    <row r="1" spans="1:15" x14ac:dyDescent="0.2">
      <c r="A1" s="540" t="s">
        <v>0</v>
      </c>
      <c r="B1" s="2"/>
      <c r="D1" s="4"/>
      <c r="E1" s="5"/>
    </row>
    <row r="2" spans="1:15" x14ac:dyDescent="0.2">
      <c r="A2" s="540" t="s">
        <v>1</v>
      </c>
      <c r="B2" s="2"/>
      <c r="D2" s="4"/>
      <c r="E2" s="5"/>
    </row>
    <row r="3" spans="1:15" x14ac:dyDescent="0.2">
      <c r="A3" s="593" t="s">
        <v>760</v>
      </c>
      <c r="F3" s="6" t="s">
        <v>3</v>
      </c>
    </row>
    <row r="4" spans="1:15" ht="25.5" customHeight="1" x14ac:dyDescent="0.2">
      <c r="A4" s="10"/>
      <c r="B4" s="2"/>
      <c r="C4" s="2"/>
      <c r="D4" s="10"/>
      <c r="E4" s="11"/>
      <c r="F4" s="10" t="s">
        <v>3</v>
      </c>
      <c r="G4" s="10"/>
      <c r="H4" s="10"/>
      <c r="I4" s="10"/>
      <c r="J4" s="12"/>
      <c r="K4" s="12"/>
      <c r="L4" s="12"/>
      <c r="M4" s="12"/>
      <c r="N4" s="12"/>
      <c r="O4" s="10"/>
    </row>
    <row r="5" spans="1:15" ht="12.75" customHeight="1" x14ac:dyDescent="0.2">
      <c r="A5" s="13" t="s">
        <v>4</v>
      </c>
      <c r="B5" s="14" t="s">
        <v>5</v>
      </c>
      <c r="C5" s="14"/>
      <c r="D5" s="642" t="s">
        <v>6</v>
      </c>
      <c r="E5" s="642"/>
      <c r="F5" s="16" t="s">
        <v>7</v>
      </c>
      <c r="G5" s="16" t="s">
        <v>8</v>
      </c>
      <c r="H5" s="16" t="s">
        <v>9</v>
      </c>
      <c r="I5" s="16" t="s">
        <v>10</v>
      </c>
      <c r="J5" s="641" t="s">
        <v>11</v>
      </c>
      <c r="K5" s="641"/>
      <c r="L5" s="17" t="s">
        <v>12</v>
      </c>
      <c r="M5" s="17" t="s">
        <v>13</v>
      </c>
      <c r="N5" s="18" t="s">
        <v>14</v>
      </c>
    </row>
    <row r="6" spans="1:15" ht="12.75" customHeight="1" x14ac:dyDescent="0.2">
      <c r="A6" s="19"/>
      <c r="B6" s="20"/>
      <c r="C6" s="20"/>
      <c r="D6" s="634" t="s">
        <v>25</v>
      </c>
      <c r="E6" s="22"/>
      <c r="F6" s="21"/>
      <c r="G6" s="20" t="s">
        <v>15</v>
      </c>
      <c r="H6" s="20" t="s">
        <v>16</v>
      </c>
      <c r="I6" s="23" t="s">
        <v>17</v>
      </c>
      <c r="J6" s="24" t="s">
        <v>18</v>
      </c>
      <c r="K6" s="24" t="s">
        <v>19</v>
      </c>
      <c r="L6" s="25" t="s">
        <v>20</v>
      </c>
      <c r="M6" s="25" t="s">
        <v>21</v>
      </c>
      <c r="N6" s="26" t="s">
        <v>22</v>
      </c>
    </row>
    <row r="7" spans="1:15" ht="12.75" customHeight="1" x14ac:dyDescent="0.2">
      <c r="A7" s="19"/>
      <c r="B7" s="20" t="s">
        <v>23</v>
      </c>
      <c r="C7" s="20" t="s">
        <v>24</v>
      </c>
      <c r="D7" s="27"/>
      <c r="E7" s="27"/>
      <c r="F7" s="21"/>
      <c r="G7" s="20" t="s">
        <v>26</v>
      </c>
      <c r="H7" s="20" t="s">
        <v>27</v>
      </c>
      <c r="I7" s="20" t="s">
        <v>28</v>
      </c>
      <c r="J7" s="24" t="s">
        <v>29</v>
      </c>
      <c r="K7" s="24" t="s">
        <v>30</v>
      </c>
      <c r="L7" s="25" t="s">
        <v>31</v>
      </c>
      <c r="M7" s="25" t="s">
        <v>32</v>
      </c>
      <c r="N7" s="29"/>
    </row>
    <row r="8" spans="1:15" x14ac:dyDescent="0.2">
      <c r="A8" s="30" t="s">
        <v>761</v>
      </c>
      <c r="B8" s="31"/>
      <c r="C8" s="32">
        <v>22838.48</v>
      </c>
      <c r="D8" s="33"/>
      <c r="E8" s="31"/>
      <c r="F8" s="31" t="s">
        <v>762</v>
      </c>
      <c r="G8" s="32">
        <v>472.96</v>
      </c>
      <c r="H8" s="34"/>
      <c r="I8" s="34"/>
      <c r="J8" s="35"/>
      <c r="K8" s="35"/>
      <c r="L8" s="36" t="s">
        <v>35</v>
      </c>
      <c r="M8" s="35" t="s">
        <v>22</v>
      </c>
      <c r="N8" s="37"/>
    </row>
    <row r="9" spans="1:15" x14ac:dyDescent="0.2">
      <c r="A9" s="10"/>
      <c r="B9" s="2"/>
      <c r="C9" s="38"/>
      <c r="D9" s="10"/>
      <c r="E9" s="11"/>
      <c r="F9" s="10"/>
      <c r="G9" s="2"/>
      <c r="H9" s="2"/>
      <c r="I9" s="2"/>
      <c r="J9" s="39"/>
      <c r="K9" s="12"/>
      <c r="L9" s="12"/>
      <c r="M9" s="12"/>
      <c r="N9" s="12"/>
      <c r="O9" s="10"/>
    </row>
    <row r="10" spans="1:15" x14ac:dyDescent="0.2">
      <c r="A10" s="40" t="s">
        <v>36</v>
      </c>
      <c r="B10" s="2">
        <v>193</v>
      </c>
      <c r="C10" s="2" t="s">
        <v>37</v>
      </c>
      <c r="D10" s="2" t="s">
        <v>38</v>
      </c>
      <c r="E10" s="41">
        <v>163</v>
      </c>
      <c r="F10" s="42" t="s">
        <v>39</v>
      </c>
      <c r="G10" s="43">
        <v>6.5</v>
      </c>
      <c r="H10" s="2" t="s">
        <v>40</v>
      </c>
      <c r="I10" s="44">
        <v>11.5</v>
      </c>
      <c r="J10" s="45">
        <v>163000</v>
      </c>
      <c r="K10" s="64" t="s">
        <v>763</v>
      </c>
      <c r="L10" s="64" t="s">
        <v>763</v>
      </c>
      <c r="M10" s="64" t="s">
        <v>763</v>
      </c>
      <c r="N10" s="64" t="s">
        <v>763</v>
      </c>
    </row>
    <row r="11" spans="1:15" x14ac:dyDescent="0.2">
      <c r="A11" s="40" t="s">
        <v>36</v>
      </c>
      <c r="B11" s="2">
        <v>193</v>
      </c>
      <c r="C11" s="2" t="s">
        <v>37</v>
      </c>
      <c r="D11" s="2" t="s">
        <v>38</v>
      </c>
      <c r="E11" s="41">
        <v>139</v>
      </c>
      <c r="F11" s="42" t="s">
        <v>41</v>
      </c>
      <c r="G11" s="43">
        <v>6.3</v>
      </c>
      <c r="H11" s="2" t="s">
        <v>40</v>
      </c>
      <c r="I11" s="44">
        <v>24.5</v>
      </c>
      <c r="J11" s="45">
        <v>139000</v>
      </c>
      <c r="K11" s="64">
        <v>73774.490000000005</v>
      </c>
      <c r="L11" s="64">
        <v>1687177</v>
      </c>
      <c r="M11" s="64">
        <v>25733</v>
      </c>
      <c r="N11" s="64">
        <v>1712910</v>
      </c>
    </row>
    <row r="12" spans="1:15" x14ac:dyDescent="0.2">
      <c r="A12" s="40" t="s">
        <v>36</v>
      </c>
      <c r="B12" s="2">
        <v>199</v>
      </c>
      <c r="C12" s="2" t="s">
        <v>42</v>
      </c>
      <c r="D12" s="2" t="s">
        <v>38</v>
      </c>
      <c r="E12" s="41">
        <v>168</v>
      </c>
      <c r="F12" s="42" t="s">
        <v>43</v>
      </c>
      <c r="G12" s="43">
        <v>6.5</v>
      </c>
      <c r="H12" s="2" t="s">
        <v>40</v>
      </c>
      <c r="I12" s="44">
        <v>11.5</v>
      </c>
      <c r="J12" s="45">
        <v>168000</v>
      </c>
      <c r="K12" s="64" t="s">
        <v>763</v>
      </c>
      <c r="L12" s="64" t="s">
        <v>763</v>
      </c>
      <c r="M12" s="64" t="s">
        <v>763</v>
      </c>
      <c r="N12" s="64" t="s">
        <v>763</v>
      </c>
    </row>
    <row r="13" spans="1:15" x14ac:dyDescent="0.2">
      <c r="A13" s="40" t="s">
        <v>36</v>
      </c>
      <c r="B13" s="2">
        <v>199</v>
      </c>
      <c r="C13" s="2" t="s">
        <v>42</v>
      </c>
      <c r="D13" s="2" t="s">
        <v>38</v>
      </c>
      <c r="E13" s="41">
        <v>143</v>
      </c>
      <c r="F13" s="42" t="s">
        <v>44</v>
      </c>
      <c r="G13" s="43">
        <v>6.3</v>
      </c>
      <c r="H13" s="2" t="s">
        <v>40</v>
      </c>
      <c r="I13" s="44">
        <v>24.5</v>
      </c>
      <c r="J13" s="45">
        <v>143000</v>
      </c>
      <c r="K13" s="64">
        <v>83439.78</v>
      </c>
      <c r="L13" s="64">
        <v>1908216</v>
      </c>
      <c r="M13" s="64">
        <v>29105</v>
      </c>
      <c r="N13" s="64">
        <v>1937321</v>
      </c>
    </row>
    <row r="14" spans="1:15" x14ac:dyDescent="0.2">
      <c r="A14" s="40" t="s">
        <v>36</v>
      </c>
      <c r="B14" s="2">
        <v>202</v>
      </c>
      <c r="C14" s="2" t="s">
        <v>45</v>
      </c>
      <c r="D14" s="2" t="s">
        <v>38</v>
      </c>
      <c r="E14" s="41">
        <v>230</v>
      </c>
      <c r="F14" s="42" t="s">
        <v>46</v>
      </c>
      <c r="G14" s="43">
        <v>7.4</v>
      </c>
      <c r="H14" s="2" t="s">
        <v>40</v>
      </c>
      <c r="I14" s="44">
        <v>5</v>
      </c>
      <c r="J14" s="45">
        <v>230000</v>
      </c>
      <c r="K14" s="64" t="s">
        <v>763</v>
      </c>
      <c r="L14" s="64" t="s">
        <v>763</v>
      </c>
      <c r="M14" s="64" t="s">
        <v>763</v>
      </c>
      <c r="N14" s="64" t="s">
        <v>763</v>
      </c>
    </row>
    <row r="15" spans="1:15" x14ac:dyDescent="0.2">
      <c r="A15" s="40" t="s">
        <v>47</v>
      </c>
      <c r="B15" s="2">
        <v>202</v>
      </c>
      <c r="C15" s="2" t="s">
        <v>45</v>
      </c>
      <c r="D15" s="2" t="s">
        <v>38</v>
      </c>
      <c r="E15" s="41">
        <v>317</v>
      </c>
      <c r="F15" s="42" t="s">
        <v>48</v>
      </c>
      <c r="G15" s="43">
        <v>7.4</v>
      </c>
      <c r="H15" s="2" t="s">
        <v>40</v>
      </c>
      <c r="I15" s="44">
        <v>20</v>
      </c>
      <c r="J15" s="45">
        <v>317000</v>
      </c>
      <c r="K15" s="64">
        <v>127550.29</v>
      </c>
      <c r="L15" s="64">
        <v>2916996</v>
      </c>
      <c r="M15" s="64">
        <v>52123</v>
      </c>
      <c r="N15" s="64">
        <v>2969119</v>
      </c>
    </row>
    <row r="16" spans="1:15" x14ac:dyDescent="0.2">
      <c r="A16" s="40" t="s">
        <v>49</v>
      </c>
      <c r="B16" s="2">
        <v>211</v>
      </c>
      <c r="C16" s="2" t="s">
        <v>50</v>
      </c>
      <c r="D16" s="2" t="s">
        <v>38</v>
      </c>
      <c r="E16" s="41">
        <v>290</v>
      </c>
      <c r="F16" s="2" t="s">
        <v>51</v>
      </c>
      <c r="G16" s="43">
        <v>6.9</v>
      </c>
      <c r="H16" s="2" t="s">
        <v>40</v>
      </c>
      <c r="I16" s="44">
        <v>20</v>
      </c>
      <c r="J16" s="45">
        <v>290000</v>
      </c>
      <c r="K16" s="601">
        <v>79801.919999999998</v>
      </c>
      <c r="L16" s="47">
        <v>1825020</v>
      </c>
      <c r="M16" s="47">
        <v>24175</v>
      </c>
      <c r="N16" s="601">
        <v>1849195</v>
      </c>
    </row>
    <row r="17" spans="1:15" ht="12" customHeight="1" x14ac:dyDescent="0.2">
      <c r="A17" s="40" t="s">
        <v>49</v>
      </c>
      <c r="B17" s="2">
        <v>211</v>
      </c>
      <c r="C17" s="2" t="s">
        <v>50</v>
      </c>
      <c r="D17" s="2" t="s">
        <v>38</v>
      </c>
      <c r="E17" s="41">
        <v>128</v>
      </c>
      <c r="F17" s="2" t="s">
        <v>52</v>
      </c>
      <c r="G17" s="43">
        <v>6.9</v>
      </c>
      <c r="H17" s="2" t="s">
        <v>40</v>
      </c>
      <c r="I17" s="44">
        <v>20</v>
      </c>
      <c r="J17" s="45">
        <v>128000</v>
      </c>
      <c r="K17" s="601">
        <v>34337.730000000003</v>
      </c>
      <c r="L17" s="47">
        <v>785283</v>
      </c>
      <c r="M17" s="47">
        <v>10402</v>
      </c>
      <c r="N17" s="601">
        <v>795685</v>
      </c>
    </row>
    <row r="18" spans="1:15" x14ac:dyDescent="0.2">
      <c r="A18" s="40" t="s">
        <v>53</v>
      </c>
      <c r="B18" s="2">
        <v>211</v>
      </c>
      <c r="C18" s="2" t="s">
        <v>50</v>
      </c>
      <c r="D18" s="2" t="s">
        <v>38</v>
      </c>
      <c r="E18" s="41">
        <v>22</v>
      </c>
      <c r="F18" s="2" t="s">
        <v>54</v>
      </c>
      <c r="G18" s="43">
        <v>6.9</v>
      </c>
      <c r="H18" s="2" t="s">
        <v>40</v>
      </c>
      <c r="I18" s="44">
        <v>20</v>
      </c>
      <c r="J18" s="45">
        <v>22000</v>
      </c>
      <c r="K18" s="601">
        <v>54890.66</v>
      </c>
      <c r="L18" s="47">
        <v>1255315</v>
      </c>
      <c r="M18" s="47">
        <v>16628</v>
      </c>
      <c r="N18" s="601">
        <v>1271943</v>
      </c>
    </row>
    <row r="19" spans="1:15" x14ac:dyDescent="0.2">
      <c r="A19" s="48"/>
      <c r="B19" s="49"/>
      <c r="C19" s="49"/>
      <c r="D19" s="49"/>
      <c r="E19" s="50"/>
      <c r="F19" s="49"/>
      <c r="G19" s="51"/>
      <c r="H19" s="49"/>
      <c r="I19" s="52"/>
      <c r="J19" s="53"/>
      <c r="K19" s="47"/>
      <c r="L19" s="47"/>
      <c r="M19" s="47"/>
      <c r="N19" s="47"/>
      <c r="O19" s="76"/>
    </row>
    <row r="20" spans="1:15" x14ac:dyDescent="0.2">
      <c r="A20" s="48" t="s">
        <v>49</v>
      </c>
      <c r="B20" s="49">
        <v>221</v>
      </c>
      <c r="C20" s="49" t="s">
        <v>55</v>
      </c>
      <c r="D20" s="49" t="s">
        <v>38</v>
      </c>
      <c r="E20" s="50">
        <v>330</v>
      </c>
      <c r="F20" s="49" t="s">
        <v>56</v>
      </c>
      <c r="G20" s="51">
        <v>7.4</v>
      </c>
      <c r="H20" s="49" t="s">
        <v>57</v>
      </c>
      <c r="I20" s="52">
        <v>20</v>
      </c>
      <c r="J20" s="53">
        <v>330000</v>
      </c>
      <c r="K20" s="601">
        <v>184544.1</v>
      </c>
      <c r="L20" s="47">
        <v>4220409</v>
      </c>
      <c r="M20" s="47">
        <v>59844</v>
      </c>
      <c r="N20" s="602">
        <v>4280253</v>
      </c>
      <c r="O20" s="76"/>
    </row>
    <row r="21" spans="1:15" x14ac:dyDescent="0.2">
      <c r="A21" s="48" t="s">
        <v>49</v>
      </c>
      <c r="B21" s="49">
        <v>221</v>
      </c>
      <c r="C21" s="49" t="s">
        <v>55</v>
      </c>
      <c r="D21" s="49" t="s">
        <v>38</v>
      </c>
      <c r="E21" s="50">
        <v>43</v>
      </c>
      <c r="F21" s="49" t="s">
        <v>58</v>
      </c>
      <c r="G21" s="51">
        <v>7.4</v>
      </c>
      <c r="H21" s="49" t="s">
        <v>57</v>
      </c>
      <c r="I21" s="52">
        <v>20</v>
      </c>
      <c r="J21" s="53">
        <v>43000</v>
      </c>
      <c r="K21" s="601">
        <v>23660</v>
      </c>
      <c r="L21" s="47">
        <v>541090</v>
      </c>
      <c r="M21" s="603">
        <v>7672</v>
      </c>
      <c r="N21" s="602">
        <v>548762</v>
      </c>
      <c r="O21" s="76"/>
    </row>
    <row r="22" spans="1:15" x14ac:dyDescent="0.2">
      <c r="A22" s="48" t="s">
        <v>49</v>
      </c>
      <c r="B22" s="49">
        <v>221</v>
      </c>
      <c r="C22" s="49" t="s">
        <v>55</v>
      </c>
      <c r="D22" s="49" t="s">
        <v>38</v>
      </c>
      <c r="E22" s="50">
        <v>240</v>
      </c>
      <c r="F22" s="49" t="s">
        <v>59</v>
      </c>
      <c r="G22" s="51">
        <v>7.4</v>
      </c>
      <c r="H22" s="49" t="s">
        <v>57</v>
      </c>
      <c r="I22" s="52">
        <v>12</v>
      </c>
      <c r="J22" s="53">
        <v>240000</v>
      </c>
      <c r="K22" s="601" t="s">
        <v>763</v>
      </c>
      <c r="L22" s="47" t="s">
        <v>763</v>
      </c>
      <c r="M22" s="47" t="s">
        <v>763</v>
      </c>
      <c r="N22" s="602" t="s">
        <v>763</v>
      </c>
      <c r="O22" s="76"/>
    </row>
    <row r="23" spans="1:15" x14ac:dyDescent="0.2">
      <c r="A23" s="48" t="s">
        <v>49</v>
      </c>
      <c r="B23" s="49">
        <v>221</v>
      </c>
      <c r="C23" s="49" t="s">
        <v>55</v>
      </c>
      <c r="D23" s="49" t="s">
        <v>38</v>
      </c>
      <c r="E23" s="50">
        <v>55</v>
      </c>
      <c r="F23" s="49" t="s">
        <v>60</v>
      </c>
      <c r="G23" s="51">
        <v>7.4</v>
      </c>
      <c r="H23" s="49" t="s">
        <v>57</v>
      </c>
      <c r="I23" s="52">
        <v>12</v>
      </c>
      <c r="J23" s="53">
        <v>55000</v>
      </c>
      <c r="K23" s="601" t="s">
        <v>763</v>
      </c>
      <c r="L23" s="47" t="s">
        <v>763</v>
      </c>
      <c r="M23" s="47" t="s">
        <v>763</v>
      </c>
      <c r="N23" s="602" t="s">
        <v>763</v>
      </c>
      <c r="O23" s="76"/>
    </row>
    <row r="24" spans="1:15" x14ac:dyDescent="0.2">
      <c r="A24" s="48" t="s">
        <v>53</v>
      </c>
      <c r="B24" s="49">
        <v>221</v>
      </c>
      <c r="C24" s="49" t="s">
        <v>55</v>
      </c>
      <c r="D24" s="49" t="s">
        <v>38</v>
      </c>
      <c r="E24" s="50">
        <v>50</v>
      </c>
      <c r="F24" s="49" t="s">
        <v>61</v>
      </c>
      <c r="G24" s="51">
        <v>7.4</v>
      </c>
      <c r="H24" s="49" t="s">
        <v>57</v>
      </c>
      <c r="I24" s="52">
        <v>20</v>
      </c>
      <c r="J24" s="53">
        <v>50000</v>
      </c>
      <c r="K24" s="601">
        <v>129784</v>
      </c>
      <c r="L24" s="47">
        <v>2968080</v>
      </c>
      <c r="M24" s="603">
        <v>41905</v>
      </c>
      <c r="N24" s="602">
        <v>3009985</v>
      </c>
      <c r="O24" s="76"/>
    </row>
    <row r="25" spans="1:15" x14ac:dyDescent="0.2">
      <c r="A25" s="40" t="s">
        <v>62</v>
      </c>
      <c r="B25" s="2">
        <v>225</v>
      </c>
      <c r="C25" s="2" t="s">
        <v>63</v>
      </c>
      <c r="D25" s="2" t="s">
        <v>38</v>
      </c>
      <c r="E25" s="41">
        <v>427</v>
      </c>
      <c r="F25" s="2" t="s">
        <v>64</v>
      </c>
      <c r="G25" s="43">
        <v>7.5</v>
      </c>
      <c r="H25" s="2" t="s">
        <v>65</v>
      </c>
      <c r="I25" s="44">
        <v>24</v>
      </c>
      <c r="J25" s="45">
        <v>427000</v>
      </c>
      <c r="K25" s="47" t="s">
        <v>763</v>
      </c>
      <c r="L25" s="47" t="s">
        <v>763</v>
      </c>
      <c r="M25" s="47" t="s">
        <v>763</v>
      </c>
      <c r="N25" s="47" t="s">
        <v>763</v>
      </c>
    </row>
    <row r="26" spans="1:15" x14ac:dyDescent="0.2">
      <c r="A26" s="40" t="s">
        <v>66</v>
      </c>
      <c r="B26" s="2">
        <v>225</v>
      </c>
      <c r="C26" s="2" t="s">
        <v>63</v>
      </c>
      <c r="D26" s="2" t="s">
        <v>38</v>
      </c>
      <c r="E26" s="41">
        <v>36</v>
      </c>
      <c r="F26" s="2" t="s">
        <v>67</v>
      </c>
      <c r="G26" s="43">
        <v>7.5</v>
      </c>
      <c r="H26" s="2" t="s">
        <v>65</v>
      </c>
      <c r="I26" s="44">
        <v>24</v>
      </c>
      <c r="J26" s="45">
        <v>36000</v>
      </c>
      <c r="K26" s="47" t="s">
        <v>763</v>
      </c>
      <c r="L26" s="47" t="s">
        <v>763</v>
      </c>
      <c r="M26" s="47" t="s">
        <v>763</v>
      </c>
      <c r="N26" s="47" t="s">
        <v>763</v>
      </c>
    </row>
    <row r="27" spans="1:15" x14ac:dyDescent="0.2">
      <c r="A27" s="40"/>
      <c r="B27" s="2"/>
      <c r="C27" s="2"/>
      <c r="D27" s="2"/>
      <c r="E27" s="41"/>
      <c r="F27" s="2"/>
      <c r="G27" s="43"/>
      <c r="H27" s="2"/>
      <c r="I27" s="44"/>
      <c r="J27" s="45"/>
      <c r="K27" s="64"/>
      <c r="L27" s="64"/>
      <c r="M27" s="64"/>
      <c r="N27" s="64"/>
    </row>
    <row r="28" spans="1:15" x14ac:dyDescent="0.2">
      <c r="A28" s="40" t="s">
        <v>62</v>
      </c>
      <c r="B28" s="2">
        <v>228</v>
      </c>
      <c r="C28" s="2" t="s">
        <v>68</v>
      </c>
      <c r="D28" s="2" t="s">
        <v>38</v>
      </c>
      <c r="E28" s="41">
        <v>433</v>
      </c>
      <c r="F28" s="2" t="s">
        <v>43</v>
      </c>
      <c r="G28" s="43">
        <v>7.5</v>
      </c>
      <c r="H28" s="2" t="s">
        <v>65</v>
      </c>
      <c r="I28" s="44">
        <v>21</v>
      </c>
      <c r="J28" s="45">
        <v>433000</v>
      </c>
      <c r="K28" s="64">
        <v>169861</v>
      </c>
      <c r="L28" s="64">
        <v>3884616</v>
      </c>
      <c r="M28" s="64">
        <v>71520</v>
      </c>
      <c r="N28" s="64">
        <v>3956136</v>
      </c>
    </row>
    <row r="29" spans="1:15" x14ac:dyDescent="0.2">
      <c r="A29" s="40" t="s">
        <v>66</v>
      </c>
      <c r="B29" s="2">
        <v>228</v>
      </c>
      <c r="C29" s="2" t="s">
        <v>68</v>
      </c>
      <c r="D29" s="2" t="s">
        <v>38</v>
      </c>
      <c r="E29" s="41">
        <v>60</v>
      </c>
      <c r="F29" s="2" t="s">
        <v>44</v>
      </c>
      <c r="G29" s="43">
        <v>7.5</v>
      </c>
      <c r="H29" s="2" t="s">
        <v>65</v>
      </c>
      <c r="I29" s="44">
        <v>21</v>
      </c>
      <c r="J29" s="45">
        <v>60000</v>
      </c>
      <c r="K29" s="64">
        <v>150872</v>
      </c>
      <c r="L29" s="64">
        <v>3450349</v>
      </c>
      <c r="M29" s="64">
        <v>63525</v>
      </c>
      <c r="N29" s="64">
        <v>3513874</v>
      </c>
    </row>
    <row r="30" spans="1:15" x14ac:dyDescent="0.2">
      <c r="A30" s="40" t="s">
        <v>69</v>
      </c>
      <c r="B30" s="2">
        <v>236</v>
      </c>
      <c r="C30" s="2" t="s">
        <v>70</v>
      </c>
      <c r="D30" s="2" t="s">
        <v>38</v>
      </c>
      <c r="E30" s="41">
        <v>403</v>
      </c>
      <c r="F30" s="42" t="s">
        <v>71</v>
      </c>
      <c r="G30" s="43">
        <v>7</v>
      </c>
      <c r="H30" s="2" t="s">
        <v>65</v>
      </c>
      <c r="I30" s="44">
        <v>19</v>
      </c>
      <c r="J30" s="45">
        <v>403000</v>
      </c>
      <c r="K30" s="64">
        <v>154235.19</v>
      </c>
      <c r="L30" s="64">
        <v>3527263</v>
      </c>
      <c r="M30" s="64">
        <v>80022</v>
      </c>
      <c r="N30" s="64">
        <v>3607285</v>
      </c>
    </row>
    <row r="31" spans="1:15" x14ac:dyDescent="0.2">
      <c r="A31" s="40" t="s">
        <v>72</v>
      </c>
      <c r="B31" s="2">
        <v>236</v>
      </c>
      <c r="C31" s="2" t="s">
        <v>70</v>
      </c>
      <c r="D31" s="2" t="s">
        <v>38</v>
      </c>
      <c r="E31" s="41">
        <v>35.5</v>
      </c>
      <c r="F31" s="42" t="s">
        <v>73</v>
      </c>
      <c r="G31" s="43">
        <v>6.5</v>
      </c>
      <c r="H31" s="2" t="s">
        <v>65</v>
      </c>
      <c r="I31" s="44">
        <v>20</v>
      </c>
      <c r="J31" s="45">
        <v>35500</v>
      </c>
      <c r="K31" s="64">
        <v>79645.83</v>
      </c>
      <c r="L31" s="64">
        <v>1821451</v>
      </c>
      <c r="M31" s="64" t="s">
        <v>763</v>
      </c>
      <c r="N31" s="64">
        <v>1821451</v>
      </c>
    </row>
    <row r="32" spans="1:15" x14ac:dyDescent="0.2">
      <c r="A32" s="40"/>
      <c r="B32" s="2"/>
      <c r="C32" s="2"/>
      <c r="D32" s="2"/>
      <c r="E32" s="41"/>
      <c r="F32" s="2"/>
      <c r="G32" s="43"/>
      <c r="H32" s="2"/>
      <c r="I32" s="44"/>
      <c r="J32" s="45"/>
      <c r="K32" s="64"/>
      <c r="L32" s="64"/>
      <c r="M32" s="64"/>
      <c r="N32" s="64"/>
    </row>
    <row r="33" spans="1:14" x14ac:dyDescent="0.2">
      <c r="A33" s="40" t="s">
        <v>49</v>
      </c>
      <c r="B33" s="2">
        <v>245</v>
      </c>
      <c r="C33" s="2" t="s">
        <v>74</v>
      </c>
      <c r="D33" s="2" t="s">
        <v>38</v>
      </c>
      <c r="E33" s="41">
        <v>800</v>
      </c>
      <c r="F33" s="2" t="s">
        <v>75</v>
      </c>
      <c r="G33" s="43">
        <v>7</v>
      </c>
      <c r="H33" s="2" t="s">
        <v>57</v>
      </c>
      <c r="I33" s="43">
        <v>19.75</v>
      </c>
      <c r="J33" s="45">
        <v>800000</v>
      </c>
      <c r="K33" s="601">
        <v>199406.28</v>
      </c>
      <c r="L33" s="47">
        <v>4560298</v>
      </c>
      <c r="M33" s="47">
        <v>61254</v>
      </c>
      <c r="N33" s="602">
        <v>4621552</v>
      </c>
    </row>
    <row r="34" spans="1:14" x14ac:dyDescent="0.2">
      <c r="A34" s="40" t="s">
        <v>49</v>
      </c>
      <c r="B34" s="2">
        <v>245</v>
      </c>
      <c r="C34" s="2" t="s">
        <v>74</v>
      </c>
      <c r="D34" s="2" t="s">
        <v>38</v>
      </c>
      <c r="E34" s="41">
        <v>95</v>
      </c>
      <c r="F34" s="2" t="s">
        <v>76</v>
      </c>
      <c r="G34" s="43">
        <v>7</v>
      </c>
      <c r="H34" s="2" t="s">
        <v>57</v>
      </c>
      <c r="I34" s="43">
        <v>19.75</v>
      </c>
      <c r="J34" s="45">
        <v>95000</v>
      </c>
      <c r="K34" s="601">
        <v>24209.82</v>
      </c>
      <c r="L34" s="47">
        <v>553664</v>
      </c>
      <c r="M34" s="47">
        <v>7436</v>
      </c>
      <c r="N34" s="602">
        <v>561100</v>
      </c>
    </row>
    <row r="35" spans="1:14" x14ac:dyDescent="0.2">
      <c r="A35" s="40" t="s">
        <v>77</v>
      </c>
      <c r="B35" s="2">
        <v>245</v>
      </c>
      <c r="C35" s="2" t="s">
        <v>74</v>
      </c>
      <c r="D35" s="2" t="s">
        <v>38</v>
      </c>
      <c r="E35" s="41">
        <v>90</v>
      </c>
      <c r="F35" s="2" t="s">
        <v>78</v>
      </c>
      <c r="G35" s="43">
        <v>7</v>
      </c>
      <c r="H35" s="2" t="s">
        <v>57</v>
      </c>
      <c r="I35" s="43">
        <v>19.75</v>
      </c>
      <c r="J35" s="45">
        <v>90000</v>
      </c>
      <c r="K35" s="601">
        <v>168647.48</v>
      </c>
      <c r="L35" s="47">
        <v>3856863</v>
      </c>
      <c r="M35" s="47">
        <v>51810</v>
      </c>
      <c r="N35" s="602">
        <v>3908673</v>
      </c>
    </row>
    <row r="36" spans="1:14" x14ac:dyDescent="0.2">
      <c r="A36" s="40" t="s">
        <v>49</v>
      </c>
      <c r="B36" s="2">
        <v>247</v>
      </c>
      <c r="C36" s="2" t="s">
        <v>79</v>
      </c>
      <c r="D36" s="2" t="s">
        <v>38</v>
      </c>
      <c r="E36" s="41">
        <v>470</v>
      </c>
      <c r="F36" s="2" t="s">
        <v>80</v>
      </c>
      <c r="G36" s="43">
        <v>6.3</v>
      </c>
      <c r="H36" s="2" t="s">
        <v>57</v>
      </c>
      <c r="I36" s="43">
        <v>25</v>
      </c>
      <c r="J36" s="45">
        <v>470000</v>
      </c>
      <c r="K36" s="601">
        <v>121811.4</v>
      </c>
      <c r="L36" s="47">
        <v>2785751</v>
      </c>
      <c r="M36" s="47">
        <v>48639</v>
      </c>
      <c r="N36" s="47">
        <v>2834390</v>
      </c>
    </row>
    <row r="37" spans="1:14" x14ac:dyDescent="0.2">
      <c r="A37" s="40" t="s">
        <v>49</v>
      </c>
      <c r="B37" s="2">
        <v>247</v>
      </c>
      <c r="C37" s="2" t="s">
        <v>79</v>
      </c>
      <c r="D37" s="2" t="s">
        <v>38</v>
      </c>
      <c r="E37" s="41">
        <v>25</v>
      </c>
      <c r="F37" s="2" t="s">
        <v>81</v>
      </c>
      <c r="G37" s="43">
        <v>6.3</v>
      </c>
      <c r="H37" s="2" t="s">
        <v>57</v>
      </c>
      <c r="I37" s="43">
        <v>25</v>
      </c>
      <c r="J37" s="45">
        <v>25000</v>
      </c>
      <c r="K37" s="601">
        <v>5783.96</v>
      </c>
      <c r="L37" s="64">
        <v>132276</v>
      </c>
      <c r="M37" s="64">
        <v>2309</v>
      </c>
      <c r="N37" s="64">
        <v>134585</v>
      </c>
    </row>
    <row r="38" spans="1:14" x14ac:dyDescent="0.2">
      <c r="A38" s="40" t="s">
        <v>53</v>
      </c>
      <c r="B38" s="2">
        <v>247</v>
      </c>
      <c r="C38" s="2" t="s">
        <v>79</v>
      </c>
      <c r="D38" s="2" t="s">
        <v>38</v>
      </c>
      <c r="E38" s="41">
        <v>27</v>
      </c>
      <c r="F38" s="2" t="s">
        <v>82</v>
      </c>
      <c r="G38" s="43">
        <v>7.3</v>
      </c>
      <c r="H38" s="2" t="s">
        <v>57</v>
      </c>
      <c r="I38" s="43">
        <v>25</v>
      </c>
      <c r="J38" s="45">
        <v>27000</v>
      </c>
      <c r="K38" s="47">
        <v>64017</v>
      </c>
      <c r="L38" s="64">
        <v>1464029</v>
      </c>
      <c r="M38" s="64">
        <v>25622</v>
      </c>
      <c r="N38" s="64">
        <v>1489651</v>
      </c>
    </row>
    <row r="39" spans="1:14" x14ac:dyDescent="0.2">
      <c r="A39" s="40" t="s">
        <v>710</v>
      </c>
      <c r="B39" s="2">
        <v>262</v>
      </c>
      <c r="C39" s="2" t="s">
        <v>477</v>
      </c>
      <c r="D39" s="2" t="s">
        <v>38</v>
      </c>
      <c r="E39" s="41">
        <v>405</v>
      </c>
      <c r="F39" s="2" t="s">
        <v>711</v>
      </c>
      <c r="G39" s="43">
        <v>5.75</v>
      </c>
      <c r="H39" s="2" t="s">
        <v>40</v>
      </c>
      <c r="I39" s="43">
        <v>6</v>
      </c>
      <c r="J39" s="45">
        <v>405000</v>
      </c>
      <c r="K39" s="47" t="s">
        <v>763</v>
      </c>
      <c r="L39" s="64" t="s">
        <v>763</v>
      </c>
      <c r="M39" s="64" t="s">
        <v>763</v>
      </c>
      <c r="N39" s="64" t="s">
        <v>763</v>
      </c>
    </row>
    <row r="40" spans="1:14" x14ac:dyDescent="0.2">
      <c r="A40" s="40" t="s">
        <v>710</v>
      </c>
      <c r="B40" s="2">
        <v>262</v>
      </c>
      <c r="C40" s="2" t="s">
        <v>477</v>
      </c>
      <c r="D40" s="2" t="s">
        <v>38</v>
      </c>
      <c r="E40" s="41">
        <v>104</v>
      </c>
      <c r="F40" s="2" t="s">
        <v>712</v>
      </c>
      <c r="G40" s="43">
        <v>5.75</v>
      </c>
      <c r="H40" s="2" t="s">
        <v>40</v>
      </c>
      <c r="I40" s="43">
        <v>6</v>
      </c>
      <c r="J40" s="45">
        <v>104000</v>
      </c>
      <c r="K40" s="47" t="s">
        <v>763</v>
      </c>
      <c r="L40" s="64" t="s">
        <v>763</v>
      </c>
      <c r="M40" s="64" t="s">
        <v>763</v>
      </c>
      <c r="N40" s="64" t="s">
        <v>763</v>
      </c>
    </row>
    <row r="41" spans="1:14" x14ac:dyDescent="0.2">
      <c r="A41" s="40" t="s">
        <v>710</v>
      </c>
      <c r="B41" s="2">
        <v>262</v>
      </c>
      <c r="C41" s="2" t="s">
        <v>477</v>
      </c>
      <c r="D41" s="2" t="s">
        <v>38</v>
      </c>
      <c r="E41" s="41">
        <v>465</v>
      </c>
      <c r="F41" s="2" t="s">
        <v>713</v>
      </c>
      <c r="G41" s="43">
        <v>6.5</v>
      </c>
      <c r="H41" s="2" t="s">
        <v>40</v>
      </c>
      <c r="I41" s="43">
        <v>20</v>
      </c>
      <c r="J41" s="45">
        <v>465000</v>
      </c>
      <c r="K41" s="64">
        <v>14006.2</v>
      </c>
      <c r="L41" s="64">
        <v>320313</v>
      </c>
      <c r="M41" s="64">
        <v>5026</v>
      </c>
      <c r="N41" s="64">
        <v>325339</v>
      </c>
    </row>
    <row r="42" spans="1:14" x14ac:dyDescent="0.2">
      <c r="A42" s="40" t="s">
        <v>710</v>
      </c>
      <c r="B42" s="2">
        <v>262</v>
      </c>
      <c r="C42" s="2" t="s">
        <v>477</v>
      </c>
      <c r="D42" s="2" t="s">
        <v>38</v>
      </c>
      <c r="E42" s="41">
        <v>121</v>
      </c>
      <c r="F42" s="2" t="s">
        <v>714</v>
      </c>
      <c r="G42" s="43">
        <v>6.5</v>
      </c>
      <c r="H42" s="2" t="s">
        <v>40</v>
      </c>
      <c r="I42" s="43">
        <v>20</v>
      </c>
      <c r="J42" s="45">
        <v>121000</v>
      </c>
      <c r="K42" s="64">
        <v>2801.2</v>
      </c>
      <c r="L42" s="64">
        <v>64062</v>
      </c>
      <c r="M42" s="64">
        <v>1006</v>
      </c>
      <c r="N42" s="64">
        <v>65068</v>
      </c>
    </row>
    <row r="43" spans="1:14" x14ac:dyDescent="0.2">
      <c r="A43" s="40" t="s">
        <v>715</v>
      </c>
      <c r="B43" s="2">
        <v>262</v>
      </c>
      <c r="C43" s="2" t="s">
        <v>477</v>
      </c>
      <c r="D43" s="2" t="s">
        <v>38</v>
      </c>
      <c r="E43" s="41">
        <v>35</v>
      </c>
      <c r="F43" s="2" t="s">
        <v>716</v>
      </c>
      <c r="G43" s="43">
        <v>6.5</v>
      </c>
      <c r="H43" s="2" t="s">
        <v>40</v>
      </c>
      <c r="I43" s="43">
        <v>20</v>
      </c>
      <c r="J43" s="45">
        <v>35000</v>
      </c>
      <c r="K43" s="64">
        <v>72208.5</v>
      </c>
      <c r="L43" s="64">
        <v>1651364</v>
      </c>
      <c r="M43" s="64">
        <v>25913</v>
      </c>
      <c r="N43" s="64">
        <v>1677277</v>
      </c>
    </row>
    <row r="44" spans="1:14" x14ac:dyDescent="0.2">
      <c r="A44" s="40"/>
      <c r="B44" s="2"/>
      <c r="C44" s="2"/>
      <c r="D44" s="2"/>
      <c r="E44" s="41"/>
      <c r="F44" s="2"/>
      <c r="G44" s="43"/>
      <c r="H44" s="2"/>
      <c r="I44" s="43"/>
      <c r="J44" s="45"/>
      <c r="K44" s="64"/>
      <c r="L44" s="64"/>
      <c r="M44" s="64"/>
      <c r="N44" s="64"/>
    </row>
    <row r="45" spans="1:14" x14ac:dyDescent="0.2">
      <c r="A45" s="40" t="s">
        <v>62</v>
      </c>
      <c r="B45" s="2">
        <v>270</v>
      </c>
      <c r="C45" s="2" t="s">
        <v>83</v>
      </c>
      <c r="D45" s="2" t="s">
        <v>38</v>
      </c>
      <c r="E45" s="41">
        <v>450</v>
      </c>
      <c r="F45" s="2" t="s">
        <v>46</v>
      </c>
      <c r="G45" s="43">
        <v>7</v>
      </c>
      <c r="H45" s="2" t="s">
        <v>65</v>
      </c>
      <c r="I45" s="43">
        <v>21</v>
      </c>
      <c r="J45" s="45">
        <v>450000</v>
      </c>
      <c r="K45" s="64">
        <v>180479</v>
      </c>
      <c r="L45" s="64">
        <v>4127443</v>
      </c>
      <c r="M45" s="64">
        <v>71009</v>
      </c>
      <c r="N45" s="64">
        <v>4198452</v>
      </c>
    </row>
    <row r="46" spans="1:14" x14ac:dyDescent="0.2">
      <c r="A46" s="40" t="s">
        <v>66</v>
      </c>
      <c r="B46" s="2">
        <v>270</v>
      </c>
      <c r="C46" s="2" t="s">
        <v>83</v>
      </c>
      <c r="D46" s="2" t="s">
        <v>38</v>
      </c>
      <c r="E46" s="41">
        <v>80</v>
      </c>
      <c r="F46" s="2" t="s">
        <v>48</v>
      </c>
      <c r="G46" s="43">
        <v>7</v>
      </c>
      <c r="H46" s="2" t="s">
        <v>65</v>
      </c>
      <c r="I46" s="43">
        <v>21</v>
      </c>
      <c r="J46" s="45">
        <v>80000</v>
      </c>
      <c r="K46" s="64">
        <v>174182</v>
      </c>
      <c r="L46" s="64">
        <v>3983434</v>
      </c>
      <c r="M46" s="64">
        <v>68532</v>
      </c>
      <c r="N46" s="64">
        <v>4051966</v>
      </c>
    </row>
    <row r="47" spans="1:14" x14ac:dyDescent="0.2">
      <c r="A47" s="40" t="s">
        <v>84</v>
      </c>
      <c r="B47" s="2">
        <v>271</v>
      </c>
      <c r="C47" s="2" t="s">
        <v>85</v>
      </c>
      <c r="D47" s="2" t="s">
        <v>38</v>
      </c>
      <c r="E47" s="41">
        <v>185</v>
      </c>
      <c r="F47" s="2" t="s">
        <v>86</v>
      </c>
      <c r="G47" s="43">
        <v>5.5</v>
      </c>
      <c r="H47" s="2" t="s">
        <v>57</v>
      </c>
      <c r="I47" s="43">
        <v>5</v>
      </c>
      <c r="J47" s="45">
        <v>185000</v>
      </c>
      <c r="K47" s="64" t="s">
        <v>763</v>
      </c>
      <c r="L47" s="64" t="s">
        <v>763</v>
      </c>
      <c r="M47" s="64" t="s">
        <v>763</v>
      </c>
      <c r="N47" s="64" t="s">
        <v>763</v>
      </c>
    </row>
    <row r="48" spans="1:14" x14ac:dyDescent="0.2">
      <c r="A48" s="40" t="s">
        <v>84</v>
      </c>
      <c r="B48" s="2">
        <v>271</v>
      </c>
      <c r="C48" s="2" t="s">
        <v>85</v>
      </c>
      <c r="D48" s="2" t="s">
        <v>38</v>
      </c>
      <c r="E48" s="41">
        <v>47</v>
      </c>
      <c r="F48" s="2" t="s">
        <v>56</v>
      </c>
      <c r="G48" s="43">
        <v>5.5</v>
      </c>
      <c r="H48" s="2" t="s">
        <v>57</v>
      </c>
      <c r="I48" s="43">
        <v>5</v>
      </c>
      <c r="J48" s="45">
        <v>47000</v>
      </c>
      <c r="K48" s="64" t="s">
        <v>763</v>
      </c>
      <c r="L48" s="64" t="s">
        <v>763</v>
      </c>
      <c r="M48" s="64" t="s">
        <v>763</v>
      </c>
      <c r="N48" s="64" t="s">
        <v>763</v>
      </c>
    </row>
    <row r="49" spans="1:15" x14ac:dyDescent="0.2">
      <c r="A49" s="40" t="s">
        <v>84</v>
      </c>
      <c r="B49" s="2">
        <v>271</v>
      </c>
      <c r="C49" s="2" t="s">
        <v>85</v>
      </c>
      <c r="D49" s="2" t="s">
        <v>38</v>
      </c>
      <c r="E49" s="41">
        <v>795</v>
      </c>
      <c r="F49" s="2" t="s">
        <v>87</v>
      </c>
      <c r="G49" s="43">
        <v>6.5</v>
      </c>
      <c r="H49" s="2" t="s">
        <v>57</v>
      </c>
      <c r="I49" s="43">
        <v>22.25</v>
      </c>
      <c r="J49" s="45">
        <v>795000</v>
      </c>
      <c r="K49" s="64">
        <v>233757.9</v>
      </c>
      <c r="L49" s="64">
        <v>5345898</v>
      </c>
      <c r="M49" s="64">
        <v>36596</v>
      </c>
      <c r="N49" s="64">
        <v>5382494</v>
      </c>
    </row>
    <row r="50" spans="1:15" x14ac:dyDescent="0.2">
      <c r="A50" s="40" t="s">
        <v>84</v>
      </c>
      <c r="B50" s="2">
        <v>271</v>
      </c>
      <c r="C50" s="2" t="s">
        <v>85</v>
      </c>
      <c r="D50" s="2" t="s">
        <v>38</v>
      </c>
      <c r="E50" s="41">
        <v>203</v>
      </c>
      <c r="F50" s="2" t="s">
        <v>88</v>
      </c>
      <c r="G50" s="43">
        <v>6.5</v>
      </c>
      <c r="H50" s="2" t="s">
        <v>57</v>
      </c>
      <c r="I50" s="43">
        <v>22.25</v>
      </c>
      <c r="J50" s="45">
        <v>203000</v>
      </c>
      <c r="K50" s="64">
        <v>58872.35</v>
      </c>
      <c r="L50" s="64">
        <v>1346374</v>
      </c>
      <c r="M50" s="64">
        <v>9216</v>
      </c>
      <c r="N50" s="64">
        <v>1355590</v>
      </c>
    </row>
    <row r="51" spans="1:15" x14ac:dyDescent="0.2">
      <c r="A51" s="40" t="s">
        <v>89</v>
      </c>
      <c r="B51" s="2">
        <v>271</v>
      </c>
      <c r="C51" s="2" t="s">
        <v>85</v>
      </c>
      <c r="D51" s="2" t="s">
        <v>38</v>
      </c>
      <c r="E51" s="41">
        <v>90</v>
      </c>
      <c r="F51" s="2" t="s">
        <v>75</v>
      </c>
      <c r="G51" s="43">
        <v>6.5</v>
      </c>
      <c r="H51" s="2" t="s">
        <v>57</v>
      </c>
      <c r="I51" s="43">
        <v>22.25</v>
      </c>
      <c r="J51" s="45">
        <v>90000</v>
      </c>
      <c r="K51" s="64">
        <v>185679.09</v>
      </c>
      <c r="L51" s="64">
        <v>4246366</v>
      </c>
      <c r="M51" s="64">
        <v>29069</v>
      </c>
      <c r="N51" s="64">
        <v>4275435</v>
      </c>
    </row>
    <row r="52" spans="1:15" x14ac:dyDescent="0.2">
      <c r="A52" s="40"/>
      <c r="B52" s="2"/>
      <c r="C52" s="2"/>
      <c r="D52" s="49"/>
      <c r="E52" s="41"/>
      <c r="F52" s="2"/>
      <c r="G52" s="43"/>
      <c r="H52" s="2"/>
      <c r="I52" s="43"/>
      <c r="J52" s="45"/>
      <c r="K52" s="64"/>
      <c r="L52" s="64"/>
      <c r="M52" s="64"/>
      <c r="N52" s="64"/>
    </row>
    <row r="53" spans="1:15" x14ac:dyDescent="0.2">
      <c r="A53" s="40" t="s">
        <v>84</v>
      </c>
      <c r="B53" s="2">
        <v>282</v>
      </c>
      <c r="C53" s="2" t="s">
        <v>90</v>
      </c>
      <c r="D53" s="2" t="s">
        <v>38</v>
      </c>
      <c r="E53" s="41">
        <v>280</v>
      </c>
      <c r="F53" s="2" t="s">
        <v>91</v>
      </c>
      <c r="G53" s="43">
        <v>5</v>
      </c>
      <c r="H53" s="2" t="s">
        <v>57</v>
      </c>
      <c r="I53" s="43">
        <v>5</v>
      </c>
      <c r="J53" s="45">
        <v>280000</v>
      </c>
      <c r="K53" s="64" t="s">
        <v>763</v>
      </c>
      <c r="L53" s="64" t="s">
        <v>763</v>
      </c>
      <c r="M53" s="64" t="s">
        <v>763</v>
      </c>
      <c r="N53" s="64" t="s">
        <v>763</v>
      </c>
    </row>
    <row r="54" spans="1:15" x14ac:dyDescent="0.2">
      <c r="A54" s="40" t="s">
        <v>84</v>
      </c>
      <c r="B54" s="2">
        <v>282</v>
      </c>
      <c r="C54" s="2" t="s">
        <v>90</v>
      </c>
      <c r="D54" s="2" t="s">
        <v>38</v>
      </c>
      <c r="E54" s="41">
        <v>73</v>
      </c>
      <c r="F54" s="2" t="s">
        <v>58</v>
      </c>
      <c r="G54" s="43">
        <v>5</v>
      </c>
      <c r="H54" s="2" t="s">
        <v>57</v>
      </c>
      <c r="I54" s="43">
        <v>5</v>
      </c>
      <c r="J54" s="45">
        <v>73000</v>
      </c>
      <c r="K54" s="64" t="s">
        <v>763</v>
      </c>
      <c r="L54" s="64" t="s">
        <v>763</v>
      </c>
      <c r="M54" s="64" t="s">
        <v>763</v>
      </c>
      <c r="N54" s="64" t="s">
        <v>763</v>
      </c>
    </row>
    <row r="55" spans="1:15" x14ac:dyDescent="0.2">
      <c r="A55" s="40" t="s">
        <v>84</v>
      </c>
      <c r="B55" s="2">
        <v>282</v>
      </c>
      <c r="C55" s="2" t="s">
        <v>90</v>
      </c>
      <c r="D55" s="2" t="s">
        <v>38</v>
      </c>
      <c r="E55" s="41">
        <v>1090</v>
      </c>
      <c r="F55" s="2" t="s">
        <v>92</v>
      </c>
      <c r="G55" s="43">
        <v>6</v>
      </c>
      <c r="H55" s="2" t="s">
        <v>57</v>
      </c>
      <c r="I55" s="43">
        <v>25</v>
      </c>
      <c r="J55" s="45">
        <v>1090000</v>
      </c>
      <c r="K55" s="64">
        <v>322053.21000000002</v>
      </c>
      <c r="L55" s="64">
        <v>7365157</v>
      </c>
      <c r="M55" s="64">
        <v>10737</v>
      </c>
      <c r="N55" s="64">
        <v>7375894</v>
      </c>
    </row>
    <row r="56" spans="1:15" x14ac:dyDescent="0.2">
      <c r="A56" s="40" t="s">
        <v>84</v>
      </c>
      <c r="B56" s="2">
        <v>282</v>
      </c>
      <c r="C56" s="2" t="s">
        <v>90</v>
      </c>
      <c r="D56" s="2" t="s">
        <v>38</v>
      </c>
      <c r="E56" s="41">
        <v>274</v>
      </c>
      <c r="F56" s="2" t="s">
        <v>93</v>
      </c>
      <c r="G56" s="43">
        <v>6</v>
      </c>
      <c r="H56" s="2" t="s">
        <v>57</v>
      </c>
      <c r="I56" s="43">
        <v>25</v>
      </c>
      <c r="J56" s="45">
        <v>274000</v>
      </c>
      <c r="K56" s="64">
        <v>79958.039999999994</v>
      </c>
      <c r="L56" s="64">
        <v>1828591</v>
      </c>
      <c r="M56" s="64">
        <v>2666</v>
      </c>
      <c r="N56" s="64">
        <v>1831257</v>
      </c>
    </row>
    <row r="57" spans="1:15" x14ac:dyDescent="0.2">
      <c r="A57" s="40" t="s">
        <v>94</v>
      </c>
      <c r="B57" s="2">
        <v>282</v>
      </c>
      <c r="C57" s="2" t="s">
        <v>90</v>
      </c>
      <c r="D57" s="2" t="s">
        <v>38</v>
      </c>
      <c r="E57" s="41">
        <v>197</v>
      </c>
      <c r="F57" s="2" t="s">
        <v>76</v>
      </c>
      <c r="G57" s="43">
        <v>6</v>
      </c>
      <c r="H57" s="2" t="s">
        <v>57</v>
      </c>
      <c r="I57" s="43">
        <v>25</v>
      </c>
      <c r="J57" s="45">
        <v>197000</v>
      </c>
      <c r="K57" s="64">
        <v>379452.32</v>
      </c>
      <c r="L57" s="64">
        <v>8677839</v>
      </c>
      <c r="M57" s="64">
        <v>12651</v>
      </c>
      <c r="N57" s="64">
        <v>8690490</v>
      </c>
    </row>
    <row r="58" spans="1:15" x14ac:dyDescent="0.2">
      <c r="A58" s="40" t="s">
        <v>95</v>
      </c>
      <c r="B58" s="2">
        <v>283</v>
      </c>
      <c r="C58" s="2" t="s">
        <v>96</v>
      </c>
      <c r="D58" s="2" t="s">
        <v>38</v>
      </c>
      <c r="E58" s="41">
        <v>438</v>
      </c>
      <c r="F58" s="42" t="s">
        <v>97</v>
      </c>
      <c r="G58" s="43">
        <v>6</v>
      </c>
      <c r="H58" s="2" t="s">
        <v>65</v>
      </c>
      <c r="I58" s="43">
        <v>22</v>
      </c>
      <c r="J58" s="45">
        <v>438000</v>
      </c>
      <c r="K58" s="64">
        <v>273042.19</v>
      </c>
      <c r="L58" s="64">
        <v>6244306</v>
      </c>
      <c r="M58" s="64">
        <v>121715</v>
      </c>
      <c r="N58" s="64">
        <v>6366021</v>
      </c>
    </row>
    <row r="59" spans="1:15" x14ac:dyDescent="0.2">
      <c r="A59" s="40" t="s">
        <v>98</v>
      </c>
      <c r="B59" s="2">
        <v>283</v>
      </c>
      <c r="C59" s="2" t="s">
        <v>96</v>
      </c>
      <c r="D59" s="2" t="s">
        <v>38</v>
      </c>
      <c r="E59" s="41">
        <v>122.8</v>
      </c>
      <c r="F59" s="2" t="s">
        <v>99</v>
      </c>
      <c r="G59" s="43">
        <v>6</v>
      </c>
      <c r="H59" s="2" t="s">
        <v>65</v>
      </c>
      <c r="I59" s="43">
        <v>22.5</v>
      </c>
      <c r="J59" s="45">
        <v>122800</v>
      </c>
      <c r="K59" s="64">
        <v>237654.86</v>
      </c>
      <c r="L59" s="64">
        <v>5435019</v>
      </c>
      <c r="M59" s="64" t="s">
        <v>763</v>
      </c>
      <c r="N59" s="64">
        <v>5435019</v>
      </c>
    </row>
    <row r="60" spans="1:15" x14ac:dyDescent="0.2">
      <c r="A60" s="40"/>
      <c r="B60" s="2"/>
      <c r="C60" s="2"/>
      <c r="D60" s="2"/>
      <c r="E60" s="41"/>
      <c r="F60" s="2"/>
      <c r="G60" s="43"/>
      <c r="H60" s="2"/>
      <c r="I60" s="43"/>
      <c r="J60" s="45"/>
      <c r="K60" s="64"/>
      <c r="L60" s="64"/>
      <c r="M60" s="64"/>
      <c r="N60" s="64"/>
    </row>
    <row r="61" spans="1:15" x14ac:dyDescent="0.2">
      <c r="A61" s="48" t="s">
        <v>49</v>
      </c>
      <c r="B61" s="49">
        <v>294</v>
      </c>
      <c r="C61" s="57" t="s">
        <v>100</v>
      </c>
      <c r="D61" s="49" t="s">
        <v>38</v>
      </c>
      <c r="E61" s="50">
        <v>400</v>
      </c>
      <c r="F61" s="49" t="s">
        <v>101</v>
      </c>
      <c r="G61" s="51">
        <v>6.25</v>
      </c>
      <c r="H61" s="49" t="s">
        <v>57</v>
      </c>
      <c r="I61" s="51">
        <v>20.83</v>
      </c>
      <c r="J61" s="53">
        <v>400000</v>
      </c>
      <c r="K61" s="603">
        <v>115371.55</v>
      </c>
      <c r="L61" s="47">
        <v>2638476</v>
      </c>
      <c r="M61" s="604">
        <v>45261</v>
      </c>
      <c r="N61" s="604">
        <v>2683737</v>
      </c>
      <c r="O61" s="76"/>
    </row>
    <row r="62" spans="1:15" x14ac:dyDescent="0.2">
      <c r="A62" s="48" t="s">
        <v>49</v>
      </c>
      <c r="B62" s="49">
        <v>294</v>
      </c>
      <c r="C62" s="57" t="s">
        <v>100</v>
      </c>
      <c r="D62" s="49" t="s">
        <v>38</v>
      </c>
      <c r="E62" s="50">
        <v>69</v>
      </c>
      <c r="F62" s="49" t="s">
        <v>102</v>
      </c>
      <c r="G62" s="51">
        <v>6.25</v>
      </c>
      <c r="H62" s="49" t="s">
        <v>57</v>
      </c>
      <c r="I62" s="51">
        <v>20.83</v>
      </c>
      <c r="J62" s="53">
        <v>69000</v>
      </c>
      <c r="K62" s="603">
        <v>19709.3</v>
      </c>
      <c r="L62" s="47">
        <v>450739</v>
      </c>
      <c r="M62" s="603">
        <v>7732</v>
      </c>
      <c r="N62" s="604">
        <v>458471</v>
      </c>
      <c r="O62" s="76"/>
    </row>
    <row r="63" spans="1:15" x14ac:dyDescent="0.2">
      <c r="A63" s="40" t="s">
        <v>53</v>
      </c>
      <c r="B63" s="2">
        <v>294</v>
      </c>
      <c r="C63" s="59" t="s">
        <v>100</v>
      </c>
      <c r="D63" s="2" t="s">
        <v>38</v>
      </c>
      <c r="E63" s="41">
        <v>31.8</v>
      </c>
      <c r="F63" s="2" t="s">
        <v>103</v>
      </c>
      <c r="G63" s="43">
        <v>6.75</v>
      </c>
      <c r="H63" s="2" t="s">
        <v>57</v>
      </c>
      <c r="I63" s="43">
        <v>20.83</v>
      </c>
      <c r="J63" s="45">
        <v>31800</v>
      </c>
      <c r="K63" s="64">
        <v>66151.759999999995</v>
      </c>
      <c r="L63" s="64">
        <v>1512850</v>
      </c>
      <c r="M63" s="64">
        <v>28259</v>
      </c>
      <c r="N63" s="64">
        <v>1541109</v>
      </c>
    </row>
    <row r="64" spans="1:15" x14ac:dyDescent="0.2">
      <c r="A64" s="40" t="s">
        <v>104</v>
      </c>
      <c r="B64" s="2">
        <v>300</v>
      </c>
      <c r="C64" s="2" t="s">
        <v>105</v>
      </c>
      <c r="D64" s="2" t="s">
        <v>38</v>
      </c>
      <c r="E64" s="41">
        <v>275</v>
      </c>
      <c r="F64" s="2" t="s">
        <v>106</v>
      </c>
      <c r="G64" s="43">
        <v>6.2</v>
      </c>
      <c r="H64" s="2" t="s">
        <v>65</v>
      </c>
      <c r="I64" s="43">
        <v>22.75</v>
      </c>
      <c r="J64" s="45">
        <v>275000</v>
      </c>
      <c r="K64" s="64">
        <v>154595</v>
      </c>
      <c r="L64" s="64">
        <v>3535492</v>
      </c>
      <c r="M64" s="64">
        <v>5319</v>
      </c>
      <c r="N64" s="64">
        <v>3540811</v>
      </c>
    </row>
    <row r="65" spans="1:15" x14ac:dyDescent="0.2">
      <c r="A65" s="40" t="s">
        <v>104</v>
      </c>
      <c r="B65" s="2">
        <v>300</v>
      </c>
      <c r="C65" s="59" t="s">
        <v>105</v>
      </c>
      <c r="D65" s="2" t="s">
        <v>38</v>
      </c>
      <c r="E65" s="41">
        <v>74</v>
      </c>
      <c r="F65" s="2" t="s">
        <v>107</v>
      </c>
      <c r="G65" s="43">
        <v>6.2</v>
      </c>
      <c r="H65" s="2" t="s">
        <v>65</v>
      </c>
      <c r="I65" s="43">
        <v>22.75</v>
      </c>
      <c r="J65" s="45">
        <v>74000</v>
      </c>
      <c r="K65" s="64">
        <v>33569</v>
      </c>
      <c r="L65" s="64">
        <v>767702</v>
      </c>
      <c r="M65" s="64">
        <v>1159</v>
      </c>
      <c r="N65" s="64">
        <v>768861</v>
      </c>
    </row>
    <row r="66" spans="1:15" x14ac:dyDescent="0.2">
      <c r="A66" s="40" t="s">
        <v>108</v>
      </c>
      <c r="B66" s="2">
        <v>300</v>
      </c>
      <c r="C66" s="59" t="s">
        <v>105</v>
      </c>
      <c r="D66" s="2" t="s">
        <v>38</v>
      </c>
      <c r="E66" s="41">
        <v>70</v>
      </c>
      <c r="F66" s="2" t="s">
        <v>109</v>
      </c>
      <c r="G66" s="43">
        <v>6.2</v>
      </c>
      <c r="H66" s="2" t="s">
        <v>65</v>
      </c>
      <c r="I66" s="43">
        <v>22.75</v>
      </c>
      <c r="J66" s="45">
        <v>70000</v>
      </c>
      <c r="K66" s="64">
        <v>70000</v>
      </c>
      <c r="L66" s="64">
        <v>1600857</v>
      </c>
      <c r="M66" s="64">
        <v>1460008</v>
      </c>
      <c r="N66" s="605">
        <v>3060865</v>
      </c>
    </row>
    <row r="67" spans="1:15" x14ac:dyDescent="0.2">
      <c r="A67" s="40"/>
      <c r="D67" s="2"/>
      <c r="E67" s="41"/>
      <c r="F67" s="2"/>
      <c r="G67" s="43"/>
      <c r="H67" s="2"/>
      <c r="I67" s="43"/>
      <c r="J67" s="45"/>
      <c r="K67" s="64"/>
      <c r="L67" s="64"/>
      <c r="M67" s="64"/>
      <c r="N67" s="64"/>
    </row>
    <row r="68" spans="1:15" x14ac:dyDescent="0.2">
      <c r="A68" s="40" t="s">
        <v>62</v>
      </c>
      <c r="B68" s="3">
        <v>319</v>
      </c>
      <c r="C68" s="3" t="s">
        <v>110</v>
      </c>
      <c r="D68" s="2" t="s">
        <v>38</v>
      </c>
      <c r="E68" s="41">
        <v>950</v>
      </c>
      <c r="F68" s="2" t="s">
        <v>71</v>
      </c>
      <c r="G68" s="43">
        <v>6</v>
      </c>
      <c r="H68" s="2" t="s">
        <v>65</v>
      </c>
      <c r="I68" s="43">
        <v>22</v>
      </c>
      <c r="J68" s="45">
        <v>950000</v>
      </c>
      <c r="K68" s="64">
        <v>488631</v>
      </c>
      <c r="L68" s="64">
        <v>11174688</v>
      </c>
      <c r="M68" s="64">
        <v>163976</v>
      </c>
      <c r="N68" s="64">
        <v>11338664</v>
      </c>
    </row>
    <row r="69" spans="1:15" x14ac:dyDescent="0.2">
      <c r="A69" s="40" t="s">
        <v>66</v>
      </c>
      <c r="B69" s="3">
        <v>319</v>
      </c>
      <c r="C69" s="3" t="s">
        <v>110</v>
      </c>
      <c r="D69" s="2" t="s">
        <v>38</v>
      </c>
      <c r="E69" s="41">
        <v>58</v>
      </c>
      <c r="F69" s="2" t="s">
        <v>73</v>
      </c>
      <c r="G69" s="43">
        <v>6</v>
      </c>
      <c r="H69" s="2" t="s">
        <v>65</v>
      </c>
      <c r="I69" s="43">
        <v>22</v>
      </c>
      <c r="J69" s="45">
        <v>58000</v>
      </c>
      <c r="K69" s="64">
        <v>103869</v>
      </c>
      <c r="L69" s="64">
        <v>2375420</v>
      </c>
      <c r="M69" s="64">
        <v>34856</v>
      </c>
      <c r="N69" s="64">
        <v>2410276</v>
      </c>
    </row>
    <row r="70" spans="1:15" x14ac:dyDescent="0.2">
      <c r="A70" s="40" t="s">
        <v>66</v>
      </c>
      <c r="B70" s="3">
        <v>319</v>
      </c>
      <c r="C70" s="3" t="s">
        <v>110</v>
      </c>
      <c r="D70" s="2" t="s">
        <v>38</v>
      </c>
      <c r="E70" s="41">
        <v>100</v>
      </c>
      <c r="F70" s="2" t="s">
        <v>111</v>
      </c>
      <c r="G70" s="43">
        <v>6</v>
      </c>
      <c r="H70" s="2" t="s">
        <v>65</v>
      </c>
      <c r="I70" s="43">
        <v>22</v>
      </c>
      <c r="J70" s="45">
        <v>100000</v>
      </c>
      <c r="K70" s="64">
        <v>179085</v>
      </c>
      <c r="L70" s="64">
        <v>4095563</v>
      </c>
      <c r="M70" s="64">
        <v>60097</v>
      </c>
      <c r="N70" s="64">
        <v>4155660</v>
      </c>
    </row>
    <row r="71" spans="1:15" x14ac:dyDescent="0.2">
      <c r="A71" s="40" t="s">
        <v>84</v>
      </c>
      <c r="B71" s="3">
        <v>322</v>
      </c>
      <c r="C71" s="3" t="s">
        <v>112</v>
      </c>
      <c r="D71" s="2" t="s">
        <v>38</v>
      </c>
      <c r="E71" s="41">
        <v>440</v>
      </c>
      <c r="F71" s="2" t="s">
        <v>113</v>
      </c>
      <c r="G71" s="43">
        <v>4</v>
      </c>
      <c r="H71" s="2" t="s">
        <v>57</v>
      </c>
      <c r="I71" s="43">
        <v>5</v>
      </c>
      <c r="J71" s="45">
        <v>440000</v>
      </c>
      <c r="K71" s="64" t="s">
        <v>763</v>
      </c>
      <c r="L71" s="64" t="s">
        <v>763</v>
      </c>
      <c r="M71" s="64" t="s">
        <v>763</v>
      </c>
      <c r="N71" s="64" t="s">
        <v>763</v>
      </c>
    </row>
    <row r="72" spans="1:15" x14ac:dyDescent="0.2">
      <c r="A72" s="40" t="s">
        <v>84</v>
      </c>
      <c r="B72" s="3">
        <v>322</v>
      </c>
      <c r="C72" s="3" t="s">
        <v>112</v>
      </c>
      <c r="D72" s="2" t="s">
        <v>38</v>
      </c>
      <c r="E72" s="41">
        <v>114</v>
      </c>
      <c r="F72" s="2" t="s">
        <v>114</v>
      </c>
      <c r="G72" s="43">
        <v>4</v>
      </c>
      <c r="H72" s="2" t="s">
        <v>57</v>
      </c>
      <c r="I72" s="43">
        <v>5</v>
      </c>
      <c r="J72" s="45">
        <v>114000</v>
      </c>
      <c r="K72" s="64" t="s">
        <v>763</v>
      </c>
      <c r="L72" s="64" t="s">
        <v>763</v>
      </c>
      <c r="M72" s="64" t="s">
        <v>763</v>
      </c>
      <c r="N72" s="64" t="s">
        <v>763</v>
      </c>
    </row>
    <row r="73" spans="1:15" x14ac:dyDescent="0.2">
      <c r="A73" s="40" t="s">
        <v>84</v>
      </c>
      <c r="B73" s="3">
        <v>322</v>
      </c>
      <c r="C73" s="3" t="s">
        <v>112</v>
      </c>
      <c r="D73" s="2" t="s">
        <v>38</v>
      </c>
      <c r="E73" s="41">
        <v>1500</v>
      </c>
      <c r="F73" s="2" t="s">
        <v>115</v>
      </c>
      <c r="G73" s="43">
        <v>5.8</v>
      </c>
      <c r="H73" s="2" t="s">
        <v>57</v>
      </c>
      <c r="I73" s="43">
        <v>19.25</v>
      </c>
      <c r="J73" s="45">
        <v>1500000</v>
      </c>
      <c r="K73" s="64">
        <v>549160.04</v>
      </c>
      <c r="L73" s="64">
        <v>12558950</v>
      </c>
      <c r="M73" s="64">
        <v>136451</v>
      </c>
      <c r="N73" s="64">
        <v>12695401</v>
      </c>
    </row>
    <row r="74" spans="1:15" x14ac:dyDescent="0.2">
      <c r="A74" s="40" t="s">
        <v>84</v>
      </c>
      <c r="B74" s="3">
        <v>322</v>
      </c>
      <c r="C74" s="3" t="s">
        <v>112</v>
      </c>
      <c r="D74" s="2" t="s">
        <v>38</v>
      </c>
      <c r="E74" s="41">
        <v>374</v>
      </c>
      <c r="F74" s="2" t="s">
        <v>116</v>
      </c>
      <c r="G74" s="43">
        <v>5.8</v>
      </c>
      <c r="H74" s="2" t="s">
        <v>57</v>
      </c>
      <c r="I74" s="43">
        <v>19.25</v>
      </c>
      <c r="J74" s="45">
        <v>374000</v>
      </c>
      <c r="K74" s="64">
        <v>136808.28</v>
      </c>
      <c r="L74" s="64">
        <v>3128721</v>
      </c>
      <c r="M74" s="64">
        <v>33993</v>
      </c>
      <c r="N74" s="64">
        <v>3162714</v>
      </c>
    </row>
    <row r="75" spans="1:15" x14ac:dyDescent="0.2">
      <c r="A75" s="40" t="s">
        <v>117</v>
      </c>
      <c r="B75" s="3">
        <v>322</v>
      </c>
      <c r="C75" s="3" t="s">
        <v>112</v>
      </c>
      <c r="D75" s="2" t="s">
        <v>38</v>
      </c>
      <c r="E75" s="41">
        <v>314</v>
      </c>
      <c r="F75" s="2" t="s">
        <v>118</v>
      </c>
      <c r="G75" s="43">
        <v>5.8</v>
      </c>
      <c r="H75" s="2" t="s">
        <v>57</v>
      </c>
      <c r="I75" s="43">
        <v>19</v>
      </c>
      <c r="J75" s="45">
        <v>314000</v>
      </c>
      <c r="K75" s="64">
        <v>423737.05</v>
      </c>
      <c r="L75" s="64">
        <v>9690604</v>
      </c>
      <c r="M75" s="64">
        <v>105284</v>
      </c>
      <c r="N75" s="64">
        <v>9795888</v>
      </c>
    </row>
    <row r="76" spans="1:15" x14ac:dyDescent="0.2">
      <c r="A76" s="40" t="s">
        <v>119</v>
      </c>
      <c r="B76" s="3">
        <v>322</v>
      </c>
      <c r="C76" s="3" t="s">
        <v>112</v>
      </c>
      <c r="D76" s="2" t="s">
        <v>38</v>
      </c>
      <c r="E76" s="41">
        <v>28</v>
      </c>
      <c r="F76" s="2" t="s">
        <v>120</v>
      </c>
      <c r="G76" s="43">
        <v>5.8</v>
      </c>
      <c r="H76" s="2" t="s">
        <v>57</v>
      </c>
      <c r="I76" s="43">
        <v>19</v>
      </c>
      <c r="J76" s="45">
        <v>28000</v>
      </c>
      <c r="K76" s="64">
        <v>49205.61</v>
      </c>
      <c r="L76" s="64">
        <v>1125302</v>
      </c>
      <c r="M76" s="64">
        <v>12226</v>
      </c>
      <c r="N76" s="64">
        <v>1137528</v>
      </c>
    </row>
    <row r="77" spans="1:15" x14ac:dyDescent="0.2">
      <c r="A77" s="40"/>
      <c r="D77" s="2"/>
      <c r="E77" s="41"/>
      <c r="F77" s="2"/>
      <c r="G77" s="43"/>
      <c r="H77" s="2"/>
      <c r="I77" s="43"/>
      <c r="J77" s="45"/>
      <c r="K77" s="64"/>
      <c r="L77" s="64"/>
      <c r="M77" s="64"/>
      <c r="N77" s="64"/>
    </row>
    <row r="78" spans="1:15" x14ac:dyDescent="0.2">
      <c r="A78" s="40" t="s">
        <v>121</v>
      </c>
      <c r="B78" s="3">
        <v>337</v>
      </c>
      <c r="C78" s="3" t="s">
        <v>122</v>
      </c>
      <c r="D78" s="2" t="s">
        <v>38</v>
      </c>
      <c r="E78" s="41">
        <v>400</v>
      </c>
      <c r="F78" s="2" t="s">
        <v>39</v>
      </c>
      <c r="G78" s="43">
        <v>6.3</v>
      </c>
      <c r="H78" s="2" t="s">
        <v>65</v>
      </c>
      <c r="I78" s="43">
        <v>19.5</v>
      </c>
      <c r="J78" s="45">
        <v>400000</v>
      </c>
      <c r="K78" s="64">
        <v>173023</v>
      </c>
      <c r="L78" s="64">
        <v>3956929</v>
      </c>
      <c r="M78" s="64">
        <v>23568</v>
      </c>
      <c r="N78" s="64">
        <v>3980497</v>
      </c>
      <c r="O78" s="40"/>
    </row>
    <row r="79" spans="1:15" x14ac:dyDescent="0.2">
      <c r="A79" s="40" t="s">
        <v>121</v>
      </c>
      <c r="B79" s="3">
        <v>337</v>
      </c>
      <c r="C79" s="3" t="s">
        <v>122</v>
      </c>
      <c r="D79" s="2" t="s">
        <v>38</v>
      </c>
      <c r="E79" s="41">
        <v>74</v>
      </c>
      <c r="F79" s="2" t="s">
        <v>41</v>
      </c>
      <c r="G79" s="43">
        <v>6.3</v>
      </c>
      <c r="H79" s="2" t="s">
        <v>65</v>
      </c>
      <c r="I79" s="43">
        <v>19.5</v>
      </c>
      <c r="J79" s="45">
        <v>74000</v>
      </c>
      <c r="K79" s="64">
        <v>32056</v>
      </c>
      <c r="L79" s="64">
        <v>733101</v>
      </c>
      <c r="M79" s="64">
        <v>4374</v>
      </c>
      <c r="N79" s="64">
        <v>737475</v>
      </c>
      <c r="O79" s="40"/>
    </row>
    <row r="80" spans="1:15" x14ac:dyDescent="0.2">
      <c r="A80" s="40" t="s">
        <v>123</v>
      </c>
      <c r="B80" s="3">
        <v>337</v>
      </c>
      <c r="C80" s="3" t="s">
        <v>122</v>
      </c>
      <c r="D80" s="2" t="s">
        <v>38</v>
      </c>
      <c r="E80" s="41">
        <v>38</v>
      </c>
      <c r="F80" s="2" t="s">
        <v>124</v>
      </c>
      <c r="G80" s="43">
        <v>7</v>
      </c>
      <c r="H80" s="2" t="s">
        <v>65</v>
      </c>
      <c r="I80" s="43">
        <v>19.75</v>
      </c>
      <c r="J80" s="45">
        <v>38000</v>
      </c>
      <c r="K80" s="64">
        <v>38000</v>
      </c>
      <c r="L80" s="64">
        <v>869036</v>
      </c>
      <c r="M80" s="64">
        <v>822910</v>
      </c>
      <c r="N80" s="64">
        <v>1691946</v>
      </c>
      <c r="O80" s="40"/>
    </row>
    <row r="81" spans="1:15" x14ac:dyDescent="0.2">
      <c r="A81" s="40" t="s">
        <v>125</v>
      </c>
      <c r="B81" s="3">
        <v>337</v>
      </c>
      <c r="C81" s="3" t="s">
        <v>126</v>
      </c>
      <c r="D81" s="2" t="s">
        <v>38</v>
      </c>
      <c r="E81" s="41">
        <v>539</v>
      </c>
      <c r="F81" s="2" t="s">
        <v>127</v>
      </c>
      <c r="G81" s="43">
        <v>5</v>
      </c>
      <c r="H81" s="3" t="s">
        <v>57</v>
      </c>
      <c r="I81" s="43">
        <v>19.5</v>
      </c>
      <c r="J81" s="45">
        <v>539000</v>
      </c>
      <c r="K81" s="64">
        <v>254919</v>
      </c>
      <c r="L81" s="64">
        <v>5829839</v>
      </c>
      <c r="M81" s="64">
        <v>51593</v>
      </c>
      <c r="N81" s="64">
        <v>5881432</v>
      </c>
      <c r="O81" s="40"/>
    </row>
    <row r="82" spans="1:15" x14ac:dyDescent="0.2">
      <c r="A82" s="40" t="s">
        <v>125</v>
      </c>
      <c r="B82" s="3">
        <v>337</v>
      </c>
      <c r="C82" s="3" t="s">
        <v>126</v>
      </c>
      <c r="D82" s="2" t="s">
        <v>38</v>
      </c>
      <c r="E82" s="41">
        <v>40</v>
      </c>
      <c r="F82" s="2" t="s">
        <v>128</v>
      </c>
      <c r="G82" s="43">
        <v>7.5</v>
      </c>
      <c r="H82" s="3" t="s">
        <v>57</v>
      </c>
      <c r="I82" s="43">
        <v>19.75</v>
      </c>
      <c r="J82" s="45">
        <v>40000</v>
      </c>
      <c r="K82" s="64">
        <v>40000</v>
      </c>
      <c r="L82" s="64">
        <v>914775</v>
      </c>
      <c r="M82" s="64">
        <v>799013</v>
      </c>
      <c r="N82" s="64">
        <v>1713788</v>
      </c>
      <c r="O82" s="40"/>
    </row>
    <row r="83" spans="1:15" x14ac:dyDescent="0.2">
      <c r="A83" s="40" t="s">
        <v>129</v>
      </c>
      <c r="B83" s="3">
        <v>337</v>
      </c>
      <c r="C83" s="3" t="s">
        <v>130</v>
      </c>
      <c r="D83" s="2" t="s">
        <v>38</v>
      </c>
      <c r="E83" s="41">
        <v>512</v>
      </c>
      <c r="F83" s="2" t="s">
        <v>131</v>
      </c>
      <c r="G83" s="43">
        <v>4.5</v>
      </c>
      <c r="H83" s="2" t="s">
        <v>65</v>
      </c>
      <c r="I83" s="43">
        <v>19.5</v>
      </c>
      <c r="J83" s="45">
        <v>512000</v>
      </c>
      <c r="K83" s="64">
        <v>267403</v>
      </c>
      <c r="L83" s="64">
        <v>6115341</v>
      </c>
      <c r="M83" s="64">
        <v>26224</v>
      </c>
      <c r="N83" s="64">
        <v>6141565</v>
      </c>
    </row>
    <row r="84" spans="1:15" x14ac:dyDescent="0.2">
      <c r="A84" s="40" t="s">
        <v>129</v>
      </c>
      <c r="B84" s="3">
        <v>337</v>
      </c>
      <c r="C84" s="3" t="s">
        <v>130</v>
      </c>
      <c r="D84" s="2" t="s">
        <v>38</v>
      </c>
      <c r="E84" s="41">
        <v>45</v>
      </c>
      <c r="F84" s="2" t="s">
        <v>132</v>
      </c>
      <c r="G84" s="43">
        <v>8</v>
      </c>
      <c r="H84" s="2" t="s">
        <v>65</v>
      </c>
      <c r="I84" s="43">
        <v>19.75</v>
      </c>
      <c r="J84" s="45">
        <v>45000</v>
      </c>
      <c r="K84" s="64">
        <v>45000</v>
      </c>
      <c r="L84" s="64">
        <v>1029122</v>
      </c>
      <c r="M84" s="64">
        <v>853446</v>
      </c>
      <c r="N84" s="64">
        <v>1882568</v>
      </c>
    </row>
    <row r="85" spans="1:15" x14ac:dyDescent="0.2">
      <c r="A85" s="40"/>
      <c r="D85" s="2"/>
      <c r="E85" s="41"/>
      <c r="F85" s="2"/>
      <c r="G85" s="43"/>
      <c r="H85" s="2"/>
      <c r="I85" s="43"/>
      <c r="J85" s="45"/>
      <c r="K85" s="64"/>
      <c r="L85" s="64"/>
      <c r="M85" s="64"/>
      <c r="N85" s="64"/>
      <c r="O85" s="40"/>
    </row>
    <row r="86" spans="1:15" x14ac:dyDescent="0.2">
      <c r="A86" s="40" t="s">
        <v>62</v>
      </c>
      <c r="B86" s="3">
        <v>341</v>
      </c>
      <c r="C86" s="3" t="s">
        <v>133</v>
      </c>
      <c r="D86" s="2" t="s">
        <v>38</v>
      </c>
      <c r="E86" s="41">
        <v>320</v>
      </c>
      <c r="F86" s="2" t="s">
        <v>134</v>
      </c>
      <c r="G86" s="43">
        <v>5.8</v>
      </c>
      <c r="H86" s="2" t="s">
        <v>40</v>
      </c>
      <c r="I86" s="43">
        <v>23.75</v>
      </c>
      <c r="J86" s="45">
        <v>320000</v>
      </c>
      <c r="K86" s="64">
        <v>109018</v>
      </c>
      <c r="L86" s="64">
        <v>2493174</v>
      </c>
      <c r="M86" s="64">
        <v>35390</v>
      </c>
      <c r="N86" s="64">
        <v>2528564</v>
      </c>
    </row>
    <row r="87" spans="1:15" x14ac:dyDescent="0.2">
      <c r="A87" s="40" t="s">
        <v>66</v>
      </c>
      <c r="B87" s="3">
        <v>341</v>
      </c>
      <c r="C87" s="3" t="s">
        <v>133</v>
      </c>
      <c r="D87" s="2" t="s">
        <v>38</v>
      </c>
      <c r="E87" s="41">
        <v>6</v>
      </c>
      <c r="F87" s="2" t="s">
        <v>135</v>
      </c>
      <c r="G87" s="43">
        <v>7.5</v>
      </c>
      <c r="H87" s="2" t="s">
        <v>40</v>
      </c>
      <c r="I87" s="43">
        <v>23.75</v>
      </c>
      <c r="J87" s="45">
        <v>6000</v>
      </c>
      <c r="K87" s="64">
        <v>11713</v>
      </c>
      <c r="L87" s="64">
        <v>267869</v>
      </c>
      <c r="M87" s="64">
        <v>4887</v>
      </c>
      <c r="N87" s="64">
        <v>272756</v>
      </c>
    </row>
    <row r="88" spans="1:15" x14ac:dyDescent="0.2">
      <c r="A88" s="40" t="s">
        <v>66</v>
      </c>
      <c r="B88" s="3">
        <v>341</v>
      </c>
      <c r="C88" s="3" t="s">
        <v>133</v>
      </c>
      <c r="D88" s="2" t="s">
        <v>38</v>
      </c>
      <c r="E88" s="41">
        <v>15.2</v>
      </c>
      <c r="F88" s="2" t="s">
        <v>136</v>
      </c>
      <c r="G88" s="43">
        <v>7.5</v>
      </c>
      <c r="H88" s="2" t="s">
        <v>40</v>
      </c>
      <c r="I88" s="43">
        <v>23.75</v>
      </c>
      <c r="J88" s="45">
        <v>15200</v>
      </c>
      <c r="K88" s="64">
        <v>29674</v>
      </c>
      <c r="L88" s="64">
        <v>678626</v>
      </c>
      <c r="M88" s="64">
        <v>12381</v>
      </c>
      <c r="N88" s="64">
        <v>691007</v>
      </c>
    </row>
    <row r="89" spans="1:15" x14ac:dyDescent="0.2">
      <c r="A89" s="40"/>
      <c r="D89" s="2"/>
      <c r="E89" s="41"/>
      <c r="F89" s="2"/>
      <c r="G89" s="43"/>
      <c r="H89" s="2"/>
      <c r="I89" s="43"/>
      <c r="J89" s="45"/>
      <c r="K89" s="64"/>
      <c r="L89" s="64"/>
      <c r="M89" s="64"/>
      <c r="N89" s="64"/>
    </row>
    <row r="90" spans="1:15" x14ac:dyDescent="0.2">
      <c r="A90" s="40" t="s">
        <v>84</v>
      </c>
      <c r="B90" s="3">
        <v>351</v>
      </c>
      <c r="C90" s="3" t="s">
        <v>137</v>
      </c>
      <c r="D90" s="2" t="s">
        <v>38</v>
      </c>
      <c r="E90" s="41">
        <v>400</v>
      </c>
      <c r="F90" s="2" t="s">
        <v>138</v>
      </c>
      <c r="G90" s="43">
        <v>6.5</v>
      </c>
      <c r="H90" s="2" t="s">
        <v>57</v>
      </c>
      <c r="I90" s="43">
        <v>20</v>
      </c>
      <c r="J90" s="45">
        <v>400000</v>
      </c>
      <c r="K90" s="64">
        <v>192522.33</v>
      </c>
      <c r="L90" s="64">
        <v>4402866</v>
      </c>
      <c r="M90" s="64">
        <v>53466</v>
      </c>
      <c r="N90" s="64">
        <v>4456332</v>
      </c>
    </row>
    <row r="91" spans="1:15" x14ac:dyDescent="0.2">
      <c r="A91" s="40" t="s">
        <v>84</v>
      </c>
      <c r="B91" s="3">
        <v>351</v>
      </c>
      <c r="C91" s="3" t="s">
        <v>137</v>
      </c>
      <c r="D91" s="2" t="s">
        <v>38</v>
      </c>
      <c r="E91" s="41">
        <v>155</v>
      </c>
      <c r="F91" s="2" t="s">
        <v>139</v>
      </c>
      <c r="G91" s="43">
        <v>6.5</v>
      </c>
      <c r="H91" s="2" t="s">
        <v>57</v>
      </c>
      <c r="I91" s="43">
        <v>20</v>
      </c>
      <c r="J91" s="45">
        <v>155000</v>
      </c>
      <c r="K91" s="64">
        <v>74602.679999999993</v>
      </c>
      <c r="L91" s="64">
        <v>1706117</v>
      </c>
      <c r="M91" s="64">
        <v>20717</v>
      </c>
      <c r="N91" s="64">
        <v>1726834</v>
      </c>
    </row>
    <row r="92" spans="1:15" x14ac:dyDescent="0.2">
      <c r="A92" s="40" t="s">
        <v>140</v>
      </c>
      <c r="B92" s="3">
        <v>351</v>
      </c>
      <c r="C92" s="3" t="s">
        <v>137</v>
      </c>
      <c r="D92" s="2" t="s">
        <v>38</v>
      </c>
      <c r="E92" s="41">
        <v>21</v>
      </c>
      <c r="F92" s="2" t="s">
        <v>141</v>
      </c>
      <c r="G92" s="43">
        <v>5</v>
      </c>
      <c r="H92" s="2" t="s">
        <v>57</v>
      </c>
      <c r="I92" s="43">
        <v>5.5</v>
      </c>
      <c r="J92" s="45">
        <v>21000</v>
      </c>
      <c r="K92" s="64" t="s">
        <v>763</v>
      </c>
      <c r="L92" s="64" t="s">
        <v>763</v>
      </c>
      <c r="M92" s="64" t="s">
        <v>763</v>
      </c>
      <c r="N92" s="64" t="s">
        <v>763</v>
      </c>
    </row>
    <row r="93" spans="1:15" x14ac:dyDescent="0.2">
      <c r="A93" s="40" t="s">
        <v>94</v>
      </c>
      <c r="B93" s="3">
        <v>351</v>
      </c>
      <c r="C93" s="3" t="s">
        <v>137</v>
      </c>
      <c r="D93" s="2" t="s">
        <v>38</v>
      </c>
      <c r="E93" s="41">
        <v>60</v>
      </c>
      <c r="F93" s="2" t="s">
        <v>142</v>
      </c>
      <c r="G93" s="43">
        <v>6.5</v>
      </c>
      <c r="H93" s="2" t="s">
        <v>57</v>
      </c>
      <c r="I93" s="43">
        <v>20</v>
      </c>
      <c r="J93" s="45">
        <v>60000</v>
      </c>
      <c r="K93" s="64">
        <v>99175.02</v>
      </c>
      <c r="L93" s="64">
        <v>2268071</v>
      </c>
      <c r="M93" s="64">
        <v>27542</v>
      </c>
      <c r="N93" s="64">
        <v>2295613</v>
      </c>
    </row>
    <row r="94" spans="1:15" x14ac:dyDescent="0.2">
      <c r="A94" s="40" t="s">
        <v>94</v>
      </c>
      <c r="B94" s="3">
        <v>351</v>
      </c>
      <c r="C94" s="3" t="s">
        <v>137</v>
      </c>
      <c r="D94" s="2" t="s">
        <v>38</v>
      </c>
      <c r="E94" s="41">
        <v>2</v>
      </c>
      <c r="F94" s="2" t="s">
        <v>143</v>
      </c>
      <c r="G94" s="43">
        <v>6.5</v>
      </c>
      <c r="H94" s="2" t="s">
        <v>57</v>
      </c>
      <c r="I94" s="43">
        <v>21</v>
      </c>
      <c r="J94" s="45">
        <v>2000</v>
      </c>
      <c r="K94" s="64">
        <v>3581.08</v>
      </c>
      <c r="L94" s="64">
        <v>81897</v>
      </c>
      <c r="M94" s="64">
        <v>995</v>
      </c>
      <c r="N94" s="64">
        <v>82892</v>
      </c>
    </row>
    <row r="95" spans="1:15" x14ac:dyDescent="0.2">
      <c r="A95" s="40" t="s">
        <v>144</v>
      </c>
      <c r="B95" s="3">
        <v>351</v>
      </c>
      <c r="C95" s="3" t="s">
        <v>145</v>
      </c>
      <c r="D95" s="2" t="s">
        <v>38</v>
      </c>
      <c r="E95" s="41">
        <v>160</v>
      </c>
      <c r="F95" s="2" t="s">
        <v>146</v>
      </c>
      <c r="G95" s="43">
        <v>5.3</v>
      </c>
      <c r="H95" s="2" t="s">
        <v>57</v>
      </c>
      <c r="I95" s="43">
        <v>6</v>
      </c>
      <c r="J95" s="45">
        <v>160000</v>
      </c>
      <c r="K95" s="64" t="s">
        <v>763</v>
      </c>
      <c r="L95" s="64" t="s">
        <v>763</v>
      </c>
      <c r="M95" s="64" t="s">
        <v>763</v>
      </c>
      <c r="N95" s="64" t="s">
        <v>763</v>
      </c>
      <c r="O95" s="45"/>
    </row>
    <row r="96" spans="1:15" x14ac:dyDescent="0.2">
      <c r="A96" s="40" t="s">
        <v>144</v>
      </c>
      <c r="B96" s="3">
        <v>351</v>
      </c>
      <c r="C96" s="3" t="s">
        <v>145</v>
      </c>
      <c r="D96" s="2" t="s">
        <v>38</v>
      </c>
      <c r="E96" s="41">
        <v>60</v>
      </c>
      <c r="F96" s="2" t="s">
        <v>147</v>
      </c>
      <c r="G96" s="43">
        <v>5.3</v>
      </c>
      <c r="H96" s="2" t="s">
        <v>57</v>
      </c>
      <c r="I96" s="43">
        <v>6</v>
      </c>
      <c r="J96" s="45">
        <v>60000</v>
      </c>
      <c r="K96" s="64" t="s">
        <v>763</v>
      </c>
      <c r="L96" s="64" t="s">
        <v>763</v>
      </c>
      <c r="M96" s="64" t="s">
        <v>763</v>
      </c>
      <c r="N96" s="64" t="s">
        <v>763</v>
      </c>
      <c r="O96" s="45"/>
    </row>
    <row r="97" spans="1:14" x14ac:dyDescent="0.2">
      <c r="A97" s="40" t="s">
        <v>144</v>
      </c>
      <c r="B97" s="3">
        <v>351</v>
      </c>
      <c r="C97" s="3" t="s">
        <v>145</v>
      </c>
      <c r="D97" s="2" t="s">
        <v>38</v>
      </c>
      <c r="E97" s="41">
        <v>600</v>
      </c>
      <c r="F97" s="2" t="s">
        <v>148</v>
      </c>
      <c r="G97" s="43">
        <v>6.5</v>
      </c>
      <c r="H97" s="2" t="s">
        <v>57</v>
      </c>
      <c r="I97" s="43">
        <v>22.5</v>
      </c>
      <c r="J97" s="45">
        <v>600000</v>
      </c>
      <c r="K97" s="64">
        <v>353464.09</v>
      </c>
      <c r="L97" s="64">
        <v>8083505</v>
      </c>
      <c r="M97" s="64">
        <v>98161</v>
      </c>
      <c r="N97" s="64">
        <v>8181666</v>
      </c>
    </row>
    <row r="98" spans="1:14" x14ac:dyDescent="0.2">
      <c r="A98" s="40" t="s">
        <v>144</v>
      </c>
      <c r="B98" s="3">
        <v>351</v>
      </c>
      <c r="C98" s="3" t="s">
        <v>145</v>
      </c>
      <c r="D98" s="2" t="s">
        <v>38</v>
      </c>
      <c r="E98" s="41">
        <v>129</v>
      </c>
      <c r="F98" s="2" t="s">
        <v>149</v>
      </c>
      <c r="G98" s="43">
        <v>6.5</v>
      </c>
      <c r="H98" s="2" t="s">
        <v>57</v>
      </c>
      <c r="I98" s="43">
        <v>22.5</v>
      </c>
      <c r="J98" s="45">
        <v>129000</v>
      </c>
      <c r="K98" s="64">
        <v>75995.16</v>
      </c>
      <c r="L98" s="64">
        <v>1737962</v>
      </c>
      <c r="M98" s="64">
        <v>21105</v>
      </c>
      <c r="N98" s="64">
        <v>1759067</v>
      </c>
    </row>
    <row r="99" spans="1:14" x14ac:dyDescent="0.2">
      <c r="A99" s="40" t="s">
        <v>150</v>
      </c>
      <c r="B99" s="3">
        <v>351</v>
      </c>
      <c r="C99" s="3" t="s">
        <v>145</v>
      </c>
      <c r="D99" s="2" t="s">
        <v>38</v>
      </c>
      <c r="E99" s="41">
        <v>82</v>
      </c>
      <c r="F99" s="2" t="s">
        <v>151</v>
      </c>
      <c r="G99" s="43">
        <v>6.5</v>
      </c>
      <c r="H99" s="2" t="s">
        <v>57</v>
      </c>
      <c r="I99" s="43">
        <v>22.5</v>
      </c>
      <c r="J99" s="45">
        <v>82000</v>
      </c>
      <c r="K99" s="64">
        <v>133304.37</v>
      </c>
      <c r="L99" s="64">
        <v>3048588</v>
      </c>
      <c r="M99" s="64">
        <v>37020</v>
      </c>
      <c r="N99" s="64">
        <v>3085608</v>
      </c>
    </row>
    <row r="100" spans="1:14" x14ac:dyDescent="0.2">
      <c r="A100" s="40" t="s">
        <v>150</v>
      </c>
      <c r="B100" s="3">
        <v>351</v>
      </c>
      <c r="C100" s="3" t="s">
        <v>145</v>
      </c>
      <c r="D100" s="2" t="s">
        <v>38</v>
      </c>
      <c r="E100" s="41">
        <v>7</v>
      </c>
      <c r="F100" s="2" t="s">
        <v>152</v>
      </c>
      <c r="G100" s="43">
        <v>6.5</v>
      </c>
      <c r="H100" s="2" t="s">
        <v>57</v>
      </c>
      <c r="I100" s="43">
        <v>22.5</v>
      </c>
      <c r="J100" s="45">
        <v>7000</v>
      </c>
      <c r="K100" s="64">
        <v>12337.99</v>
      </c>
      <c r="L100" s="64">
        <v>282162</v>
      </c>
      <c r="M100" s="64">
        <v>3427</v>
      </c>
      <c r="N100" s="64">
        <v>285589</v>
      </c>
    </row>
    <row r="101" spans="1:14" x14ac:dyDescent="0.2">
      <c r="A101" s="40" t="s">
        <v>153</v>
      </c>
      <c r="B101" s="3">
        <v>351</v>
      </c>
      <c r="C101" s="3" t="s">
        <v>154</v>
      </c>
      <c r="D101" s="2" t="s">
        <v>38</v>
      </c>
      <c r="E101" s="41">
        <v>255</v>
      </c>
      <c r="F101" s="2" t="s">
        <v>155</v>
      </c>
      <c r="G101" s="43">
        <v>4</v>
      </c>
      <c r="H101" s="3" t="s">
        <v>65</v>
      </c>
      <c r="I101" s="43">
        <v>5.75</v>
      </c>
      <c r="J101" s="45">
        <v>255000</v>
      </c>
      <c r="K101" s="64" t="s">
        <v>763</v>
      </c>
      <c r="L101" s="64" t="s">
        <v>763</v>
      </c>
      <c r="M101" s="64" t="s">
        <v>763</v>
      </c>
      <c r="N101" s="64" t="s">
        <v>763</v>
      </c>
    </row>
    <row r="102" spans="1:14" x14ac:dyDescent="0.2">
      <c r="A102" s="40" t="s">
        <v>153</v>
      </c>
      <c r="B102" s="3">
        <v>351</v>
      </c>
      <c r="C102" s="3" t="s">
        <v>154</v>
      </c>
      <c r="D102" s="2" t="s">
        <v>38</v>
      </c>
      <c r="E102" s="41">
        <v>69</v>
      </c>
      <c r="F102" s="2" t="s">
        <v>156</v>
      </c>
      <c r="G102" s="43">
        <v>4</v>
      </c>
      <c r="H102" s="3" t="s">
        <v>65</v>
      </c>
      <c r="I102" s="43">
        <v>5.75</v>
      </c>
      <c r="J102" s="45">
        <v>69000</v>
      </c>
      <c r="K102" s="64" t="s">
        <v>763</v>
      </c>
      <c r="L102" s="64" t="s">
        <v>763</v>
      </c>
      <c r="M102" s="64" t="s">
        <v>763</v>
      </c>
      <c r="N102" s="64" t="s">
        <v>763</v>
      </c>
    </row>
    <row r="103" spans="1:14" x14ac:dyDescent="0.2">
      <c r="A103" s="40" t="s">
        <v>157</v>
      </c>
      <c r="B103" s="3">
        <v>351</v>
      </c>
      <c r="C103" s="3" t="s">
        <v>154</v>
      </c>
      <c r="D103" s="2" t="s">
        <v>38</v>
      </c>
      <c r="E103" s="41">
        <v>305</v>
      </c>
      <c r="F103" s="2" t="s">
        <v>158</v>
      </c>
      <c r="G103" s="43">
        <v>6</v>
      </c>
      <c r="H103" s="3" t="s">
        <v>65</v>
      </c>
      <c r="I103" s="43">
        <v>22.5</v>
      </c>
      <c r="J103" s="45">
        <v>305000</v>
      </c>
      <c r="K103" s="64">
        <v>249831.02</v>
      </c>
      <c r="L103" s="64">
        <v>5713481</v>
      </c>
      <c r="M103" s="64">
        <v>64166</v>
      </c>
      <c r="N103" s="64">
        <v>5777647</v>
      </c>
    </row>
    <row r="104" spans="1:14" x14ac:dyDescent="0.2">
      <c r="A104" s="40" t="s">
        <v>157</v>
      </c>
      <c r="B104" s="3">
        <v>351</v>
      </c>
      <c r="C104" s="3" t="s">
        <v>154</v>
      </c>
      <c r="D104" s="2" t="s">
        <v>38</v>
      </c>
      <c r="E104" s="41">
        <v>77</v>
      </c>
      <c r="F104" s="2" t="s">
        <v>159</v>
      </c>
      <c r="G104" s="43">
        <v>6</v>
      </c>
      <c r="H104" s="3" t="s">
        <v>65</v>
      </c>
      <c r="I104" s="43">
        <v>22.5</v>
      </c>
      <c r="J104" s="45">
        <v>77000</v>
      </c>
      <c r="K104" s="64">
        <v>63072.46</v>
      </c>
      <c r="L104" s="64">
        <v>1442428</v>
      </c>
      <c r="M104" s="64">
        <v>16200</v>
      </c>
      <c r="N104" s="64">
        <v>1458628</v>
      </c>
    </row>
    <row r="105" spans="1:14" x14ac:dyDescent="0.2">
      <c r="A105" s="40" t="s">
        <v>157</v>
      </c>
      <c r="B105" s="3">
        <v>351</v>
      </c>
      <c r="C105" s="3" t="s">
        <v>154</v>
      </c>
      <c r="D105" s="2" t="s">
        <v>38</v>
      </c>
      <c r="E105" s="41">
        <v>29</v>
      </c>
      <c r="F105" s="2" t="s">
        <v>160</v>
      </c>
      <c r="G105" s="43">
        <v>6</v>
      </c>
      <c r="H105" s="3" t="s">
        <v>65</v>
      </c>
      <c r="I105" s="43">
        <v>25.5</v>
      </c>
      <c r="J105" s="45">
        <v>29000</v>
      </c>
      <c r="K105" s="64">
        <v>43743.51</v>
      </c>
      <c r="L105" s="64">
        <v>1000387</v>
      </c>
      <c r="M105" s="64">
        <v>11235</v>
      </c>
      <c r="N105" s="64">
        <v>1011622</v>
      </c>
    </row>
    <row r="106" spans="1:14" x14ac:dyDescent="0.2">
      <c r="A106" s="40" t="s">
        <v>161</v>
      </c>
      <c r="B106" s="3">
        <v>351</v>
      </c>
      <c r="C106" s="3" t="s">
        <v>154</v>
      </c>
      <c r="D106" s="2" t="s">
        <v>38</v>
      </c>
      <c r="E106" s="41">
        <v>29</v>
      </c>
      <c r="F106" s="2" t="s">
        <v>162</v>
      </c>
      <c r="G106" s="43">
        <v>4.5</v>
      </c>
      <c r="H106" s="3" t="s">
        <v>65</v>
      </c>
      <c r="I106" s="43">
        <v>26</v>
      </c>
      <c r="J106" s="45">
        <v>29000</v>
      </c>
      <c r="K106" s="64">
        <v>42004.27</v>
      </c>
      <c r="L106" s="64">
        <v>960612</v>
      </c>
      <c r="M106" s="64">
        <v>8138</v>
      </c>
      <c r="N106" s="64">
        <v>968750</v>
      </c>
    </row>
    <row r="107" spans="1:14" x14ac:dyDescent="0.2">
      <c r="A107" s="40" t="s">
        <v>163</v>
      </c>
      <c r="B107" s="3">
        <v>351</v>
      </c>
      <c r="C107" s="3" t="s">
        <v>164</v>
      </c>
      <c r="D107" s="2" t="s">
        <v>38</v>
      </c>
      <c r="E107" s="41">
        <v>205</v>
      </c>
      <c r="F107" s="2" t="s">
        <v>165</v>
      </c>
      <c r="G107" s="43">
        <v>4</v>
      </c>
      <c r="H107" s="3" t="s">
        <v>65</v>
      </c>
      <c r="I107" s="43">
        <v>5.75</v>
      </c>
      <c r="J107" s="45">
        <v>205000</v>
      </c>
      <c r="K107" s="64" t="s">
        <v>763</v>
      </c>
      <c r="L107" s="64" t="s">
        <v>763</v>
      </c>
      <c r="M107" s="64" t="s">
        <v>763</v>
      </c>
      <c r="N107" s="64" t="s">
        <v>763</v>
      </c>
    </row>
    <row r="108" spans="1:14" x14ac:dyDescent="0.2">
      <c r="A108" s="40" t="s">
        <v>163</v>
      </c>
      <c r="B108" s="3">
        <v>351</v>
      </c>
      <c r="C108" s="3" t="s">
        <v>164</v>
      </c>
      <c r="D108" s="2" t="s">
        <v>38</v>
      </c>
      <c r="E108" s="41">
        <v>57</v>
      </c>
      <c r="F108" s="2" t="s">
        <v>166</v>
      </c>
      <c r="G108" s="43">
        <v>4</v>
      </c>
      <c r="H108" s="3" t="s">
        <v>65</v>
      </c>
      <c r="I108" s="43">
        <v>5.75</v>
      </c>
      <c r="J108" s="45">
        <v>57000</v>
      </c>
      <c r="K108" s="64" t="s">
        <v>763</v>
      </c>
      <c r="L108" s="64" t="s">
        <v>763</v>
      </c>
      <c r="M108" s="64" t="s">
        <v>763</v>
      </c>
      <c r="N108" s="64" t="s">
        <v>763</v>
      </c>
    </row>
    <row r="109" spans="1:14" x14ac:dyDescent="0.2">
      <c r="A109" s="40" t="s">
        <v>167</v>
      </c>
      <c r="B109" s="3">
        <v>351</v>
      </c>
      <c r="C109" s="3" t="s">
        <v>164</v>
      </c>
      <c r="D109" s="2" t="s">
        <v>38</v>
      </c>
      <c r="E109" s="41">
        <v>270</v>
      </c>
      <c r="F109" s="2" t="s">
        <v>168</v>
      </c>
      <c r="G109" s="43">
        <v>5.6</v>
      </c>
      <c r="H109" s="3" t="s">
        <v>65</v>
      </c>
      <c r="I109" s="43">
        <v>19.75</v>
      </c>
      <c r="J109" s="45">
        <v>270000</v>
      </c>
      <c r="K109" s="64">
        <v>214923.72</v>
      </c>
      <c r="L109" s="64">
        <v>4915172</v>
      </c>
      <c r="M109" s="64">
        <v>51601</v>
      </c>
      <c r="N109" s="64">
        <v>4966773</v>
      </c>
    </row>
    <row r="110" spans="1:14" x14ac:dyDescent="0.2">
      <c r="A110" s="40" t="s">
        <v>169</v>
      </c>
      <c r="B110" s="3">
        <v>351</v>
      </c>
      <c r="C110" s="3" t="s">
        <v>164</v>
      </c>
      <c r="D110" s="2" t="s">
        <v>38</v>
      </c>
      <c r="E110" s="41">
        <v>69</v>
      </c>
      <c r="F110" s="2" t="s">
        <v>170</v>
      </c>
      <c r="G110" s="43">
        <v>5.6</v>
      </c>
      <c r="H110" s="3" t="s">
        <v>65</v>
      </c>
      <c r="I110" s="43">
        <v>19.75</v>
      </c>
      <c r="J110" s="45">
        <v>69000</v>
      </c>
      <c r="K110" s="64">
        <v>54925.1</v>
      </c>
      <c r="L110" s="64">
        <v>1256103</v>
      </c>
      <c r="M110" s="64">
        <v>13186</v>
      </c>
      <c r="N110" s="64">
        <v>1269289</v>
      </c>
    </row>
    <row r="111" spans="1:14" x14ac:dyDescent="0.2">
      <c r="A111" s="40" t="s">
        <v>171</v>
      </c>
      <c r="B111" s="3">
        <v>351</v>
      </c>
      <c r="C111" s="3" t="s">
        <v>164</v>
      </c>
      <c r="D111" s="2" t="s">
        <v>38</v>
      </c>
      <c r="E111" s="41">
        <v>20</v>
      </c>
      <c r="F111" s="2" t="s">
        <v>172</v>
      </c>
      <c r="G111" s="43">
        <v>6</v>
      </c>
      <c r="H111" s="3" t="s">
        <v>65</v>
      </c>
      <c r="I111" s="43">
        <v>25.25</v>
      </c>
      <c r="J111" s="45">
        <v>20000</v>
      </c>
      <c r="K111" s="64">
        <v>29518.23</v>
      </c>
      <c r="L111" s="64">
        <v>675064</v>
      </c>
      <c r="M111" s="64">
        <v>7581</v>
      </c>
      <c r="N111" s="64">
        <v>682645</v>
      </c>
    </row>
    <row r="112" spans="1:14" x14ac:dyDescent="0.2">
      <c r="A112" s="40" t="s">
        <v>167</v>
      </c>
      <c r="B112" s="3">
        <v>351</v>
      </c>
      <c r="C112" s="3" t="s">
        <v>164</v>
      </c>
      <c r="D112" s="2" t="s">
        <v>38</v>
      </c>
      <c r="E112" s="41">
        <v>46</v>
      </c>
      <c r="F112" s="2" t="s">
        <v>173</v>
      </c>
      <c r="G112" s="43">
        <v>4.5</v>
      </c>
      <c r="H112" s="3" t="s">
        <v>65</v>
      </c>
      <c r="I112" s="43">
        <v>25.75</v>
      </c>
      <c r="J112" s="45">
        <v>46000</v>
      </c>
      <c r="K112" s="64">
        <v>65657.02</v>
      </c>
      <c r="L112" s="64">
        <v>1501535</v>
      </c>
      <c r="M112" s="64">
        <v>12722</v>
      </c>
      <c r="N112" s="64">
        <v>1514257</v>
      </c>
    </row>
    <row r="113" spans="1:14" x14ac:dyDescent="0.2">
      <c r="A113" s="40"/>
      <c r="D113" s="2"/>
      <c r="E113" s="41"/>
      <c r="F113" s="2"/>
      <c r="G113" s="43"/>
      <c r="H113" s="3"/>
      <c r="I113" s="43"/>
      <c r="J113" s="45"/>
      <c r="K113" s="64"/>
      <c r="L113" s="64"/>
      <c r="M113" s="64"/>
      <c r="N113" s="64"/>
    </row>
    <row r="114" spans="1:14" x14ac:dyDescent="0.2">
      <c r="A114" s="40" t="s">
        <v>84</v>
      </c>
      <c r="B114" s="3">
        <v>363</v>
      </c>
      <c r="C114" s="3" t="s">
        <v>174</v>
      </c>
      <c r="D114" s="2" t="s">
        <v>38</v>
      </c>
      <c r="E114" s="41">
        <v>400</v>
      </c>
      <c r="F114" s="2" t="s">
        <v>175</v>
      </c>
      <c r="G114" s="43">
        <v>5</v>
      </c>
      <c r="H114" s="3" t="s">
        <v>176</v>
      </c>
      <c r="I114" s="43">
        <v>17.5</v>
      </c>
      <c r="J114" s="45">
        <v>400000</v>
      </c>
      <c r="K114" s="64">
        <v>229706.54</v>
      </c>
      <c r="L114" s="64">
        <v>5253246</v>
      </c>
      <c r="M114" s="64">
        <v>4143</v>
      </c>
      <c r="N114" s="64">
        <v>5257389</v>
      </c>
    </row>
    <row r="115" spans="1:14" x14ac:dyDescent="0.2">
      <c r="A115" s="40" t="s">
        <v>84</v>
      </c>
      <c r="B115" s="3">
        <v>363</v>
      </c>
      <c r="C115" s="3" t="s">
        <v>174</v>
      </c>
      <c r="D115" s="2" t="s">
        <v>38</v>
      </c>
      <c r="E115" s="41">
        <v>96</v>
      </c>
      <c r="F115" s="2" t="s">
        <v>177</v>
      </c>
      <c r="G115" s="43">
        <v>5</v>
      </c>
      <c r="H115" s="3" t="s">
        <v>176</v>
      </c>
      <c r="I115" s="43">
        <v>17.5</v>
      </c>
      <c r="J115" s="45">
        <v>96000</v>
      </c>
      <c r="K115" s="64">
        <v>55129.58</v>
      </c>
      <c r="L115" s="64">
        <v>1260779</v>
      </c>
      <c r="M115" s="64">
        <v>995</v>
      </c>
      <c r="N115" s="64">
        <v>1261774</v>
      </c>
    </row>
    <row r="116" spans="1:14" x14ac:dyDescent="0.2">
      <c r="A116" s="40" t="s">
        <v>140</v>
      </c>
      <c r="B116" s="3">
        <v>363</v>
      </c>
      <c r="C116" s="3" t="s">
        <v>174</v>
      </c>
      <c r="D116" s="2" t="s">
        <v>38</v>
      </c>
      <c r="E116" s="60">
        <v>1E-3</v>
      </c>
      <c r="F116" s="2" t="s">
        <v>178</v>
      </c>
      <c r="G116" s="43">
        <v>0</v>
      </c>
      <c r="H116" s="3" t="s">
        <v>176</v>
      </c>
      <c r="I116" s="43">
        <v>17.5</v>
      </c>
      <c r="J116" s="45">
        <v>1</v>
      </c>
      <c r="K116" s="64">
        <v>1</v>
      </c>
      <c r="L116" s="64">
        <v>23</v>
      </c>
      <c r="M116" s="64" t="s">
        <v>763</v>
      </c>
      <c r="N116" s="64">
        <v>23</v>
      </c>
    </row>
    <row r="117" spans="1:14" x14ac:dyDescent="0.2">
      <c r="A117" s="40" t="s">
        <v>62</v>
      </c>
      <c r="B117" s="3">
        <v>367</v>
      </c>
      <c r="C117" s="3" t="s">
        <v>179</v>
      </c>
      <c r="D117" s="2" t="s">
        <v>38</v>
      </c>
      <c r="E117" s="41">
        <v>321.5</v>
      </c>
      <c r="F117" s="2" t="s">
        <v>180</v>
      </c>
      <c r="G117" s="43">
        <v>5.5</v>
      </c>
      <c r="H117" s="3" t="s">
        <v>65</v>
      </c>
      <c r="I117" s="43">
        <v>19</v>
      </c>
      <c r="J117" s="45">
        <v>321500</v>
      </c>
      <c r="K117" s="64">
        <v>150549</v>
      </c>
      <c r="L117" s="64">
        <v>3442962</v>
      </c>
      <c r="M117" s="64">
        <v>46395</v>
      </c>
      <c r="N117" s="64">
        <v>3489357</v>
      </c>
    </row>
    <row r="118" spans="1:14" x14ac:dyDescent="0.2">
      <c r="A118" s="40" t="s">
        <v>62</v>
      </c>
      <c r="B118" s="3">
        <v>367</v>
      </c>
      <c r="C118" s="3" t="s">
        <v>179</v>
      </c>
      <c r="D118" s="2" t="s">
        <v>38</v>
      </c>
      <c r="E118" s="41">
        <v>452.5</v>
      </c>
      <c r="F118" s="2" t="s">
        <v>181</v>
      </c>
      <c r="G118" s="43">
        <v>5.9</v>
      </c>
      <c r="H118" s="3" t="s">
        <v>65</v>
      </c>
      <c r="I118" s="43">
        <v>21.5</v>
      </c>
      <c r="J118" s="45">
        <v>452500</v>
      </c>
      <c r="K118" s="64">
        <v>312331</v>
      </c>
      <c r="L118" s="64">
        <v>7142816</v>
      </c>
      <c r="M118" s="64">
        <v>103103</v>
      </c>
      <c r="N118" s="64">
        <v>7245919</v>
      </c>
    </row>
    <row r="119" spans="1:14" x14ac:dyDescent="0.2">
      <c r="A119" s="40" t="s">
        <v>66</v>
      </c>
      <c r="B119" s="3">
        <v>367</v>
      </c>
      <c r="C119" s="3" t="s">
        <v>179</v>
      </c>
      <c r="D119" s="2" t="s">
        <v>38</v>
      </c>
      <c r="E119" s="41">
        <v>31</v>
      </c>
      <c r="F119" s="2" t="s">
        <v>182</v>
      </c>
      <c r="G119" s="43">
        <v>6.3</v>
      </c>
      <c r="H119" s="3" t="s">
        <v>65</v>
      </c>
      <c r="I119" s="43">
        <v>21.5</v>
      </c>
      <c r="J119" s="45">
        <v>31000</v>
      </c>
      <c r="K119" s="64">
        <v>52909</v>
      </c>
      <c r="L119" s="64">
        <v>1209996</v>
      </c>
      <c r="M119" s="64">
        <v>18623</v>
      </c>
      <c r="N119" s="64">
        <v>1228619</v>
      </c>
    </row>
    <row r="120" spans="1:14" x14ac:dyDescent="0.2">
      <c r="A120" s="40" t="s">
        <v>66</v>
      </c>
      <c r="B120" s="3">
        <v>367</v>
      </c>
      <c r="C120" s="3" t="s">
        <v>179</v>
      </c>
      <c r="D120" s="2" t="s">
        <v>38</v>
      </c>
      <c r="E120" s="41">
        <v>51.8</v>
      </c>
      <c r="F120" s="2" t="s">
        <v>183</v>
      </c>
      <c r="G120" s="43">
        <v>6.3</v>
      </c>
      <c r="H120" s="3" t="s">
        <v>65</v>
      </c>
      <c r="I120" s="43">
        <v>21.5</v>
      </c>
      <c r="J120" s="45">
        <v>51800</v>
      </c>
      <c r="K120" s="64">
        <v>88409</v>
      </c>
      <c r="L120" s="64">
        <v>2021859</v>
      </c>
      <c r="M120" s="64">
        <v>31119</v>
      </c>
      <c r="N120" s="64">
        <v>2052978</v>
      </c>
    </row>
    <row r="121" spans="1:14" x14ac:dyDescent="0.2">
      <c r="A121" s="40"/>
      <c r="D121" s="2"/>
      <c r="E121" s="41"/>
      <c r="F121" s="2"/>
      <c r="G121" s="43"/>
      <c r="H121" s="3"/>
      <c r="I121" s="43"/>
      <c r="J121" s="45"/>
      <c r="K121" s="64"/>
      <c r="L121" s="64"/>
      <c r="M121" s="64"/>
      <c r="N121" s="64"/>
    </row>
    <row r="122" spans="1:14" x14ac:dyDescent="0.2">
      <c r="A122" s="40" t="s">
        <v>184</v>
      </c>
      <c r="B122" s="3">
        <v>383</v>
      </c>
      <c r="C122" s="3" t="s">
        <v>154</v>
      </c>
      <c r="D122" s="2" t="s">
        <v>38</v>
      </c>
      <c r="E122" s="41">
        <v>1250</v>
      </c>
      <c r="F122" s="2" t="s">
        <v>91</v>
      </c>
      <c r="G122" s="43">
        <v>4.5</v>
      </c>
      <c r="H122" s="3" t="s">
        <v>57</v>
      </c>
      <c r="I122" s="43">
        <v>22</v>
      </c>
      <c r="J122" s="45">
        <v>1250000</v>
      </c>
      <c r="K122" s="64">
        <v>413782</v>
      </c>
      <c r="L122" s="64">
        <v>9462938</v>
      </c>
      <c r="M122" s="64">
        <v>5780</v>
      </c>
      <c r="N122" s="64">
        <v>9468718</v>
      </c>
    </row>
    <row r="123" spans="1:14" x14ac:dyDescent="0.2">
      <c r="A123" s="40" t="s">
        <v>185</v>
      </c>
      <c r="B123" s="3">
        <v>383</v>
      </c>
      <c r="C123" s="3" t="s">
        <v>154</v>
      </c>
      <c r="D123" s="2" t="s">
        <v>38</v>
      </c>
      <c r="E123" s="60">
        <v>161</v>
      </c>
      <c r="F123" s="2" t="s">
        <v>58</v>
      </c>
      <c r="G123" s="43">
        <v>6</v>
      </c>
      <c r="H123" s="3" t="s">
        <v>57</v>
      </c>
      <c r="I123" s="43">
        <v>22</v>
      </c>
      <c r="J123" s="45">
        <v>161000</v>
      </c>
      <c r="K123" s="64">
        <v>261643</v>
      </c>
      <c r="L123" s="64">
        <v>5983613</v>
      </c>
      <c r="M123" s="64">
        <v>19410</v>
      </c>
      <c r="N123" s="64">
        <v>6003023</v>
      </c>
    </row>
    <row r="124" spans="1:14" x14ac:dyDescent="0.2">
      <c r="A124" s="40" t="s">
        <v>69</v>
      </c>
      <c r="B124" s="3">
        <v>392</v>
      </c>
      <c r="C124" s="3" t="s">
        <v>186</v>
      </c>
      <c r="D124" s="2" t="s">
        <v>38</v>
      </c>
      <c r="E124" s="41">
        <v>240</v>
      </c>
      <c r="F124" s="2" t="s">
        <v>187</v>
      </c>
      <c r="G124" s="43">
        <v>3.5</v>
      </c>
      <c r="H124" s="3" t="s">
        <v>57</v>
      </c>
      <c r="I124" s="43">
        <v>7</v>
      </c>
      <c r="J124" s="45">
        <v>240000</v>
      </c>
      <c r="K124" s="64" t="s">
        <v>763</v>
      </c>
      <c r="L124" s="64" t="s">
        <v>763</v>
      </c>
      <c r="M124" s="64" t="s">
        <v>763</v>
      </c>
      <c r="N124" s="64" t="s">
        <v>763</v>
      </c>
    </row>
    <row r="125" spans="1:14" x14ac:dyDescent="0.2">
      <c r="A125" s="40" t="s">
        <v>188</v>
      </c>
      <c r="B125" s="3">
        <v>392</v>
      </c>
      <c r="C125" s="3" t="s">
        <v>186</v>
      </c>
      <c r="D125" s="2" t="s">
        <v>38</v>
      </c>
      <c r="E125" s="41">
        <v>245</v>
      </c>
      <c r="F125" s="2" t="s">
        <v>182</v>
      </c>
      <c r="G125" s="43">
        <v>4.5</v>
      </c>
      <c r="H125" s="3" t="s">
        <v>57</v>
      </c>
      <c r="I125" s="43">
        <v>11</v>
      </c>
      <c r="J125" s="45">
        <v>119805</v>
      </c>
      <c r="K125" s="64">
        <v>84829.17</v>
      </c>
      <c r="L125" s="64">
        <v>1939991</v>
      </c>
      <c r="M125" s="64">
        <v>6999</v>
      </c>
      <c r="N125" s="64">
        <v>1946990</v>
      </c>
    </row>
    <row r="126" spans="1:14" x14ac:dyDescent="0.2">
      <c r="A126" s="40" t="s">
        <v>188</v>
      </c>
      <c r="B126" s="3">
        <v>392</v>
      </c>
      <c r="C126" s="3" t="s">
        <v>186</v>
      </c>
      <c r="D126" s="2" t="s">
        <v>38</v>
      </c>
      <c r="E126" s="61" t="s">
        <v>189</v>
      </c>
      <c r="F126" s="2" t="s">
        <v>190</v>
      </c>
      <c r="G126" s="43">
        <v>4.5</v>
      </c>
      <c r="H126" s="3" t="s">
        <v>57</v>
      </c>
      <c r="I126" s="43">
        <v>11</v>
      </c>
      <c r="J126" s="45">
        <v>161.99</v>
      </c>
      <c r="K126" s="64">
        <v>138.03</v>
      </c>
      <c r="L126" s="64">
        <v>3157</v>
      </c>
      <c r="M126" s="64">
        <v>11</v>
      </c>
      <c r="N126" s="64">
        <v>3168</v>
      </c>
    </row>
    <row r="127" spans="1:14" x14ac:dyDescent="0.2">
      <c r="A127" s="40" t="s">
        <v>188</v>
      </c>
      <c r="B127" s="3">
        <v>392</v>
      </c>
      <c r="C127" s="3" t="s">
        <v>186</v>
      </c>
      <c r="D127" s="2" t="s">
        <v>38</v>
      </c>
      <c r="E127" s="61" t="s">
        <v>189</v>
      </c>
      <c r="F127" s="2" t="s">
        <v>191</v>
      </c>
      <c r="G127" s="43">
        <v>5</v>
      </c>
      <c r="H127" s="3" t="s">
        <v>57</v>
      </c>
      <c r="I127" s="43">
        <v>11.5</v>
      </c>
      <c r="J127" s="45">
        <v>197537.91</v>
      </c>
      <c r="K127" s="64">
        <v>204927.46</v>
      </c>
      <c r="L127" s="64">
        <v>4686564</v>
      </c>
      <c r="M127" s="64" t="s">
        <v>763</v>
      </c>
      <c r="N127" s="64">
        <v>4686564</v>
      </c>
    </row>
    <row r="128" spans="1:14" x14ac:dyDescent="0.2">
      <c r="K128" s="605"/>
      <c r="L128" s="605"/>
      <c r="M128" s="605"/>
      <c r="N128" s="605"/>
    </row>
    <row r="129" spans="1:14" x14ac:dyDescent="0.2">
      <c r="A129" s="40" t="s">
        <v>62</v>
      </c>
      <c r="B129" s="3">
        <v>420</v>
      </c>
      <c r="C129" s="3" t="s">
        <v>192</v>
      </c>
      <c r="D129" s="2" t="s">
        <v>38</v>
      </c>
      <c r="E129" s="41">
        <v>507</v>
      </c>
      <c r="F129" s="2" t="s">
        <v>193</v>
      </c>
      <c r="G129" s="43">
        <v>4.5</v>
      </c>
      <c r="H129" s="3" t="s">
        <v>40</v>
      </c>
      <c r="I129" s="43">
        <v>19.5</v>
      </c>
      <c r="J129" s="45">
        <v>507000</v>
      </c>
      <c r="K129" s="64">
        <v>173122</v>
      </c>
      <c r="L129" s="64">
        <v>3959193</v>
      </c>
      <c r="M129" s="64">
        <v>43808</v>
      </c>
      <c r="N129" s="64">
        <v>4003001</v>
      </c>
    </row>
    <row r="130" spans="1:14" x14ac:dyDescent="0.2">
      <c r="A130" s="40" t="s">
        <v>62</v>
      </c>
      <c r="B130" s="3">
        <v>420</v>
      </c>
      <c r="C130" s="3" t="s">
        <v>192</v>
      </c>
      <c r="D130" s="2" t="s">
        <v>38</v>
      </c>
      <c r="E130" s="41">
        <v>91</v>
      </c>
      <c r="F130" s="2" t="s">
        <v>194</v>
      </c>
      <c r="G130" s="43">
        <v>4.5</v>
      </c>
      <c r="H130" s="3" t="s">
        <v>40</v>
      </c>
      <c r="I130" s="43">
        <v>19.5</v>
      </c>
      <c r="J130" s="45">
        <v>91000</v>
      </c>
      <c r="K130" s="64">
        <v>63782</v>
      </c>
      <c r="L130" s="64">
        <v>1458655</v>
      </c>
      <c r="M130" s="64">
        <v>16140</v>
      </c>
      <c r="N130" s="64">
        <v>1474795</v>
      </c>
    </row>
    <row r="131" spans="1:14" x14ac:dyDescent="0.2">
      <c r="A131" s="40" t="s">
        <v>66</v>
      </c>
      <c r="B131" s="3">
        <v>420</v>
      </c>
      <c r="C131" s="3" t="s">
        <v>192</v>
      </c>
      <c r="D131" s="2" t="s">
        <v>38</v>
      </c>
      <c r="E131" s="41">
        <v>32</v>
      </c>
      <c r="F131" s="2" t="s">
        <v>195</v>
      </c>
      <c r="G131" s="43">
        <v>4.5</v>
      </c>
      <c r="H131" s="3" t="s">
        <v>40</v>
      </c>
      <c r="I131" s="43">
        <v>19.5</v>
      </c>
      <c r="J131" s="45">
        <v>32000</v>
      </c>
      <c r="K131" s="64">
        <v>45009</v>
      </c>
      <c r="L131" s="64">
        <v>1029328</v>
      </c>
      <c r="M131" s="64">
        <v>11390</v>
      </c>
      <c r="N131" s="64">
        <v>1040718</v>
      </c>
    </row>
    <row r="132" spans="1:14" x14ac:dyDescent="0.2">
      <c r="A132" s="40" t="s">
        <v>66</v>
      </c>
      <c r="B132" s="3">
        <v>420</v>
      </c>
      <c r="C132" s="3" t="s">
        <v>192</v>
      </c>
      <c r="D132" s="2" t="s">
        <v>38</v>
      </c>
      <c r="E132" s="41">
        <v>28</v>
      </c>
      <c r="F132" s="2" t="s">
        <v>196</v>
      </c>
      <c r="G132" s="43">
        <v>4.5</v>
      </c>
      <c r="H132" s="3" t="s">
        <v>40</v>
      </c>
      <c r="I132" s="43">
        <v>19.5</v>
      </c>
      <c r="J132" s="45">
        <v>28000</v>
      </c>
      <c r="K132" s="64">
        <v>39383</v>
      </c>
      <c r="L132" s="64">
        <v>900665</v>
      </c>
      <c r="M132" s="64">
        <v>9966</v>
      </c>
      <c r="N132" s="64">
        <v>910631</v>
      </c>
    </row>
    <row r="133" spans="1:14" x14ac:dyDescent="0.2">
      <c r="A133" s="40" t="s">
        <v>66</v>
      </c>
      <c r="B133" s="3">
        <v>420</v>
      </c>
      <c r="C133" s="3" t="s">
        <v>192</v>
      </c>
      <c r="D133" s="2" t="s">
        <v>38</v>
      </c>
      <c r="E133" s="41">
        <v>25</v>
      </c>
      <c r="F133" s="2" t="s">
        <v>197</v>
      </c>
      <c r="G133" s="43">
        <v>4.5</v>
      </c>
      <c r="H133" s="3" t="s">
        <v>40</v>
      </c>
      <c r="I133" s="43">
        <v>19.5</v>
      </c>
      <c r="J133" s="45">
        <v>25000</v>
      </c>
      <c r="K133" s="64">
        <v>35163</v>
      </c>
      <c r="L133" s="64">
        <v>804156</v>
      </c>
      <c r="M133" s="64">
        <v>8898</v>
      </c>
      <c r="N133" s="64">
        <v>813054</v>
      </c>
    </row>
    <row r="134" spans="1:14" x14ac:dyDescent="0.2">
      <c r="A134" s="40"/>
      <c r="D134" s="2"/>
      <c r="E134" s="41"/>
      <c r="F134" s="2"/>
      <c r="G134" s="43"/>
      <c r="H134" s="3"/>
      <c r="I134" s="43"/>
      <c r="J134" s="45"/>
      <c r="K134" s="64"/>
      <c r="L134" s="64"/>
      <c r="M134" s="64"/>
      <c r="N134" s="64"/>
    </row>
    <row r="135" spans="1:14" x14ac:dyDescent="0.2">
      <c r="A135" s="40" t="s">
        <v>198</v>
      </c>
      <c r="B135" s="3">
        <v>430</v>
      </c>
      <c r="C135" s="3" t="s">
        <v>199</v>
      </c>
      <c r="D135" s="2" t="s">
        <v>38</v>
      </c>
      <c r="E135" s="45">
        <v>3660</v>
      </c>
      <c r="F135" s="2" t="s">
        <v>200</v>
      </c>
      <c r="G135" s="43">
        <v>3</v>
      </c>
      <c r="H135" s="3" t="s">
        <v>176</v>
      </c>
      <c r="I135" s="43">
        <v>11.42</v>
      </c>
      <c r="J135" s="53">
        <v>3660000</v>
      </c>
      <c r="K135" s="606">
        <v>1344621.5604000001</v>
      </c>
      <c r="L135" s="47">
        <v>30750661</v>
      </c>
      <c r="M135" s="601">
        <v>449558</v>
      </c>
      <c r="N135" s="602">
        <v>31200219</v>
      </c>
    </row>
    <row r="136" spans="1:14" x14ac:dyDescent="0.2">
      <c r="A136" s="40" t="s">
        <v>198</v>
      </c>
      <c r="B136" s="3">
        <v>430</v>
      </c>
      <c r="C136" s="3" t="s">
        <v>199</v>
      </c>
      <c r="D136" s="2" t="s">
        <v>38</v>
      </c>
      <c r="E136" s="45">
        <v>479</v>
      </c>
      <c r="F136" s="2" t="s">
        <v>201</v>
      </c>
      <c r="G136" s="43">
        <v>4</v>
      </c>
      <c r="H136" s="3" t="s">
        <v>176</v>
      </c>
      <c r="I136" s="43">
        <v>11.42</v>
      </c>
      <c r="J136" s="53">
        <v>479000</v>
      </c>
      <c r="K136" s="606">
        <v>327377.70880000002</v>
      </c>
      <c r="L136" s="47">
        <v>7486925</v>
      </c>
      <c r="M136" s="601">
        <v>142670</v>
      </c>
      <c r="N136" s="602">
        <v>7629595</v>
      </c>
    </row>
    <row r="137" spans="1:14" x14ac:dyDescent="0.2">
      <c r="A137" s="40" t="s">
        <v>202</v>
      </c>
      <c r="B137" s="3">
        <v>430</v>
      </c>
      <c r="C137" s="3" t="s">
        <v>199</v>
      </c>
      <c r="D137" s="2" t="s">
        <v>38</v>
      </c>
      <c r="E137" s="60">
        <v>1.5349999999999999</v>
      </c>
      <c r="F137" s="2" t="s">
        <v>203</v>
      </c>
      <c r="G137" s="43">
        <v>10</v>
      </c>
      <c r="H137" s="3" t="s">
        <v>176</v>
      </c>
      <c r="I137" s="43">
        <v>11.42</v>
      </c>
      <c r="J137" s="53">
        <v>1535</v>
      </c>
      <c r="K137" s="47">
        <v>3138.51</v>
      </c>
      <c r="L137" s="47">
        <v>71776</v>
      </c>
      <c r="M137" s="47">
        <v>40648</v>
      </c>
      <c r="N137" s="47">
        <v>112424</v>
      </c>
    </row>
    <row r="138" spans="1:14" x14ac:dyDescent="0.2">
      <c r="A138" s="40"/>
      <c r="D138" s="2"/>
      <c r="E138" s="45"/>
      <c r="F138" s="3"/>
      <c r="G138" s="43"/>
      <c r="H138" s="3"/>
      <c r="I138" s="43"/>
      <c r="J138" s="45"/>
      <c r="K138" s="64"/>
      <c r="L138" s="64"/>
      <c r="M138" s="64"/>
      <c r="N138" s="64"/>
    </row>
    <row r="139" spans="1:14" x14ac:dyDescent="0.2">
      <c r="A139" s="40" t="s">
        <v>204</v>
      </c>
      <c r="B139" s="3">
        <v>437</v>
      </c>
      <c r="C139" s="3" t="s">
        <v>205</v>
      </c>
      <c r="D139" s="2" t="s">
        <v>38</v>
      </c>
      <c r="E139" s="45">
        <v>110</v>
      </c>
      <c r="F139" s="2" t="s">
        <v>206</v>
      </c>
      <c r="G139" s="43">
        <v>3</v>
      </c>
      <c r="H139" s="3" t="s">
        <v>65</v>
      </c>
      <c r="I139" s="43">
        <v>7</v>
      </c>
      <c r="J139" s="45">
        <v>110000</v>
      </c>
      <c r="K139" s="64" t="s">
        <v>763</v>
      </c>
      <c r="L139" s="64" t="s">
        <v>763</v>
      </c>
      <c r="M139" s="64" t="s">
        <v>763</v>
      </c>
      <c r="N139" s="64" t="s">
        <v>763</v>
      </c>
    </row>
    <row r="140" spans="1:14" x14ac:dyDescent="0.2">
      <c r="A140" s="40" t="s">
        <v>204</v>
      </c>
      <c r="B140" s="3">
        <v>437</v>
      </c>
      <c r="C140" s="3" t="s">
        <v>205</v>
      </c>
      <c r="D140" s="2" t="s">
        <v>38</v>
      </c>
      <c r="E140" s="45">
        <v>33</v>
      </c>
      <c r="F140" s="2" t="s">
        <v>207</v>
      </c>
      <c r="G140" s="43">
        <v>3</v>
      </c>
      <c r="H140" s="3" t="s">
        <v>65</v>
      </c>
      <c r="I140" s="43">
        <v>7</v>
      </c>
      <c r="J140" s="45">
        <v>33000</v>
      </c>
      <c r="K140" s="64" t="s">
        <v>763</v>
      </c>
      <c r="L140" s="64" t="s">
        <v>763</v>
      </c>
      <c r="M140" s="64" t="s">
        <v>763</v>
      </c>
      <c r="N140" s="64" t="s">
        <v>763</v>
      </c>
    </row>
    <row r="141" spans="1:14" x14ac:dyDescent="0.2">
      <c r="A141" s="40" t="s">
        <v>204</v>
      </c>
      <c r="B141" s="3">
        <v>437</v>
      </c>
      <c r="C141" s="3" t="s">
        <v>205</v>
      </c>
      <c r="D141" s="2" t="s">
        <v>38</v>
      </c>
      <c r="E141" s="45">
        <v>260</v>
      </c>
      <c r="F141" s="2" t="s">
        <v>208</v>
      </c>
      <c r="G141" s="43">
        <v>4.2</v>
      </c>
      <c r="H141" s="3" t="s">
        <v>65</v>
      </c>
      <c r="I141" s="43">
        <v>20</v>
      </c>
      <c r="J141" s="45">
        <v>260000</v>
      </c>
      <c r="K141" s="64">
        <v>174532.04</v>
      </c>
      <c r="L141" s="64">
        <v>3991440</v>
      </c>
      <c r="M141" s="64">
        <v>4108</v>
      </c>
      <c r="N141" s="64">
        <v>3995548</v>
      </c>
    </row>
    <row r="142" spans="1:14" x14ac:dyDescent="0.2">
      <c r="A142" s="40" t="s">
        <v>204</v>
      </c>
      <c r="B142" s="3">
        <v>437</v>
      </c>
      <c r="C142" s="3" t="s">
        <v>205</v>
      </c>
      <c r="D142" s="2" t="s">
        <v>38</v>
      </c>
      <c r="E142" s="45">
        <v>68</v>
      </c>
      <c r="F142" s="2" t="s">
        <v>209</v>
      </c>
      <c r="G142" s="43">
        <v>4.2</v>
      </c>
      <c r="H142" s="3" t="s">
        <v>65</v>
      </c>
      <c r="I142" s="43">
        <v>20</v>
      </c>
      <c r="J142" s="45">
        <v>68000</v>
      </c>
      <c r="K142" s="64">
        <v>45646.86</v>
      </c>
      <c r="L142" s="64">
        <v>1043915</v>
      </c>
      <c r="M142" s="64">
        <v>1074</v>
      </c>
      <c r="N142" s="64">
        <v>1044989</v>
      </c>
    </row>
    <row r="143" spans="1:14" x14ac:dyDescent="0.2">
      <c r="A143" s="40" t="s">
        <v>210</v>
      </c>
      <c r="B143" s="3">
        <v>437</v>
      </c>
      <c r="C143" s="3" t="s">
        <v>205</v>
      </c>
      <c r="D143" s="2" t="s">
        <v>38</v>
      </c>
      <c r="E143" s="62">
        <v>132</v>
      </c>
      <c r="F143" s="2" t="s">
        <v>211</v>
      </c>
      <c r="G143" s="43">
        <v>4.2</v>
      </c>
      <c r="H143" s="3" t="s">
        <v>65</v>
      </c>
      <c r="I143" s="43">
        <v>20</v>
      </c>
      <c r="J143" s="45">
        <v>132000</v>
      </c>
      <c r="K143" s="64">
        <v>80525.09</v>
      </c>
      <c r="L143" s="64">
        <v>1841559</v>
      </c>
      <c r="M143" s="64">
        <v>1895</v>
      </c>
      <c r="N143" s="64">
        <v>1843454</v>
      </c>
    </row>
    <row r="144" spans="1:14" x14ac:dyDescent="0.2">
      <c r="A144" s="40" t="s">
        <v>212</v>
      </c>
      <c r="B144" s="3">
        <v>437</v>
      </c>
      <c r="C144" s="3" t="s">
        <v>205</v>
      </c>
      <c r="D144" s="2" t="s">
        <v>38</v>
      </c>
      <c r="E144" s="62">
        <v>55</v>
      </c>
      <c r="F144" s="2" t="s">
        <v>213</v>
      </c>
      <c r="G144" s="43">
        <v>4.2</v>
      </c>
      <c r="H144" s="3" t="s">
        <v>65</v>
      </c>
      <c r="I144" s="43">
        <v>20</v>
      </c>
      <c r="J144" s="45">
        <v>55000</v>
      </c>
      <c r="K144" s="64">
        <v>53097.3</v>
      </c>
      <c r="L144" s="64">
        <v>1214302</v>
      </c>
      <c r="M144" s="64">
        <v>1250</v>
      </c>
      <c r="N144" s="64">
        <v>1215552</v>
      </c>
    </row>
    <row r="145" spans="1:15" x14ac:dyDescent="0.2">
      <c r="A145" s="40" t="s">
        <v>212</v>
      </c>
      <c r="B145" s="3">
        <v>437</v>
      </c>
      <c r="C145" s="3" t="s">
        <v>205</v>
      </c>
      <c r="D145" s="2" t="s">
        <v>38</v>
      </c>
      <c r="E145" s="62">
        <v>1</v>
      </c>
      <c r="F145" s="2" t="s">
        <v>214</v>
      </c>
      <c r="G145" s="43">
        <v>4.2</v>
      </c>
      <c r="H145" s="3" t="s">
        <v>65</v>
      </c>
      <c r="I145" s="43">
        <v>20</v>
      </c>
      <c r="J145" s="45">
        <v>1000</v>
      </c>
      <c r="K145" s="64">
        <v>1361.47</v>
      </c>
      <c r="L145" s="64">
        <v>31136</v>
      </c>
      <c r="M145" s="64">
        <v>32</v>
      </c>
      <c r="N145" s="64">
        <v>31168</v>
      </c>
    </row>
    <row r="146" spans="1:15" x14ac:dyDescent="0.2">
      <c r="A146" s="40" t="s">
        <v>215</v>
      </c>
      <c r="B146" s="3">
        <v>437</v>
      </c>
      <c r="C146" s="3" t="s">
        <v>216</v>
      </c>
      <c r="D146" s="2" t="s">
        <v>38</v>
      </c>
      <c r="E146" s="41">
        <v>110</v>
      </c>
      <c r="F146" s="2" t="s">
        <v>217</v>
      </c>
      <c r="G146" s="43">
        <v>3</v>
      </c>
      <c r="H146" s="3" t="s">
        <v>65</v>
      </c>
      <c r="I146" s="43">
        <v>5.93</v>
      </c>
      <c r="J146" s="45">
        <v>110000</v>
      </c>
      <c r="K146" s="64" t="s">
        <v>763</v>
      </c>
      <c r="L146" s="64" t="s">
        <v>763</v>
      </c>
      <c r="M146" s="64" t="s">
        <v>763</v>
      </c>
      <c r="N146" s="64" t="s">
        <v>763</v>
      </c>
    </row>
    <row r="147" spans="1:15" x14ac:dyDescent="0.2">
      <c r="A147" s="40" t="s">
        <v>218</v>
      </c>
      <c r="B147" s="3">
        <v>437</v>
      </c>
      <c r="C147" s="3" t="s">
        <v>216</v>
      </c>
      <c r="D147" s="2" t="s">
        <v>38</v>
      </c>
      <c r="E147" s="41">
        <v>33</v>
      </c>
      <c r="F147" s="2" t="s">
        <v>219</v>
      </c>
      <c r="G147" s="43">
        <v>3</v>
      </c>
      <c r="H147" s="3" t="s">
        <v>65</v>
      </c>
      <c r="I147" s="43">
        <v>5.93</v>
      </c>
      <c r="J147" s="45">
        <v>33000</v>
      </c>
      <c r="K147" s="64" t="s">
        <v>763</v>
      </c>
      <c r="L147" s="64" t="s">
        <v>763</v>
      </c>
      <c r="M147" s="64" t="s">
        <v>763</v>
      </c>
      <c r="N147" s="64" t="s">
        <v>763</v>
      </c>
    </row>
    <row r="148" spans="1:15" x14ac:dyDescent="0.2">
      <c r="A148" s="40" t="s">
        <v>215</v>
      </c>
      <c r="B148" s="3">
        <v>437</v>
      </c>
      <c r="C148" s="3" t="s">
        <v>216</v>
      </c>
      <c r="D148" s="2" t="s">
        <v>38</v>
      </c>
      <c r="E148" s="41">
        <v>375</v>
      </c>
      <c r="F148" s="2" t="s">
        <v>220</v>
      </c>
      <c r="G148" s="43">
        <v>4.2</v>
      </c>
      <c r="H148" s="3" t="s">
        <v>65</v>
      </c>
      <c r="I148" s="43">
        <v>19.75</v>
      </c>
      <c r="J148" s="45">
        <v>375000</v>
      </c>
      <c r="K148" s="64">
        <v>272217.78000000003</v>
      </c>
      <c r="L148" s="64">
        <v>6225452</v>
      </c>
      <c r="M148" s="64">
        <v>6406</v>
      </c>
      <c r="N148" s="64">
        <v>6231858</v>
      </c>
    </row>
    <row r="149" spans="1:15" x14ac:dyDescent="0.2">
      <c r="A149" s="40" t="s">
        <v>215</v>
      </c>
      <c r="B149" s="3">
        <v>437</v>
      </c>
      <c r="C149" s="3" t="s">
        <v>216</v>
      </c>
      <c r="D149" s="2" t="s">
        <v>38</v>
      </c>
      <c r="E149" s="41">
        <v>99</v>
      </c>
      <c r="F149" s="2" t="s">
        <v>221</v>
      </c>
      <c r="G149" s="43">
        <v>4.2</v>
      </c>
      <c r="H149" s="3" t="s">
        <v>65</v>
      </c>
      <c r="I149" s="43">
        <v>19.75</v>
      </c>
      <c r="J149" s="45">
        <v>99000</v>
      </c>
      <c r="K149" s="64">
        <v>71865.5</v>
      </c>
      <c r="L149" s="64">
        <v>1643519</v>
      </c>
      <c r="M149" s="64">
        <v>1692</v>
      </c>
      <c r="N149" s="64">
        <v>1645211</v>
      </c>
    </row>
    <row r="150" spans="1:15" x14ac:dyDescent="0.2">
      <c r="A150" s="40" t="s">
        <v>215</v>
      </c>
      <c r="B150" s="3">
        <v>437</v>
      </c>
      <c r="C150" s="3" t="s">
        <v>216</v>
      </c>
      <c r="D150" s="2" t="s">
        <v>38</v>
      </c>
      <c r="E150" s="41">
        <v>93</v>
      </c>
      <c r="F150" s="2" t="s">
        <v>222</v>
      </c>
      <c r="G150" s="43">
        <v>4.2</v>
      </c>
      <c r="H150" s="3" t="s">
        <v>65</v>
      </c>
      <c r="I150" s="43">
        <v>19.75</v>
      </c>
      <c r="J150" s="45">
        <v>93000</v>
      </c>
      <c r="K150" s="64">
        <v>65354.93</v>
      </c>
      <c r="L150" s="64">
        <v>1494627</v>
      </c>
      <c r="M150" s="64">
        <v>1538</v>
      </c>
      <c r="N150" s="64">
        <v>1496165</v>
      </c>
    </row>
    <row r="151" spans="1:15" x14ac:dyDescent="0.2">
      <c r="A151" s="40" t="s">
        <v>223</v>
      </c>
      <c r="B151" s="3">
        <v>437</v>
      </c>
      <c r="C151" s="3" t="s">
        <v>216</v>
      </c>
      <c r="D151" s="2" t="s">
        <v>38</v>
      </c>
      <c r="E151" s="41">
        <v>122</v>
      </c>
      <c r="F151" s="2" t="s">
        <v>224</v>
      </c>
      <c r="G151" s="43">
        <v>4.2</v>
      </c>
      <c r="H151" s="3" t="s">
        <v>65</v>
      </c>
      <c r="I151" s="43">
        <v>19.75</v>
      </c>
      <c r="J151" s="45">
        <v>122000</v>
      </c>
      <c r="K151" s="64">
        <v>110836.47</v>
      </c>
      <c r="L151" s="64">
        <v>2534761</v>
      </c>
      <c r="M151" s="64">
        <v>2609</v>
      </c>
      <c r="N151" s="64">
        <v>2537370</v>
      </c>
    </row>
    <row r="152" spans="1:15" x14ac:dyDescent="0.2">
      <c r="A152" s="40" t="s">
        <v>223</v>
      </c>
      <c r="B152" s="3">
        <v>437</v>
      </c>
      <c r="C152" s="3" t="s">
        <v>216</v>
      </c>
      <c r="D152" s="2" t="s">
        <v>38</v>
      </c>
      <c r="E152" s="41">
        <v>1</v>
      </c>
      <c r="F152" s="2" t="s">
        <v>225</v>
      </c>
      <c r="G152" s="43">
        <v>4.2</v>
      </c>
      <c r="H152" s="3" t="s">
        <v>65</v>
      </c>
      <c r="I152" s="43">
        <v>19.75</v>
      </c>
      <c r="J152" s="45">
        <v>1000</v>
      </c>
      <c r="K152" s="64">
        <v>1288.8</v>
      </c>
      <c r="L152" s="64">
        <v>29474</v>
      </c>
      <c r="M152" s="64">
        <v>30</v>
      </c>
      <c r="N152" s="64">
        <v>29504</v>
      </c>
    </row>
    <row r="153" spans="1:15" x14ac:dyDescent="0.2">
      <c r="A153" s="40"/>
      <c r="D153" s="2"/>
      <c r="E153" s="41"/>
      <c r="F153" s="2"/>
      <c r="G153" s="43"/>
      <c r="H153" s="3"/>
      <c r="I153" s="43"/>
      <c r="J153" s="45"/>
      <c r="K153" s="64"/>
      <c r="L153" s="64"/>
      <c r="M153" s="64"/>
      <c r="N153" s="64"/>
    </row>
    <row r="154" spans="1:15" x14ac:dyDescent="0.2">
      <c r="A154" s="40" t="s">
        <v>69</v>
      </c>
      <c r="B154" s="3">
        <v>449</v>
      </c>
      <c r="C154" s="3" t="s">
        <v>226</v>
      </c>
      <c r="D154" s="2" t="s">
        <v>38</v>
      </c>
      <c r="E154" s="41">
        <v>162</v>
      </c>
      <c r="F154" s="2" t="s">
        <v>193</v>
      </c>
      <c r="G154" s="43">
        <v>4.8</v>
      </c>
      <c r="H154" s="2" t="s">
        <v>57</v>
      </c>
      <c r="I154" s="43">
        <v>7.75</v>
      </c>
      <c r="J154" s="45">
        <v>162000</v>
      </c>
      <c r="K154" s="64">
        <v>15340.42</v>
      </c>
      <c r="L154" s="64">
        <v>350826</v>
      </c>
      <c r="M154" s="64">
        <v>4090</v>
      </c>
      <c r="N154" s="64">
        <v>354916</v>
      </c>
    </row>
    <row r="155" spans="1:15" x14ac:dyDescent="0.2">
      <c r="A155" s="40" t="s">
        <v>227</v>
      </c>
      <c r="B155" s="3">
        <v>449</v>
      </c>
      <c r="C155" s="3" t="s">
        <v>226</v>
      </c>
      <c r="D155" s="2" t="s">
        <v>38</v>
      </c>
      <c r="E155" s="41">
        <v>50</v>
      </c>
      <c r="F155" s="2" t="s">
        <v>194</v>
      </c>
      <c r="G155" s="43">
        <v>5.4</v>
      </c>
      <c r="H155" s="2" t="s">
        <v>57</v>
      </c>
      <c r="I155" s="43">
        <v>14.75</v>
      </c>
      <c r="J155" s="45">
        <v>50000</v>
      </c>
      <c r="K155" s="64">
        <v>73198.38</v>
      </c>
      <c r="L155" s="64">
        <v>1674002</v>
      </c>
      <c r="M155" s="64" t="s">
        <v>763</v>
      </c>
      <c r="N155" s="64">
        <v>1674002</v>
      </c>
    </row>
    <row r="156" spans="1:15" x14ac:dyDescent="0.2">
      <c r="A156" s="40" t="s">
        <v>227</v>
      </c>
      <c r="B156" s="3">
        <v>449</v>
      </c>
      <c r="C156" s="3" t="s">
        <v>226</v>
      </c>
      <c r="D156" s="2" t="s">
        <v>38</v>
      </c>
      <c r="E156" s="41">
        <v>59.52</v>
      </c>
      <c r="F156" s="2" t="s">
        <v>195</v>
      </c>
      <c r="G156" s="43">
        <v>4.5</v>
      </c>
      <c r="H156" s="2" t="s">
        <v>57</v>
      </c>
      <c r="I156" s="43">
        <v>15</v>
      </c>
      <c r="J156" s="45">
        <v>59520</v>
      </c>
      <c r="K156" s="64">
        <v>81884.789999999994</v>
      </c>
      <c r="L156" s="64">
        <v>1872654</v>
      </c>
      <c r="M156" s="64" t="s">
        <v>763</v>
      </c>
      <c r="N156" s="64">
        <v>1872654</v>
      </c>
    </row>
    <row r="157" spans="1:15" x14ac:dyDescent="0.2">
      <c r="A157" s="40"/>
      <c r="D157" s="2"/>
      <c r="E157" s="41"/>
      <c r="F157" s="2"/>
      <c r="G157" s="43"/>
      <c r="H157" s="3"/>
      <c r="I157" s="43"/>
      <c r="J157" s="45"/>
      <c r="K157" s="64"/>
      <c r="L157" s="64"/>
      <c r="M157" s="64"/>
      <c r="N157" s="64"/>
    </row>
    <row r="158" spans="1:15" x14ac:dyDescent="0.2">
      <c r="A158" s="40" t="s">
        <v>121</v>
      </c>
      <c r="B158" s="3">
        <v>472</v>
      </c>
      <c r="C158" s="3" t="s">
        <v>228</v>
      </c>
      <c r="D158" s="2" t="s">
        <v>229</v>
      </c>
      <c r="E158" s="41">
        <v>15700000</v>
      </c>
      <c r="F158" s="2" t="s">
        <v>71</v>
      </c>
      <c r="G158" s="43">
        <v>6</v>
      </c>
      <c r="H158" s="3" t="s">
        <v>176</v>
      </c>
      <c r="I158" s="43">
        <v>4</v>
      </c>
      <c r="J158" s="45">
        <v>15700000000</v>
      </c>
      <c r="K158" s="64" t="s">
        <v>763</v>
      </c>
      <c r="L158" s="64" t="s">
        <v>763</v>
      </c>
      <c r="M158" s="64" t="s">
        <v>763</v>
      </c>
      <c r="N158" s="64" t="s">
        <v>763</v>
      </c>
    </row>
    <row r="159" spans="1:15" x14ac:dyDescent="0.2">
      <c r="A159" s="40" t="s">
        <v>121</v>
      </c>
      <c r="B159" s="3">
        <v>472</v>
      </c>
      <c r="C159" s="3" t="s">
        <v>228</v>
      </c>
      <c r="D159" s="2" t="s">
        <v>229</v>
      </c>
      <c r="E159" s="41">
        <v>500000</v>
      </c>
      <c r="F159" s="2" t="s">
        <v>73</v>
      </c>
      <c r="G159" s="43" t="s">
        <v>230</v>
      </c>
      <c r="H159" s="3" t="s">
        <v>176</v>
      </c>
      <c r="I159" s="43">
        <v>6</v>
      </c>
      <c r="J159" s="45">
        <v>500000000</v>
      </c>
      <c r="K159" s="64" t="s">
        <v>763</v>
      </c>
      <c r="L159" s="64" t="s">
        <v>763</v>
      </c>
      <c r="M159" s="64" t="s">
        <v>763</v>
      </c>
      <c r="N159" s="64" t="s">
        <v>763</v>
      </c>
    </row>
    <row r="160" spans="1:15" x14ac:dyDescent="0.2">
      <c r="A160" s="40" t="s">
        <v>121</v>
      </c>
      <c r="B160" s="3">
        <v>472</v>
      </c>
      <c r="C160" s="3" t="s">
        <v>228</v>
      </c>
      <c r="D160" s="2" t="s">
        <v>229</v>
      </c>
      <c r="E160" s="41">
        <v>1000</v>
      </c>
      <c r="F160" s="2" t="s">
        <v>111</v>
      </c>
      <c r="G160" s="43">
        <v>10</v>
      </c>
      <c r="H160" s="3" t="s">
        <v>176</v>
      </c>
      <c r="I160" s="43">
        <v>6</v>
      </c>
      <c r="J160" s="45">
        <v>1000000</v>
      </c>
      <c r="K160" s="64" t="s">
        <v>763</v>
      </c>
      <c r="L160" s="64" t="s">
        <v>763</v>
      </c>
      <c r="M160" s="64" t="s">
        <v>763</v>
      </c>
      <c r="N160" s="64" t="s">
        <v>763</v>
      </c>
      <c r="O160" s="384"/>
    </row>
    <row r="161" spans="1:14" x14ac:dyDescent="0.2">
      <c r="A161" s="40" t="s">
        <v>121</v>
      </c>
      <c r="B161" s="3">
        <v>486</v>
      </c>
      <c r="C161" s="3" t="s">
        <v>231</v>
      </c>
      <c r="D161" s="2" t="s">
        <v>38</v>
      </c>
      <c r="E161" s="41">
        <v>450</v>
      </c>
      <c r="F161" s="2" t="s">
        <v>97</v>
      </c>
      <c r="G161" s="43">
        <v>4.25</v>
      </c>
      <c r="H161" s="3" t="s">
        <v>65</v>
      </c>
      <c r="I161" s="43">
        <v>19.5</v>
      </c>
      <c r="J161" s="45">
        <v>450000</v>
      </c>
      <c r="K161" s="64">
        <v>268261</v>
      </c>
      <c r="L161" s="64">
        <v>6134963</v>
      </c>
      <c r="M161" s="64">
        <v>46282</v>
      </c>
      <c r="N161" s="64">
        <v>6181245</v>
      </c>
    </row>
    <row r="162" spans="1:14" x14ac:dyDescent="0.2">
      <c r="A162" s="40" t="s">
        <v>232</v>
      </c>
      <c r="B162" s="3">
        <v>486</v>
      </c>
      <c r="C162" s="3" t="s">
        <v>231</v>
      </c>
      <c r="D162" s="2" t="s">
        <v>38</v>
      </c>
      <c r="E162" s="41">
        <v>50</v>
      </c>
      <c r="F162" s="2" t="s">
        <v>99</v>
      </c>
      <c r="G162" s="43">
        <v>8</v>
      </c>
      <c r="H162" s="3" t="s">
        <v>65</v>
      </c>
      <c r="I162" s="43">
        <v>23.25</v>
      </c>
      <c r="J162" s="45">
        <v>50000</v>
      </c>
      <c r="K162" s="64">
        <v>50000</v>
      </c>
      <c r="L162" s="64">
        <v>1143469</v>
      </c>
      <c r="M162" s="64">
        <v>768645</v>
      </c>
      <c r="N162" s="64">
        <v>1912114</v>
      </c>
    </row>
    <row r="163" spans="1:14" x14ac:dyDescent="0.2">
      <c r="A163" s="40" t="s">
        <v>233</v>
      </c>
      <c r="B163" s="3">
        <v>486</v>
      </c>
      <c r="C163" s="3" t="s">
        <v>234</v>
      </c>
      <c r="D163" s="2" t="s">
        <v>38</v>
      </c>
      <c r="E163" s="41">
        <v>427</v>
      </c>
      <c r="F163" s="2" t="s">
        <v>191</v>
      </c>
      <c r="G163" s="43">
        <v>4</v>
      </c>
      <c r="H163" s="3" t="s">
        <v>65</v>
      </c>
      <c r="I163" s="43">
        <v>20</v>
      </c>
      <c r="J163" s="45">
        <v>427000</v>
      </c>
      <c r="K163" s="64">
        <v>304601</v>
      </c>
      <c r="L163" s="64">
        <v>6966036</v>
      </c>
      <c r="M163" s="64">
        <v>49507</v>
      </c>
      <c r="N163" s="64">
        <v>7015543</v>
      </c>
    </row>
    <row r="164" spans="1:14" x14ac:dyDescent="0.2">
      <c r="A164" s="40" t="s">
        <v>233</v>
      </c>
      <c r="B164" s="3">
        <v>486</v>
      </c>
      <c r="C164" s="3" t="s">
        <v>234</v>
      </c>
      <c r="D164" s="2" t="s">
        <v>38</v>
      </c>
      <c r="E164" s="41">
        <v>37</v>
      </c>
      <c r="F164" s="2" t="s">
        <v>235</v>
      </c>
      <c r="G164" s="43">
        <v>4</v>
      </c>
      <c r="H164" s="3" t="s">
        <v>65</v>
      </c>
      <c r="I164" s="43">
        <v>20</v>
      </c>
      <c r="J164" s="45">
        <v>37000</v>
      </c>
      <c r="K164" s="64">
        <v>37000</v>
      </c>
      <c r="L164" s="64">
        <v>846167</v>
      </c>
      <c r="M164" s="64">
        <v>190641</v>
      </c>
      <c r="N164" s="64">
        <v>1036808</v>
      </c>
    </row>
    <row r="165" spans="1:14" x14ac:dyDescent="0.2">
      <c r="A165" s="40" t="s">
        <v>233</v>
      </c>
      <c r="B165" s="3">
        <v>486</v>
      </c>
      <c r="C165" s="3" t="s">
        <v>234</v>
      </c>
      <c r="D165" s="2" t="s">
        <v>38</v>
      </c>
      <c r="E165" s="41">
        <v>59</v>
      </c>
      <c r="F165" s="2" t="s">
        <v>236</v>
      </c>
      <c r="G165" s="43">
        <v>7</v>
      </c>
      <c r="H165" s="3" t="s">
        <v>65</v>
      </c>
      <c r="I165" s="43">
        <v>21.75</v>
      </c>
      <c r="J165" s="45">
        <v>59000</v>
      </c>
      <c r="K165" s="64">
        <v>59000</v>
      </c>
      <c r="L165" s="64">
        <v>1349293</v>
      </c>
      <c r="M165" s="64">
        <v>566421</v>
      </c>
      <c r="N165" s="64">
        <v>1915714</v>
      </c>
    </row>
    <row r="166" spans="1:14" x14ac:dyDescent="0.2">
      <c r="A166" s="40"/>
      <c r="D166" s="2"/>
      <c r="E166" s="41"/>
      <c r="F166" s="2"/>
      <c r="G166" s="43"/>
      <c r="H166" s="3"/>
      <c r="I166" s="43"/>
      <c r="J166" s="45"/>
      <c r="K166" s="64"/>
      <c r="L166" s="64"/>
      <c r="M166" s="64"/>
      <c r="N166" s="64"/>
    </row>
    <row r="167" spans="1:14" x14ac:dyDescent="0.2">
      <c r="A167" s="40" t="s">
        <v>62</v>
      </c>
      <c r="B167" s="3">
        <v>495</v>
      </c>
      <c r="C167" s="3" t="s">
        <v>237</v>
      </c>
      <c r="D167" s="2" t="s">
        <v>38</v>
      </c>
      <c r="E167" s="41">
        <v>578.5</v>
      </c>
      <c r="F167" s="2" t="s">
        <v>238</v>
      </c>
      <c r="G167" s="43">
        <v>4</v>
      </c>
      <c r="H167" s="3" t="s">
        <v>65</v>
      </c>
      <c r="I167" s="43">
        <v>19.25</v>
      </c>
      <c r="J167" s="45">
        <v>578500</v>
      </c>
      <c r="K167" s="64">
        <v>337829</v>
      </c>
      <c r="L167" s="64">
        <v>7725940</v>
      </c>
      <c r="M167" s="64">
        <v>76123</v>
      </c>
      <c r="N167" s="64">
        <v>7802063</v>
      </c>
    </row>
    <row r="168" spans="1:14" x14ac:dyDescent="0.2">
      <c r="A168" s="40" t="s">
        <v>62</v>
      </c>
      <c r="B168" s="3">
        <v>495</v>
      </c>
      <c r="C168" s="3" t="s">
        <v>237</v>
      </c>
      <c r="D168" s="2" t="s">
        <v>38</v>
      </c>
      <c r="E168" s="41">
        <v>52.2</v>
      </c>
      <c r="F168" s="2" t="s">
        <v>239</v>
      </c>
      <c r="G168" s="43">
        <v>5</v>
      </c>
      <c r="H168" s="3" t="s">
        <v>65</v>
      </c>
      <c r="I168" s="43">
        <v>19.25</v>
      </c>
      <c r="J168" s="45">
        <v>52200</v>
      </c>
      <c r="K168" s="64">
        <v>53489</v>
      </c>
      <c r="L168" s="64">
        <v>1223260</v>
      </c>
      <c r="M168" s="64">
        <v>15012</v>
      </c>
      <c r="N168" s="64">
        <v>1238272</v>
      </c>
    </row>
    <row r="169" spans="1:14" x14ac:dyDescent="0.2">
      <c r="A169" s="40" t="s">
        <v>66</v>
      </c>
      <c r="B169" s="3">
        <v>495</v>
      </c>
      <c r="C169" s="3" t="s">
        <v>237</v>
      </c>
      <c r="D169" s="2" t="s">
        <v>38</v>
      </c>
      <c r="E169" s="41">
        <v>27.4</v>
      </c>
      <c r="F169" s="2" t="s">
        <v>240</v>
      </c>
      <c r="G169" s="43">
        <v>5.5</v>
      </c>
      <c r="H169" s="3" t="s">
        <v>65</v>
      </c>
      <c r="I169" s="43">
        <v>19.25</v>
      </c>
      <c r="J169" s="45">
        <v>27400</v>
      </c>
      <c r="K169" s="64">
        <v>31324</v>
      </c>
      <c r="L169" s="64">
        <v>716360</v>
      </c>
      <c r="M169" s="64">
        <v>9653</v>
      </c>
      <c r="N169" s="64">
        <v>726013</v>
      </c>
    </row>
    <row r="170" spans="1:14" x14ac:dyDescent="0.2">
      <c r="A170" s="40" t="s">
        <v>66</v>
      </c>
      <c r="B170" s="3">
        <v>495</v>
      </c>
      <c r="C170" s="3" t="s">
        <v>237</v>
      </c>
      <c r="D170" s="2" t="s">
        <v>38</v>
      </c>
      <c r="E170" s="41">
        <v>20.399999999999999</v>
      </c>
      <c r="F170" s="2" t="s">
        <v>241</v>
      </c>
      <c r="G170" s="43">
        <v>6</v>
      </c>
      <c r="H170" s="3" t="s">
        <v>65</v>
      </c>
      <c r="I170" s="43">
        <v>19.25</v>
      </c>
      <c r="J170" s="45">
        <v>20400</v>
      </c>
      <c r="K170" s="64">
        <v>25754</v>
      </c>
      <c r="L170" s="64">
        <v>588978</v>
      </c>
      <c r="M170" s="64">
        <v>8642</v>
      </c>
      <c r="N170" s="64">
        <v>597620</v>
      </c>
    </row>
    <row r="171" spans="1:14" x14ac:dyDescent="0.2">
      <c r="A171" s="40" t="s">
        <v>242</v>
      </c>
      <c r="B171" s="3">
        <v>495</v>
      </c>
      <c r="C171" s="3" t="s">
        <v>237</v>
      </c>
      <c r="D171" s="2" t="s">
        <v>38</v>
      </c>
      <c r="E171" s="41">
        <v>22</v>
      </c>
      <c r="F171" s="63" t="s">
        <v>243</v>
      </c>
      <c r="G171" s="43">
        <v>7</v>
      </c>
      <c r="H171" s="3" t="s">
        <v>65</v>
      </c>
      <c r="I171" s="43">
        <v>19.25</v>
      </c>
      <c r="J171" s="45">
        <v>22000</v>
      </c>
      <c r="K171" s="64">
        <v>28837</v>
      </c>
      <c r="L171" s="64">
        <v>659484</v>
      </c>
      <c r="M171" s="64">
        <v>11250</v>
      </c>
      <c r="N171" s="64">
        <v>670734</v>
      </c>
    </row>
    <row r="172" spans="1:14" x14ac:dyDescent="0.2">
      <c r="A172" s="40" t="s">
        <v>242</v>
      </c>
      <c r="B172" s="3">
        <v>495</v>
      </c>
      <c r="C172" s="3" t="s">
        <v>237</v>
      </c>
      <c r="D172" s="2" t="s">
        <v>38</v>
      </c>
      <c r="E172" s="41">
        <v>31</v>
      </c>
      <c r="F172" s="2" t="s">
        <v>244</v>
      </c>
      <c r="G172" s="43">
        <v>7.5</v>
      </c>
      <c r="H172" s="3" t="s">
        <v>65</v>
      </c>
      <c r="I172" s="43">
        <v>19.25</v>
      </c>
      <c r="J172" s="45">
        <v>31000</v>
      </c>
      <c r="K172" s="64">
        <v>47841</v>
      </c>
      <c r="L172" s="64">
        <v>1094094</v>
      </c>
      <c r="M172" s="64">
        <v>19961</v>
      </c>
      <c r="N172" s="64">
        <v>1114055</v>
      </c>
    </row>
    <row r="173" spans="1:14" x14ac:dyDescent="0.2">
      <c r="A173" s="40" t="s">
        <v>245</v>
      </c>
      <c r="B173" s="3">
        <v>495</v>
      </c>
      <c r="C173" s="3" t="s">
        <v>246</v>
      </c>
      <c r="D173" s="2" t="s">
        <v>38</v>
      </c>
      <c r="E173" s="41">
        <v>478</v>
      </c>
      <c r="F173" s="2" t="s">
        <v>247</v>
      </c>
      <c r="G173" s="43">
        <v>4</v>
      </c>
      <c r="H173" s="3" t="s">
        <v>65</v>
      </c>
      <c r="I173" s="43">
        <v>18.25</v>
      </c>
      <c r="J173" s="45">
        <v>478000</v>
      </c>
      <c r="K173" s="64">
        <v>301446</v>
      </c>
      <c r="L173" s="64">
        <v>6893883</v>
      </c>
      <c r="M173" s="64">
        <v>67928</v>
      </c>
      <c r="N173" s="64">
        <v>6961811</v>
      </c>
    </row>
    <row r="174" spans="1:14" x14ac:dyDescent="0.2">
      <c r="A174" s="40" t="s">
        <v>248</v>
      </c>
      <c r="B174" s="3">
        <v>495</v>
      </c>
      <c r="C174" s="3" t="s">
        <v>246</v>
      </c>
      <c r="D174" s="2" t="s">
        <v>38</v>
      </c>
      <c r="E174" s="41">
        <v>55</v>
      </c>
      <c r="F174" s="2" t="s">
        <v>249</v>
      </c>
      <c r="G174" s="43">
        <v>5</v>
      </c>
      <c r="H174" s="3" t="s">
        <v>65</v>
      </c>
      <c r="I174" s="43">
        <v>18.25</v>
      </c>
      <c r="J174" s="45">
        <v>55000</v>
      </c>
      <c r="K174" s="64">
        <v>56358</v>
      </c>
      <c r="L174" s="64">
        <v>1288873</v>
      </c>
      <c r="M174" s="64">
        <v>15817</v>
      </c>
      <c r="N174" s="64">
        <v>1304690</v>
      </c>
    </row>
    <row r="175" spans="1:14" x14ac:dyDescent="0.2">
      <c r="A175" s="40" t="s">
        <v>250</v>
      </c>
      <c r="B175" s="3">
        <v>495</v>
      </c>
      <c r="C175" s="3" t="s">
        <v>246</v>
      </c>
      <c r="D175" s="2" t="s">
        <v>38</v>
      </c>
      <c r="E175" s="41">
        <v>18</v>
      </c>
      <c r="F175" s="2" t="s">
        <v>251</v>
      </c>
      <c r="G175" s="43">
        <v>5.5</v>
      </c>
      <c r="H175" s="3" t="s">
        <v>65</v>
      </c>
      <c r="I175" s="43">
        <v>18.25</v>
      </c>
      <c r="J175" s="45">
        <v>18000</v>
      </c>
      <c r="K175" s="64">
        <v>19505</v>
      </c>
      <c r="L175" s="64">
        <v>446067</v>
      </c>
      <c r="M175" s="64">
        <v>6011</v>
      </c>
      <c r="N175" s="64">
        <v>452078</v>
      </c>
    </row>
    <row r="176" spans="1:14" x14ac:dyDescent="0.2">
      <c r="A176" s="40" t="s">
        <v>252</v>
      </c>
      <c r="B176" s="3">
        <v>495</v>
      </c>
      <c r="C176" s="3" t="s">
        <v>246</v>
      </c>
      <c r="D176" s="2" t="s">
        <v>38</v>
      </c>
      <c r="E176" s="41">
        <v>8</v>
      </c>
      <c r="F176" s="2" t="s">
        <v>253</v>
      </c>
      <c r="G176" s="43">
        <v>6</v>
      </c>
      <c r="H176" s="3" t="s">
        <v>65</v>
      </c>
      <c r="I176" s="43">
        <v>18.25</v>
      </c>
      <c r="J176" s="45">
        <v>8000</v>
      </c>
      <c r="K176" s="64">
        <v>9528</v>
      </c>
      <c r="L176" s="64">
        <v>217899</v>
      </c>
      <c r="M176" s="64">
        <v>3198</v>
      </c>
      <c r="N176" s="64">
        <v>221097</v>
      </c>
    </row>
    <row r="177" spans="1:14" x14ac:dyDescent="0.2">
      <c r="A177" s="40" t="s">
        <v>252</v>
      </c>
      <c r="B177" s="3">
        <v>495</v>
      </c>
      <c r="C177" s="3" t="s">
        <v>246</v>
      </c>
      <c r="D177" s="2" t="s">
        <v>38</v>
      </c>
      <c r="E177" s="41">
        <v>15</v>
      </c>
      <c r="F177" s="2" t="s">
        <v>254</v>
      </c>
      <c r="G177" s="43">
        <v>7</v>
      </c>
      <c r="H177" s="3" t="s">
        <v>65</v>
      </c>
      <c r="I177" s="43">
        <v>18.25</v>
      </c>
      <c r="J177" s="45">
        <v>15000</v>
      </c>
      <c r="K177" s="64">
        <v>18375</v>
      </c>
      <c r="L177" s="64">
        <v>420225</v>
      </c>
      <c r="M177" s="64">
        <v>7168</v>
      </c>
      <c r="N177" s="64">
        <v>427393</v>
      </c>
    </row>
    <row r="178" spans="1:14" x14ac:dyDescent="0.2">
      <c r="A178" s="40" t="s">
        <v>252</v>
      </c>
      <c r="B178" s="3">
        <v>495</v>
      </c>
      <c r="C178" s="3" t="s">
        <v>246</v>
      </c>
      <c r="D178" s="2" t="s">
        <v>38</v>
      </c>
      <c r="E178" s="41">
        <v>25</v>
      </c>
      <c r="F178" s="2" t="s">
        <v>255</v>
      </c>
      <c r="G178" s="43">
        <v>7.5</v>
      </c>
      <c r="H178" s="3" t="s">
        <v>65</v>
      </c>
      <c r="I178" s="43">
        <v>18.25</v>
      </c>
      <c r="J178" s="45">
        <v>25000</v>
      </c>
      <c r="K178" s="64">
        <v>35890</v>
      </c>
      <c r="L178" s="64">
        <v>820782</v>
      </c>
      <c r="M178" s="64">
        <v>14974</v>
      </c>
      <c r="N178" s="64">
        <v>835756</v>
      </c>
    </row>
    <row r="179" spans="1:14" x14ac:dyDescent="0.2">
      <c r="A179" s="40" t="s">
        <v>256</v>
      </c>
      <c r="B179" s="3">
        <v>495</v>
      </c>
      <c r="C179" s="3" t="s">
        <v>257</v>
      </c>
      <c r="D179" s="2" t="s">
        <v>38</v>
      </c>
      <c r="E179" s="41">
        <v>402</v>
      </c>
      <c r="F179" s="2" t="s">
        <v>258</v>
      </c>
      <c r="G179" s="43">
        <v>4.7</v>
      </c>
      <c r="H179" s="2" t="s">
        <v>65</v>
      </c>
      <c r="I179" s="43">
        <v>17</v>
      </c>
      <c r="J179" s="64">
        <v>402000</v>
      </c>
      <c r="K179" s="64">
        <v>285888</v>
      </c>
      <c r="L179" s="64">
        <v>6538081</v>
      </c>
      <c r="M179" s="64">
        <v>75504</v>
      </c>
      <c r="N179" s="64">
        <v>6613585</v>
      </c>
    </row>
    <row r="180" spans="1:14" x14ac:dyDescent="0.2">
      <c r="A180" s="40" t="s">
        <v>259</v>
      </c>
      <c r="B180" s="3">
        <v>495</v>
      </c>
      <c r="C180" s="3" t="s">
        <v>257</v>
      </c>
      <c r="D180" s="2" t="s">
        <v>38</v>
      </c>
      <c r="E180" s="41">
        <v>38.200000000000003</v>
      </c>
      <c r="F180" s="2" t="s">
        <v>260</v>
      </c>
      <c r="G180" s="43">
        <v>5.2</v>
      </c>
      <c r="H180" s="2" t="s">
        <v>65</v>
      </c>
      <c r="I180" s="43">
        <v>17</v>
      </c>
      <c r="J180" s="64">
        <v>38200</v>
      </c>
      <c r="K180" s="64">
        <v>38687</v>
      </c>
      <c r="L180" s="64">
        <v>884748</v>
      </c>
      <c r="M180" s="64">
        <v>11282</v>
      </c>
      <c r="N180" s="64">
        <v>896030</v>
      </c>
    </row>
    <row r="181" spans="1:14" x14ac:dyDescent="0.2">
      <c r="A181" s="40" t="s">
        <v>259</v>
      </c>
      <c r="B181" s="3">
        <v>495</v>
      </c>
      <c r="C181" s="3" t="s">
        <v>257</v>
      </c>
      <c r="D181" s="2" t="s">
        <v>38</v>
      </c>
      <c r="E181" s="41">
        <v>12</v>
      </c>
      <c r="F181" s="2" t="s">
        <v>261</v>
      </c>
      <c r="G181" s="43">
        <v>5.2</v>
      </c>
      <c r="H181" s="2" t="s">
        <v>65</v>
      </c>
      <c r="I181" s="43">
        <v>17</v>
      </c>
      <c r="J181" s="64">
        <v>12000</v>
      </c>
      <c r="K181" s="64">
        <v>12465</v>
      </c>
      <c r="L181" s="64">
        <v>285067</v>
      </c>
      <c r="M181" s="64">
        <v>3635</v>
      </c>
      <c r="N181" s="64">
        <v>288702</v>
      </c>
    </row>
    <row r="182" spans="1:14" x14ac:dyDescent="0.2">
      <c r="A182" s="40" t="s">
        <v>259</v>
      </c>
      <c r="B182" s="3">
        <v>495</v>
      </c>
      <c r="C182" s="3" t="s">
        <v>257</v>
      </c>
      <c r="D182" s="2" t="s">
        <v>38</v>
      </c>
      <c r="E182" s="41">
        <v>6</v>
      </c>
      <c r="F182" s="2" t="s">
        <v>262</v>
      </c>
      <c r="G182" s="43">
        <v>5.2</v>
      </c>
      <c r="H182" s="2" t="s">
        <v>65</v>
      </c>
      <c r="I182" s="43">
        <v>17</v>
      </c>
      <c r="J182" s="64">
        <v>6000</v>
      </c>
      <c r="K182" s="64">
        <v>6557</v>
      </c>
      <c r="L182" s="64">
        <v>149955</v>
      </c>
      <c r="M182" s="64">
        <v>1912</v>
      </c>
      <c r="N182" s="64">
        <v>151867</v>
      </c>
    </row>
    <row r="183" spans="1:14" x14ac:dyDescent="0.2">
      <c r="A183" s="40" t="s">
        <v>259</v>
      </c>
      <c r="B183" s="3">
        <v>495</v>
      </c>
      <c r="C183" s="3" t="s">
        <v>257</v>
      </c>
      <c r="D183" s="2" t="s">
        <v>38</v>
      </c>
      <c r="E183" s="41">
        <v>9</v>
      </c>
      <c r="F183" s="2" t="s">
        <v>263</v>
      </c>
      <c r="G183" s="43">
        <v>5.2</v>
      </c>
      <c r="H183" s="2" t="s">
        <v>65</v>
      </c>
      <c r="I183" s="43">
        <v>17</v>
      </c>
      <c r="J183" s="64">
        <v>9000</v>
      </c>
      <c r="K183" s="64">
        <v>9835</v>
      </c>
      <c r="L183" s="64">
        <v>224920</v>
      </c>
      <c r="M183" s="64">
        <v>2869</v>
      </c>
      <c r="N183" s="64">
        <v>227789</v>
      </c>
    </row>
    <row r="184" spans="1:14" x14ac:dyDescent="0.2">
      <c r="A184" s="40" t="s">
        <v>259</v>
      </c>
      <c r="B184" s="3">
        <v>495</v>
      </c>
      <c r="C184" s="3" t="s">
        <v>257</v>
      </c>
      <c r="D184" s="2" t="s">
        <v>38</v>
      </c>
      <c r="E184" s="41">
        <v>27.4</v>
      </c>
      <c r="F184" s="2" t="s">
        <v>264</v>
      </c>
      <c r="G184" s="43">
        <v>5.2</v>
      </c>
      <c r="H184" s="2" t="s">
        <v>65</v>
      </c>
      <c r="I184" s="43">
        <v>17</v>
      </c>
      <c r="J184" s="64">
        <v>27400</v>
      </c>
      <c r="K184" s="64">
        <v>33136</v>
      </c>
      <c r="L184" s="64">
        <v>757800</v>
      </c>
      <c r="M184" s="64">
        <v>9664</v>
      </c>
      <c r="N184" s="64">
        <v>767464</v>
      </c>
    </row>
    <row r="185" spans="1:14" x14ac:dyDescent="0.2">
      <c r="A185" s="40"/>
      <c r="D185" s="2"/>
      <c r="E185" s="41"/>
      <c r="F185" s="2"/>
      <c r="G185" s="43"/>
      <c r="H185" s="3"/>
      <c r="I185" s="43"/>
      <c r="J185" s="45"/>
      <c r="K185" s="64"/>
      <c r="L185" s="64"/>
      <c r="M185" s="64"/>
      <c r="N185" s="64"/>
    </row>
    <row r="186" spans="1:14" x14ac:dyDescent="0.2">
      <c r="A186" s="40" t="s">
        <v>69</v>
      </c>
      <c r="B186" s="3">
        <v>501</v>
      </c>
      <c r="C186" s="3" t="s">
        <v>265</v>
      </c>
      <c r="D186" s="2" t="s">
        <v>38</v>
      </c>
      <c r="E186" s="41">
        <v>156.30000000000001</v>
      </c>
      <c r="F186" s="2" t="s">
        <v>266</v>
      </c>
      <c r="G186" s="43">
        <v>4.1500000000000004</v>
      </c>
      <c r="H186" s="2" t="s">
        <v>57</v>
      </c>
      <c r="I186" s="43">
        <v>7.75</v>
      </c>
      <c r="J186" s="45">
        <v>156300</v>
      </c>
      <c r="K186" s="64">
        <v>41816.26</v>
      </c>
      <c r="L186" s="64">
        <v>956312</v>
      </c>
      <c r="M186" s="64">
        <v>3187</v>
      </c>
      <c r="N186" s="64">
        <v>959499</v>
      </c>
    </row>
    <row r="187" spans="1:14" x14ac:dyDescent="0.2">
      <c r="A187" s="40" t="s">
        <v>227</v>
      </c>
      <c r="B187" s="3">
        <v>501</v>
      </c>
      <c r="C187" s="3" t="s">
        <v>265</v>
      </c>
      <c r="D187" s="2" t="s">
        <v>38</v>
      </c>
      <c r="E187" s="41">
        <v>47.1</v>
      </c>
      <c r="F187" s="2" t="s">
        <v>267</v>
      </c>
      <c r="G187" s="43">
        <v>4.5</v>
      </c>
      <c r="H187" s="2" t="s">
        <v>57</v>
      </c>
      <c r="I187" s="43">
        <v>14.75</v>
      </c>
      <c r="J187" s="45">
        <v>47100</v>
      </c>
      <c r="K187" s="64">
        <v>61557.75</v>
      </c>
      <c r="L187" s="64">
        <v>1407788</v>
      </c>
      <c r="M187" s="64" t="s">
        <v>763</v>
      </c>
      <c r="N187" s="64">
        <v>1407788</v>
      </c>
    </row>
    <row r="188" spans="1:14" x14ac:dyDescent="0.2">
      <c r="A188" s="40" t="s">
        <v>227</v>
      </c>
      <c r="B188" s="3">
        <v>501</v>
      </c>
      <c r="C188" s="3" t="s">
        <v>265</v>
      </c>
      <c r="D188" s="2" t="s">
        <v>38</v>
      </c>
      <c r="E188" s="41">
        <v>11.4</v>
      </c>
      <c r="F188" s="2" t="s">
        <v>268</v>
      </c>
      <c r="G188" s="43">
        <v>5.5</v>
      </c>
      <c r="H188" s="2" t="s">
        <v>57</v>
      </c>
      <c r="I188" s="43">
        <v>15</v>
      </c>
      <c r="J188" s="45">
        <v>11400</v>
      </c>
      <c r="K188" s="64">
        <v>15787.88</v>
      </c>
      <c r="L188" s="64">
        <v>361059</v>
      </c>
      <c r="M188" s="64" t="s">
        <v>763</v>
      </c>
      <c r="N188" s="64">
        <v>361059</v>
      </c>
    </row>
    <row r="189" spans="1:14" x14ac:dyDescent="0.2">
      <c r="A189" s="40" t="s">
        <v>227</v>
      </c>
      <c r="B189" s="3">
        <v>501</v>
      </c>
      <c r="C189" s="3" t="s">
        <v>265</v>
      </c>
      <c r="D189" s="2" t="s">
        <v>38</v>
      </c>
      <c r="E189" s="41">
        <v>58</v>
      </c>
      <c r="F189" s="2" t="s">
        <v>269</v>
      </c>
      <c r="G189" s="43">
        <v>5</v>
      </c>
      <c r="H189" s="2" t="s">
        <v>57</v>
      </c>
      <c r="I189" s="43">
        <v>15.25</v>
      </c>
      <c r="J189" s="45">
        <v>58000</v>
      </c>
      <c r="K189" s="64">
        <v>78036.61</v>
      </c>
      <c r="L189" s="64">
        <v>1784649</v>
      </c>
      <c r="M189" s="64" t="s">
        <v>763</v>
      </c>
      <c r="N189" s="64">
        <v>1784649</v>
      </c>
    </row>
    <row r="190" spans="1:14" x14ac:dyDescent="0.2">
      <c r="A190" s="40"/>
      <c r="D190" s="2"/>
      <c r="E190" s="41"/>
      <c r="F190" s="2"/>
      <c r="G190" s="43"/>
      <c r="H190" s="3"/>
      <c r="I190" s="43"/>
      <c r="J190" s="45"/>
      <c r="K190" s="64"/>
      <c r="L190" s="64"/>
      <c r="M190" s="64"/>
      <c r="N190" s="64"/>
    </row>
    <row r="191" spans="1:14" x14ac:dyDescent="0.2">
      <c r="A191" s="40" t="s">
        <v>270</v>
      </c>
      <c r="B191" s="3">
        <v>510</v>
      </c>
      <c r="C191" s="2" t="s">
        <v>271</v>
      </c>
      <c r="D191" s="2" t="s">
        <v>38</v>
      </c>
      <c r="E191" s="41">
        <v>863</v>
      </c>
      <c r="F191" s="2" t="s">
        <v>272</v>
      </c>
      <c r="G191" s="43">
        <v>4</v>
      </c>
      <c r="H191" s="3" t="s">
        <v>65</v>
      </c>
      <c r="I191" s="43">
        <v>18.5</v>
      </c>
      <c r="J191" s="45">
        <v>863000</v>
      </c>
      <c r="K191" s="64">
        <v>519150</v>
      </c>
      <c r="L191" s="64">
        <v>11872639</v>
      </c>
      <c r="M191" s="64">
        <v>116977</v>
      </c>
      <c r="N191" s="64">
        <v>11989616</v>
      </c>
    </row>
    <row r="192" spans="1:14" x14ac:dyDescent="0.2">
      <c r="A192" s="40" t="s">
        <v>270</v>
      </c>
      <c r="B192" s="3">
        <v>510</v>
      </c>
      <c r="C192" s="2" t="s">
        <v>271</v>
      </c>
      <c r="D192" s="2" t="s">
        <v>38</v>
      </c>
      <c r="E192" s="41">
        <v>141</v>
      </c>
      <c r="F192" s="2" t="s">
        <v>273</v>
      </c>
      <c r="G192" s="43">
        <v>4</v>
      </c>
      <c r="H192" s="3" t="s">
        <v>65</v>
      </c>
      <c r="I192" s="43">
        <v>18.5</v>
      </c>
      <c r="J192" s="45">
        <v>141000</v>
      </c>
      <c r="K192" s="64">
        <v>85148</v>
      </c>
      <c r="L192" s="64">
        <v>1947282</v>
      </c>
      <c r="M192" s="64">
        <v>19186</v>
      </c>
      <c r="N192" s="64">
        <v>1966468</v>
      </c>
    </row>
    <row r="193" spans="1:14" x14ac:dyDescent="0.2">
      <c r="A193" s="40" t="s">
        <v>66</v>
      </c>
      <c r="B193" s="3">
        <v>510</v>
      </c>
      <c r="C193" s="2" t="s">
        <v>271</v>
      </c>
      <c r="D193" s="2" t="s">
        <v>38</v>
      </c>
      <c r="E193" s="41">
        <v>45</v>
      </c>
      <c r="F193" s="2" t="s">
        <v>274</v>
      </c>
      <c r="G193" s="43">
        <v>4</v>
      </c>
      <c r="H193" s="3" t="s">
        <v>65</v>
      </c>
      <c r="I193" s="43">
        <v>18.5</v>
      </c>
      <c r="J193" s="45">
        <v>45000</v>
      </c>
      <c r="K193" s="64">
        <v>55833</v>
      </c>
      <c r="L193" s="64">
        <v>1276866</v>
      </c>
      <c r="M193" s="64">
        <v>12581</v>
      </c>
      <c r="N193" s="64">
        <v>1289447</v>
      </c>
    </row>
    <row r="194" spans="1:14" x14ac:dyDescent="0.2">
      <c r="A194" s="40" t="s">
        <v>66</v>
      </c>
      <c r="B194" s="3">
        <v>510</v>
      </c>
      <c r="C194" s="2" t="s">
        <v>271</v>
      </c>
      <c r="D194" s="2" t="s">
        <v>38</v>
      </c>
      <c r="E194" s="41">
        <v>18</v>
      </c>
      <c r="F194" s="2" t="s">
        <v>275</v>
      </c>
      <c r="G194" s="43">
        <v>4</v>
      </c>
      <c r="H194" s="3" t="s">
        <v>65</v>
      </c>
      <c r="I194" s="43">
        <v>18.5</v>
      </c>
      <c r="J194" s="45">
        <v>18000</v>
      </c>
      <c r="K194" s="64">
        <v>22333</v>
      </c>
      <c r="L194" s="64">
        <v>510742</v>
      </c>
      <c r="M194" s="64">
        <v>5032</v>
      </c>
      <c r="N194" s="64">
        <v>515774</v>
      </c>
    </row>
    <row r="195" spans="1:14" x14ac:dyDescent="0.2">
      <c r="A195" s="40" t="s">
        <v>276</v>
      </c>
      <c r="B195" s="3">
        <v>510</v>
      </c>
      <c r="C195" s="2" t="s">
        <v>271</v>
      </c>
      <c r="D195" s="2" t="s">
        <v>38</v>
      </c>
      <c r="E195" s="41">
        <v>46</v>
      </c>
      <c r="F195" s="2" t="s">
        <v>277</v>
      </c>
      <c r="G195" s="43">
        <v>4</v>
      </c>
      <c r="H195" s="3" t="s">
        <v>65</v>
      </c>
      <c r="I195" s="43">
        <v>18.5</v>
      </c>
      <c r="J195" s="45">
        <v>46000</v>
      </c>
      <c r="K195" s="64">
        <v>57074</v>
      </c>
      <c r="L195" s="64">
        <v>1305247</v>
      </c>
      <c r="M195" s="64">
        <v>12861</v>
      </c>
      <c r="N195" s="64">
        <v>1318108</v>
      </c>
    </row>
    <row r="196" spans="1:14" x14ac:dyDescent="0.2">
      <c r="A196" s="40" t="s">
        <v>276</v>
      </c>
      <c r="B196" s="3">
        <v>510</v>
      </c>
      <c r="C196" s="2" t="s">
        <v>271</v>
      </c>
      <c r="D196" s="2" t="s">
        <v>38</v>
      </c>
      <c r="E196" s="41">
        <v>113</v>
      </c>
      <c r="F196" s="2" t="s">
        <v>278</v>
      </c>
      <c r="G196" s="43">
        <v>4</v>
      </c>
      <c r="H196" s="3" t="s">
        <v>65</v>
      </c>
      <c r="I196" s="43">
        <v>18.5</v>
      </c>
      <c r="J196" s="45">
        <v>113000</v>
      </c>
      <c r="K196" s="64">
        <v>140203</v>
      </c>
      <c r="L196" s="64">
        <v>3206356</v>
      </c>
      <c r="M196" s="64">
        <v>31592</v>
      </c>
      <c r="N196" s="64">
        <v>3237948</v>
      </c>
    </row>
    <row r="197" spans="1:14" x14ac:dyDescent="0.2">
      <c r="A197" s="40"/>
      <c r="D197" s="2"/>
      <c r="E197" s="41"/>
      <c r="F197" s="2"/>
      <c r="G197" s="43"/>
      <c r="H197" s="2"/>
      <c r="I197" s="43"/>
      <c r="J197" s="45"/>
      <c r="K197" s="64"/>
      <c r="L197" s="64"/>
      <c r="M197" s="64"/>
      <c r="N197" s="64"/>
    </row>
    <row r="198" spans="1:14" x14ac:dyDescent="0.2">
      <c r="A198" s="40" t="s">
        <v>279</v>
      </c>
      <c r="B198" s="3">
        <v>514</v>
      </c>
      <c r="C198" s="3" t="s">
        <v>280</v>
      </c>
      <c r="D198" s="2" t="s">
        <v>281</v>
      </c>
      <c r="E198" s="41">
        <v>65000</v>
      </c>
      <c r="F198" s="2" t="s">
        <v>282</v>
      </c>
      <c r="G198" s="43">
        <v>7.61</v>
      </c>
      <c r="H198" s="2" t="s">
        <v>283</v>
      </c>
      <c r="I198" s="43">
        <v>14.5</v>
      </c>
      <c r="J198" s="45">
        <v>65000000</v>
      </c>
      <c r="K198" s="64">
        <v>65000000</v>
      </c>
      <c r="L198" s="64">
        <v>30681950</v>
      </c>
      <c r="M198" s="64">
        <v>206400</v>
      </c>
      <c r="N198" s="64">
        <v>30888350</v>
      </c>
    </row>
    <row r="199" spans="1:14" x14ac:dyDescent="0.2">
      <c r="A199" s="40" t="s">
        <v>284</v>
      </c>
      <c r="B199" s="3">
        <v>514</v>
      </c>
      <c r="C199" s="3" t="s">
        <v>280</v>
      </c>
      <c r="D199" s="2" t="s">
        <v>281</v>
      </c>
      <c r="E199" s="41">
        <v>1</v>
      </c>
      <c r="F199" s="2" t="s">
        <v>285</v>
      </c>
      <c r="G199" s="43">
        <v>7.75</v>
      </c>
      <c r="H199" s="2" t="s">
        <v>283</v>
      </c>
      <c r="I199" s="43">
        <v>15</v>
      </c>
      <c r="J199" s="45">
        <v>1000</v>
      </c>
      <c r="K199" s="64">
        <v>1519.22</v>
      </c>
      <c r="L199" s="64">
        <v>717</v>
      </c>
      <c r="M199" s="64">
        <v>5</v>
      </c>
      <c r="N199" s="64">
        <v>722</v>
      </c>
    </row>
    <row r="200" spans="1:14" x14ac:dyDescent="0.2">
      <c r="A200" s="40" t="s">
        <v>279</v>
      </c>
      <c r="B200" s="3">
        <v>536</v>
      </c>
      <c r="C200" s="3" t="s">
        <v>286</v>
      </c>
      <c r="D200" s="2" t="s">
        <v>38</v>
      </c>
      <c r="E200" s="41">
        <v>302</v>
      </c>
      <c r="F200" s="2" t="s">
        <v>287</v>
      </c>
      <c r="G200" s="43">
        <v>3.7</v>
      </c>
      <c r="H200" s="2" t="s">
        <v>65</v>
      </c>
      <c r="I200" s="43">
        <v>19.5</v>
      </c>
      <c r="J200" s="45">
        <v>302000</v>
      </c>
      <c r="K200" s="64">
        <v>199635.97</v>
      </c>
      <c r="L200" s="64">
        <v>4565551</v>
      </c>
      <c r="M200" s="64">
        <v>27616</v>
      </c>
      <c r="N200" s="64">
        <v>4593167</v>
      </c>
    </row>
    <row r="201" spans="1:14" x14ac:dyDescent="0.2">
      <c r="A201" s="40" t="s">
        <v>284</v>
      </c>
      <c r="B201" s="3">
        <v>536</v>
      </c>
      <c r="C201" s="3" t="s">
        <v>286</v>
      </c>
      <c r="D201" s="2" t="s">
        <v>38</v>
      </c>
      <c r="E201" s="41">
        <v>19</v>
      </c>
      <c r="F201" s="2" t="s">
        <v>288</v>
      </c>
      <c r="G201" s="43">
        <v>4</v>
      </c>
      <c r="H201" s="2" t="s">
        <v>65</v>
      </c>
      <c r="I201" s="43">
        <v>19.5</v>
      </c>
      <c r="J201" s="45">
        <v>19000</v>
      </c>
      <c r="K201" s="64">
        <v>18071.72</v>
      </c>
      <c r="L201" s="64">
        <v>413289</v>
      </c>
      <c r="M201" s="64">
        <v>2700</v>
      </c>
      <c r="N201" s="64">
        <v>415989</v>
      </c>
    </row>
    <row r="202" spans="1:14" x14ac:dyDescent="0.2">
      <c r="A202" s="40" t="s">
        <v>284</v>
      </c>
      <c r="B202" s="3">
        <v>536</v>
      </c>
      <c r="C202" s="3" t="s">
        <v>286</v>
      </c>
      <c r="D202" s="2" t="s">
        <v>38</v>
      </c>
      <c r="E202" s="41">
        <v>17</v>
      </c>
      <c r="F202" s="2" t="s">
        <v>289</v>
      </c>
      <c r="G202" s="43">
        <v>4.7</v>
      </c>
      <c r="H202" s="2" t="s">
        <v>65</v>
      </c>
      <c r="I202" s="43">
        <v>19.5</v>
      </c>
      <c r="J202" s="45">
        <v>17000</v>
      </c>
      <c r="K202" s="64">
        <v>21144.41</v>
      </c>
      <c r="L202" s="64">
        <v>483560</v>
      </c>
      <c r="M202" s="64">
        <v>3702</v>
      </c>
      <c r="N202" s="64">
        <v>487262</v>
      </c>
    </row>
    <row r="203" spans="1:14" x14ac:dyDescent="0.2">
      <c r="A203" s="40" t="s">
        <v>284</v>
      </c>
      <c r="B203" s="3">
        <v>536</v>
      </c>
      <c r="C203" s="3" t="s">
        <v>286</v>
      </c>
      <c r="D203" s="2" t="s">
        <v>38</v>
      </c>
      <c r="E203" s="41">
        <v>11.5</v>
      </c>
      <c r="F203" s="2" t="s">
        <v>290</v>
      </c>
      <c r="G203" s="43">
        <v>5.5</v>
      </c>
      <c r="H203" s="2" t="s">
        <v>65</v>
      </c>
      <c r="I203" s="43">
        <v>19.5</v>
      </c>
      <c r="J203" s="45">
        <v>11500</v>
      </c>
      <c r="K203" s="64">
        <v>14830.21</v>
      </c>
      <c r="L203" s="64">
        <v>339158</v>
      </c>
      <c r="M203" s="64">
        <v>3030</v>
      </c>
      <c r="N203" s="64">
        <v>342188</v>
      </c>
    </row>
    <row r="204" spans="1:14" x14ac:dyDescent="0.2">
      <c r="A204" s="40" t="s">
        <v>291</v>
      </c>
      <c r="B204" s="3">
        <v>536</v>
      </c>
      <c r="C204" s="3" t="s">
        <v>286</v>
      </c>
      <c r="D204" s="2" t="s">
        <v>38</v>
      </c>
      <c r="E204" s="41">
        <v>20</v>
      </c>
      <c r="F204" s="2" t="s">
        <v>292</v>
      </c>
      <c r="G204" s="43">
        <v>7.5</v>
      </c>
      <c r="H204" s="2" t="s">
        <v>65</v>
      </c>
      <c r="I204" s="43">
        <v>19.5</v>
      </c>
      <c r="J204" s="45">
        <v>20000</v>
      </c>
      <c r="K204" s="64">
        <v>28198.13</v>
      </c>
      <c r="L204" s="64">
        <v>644874</v>
      </c>
      <c r="M204" s="64">
        <v>7800</v>
      </c>
      <c r="N204" s="64">
        <v>652674</v>
      </c>
    </row>
    <row r="205" spans="1:14" x14ac:dyDescent="0.2">
      <c r="A205" s="40"/>
      <c r="D205" s="2"/>
      <c r="E205" s="41"/>
      <c r="F205" s="2"/>
      <c r="G205" s="43"/>
      <c r="H205" s="2"/>
      <c r="I205" s="43"/>
      <c r="J205" s="45"/>
      <c r="K205" s="64"/>
      <c r="L205" s="64"/>
      <c r="M205" s="64"/>
      <c r="N205" s="64"/>
    </row>
    <row r="206" spans="1:14" x14ac:dyDescent="0.2">
      <c r="A206" s="40" t="s">
        <v>69</v>
      </c>
      <c r="B206" s="3">
        <v>557</v>
      </c>
      <c r="C206" s="3" t="s">
        <v>293</v>
      </c>
      <c r="D206" s="2" t="s">
        <v>38</v>
      </c>
      <c r="E206" s="41">
        <v>120.8</v>
      </c>
      <c r="F206" s="2" t="s">
        <v>294</v>
      </c>
      <c r="G206" s="43">
        <v>4.2</v>
      </c>
      <c r="H206" s="2" t="s">
        <v>57</v>
      </c>
      <c r="I206" s="43">
        <v>9.75</v>
      </c>
      <c r="J206" s="45">
        <v>120800</v>
      </c>
      <c r="K206" s="64" t="s">
        <v>763</v>
      </c>
      <c r="L206" s="64" t="s">
        <v>763</v>
      </c>
      <c r="M206" s="64" t="s">
        <v>763</v>
      </c>
      <c r="N206" s="64" t="s">
        <v>763</v>
      </c>
    </row>
    <row r="207" spans="1:14" x14ac:dyDescent="0.2">
      <c r="A207" s="40" t="s">
        <v>295</v>
      </c>
      <c r="B207" s="3">
        <v>557</v>
      </c>
      <c r="C207" s="3" t="s">
        <v>293</v>
      </c>
      <c r="D207" s="2" t="s">
        <v>38</v>
      </c>
      <c r="E207" s="41">
        <v>41.9</v>
      </c>
      <c r="F207" s="2" t="s">
        <v>296</v>
      </c>
      <c r="G207" s="43">
        <v>5</v>
      </c>
      <c r="H207" s="2" t="s">
        <v>57</v>
      </c>
      <c r="I207" s="43">
        <v>19.5</v>
      </c>
      <c r="J207" s="64" t="s">
        <v>763</v>
      </c>
      <c r="K207" s="64" t="s">
        <v>763</v>
      </c>
      <c r="L207" s="64" t="s">
        <v>763</v>
      </c>
      <c r="M207" s="64" t="s">
        <v>763</v>
      </c>
      <c r="N207" s="64" t="s">
        <v>763</v>
      </c>
    </row>
    <row r="208" spans="1:14" x14ac:dyDescent="0.2">
      <c r="A208" s="40" t="s">
        <v>295</v>
      </c>
      <c r="B208" s="3">
        <v>557</v>
      </c>
      <c r="C208" s="3" t="s">
        <v>293</v>
      </c>
      <c r="D208" s="2" t="s">
        <v>38</v>
      </c>
      <c r="E208" s="41">
        <v>11</v>
      </c>
      <c r="F208" s="2" t="s">
        <v>297</v>
      </c>
      <c r="G208" s="43">
        <v>5</v>
      </c>
      <c r="H208" s="2" t="s">
        <v>57</v>
      </c>
      <c r="I208" s="43">
        <v>19.75</v>
      </c>
      <c r="J208" s="64" t="s">
        <v>763</v>
      </c>
      <c r="K208" s="64" t="s">
        <v>763</v>
      </c>
      <c r="L208" s="64" t="s">
        <v>763</v>
      </c>
      <c r="M208" s="64" t="s">
        <v>763</v>
      </c>
      <c r="N208" s="64" t="s">
        <v>763</v>
      </c>
    </row>
    <row r="209" spans="1:14" x14ac:dyDescent="0.2">
      <c r="A209" s="40" t="s">
        <v>295</v>
      </c>
      <c r="B209" s="3">
        <v>557</v>
      </c>
      <c r="C209" s="3" t="s">
        <v>293</v>
      </c>
      <c r="D209" s="2" t="s">
        <v>38</v>
      </c>
      <c r="E209" s="41">
        <v>64</v>
      </c>
      <c r="F209" s="2" t="s">
        <v>298</v>
      </c>
      <c r="G209" s="43">
        <v>3</v>
      </c>
      <c r="H209" s="2" t="s">
        <v>57</v>
      </c>
      <c r="I209" s="43">
        <v>20</v>
      </c>
      <c r="J209" s="64" t="s">
        <v>763</v>
      </c>
      <c r="K209" s="64" t="s">
        <v>763</v>
      </c>
      <c r="L209" s="64" t="s">
        <v>763</v>
      </c>
      <c r="M209" s="64" t="s">
        <v>763</v>
      </c>
      <c r="N209" s="64" t="s">
        <v>763</v>
      </c>
    </row>
    <row r="210" spans="1:14" x14ac:dyDescent="0.2">
      <c r="A210" s="40" t="s">
        <v>305</v>
      </c>
      <c r="B210" s="3">
        <v>571</v>
      </c>
      <c r="C210" s="3" t="s">
        <v>655</v>
      </c>
      <c r="D210" s="2" t="s">
        <v>229</v>
      </c>
      <c r="E210" s="41">
        <v>90000000</v>
      </c>
      <c r="F210" s="2" t="s">
        <v>717</v>
      </c>
      <c r="G210" s="43">
        <v>5</v>
      </c>
      <c r="H210" s="2" t="s">
        <v>176</v>
      </c>
      <c r="I210" s="43">
        <v>6.5</v>
      </c>
      <c r="J210" s="45">
        <v>90000000000</v>
      </c>
      <c r="K210" s="64">
        <v>90000000000</v>
      </c>
      <c r="L210" s="64">
        <v>90000000</v>
      </c>
      <c r="M210" s="64">
        <v>360162</v>
      </c>
      <c r="N210" s="64">
        <v>90360162</v>
      </c>
    </row>
    <row r="211" spans="1:14" x14ac:dyDescent="0.2">
      <c r="A211" s="40" t="s">
        <v>305</v>
      </c>
      <c r="B211" s="3">
        <v>571</v>
      </c>
      <c r="C211" s="3" t="s">
        <v>655</v>
      </c>
      <c r="D211" s="2" t="s">
        <v>229</v>
      </c>
      <c r="E211" s="41">
        <v>21495000</v>
      </c>
      <c r="F211" s="2" t="s">
        <v>718</v>
      </c>
      <c r="G211" s="43">
        <v>0</v>
      </c>
      <c r="H211" s="2" t="s">
        <v>176</v>
      </c>
      <c r="I211" s="43">
        <v>6.75</v>
      </c>
      <c r="J211" s="45">
        <v>21495000000</v>
      </c>
      <c r="K211" s="64">
        <v>21495000000</v>
      </c>
      <c r="L211" s="64">
        <v>21495000</v>
      </c>
      <c r="M211" s="64" t="s">
        <v>763</v>
      </c>
      <c r="N211" s="64">
        <v>21495000</v>
      </c>
    </row>
    <row r="212" spans="1:14" x14ac:dyDescent="0.2">
      <c r="A212" s="40" t="s">
        <v>305</v>
      </c>
      <c r="B212" s="3">
        <v>571</v>
      </c>
      <c r="C212" s="3" t="s">
        <v>655</v>
      </c>
      <c r="D212" s="2" t="s">
        <v>229</v>
      </c>
      <c r="E212" s="41">
        <v>3500000</v>
      </c>
      <c r="F212" s="2" t="s">
        <v>719</v>
      </c>
      <c r="G212" s="43">
        <v>0</v>
      </c>
      <c r="H212" s="2" t="s">
        <v>176</v>
      </c>
      <c r="I212" s="43">
        <v>6.75</v>
      </c>
      <c r="J212" s="45">
        <v>3500000000</v>
      </c>
      <c r="K212" s="64">
        <v>3500000000</v>
      </c>
      <c r="L212" s="64">
        <v>3500000</v>
      </c>
      <c r="M212" s="64" t="s">
        <v>763</v>
      </c>
      <c r="N212" s="64">
        <v>3500000</v>
      </c>
    </row>
    <row r="213" spans="1:14" x14ac:dyDescent="0.2">
      <c r="A213" s="40" t="s">
        <v>305</v>
      </c>
      <c r="B213" s="3">
        <v>571</v>
      </c>
      <c r="C213" s="3" t="s">
        <v>655</v>
      </c>
      <c r="D213" s="2" t="s">
        <v>229</v>
      </c>
      <c r="E213" s="41">
        <v>5000</v>
      </c>
      <c r="F213" s="2" t="s">
        <v>720</v>
      </c>
      <c r="G213" s="43">
        <v>0</v>
      </c>
      <c r="H213" s="2" t="s">
        <v>176</v>
      </c>
      <c r="I213" s="43">
        <v>6.75</v>
      </c>
      <c r="J213" s="45">
        <v>5000000</v>
      </c>
      <c r="K213" s="64">
        <v>5000000</v>
      </c>
      <c r="L213" s="64">
        <v>5000</v>
      </c>
      <c r="M213" s="64" t="s">
        <v>763</v>
      </c>
      <c r="N213" s="64">
        <v>5000</v>
      </c>
    </row>
    <row r="214" spans="1:14" x14ac:dyDescent="0.2">
      <c r="A214" s="40"/>
      <c r="D214" s="2"/>
      <c r="E214" s="41"/>
      <c r="F214" s="2"/>
      <c r="G214" s="43"/>
      <c r="H214" s="2"/>
      <c r="I214" s="43"/>
      <c r="J214" s="39"/>
      <c r="K214" s="64"/>
      <c r="L214" s="64"/>
      <c r="M214" s="64"/>
      <c r="N214" s="64"/>
    </row>
    <row r="215" spans="1:14" x14ac:dyDescent="0.2">
      <c r="A215" s="40" t="s">
        <v>270</v>
      </c>
      <c r="B215" s="3">
        <v>582</v>
      </c>
      <c r="C215" s="3" t="s">
        <v>299</v>
      </c>
      <c r="D215" s="2" t="s">
        <v>38</v>
      </c>
      <c r="E215" s="41">
        <v>750</v>
      </c>
      <c r="F215" s="2" t="s">
        <v>287</v>
      </c>
      <c r="G215" s="43">
        <v>4.5</v>
      </c>
      <c r="H215" s="2" t="s">
        <v>65</v>
      </c>
      <c r="I215" s="43">
        <v>18.5</v>
      </c>
      <c r="J215" s="45">
        <v>750000</v>
      </c>
      <c r="K215" s="64">
        <v>570870</v>
      </c>
      <c r="L215" s="64">
        <v>13055443</v>
      </c>
      <c r="M215" s="64">
        <v>144465</v>
      </c>
      <c r="N215" s="64">
        <v>13199908</v>
      </c>
    </row>
    <row r="216" spans="1:14" x14ac:dyDescent="0.2">
      <c r="A216" s="40" t="s">
        <v>276</v>
      </c>
      <c r="B216" s="3">
        <v>582</v>
      </c>
      <c r="C216" s="3" t="s">
        <v>299</v>
      </c>
      <c r="D216" s="2" t="s">
        <v>38</v>
      </c>
      <c r="E216" s="41">
        <v>45</v>
      </c>
      <c r="F216" s="2" t="s">
        <v>288</v>
      </c>
      <c r="G216" s="43">
        <v>4.5</v>
      </c>
      <c r="H216" s="2" t="s">
        <v>65</v>
      </c>
      <c r="I216" s="43">
        <v>18.5</v>
      </c>
      <c r="J216" s="45">
        <v>45000</v>
      </c>
      <c r="K216" s="64">
        <v>34343</v>
      </c>
      <c r="L216" s="64">
        <v>785403</v>
      </c>
      <c r="M216" s="64">
        <v>8690</v>
      </c>
      <c r="N216" s="64">
        <v>794093</v>
      </c>
    </row>
    <row r="217" spans="1:14" x14ac:dyDescent="0.2">
      <c r="A217" s="40" t="s">
        <v>276</v>
      </c>
      <c r="B217" s="3">
        <v>582</v>
      </c>
      <c r="C217" s="3" t="s">
        <v>299</v>
      </c>
      <c r="D217" s="2" t="s">
        <v>38</v>
      </c>
      <c r="E217" s="41">
        <v>19</v>
      </c>
      <c r="F217" s="2" t="s">
        <v>289</v>
      </c>
      <c r="G217" s="43">
        <v>4.5</v>
      </c>
      <c r="H217" s="2" t="s">
        <v>65</v>
      </c>
      <c r="I217" s="43">
        <v>18.5</v>
      </c>
      <c r="J217" s="45">
        <v>19000</v>
      </c>
      <c r="K217" s="64">
        <v>22410</v>
      </c>
      <c r="L217" s="64">
        <v>512503</v>
      </c>
      <c r="M217" s="64">
        <v>5670</v>
      </c>
      <c r="N217" s="64">
        <v>518173</v>
      </c>
    </row>
    <row r="218" spans="1:14" x14ac:dyDescent="0.2">
      <c r="A218" s="40" t="s">
        <v>276</v>
      </c>
      <c r="B218" s="3">
        <v>582</v>
      </c>
      <c r="C218" s="3" t="s">
        <v>299</v>
      </c>
      <c r="D218" s="2" t="s">
        <v>38</v>
      </c>
      <c r="E218" s="41">
        <v>9</v>
      </c>
      <c r="F218" s="2" t="s">
        <v>290</v>
      </c>
      <c r="G218" s="43">
        <v>4.5</v>
      </c>
      <c r="H218" s="2" t="s">
        <v>65</v>
      </c>
      <c r="I218" s="43">
        <v>18.5</v>
      </c>
      <c r="J218" s="45">
        <v>9000</v>
      </c>
      <c r="K218" s="64">
        <v>10615</v>
      </c>
      <c r="L218" s="64">
        <v>242758</v>
      </c>
      <c r="M218" s="64">
        <v>2687</v>
      </c>
      <c r="N218" s="64">
        <v>245445</v>
      </c>
    </row>
    <row r="219" spans="1:14" x14ac:dyDescent="0.2">
      <c r="A219" s="40" t="s">
        <v>276</v>
      </c>
      <c r="B219" s="3">
        <v>582</v>
      </c>
      <c r="C219" s="3" t="s">
        <v>299</v>
      </c>
      <c r="D219" s="2" t="s">
        <v>38</v>
      </c>
      <c r="E219" s="41">
        <v>24.6</v>
      </c>
      <c r="F219" s="2" t="s">
        <v>292</v>
      </c>
      <c r="G219" s="43">
        <v>4.5</v>
      </c>
      <c r="H219" s="2" t="s">
        <v>65</v>
      </c>
      <c r="I219" s="43">
        <v>18.5</v>
      </c>
      <c r="J219" s="45">
        <v>24600</v>
      </c>
      <c r="K219" s="64">
        <v>29015</v>
      </c>
      <c r="L219" s="64">
        <v>663555</v>
      </c>
      <c r="M219" s="64">
        <v>7342</v>
      </c>
      <c r="N219" s="64">
        <v>670897</v>
      </c>
    </row>
    <row r="220" spans="1:14" x14ac:dyDescent="0.2">
      <c r="A220" s="40" t="s">
        <v>276</v>
      </c>
      <c r="B220" s="3">
        <v>582</v>
      </c>
      <c r="C220" s="3" t="s">
        <v>299</v>
      </c>
      <c r="D220" s="2" t="s">
        <v>38</v>
      </c>
      <c r="E220" s="41">
        <v>112.4</v>
      </c>
      <c r="F220" s="2" t="s">
        <v>300</v>
      </c>
      <c r="G220" s="43">
        <v>4.5</v>
      </c>
      <c r="H220" s="2" t="s">
        <v>65</v>
      </c>
      <c r="I220" s="43">
        <v>18.5</v>
      </c>
      <c r="J220" s="45">
        <v>112400</v>
      </c>
      <c r="K220" s="64">
        <v>132572</v>
      </c>
      <c r="L220" s="64">
        <v>3031839</v>
      </c>
      <c r="M220" s="64">
        <v>33547</v>
      </c>
      <c r="N220" s="64">
        <v>3065386</v>
      </c>
    </row>
    <row r="221" spans="1:14" x14ac:dyDescent="0.2">
      <c r="A221" s="40"/>
      <c r="D221" s="2"/>
      <c r="E221" s="41"/>
      <c r="F221" s="2"/>
      <c r="G221" s="43"/>
      <c r="H221" s="2"/>
      <c r="I221" s="43"/>
      <c r="J221" s="39"/>
      <c r="K221" s="64"/>
      <c r="L221" s="64"/>
      <c r="M221" s="64"/>
      <c r="N221" s="64"/>
    </row>
    <row r="222" spans="1:14" x14ac:dyDescent="0.2">
      <c r="A222" s="40" t="s">
        <v>279</v>
      </c>
      <c r="B222" s="3">
        <v>607</v>
      </c>
      <c r="C222" s="3" t="s">
        <v>301</v>
      </c>
      <c r="D222" s="2" t="s">
        <v>229</v>
      </c>
      <c r="E222" s="41">
        <v>52800000</v>
      </c>
      <c r="F222" s="2" t="s">
        <v>302</v>
      </c>
      <c r="G222" s="43">
        <v>7.5</v>
      </c>
      <c r="H222" s="2" t="s">
        <v>176</v>
      </c>
      <c r="I222" s="43">
        <v>9.75</v>
      </c>
      <c r="J222" s="45">
        <v>52800000000</v>
      </c>
      <c r="K222" s="64">
        <v>52800000000</v>
      </c>
      <c r="L222" s="64">
        <v>52800000</v>
      </c>
      <c r="M222" s="64">
        <v>638602</v>
      </c>
      <c r="N222" s="64">
        <v>53438602</v>
      </c>
    </row>
    <row r="223" spans="1:14" x14ac:dyDescent="0.2">
      <c r="A223" s="40" t="s">
        <v>279</v>
      </c>
      <c r="B223" s="3">
        <v>607</v>
      </c>
      <c r="C223" s="3" t="s">
        <v>301</v>
      </c>
      <c r="D223" s="2" t="s">
        <v>229</v>
      </c>
      <c r="E223" s="41">
        <v>2700000</v>
      </c>
      <c r="F223" s="2" t="s">
        <v>303</v>
      </c>
      <c r="G223" s="43">
        <v>9</v>
      </c>
      <c r="H223" s="2" t="s">
        <v>176</v>
      </c>
      <c r="I223" s="43">
        <v>9.75</v>
      </c>
      <c r="J223" s="45">
        <v>2700000000</v>
      </c>
      <c r="K223" s="64">
        <v>2700000000</v>
      </c>
      <c r="L223" s="64">
        <v>2700000</v>
      </c>
      <c r="M223" s="64">
        <v>38980</v>
      </c>
      <c r="N223" s="64">
        <v>2738980</v>
      </c>
    </row>
    <row r="224" spans="1:14" x14ac:dyDescent="0.2">
      <c r="A224" s="40" t="s">
        <v>279</v>
      </c>
      <c r="B224" s="3">
        <v>607</v>
      </c>
      <c r="C224" s="3" t="s">
        <v>301</v>
      </c>
      <c r="D224" s="2" t="s">
        <v>229</v>
      </c>
      <c r="E224" s="41">
        <v>4500000</v>
      </c>
      <c r="F224" s="2" t="s">
        <v>304</v>
      </c>
      <c r="G224" s="43">
        <v>0</v>
      </c>
      <c r="H224" s="2" t="s">
        <v>176</v>
      </c>
      <c r="I224" s="43">
        <v>10</v>
      </c>
      <c r="J224" s="45">
        <v>4500000000</v>
      </c>
      <c r="K224" s="64">
        <v>4500000000</v>
      </c>
      <c r="L224" s="64">
        <v>4500000</v>
      </c>
      <c r="M224" s="64" t="s">
        <v>763</v>
      </c>
      <c r="N224" s="64">
        <v>4500000</v>
      </c>
    </row>
    <row r="225" spans="1:14" x14ac:dyDescent="0.2">
      <c r="A225" s="40" t="s">
        <v>305</v>
      </c>
      <c r="B225" s="3">
        <v>612</v>
      </c>
      <c r="C225" s="3" t="s">
        <v>306</v>
      </c>
      <c r="D225" s="2" t="s">
        <v>229</v>
      </c>
      <c r="E225" s="41">
        <v>34500000</v>
      </c>
      <c r="F225" s="2" t="s">
        <v>307</v>
      </c>
      <c r="G225" s="43">
        <v>6</v>
      </c>
      <c r="H225" s="2" t="s">
        <v>176</v>
      </c>
      <c r="I225" s="43">
        <v>7.25</v>
      </c>
      <c r="J225" s="45">
        <v>34500000000</v>
      </c>
      <c r="K225" s="64">
        <v>34500000000</v>
      </c>
      <c r="L225" s="64">
        <v>34500000</v>
      </c>
      <c r="M225" s="64">
        <v>165080</v>
      </c>
      <c r="N225" s="64">
        <v>34665080</v>
      </c>
    </row>
    <row r="226" spans="1:14" x14ac:dyDescent="0.2">
      <c r="A226" s="40" t="s">
        <v>305</v>
      </c>
      <c r="B226" s="3">
        <v>612</v>
      </c>
      <c r="C226" s="3" t="s">
        <v>306</v>
      </c>
      <c r="D226" s="2" t="s">
        <v>229</v>
      </c>
      <c r="E226" s="41">
        <v>10500000</v>
      </c>
      <c r="F226" s="2" t="s">
        <v>308</v>
      </c>
      <c r="G226" s="43">
        <v>0</v>
      </c>
      <c r="H226" s="2" t="s">
        <v>176</v>
      </c>
      <c r="I226" s="43">
        <v>7.5</v>
      </c>
      <c r="J226" s="45">
        <v>10500000000</v>
      </c>
      <c r="K226" s="64">
        <v>10500000000</v>
      </c>
      <c r="L226" s="64">
        <v>10500000</v>
      </c>
      <c r="M226" s="64" t="s">
        <v>763</v>
      </c>
      <c r="N226" s="64">
        <v>10500000</v>
      </c>
    </row>
    <row r="227" spans="1:14" x14ac:dyDescent="0.2">
      <c r="A227" s="40" t="s">
        <v>305</v>
      </c>
      <c r="B227" s="3">
        <v>614</v>
      </c>
      <c r="C227" s="3" t="s">
        <v>309</v>
      </c>
      <c r="D227" s="2" t="s">
        <v>229</v>
      </c>
      <c r="E227" s="41">
        <v>13500000</v>
      </c>
      <c r="F227" s="2" t="s">
        <v>310</v>
      </c>
      <c r="G227" s="43">
        <v>6.5</v>
      </c>
      <c r="H227" s="2" t="s">
        <v>176</v>
      </c>
      <c r="I227" s="43">
        <v>6.5</v>
      </c>
      <c r="J227" s="45">
        <v>13500000000</v>
      </c>
      <c r="K227" s="64">
        <v>13500000000</v>
      </c>
      <c r="L227" s="64">
        <v>13500000</v>
      </c>
      <c r="M227" s="64">
        <v>211840</v>
      </c>
      <c r="N227" s="64">
        <v>13711840</v>
      </c>
    </row>
    <row r="228" spans="1:14" x14ac:dyDescent="0.2">
      <c r="A228" s="40" t="s">
        <v>305</v>
      </c>
      <c r="B228" s="3">
        <v>614</v>
      </c>
      <c r="C228" s="3" t="s">
        <v>309</v>
      </c>
      <c r="D228" s="2" t="s">
        <v>229</v>
      </c>
      <c r="E228" s="41">
        <v>10500000</v>
      </c>
      <c r="F228" s="2" t="s">
        <v>311</v>
      </c>
      <c r="G228" s="43">
        <v>0</v>
      </c>
      <c r="H228" s="2" t="s">
        <v>176</v>
      </c>
      <c r="I228" s="43">
        <v>6.75</v>
      </c>
      <c r="J228" s="45">
        <v>10500000000</v>
      </c>
      <c r="K228" s="64">
        <v>7500000900</v>
      </c>
      <c r="L228" s="64">
        <v>7500001</v>
      </c>
      <c r="M228" s="64" t="s">
        <v>763</v>
      </c>
      <c r="N228" s="64">
        <v>7500001</v>
      </c>
    </row>
    <row r="229" spans="1:14" x14ac:dyDescent="0.2">
      <c r="A229" s="40"/>
      <c r="D229" s="2"/>
      <c r="E229" s="41"/>
      <c r="F229" s="2"/>
      <c r="G229" s="43"/>
      <c r="H229" s="2"/>
      <c r="I229" s="43"/>
      <c r="J229" s="45"/>
      <c r="K229" s="64"/>
      <c r="L229" s="64"/>
      <c r="M229" s="64"/>
      <c r="N229" s="64"/>
    </row>
    <row r="230" spans="1:14" x14ac:dyDescent="0.2">
      <c r="A230" s="40" t="s">
        <v>312</v>
      </c>
      <c r="B230" s="3">
        <v>626</v>
      </c>
      <c r="C230" s="3" t="s">
        <v>313</v>
      </c>
      <c r="D230" s="2" t="s">
        <v>281</v>
      </c>
      <c r="E230" s="41">
        <v>100000</v>
      </c>
      <c r="F230" s="2" t="s">
        <v>314</v>
      </c>
      <c r="G230" s="43">
        <v>0</v>
      </c>
      <c r="H230" s="2" t="s">
        <v>315</v>
      </c>
      <c r="I230" s="43">
        <v>0.5</v>
      </c>
      <c r="J230" s="64" t="s">
        <v>763</v>
      </c>
      <c r="K230" s="64" t="s">
        <v>763</v>
      </c>
      <c r="L230" s="64" t="s">
        <v>763</v>
      </c>
      <c r="M230" s="64" t="s">
        <v>763</v>
      </c>
      <c r="N230" s="64" t="s">
        <v>763</v>
      </c>
    </row>
    <row r="231" spans="1:14" x14ac:dyDescent="0.2">
      <c r="A231" s="40" t="s">
        <v>312</v>
      </c>
      <c r="B231" s="3">
        <v>626</v>
      </c>
      <c r="C231" s="3" t="s">
        <v>313</v>
      </c>
      <c r="D231" s="2" t="s">
        <v>281</v>
      </c>
      <c r="E231" s="41">
        <v>100000</v>
      </c>
      <c r="F231" s="2" t="s">
        <v>316</v>
      </c>
      <c r="G231" s="43">
        <v>0</v>
      </c>
      <c r="H231" s="2" t="s">
        <v>315</v>
      </c>
      <c r="I231" s="43">
        <v>0.25</v>
      </c>
      <c r="J231" s="64" t="s">
        <v>763</v>
      </c>
      <c r="K231" s="64" t="s">
        <v>763</v>
      </c>
      <c r="L231" s="64" t="s">
        <v>763</v>
      </c>
      <c r="M231" s="64" t="s">
        <v>763</v>
      </c>
      <c r="N231" s="64" t="s">
        <v>763</v>
      </c>
    </row>
    <row r="232" spans="1:14" x14ac:dyDescent="0.2">
      <c r="A232" s="40" t="s">
        <v>305</v>
      </c>
      <c r="B232" s="3">
        <v>628</v>
      </c>
      <c r="C232" s="3" t="s">
        <v>317</v>
      </c>
      <c r="D232" s="2" t="s">
        <v>229</v>
      </c>
      <c r="E232" s="41">
        <v>33500000</v>
      </c>
      <c r="F232" s="2" t="s">
        <v>318</v>
      </c>
      <c r="G232" s="43">
        <v>6.5</v>
      </c>
      <c r="H232" s="2" t="s">
        <v>176</v>
      </c>
      <c r="I232" s="43">
        <v>7.25</v>
      </c>
      <c r="J232" s="45">
        <v>33500000000</v>
      </c>
      <c r="K232" s="64">
        <v>33500000000</v>
      </c>
      <c r="L232" s="64">
        <v>33500000</v>
      </c>
      <c r="M232" s="64">
        <v>173343</v>
      </c>
      <c r="N232" s="64">
        <v>33673343</v>
      </c>
    </row>
    <row r="233" spans="1:14" x14ac:dyDescent="0.2">
      <c r="A233" s="40" t="s">
        <v>305</v>
      </c>
      <c r="B233" s="3">
        <v>628</v>
      </c>
      <c r="C233" s="3" t="s">
        <v>317</v>
      </c>
      <c r="D233" s="2" t="s">
        <v>229</v>
      </c>
      <c r="E233" s="41">
        <v>6500000</v>
      </c>
      <c r="F233" s="2" t="s">
        <v>319</v>
      </c>
      <c r="G233" s="43">
        <v>0</v>
      </c>
      <c r="H233" s="2" t="s">
        <v>176</v>
      </c>
      <c r="I233" s="43">
        <v>7.5</v>
      </c>
      <c r="J233" s="45">
        <v>6500000000</v>
      </c>
      <c r="K233" s="64">
        <v>6500000000</v>
      </c>
      <c r="L233" s="64">
        <v>6500000</v>
      </c>
      <c r="M233" s="64" t="s">
        <v>763</v>
      </c>
      <c r="N233" s="64">
        <v>6500000</v>
      </c>
    </row>
    <row r="234" spans="1:14" x14ac:dyDescent="0.2">
      <c r="A234" s="40" t="s">
        <v>305</v>
      </c>
      <c r="B234" s="3">
        <v>631</v>
      </c>
      <c r="C234" s="3" t="s">
        <v>320</v>
      </c>
      <c r="D234" s="2" t="s">
        <v>229</v>
      </c>
      <c r="E234" s="41">
        <v>25000000</v>
      </c>
      <c r="F234" s="2" t="s">
        <v>321</v>
      </c>
      <c r="G234" s="43">
        <v>6.5</v>
      </c>
      <c r="H234" s="2" t="s">
        <v>176</v>
      </c>
      <c r="I234" s="43">
        <v>6</v>
      </c>
      <c r="J234" s="45">
        <v>25000000000</v>
      </c>
      <c r="K234" s="64">
        <v>25000000000</v>
      </c>
      <c r="L234" s="64">
        <v>25000000</v>
      </c>
      <c r="M234" s="64">
        <v>129360</v>
      </c>
      <c r="N234" s="64">
        <v>25129360</v>
      </c>
    </row>
    <row r="235" spans="1:14" x14ac:dyDescent="0.2">
      <c r="A235" s="40" t="s">
        <v>322</v>
      </c>
      <c r="B235" s="3">
        <v>631</v>
      </c>
      <c r="C235" s="3" t="s">
        <v>320</v>
      </c>
      <c r="D235" s="2" t="s">
        <v>229</v>
      </c>
      <c r="E235" s="41">
        <v>3500000</v>
      </c>
      <c r="F235" s="2" t="s">
        <v>323</v>
      </c>
      <c r="G235" s="43">
        <v>7</v>
      </c>
      <c r="H235" s="2" t="s">
        <v>176</v>
      </c>
      <c r="I235" s="43">
        <v>6</v>
      </c>
      <c r="J235" s="64" t="s">
        <v>763</v>
      </c>
      <c r="K235" s="64" t="s">
        <v>763</v>
      </c>
      <c r="L235" s="64" t="s">
        <v>763</v>
      </c>
      <c r="M235" s="64" t="s">
        <v>763</v>
      </c>
      <c r="N235" s="64" t="s">
        <v>763</v>
      </c>
    </row>
    <row r="236" spans="1:14" x14ac:dyDescent="0.2">
      <c r="A236" s="40" t="s">
        <v>305</v>
      </c>
      <c r="B236" s="3">
        <v>631</v>
      </c>
      <c r="C236" s="3" t="s">
        <v>320</v>
      </c>
      <c r="D236" s="2" t="s">
        <v>229</v>
      </c>
      <c r="E236" s="41">
        <v>10000</v>
      </c>
      <c r="F236" s="2" t="s">
        <v>324</v>
      </c>
      <c r="G236" s="43">
        <v>0</v>
      </c>
      <c r="H236" s="2" t="s">
        <v>176</v>
      </c>
      <c r="I236" s="43">
        <v>6.25</v>
      </c>
      <c r="J236" s="45">
        <v>10000000</v>
      </c>
      <c r="K236" s="64">
        <v>10000000</v>
      </c>
      <c r="L236" s="64">
        <v>10000</v>
      </c>
      <c r="M236" s="64" t="s">
        <v>763</v>
      </c>
      <c r="N236" s="64">
        <v>10000</v>
      </c>
    </row>
    <row r="237" spans="1:14" x14ac:dyDescent="0.2">
      <c r="A237" s="40"/>
      <c r="D237" s="2"/>
      <c r="E237" s="41"/>
      <c r="F237" s="2"/>
      <c r="G237" s="43"/>
      <c r="H237" s="2"/>
      <c r="I237" s="43"/>
      <c r="J237" s="45"/>
      <c r="K237" s="64"/>
      <c r="L237" s="64"/>
      <c r="M237" s="64"/>
      <c r="N237" s="64"/>
    </row>
    <row r="238" spans="1:14" x14ac:dyDescent="0.2">
      <c r="A238" s="40" t="s">
        <v>322</v>
      </c>
      <c r="B238" s="3">
        <v>657</v>
      </c>
      <c r="C238" s="3" t="s">
        <v>325</v>
      </c>
      <c r="D238" s="2" t="s">
        <v>229</v>
      </c>
      <c r="E238" s="41">
        <v>26100000</v>
      </c>
      <c r="F238" s="2" t="s">
        <v>326</v>
      </c>
      <c r="G238" s="43">
        <v>7.5</v>
      </c>
      <c r="H238" s="2" t="s">
        <v>176</v>
      </c>
      <c r="I238" s="43">
        <v>6.5</v>
      </c>
      <c r="J238" s="64" t="s">
        <v>763</v>
      </c>
      <c r="K238" s="64" t="s">
        <v>763</v>
      </c>
      <c r="L238" s="64" t="s">
        <v>763</v>
      </c>
      <c r="M238" s="64" t="s">
        <v>763</v>
      </c>
      <c r="N238" s="64" t="s">
        <v>763</v>
      </c>
    </row>
    <row r="239" spans="1:14" x14ac:dyDescent="0.2">
      <c r="A239" s="40" t="s">
        <v>322</v>
      </c>
      <c r="B239" s="3">
        <v>657</v>
      </c>
      <c r="C239" s="3" t="s">
        <v>325</v>
      </c>
      <c r="D239" s="2" t="s">
        <v>229</v>
      </c>
      <c r="E239" s="41">
        <v>18900000</v>
      </c>
      <c r="F239" s="2" t="s">
        <v>327</v>
      </c>
      <c r="G239" s="43">
        <v>0</v>
      </c>
      <c r="H239" s="2" t="s">
        <v>176</v>
      </c>
      <c r="I239" s="43">
        <v>6.75</v>
      </c>
      <c r="J239" s="64" t="s">
        <v>763</v>
      </c>
      <c r="K239" s="64" t="s">
        <v>763</v>
      </c>
      <c r="L239" s="64" t="s">
        <v>763</v>
      </c>
      <c r="M239" s="64" t="s">
        <v>763</v>
      </c>
      <c r="N239" s="64" t="s">
        <v>763</v>
      </c>
    </row>
    <row r="240" spans="1:14" x14ac:dyDescent="0.2">
      <c r="A240" s="40" t="s">
        <v>279</v>
      </c>
      <c r="B240" s="3">
        <v>658</v>
      </c>
      <c r="C240" s="65" t="s">
        <v>328</v>
      </c>
      <c r="D240" s="2" t="s">
        <v>229</v>
      </c>
      <c r="E240" s="41">
        <v>10000000</v>
      </c>
      <c r="F240" s="2" t="s">
        <v>329</v>
      </c>
      <c r="G240" s="43">
        <v>7</v>
      </c>
      <c r="H240" s="2" t="s">
        <v>176</v>
      </c>
      <c r="I240" s="43">
        <v>5</v>
      </c>
      <c r="J240" s="45">
        <v>10000000000</v>
      </c>
      <c r="K240" s="64">
        <v>10000000000</v>
      </c>
      <c r="L240" s="64">
        <v>10000000</v>
      </c>
      <c r="M240" s="64">
        <v>170585</v>
      </c>
      <c r="N240" s="64">
        <v>10170585</v>
      </c>
    </row>
    <row r="241" spans="1:14" x14ac:dyDescent="0.2">
      <c r="A241" s="40" t="s">
        <v>284</v>
      </c>
      <c r="B241" s="3">
        <v>658</v>
      </c>
      <c r="C241" s="65" t="s">
        <v>328</v>
      </c>
      <c r="D241" s="2" t="s">
        <v>229</v>
      </c>
      <c r="E241" s="41">
        <v>50</v>
      </c>
      <c r="F241" s="2" t="s">
        <v>330</v>
      </c>
      <c r="G241" s="43">
        <v>8.5</v>
      </c>
      <c r="H241" s="2" t="s">
        <v>176</v>
      </c>
      <c r="I241" s="43">
        <v>5.25</v>
      </c>
      <c r="J241" s="45">
        <v>50000</v>
      </c>
      <c r="K241" s="64">
        <v>57672</v>
      </c>
      <c r="L241" s="64">
        <v>58</v>
      </c>
      <c r="M241" s="64">
        <v>1</v>
      </c>
      <c r="N241" s="64">
        <v>59</v>
      </c>
    </row>
    <row r="242" spans="1:14" x14ac:dyDescent="0.2">
      <c r="A242" s="40"/>
      <c r="C242" s="65"/>
      <c r="D242" s="2"/>
      <c r="E242" s="41"/>
      <c r="F242" s="2"/>
      <c r="G242" s="43"/>
      <c r="H242" s="2"/>
      <c r="I242" s="43"/>
      <c r="J242" s="64" t="s">
        <v>763</v>
      </c>
      <c r="K242" s="64" t="s">
        <v>763</v>
      </c>
      <c r="L242" s="64" t="s">
        <v>763</v>
      </c>
      <c r="M242" s="64" t="s">
        <v>763</v>
      </c>
      <c r="N242" s="64" t="s">
        <v>763</v>
      </c>
    </row>
    <row r="243" spans="1:14" x14ac:dyDescent="0.2">
      <c r="A243" s="40" t="s">
        <v>331</v>
      </c>
      <c r="B243" s="3">
        <v>693</v>
      </c>
      <c r="C243" s="65" t="s">
        <v>332</v>
      </c>
      <c r="D243" s="2" t="s">
        <v>281</v>
      </c>
      <c r="E243" s="41">
        <v>50000</v>
      </c>
      <c r="F243" s="2" t="s">
        <v>51</v>
      </c>
      <c r="G243" s="43">
        <v>0</v>
      </c>
      <c r="H243" s="2" t="s">
        <v>315</v>
      </c>
      <c r="I243" s="43">
        <v>8.3333333333333329E-2</v>
      </c>
      <c r="J243" s="64" t="s">
        <v>763</v>
      </c>
      <c r="K243" s="64" t="s">
        <v>763</v>
      </c>
      <c r="L243" s="64" t="s">
        <v>763</v>
      </c>
      <c r="M243" s="64" t="s">
        <v>763</v>
      </c>
      <c r="N243" s="64" t="s">
        <v>763</v>
      </c>
    </row>
    <row r="244" spans="1:14" x14ac:dyDescent="0.2">
      <c r="A244" s="40" t="s">
        <v>331</v>
      </c>
      <c r="B244" s="3">
        <v>693</v>
      </c>
      <c r="C244" s="65" t="s">
        <v>332</v>
      </c>
      <c r="D244" s="2" t="s">
        <v>281</v>
      </c>
      <c r="E244" s="41">
        <v>50000</v>
      </c>
      <c r="F244" s="2" t="s">
        <v>52</v>
      </c>
      <c r="G244" s="43">
        <v>0</v>
      </c>
      <c r="H244" s="2" t="s">
        <v>315</v>
      </c>
      <c r="I244" s="43">
        <v>0.25</v>
      </c>
      <c r="J244" s="64" t="s">
        <v>763</v>
      </c>
      <c r="K244" s="64" t="s">
        <v>763</v>
      </c>
      <c r="L244" s="64" t="s">
        <v>763</v>
      </c>
      <c r="M244" s="64" t="s">
        <v>763</v>
      </c>
      <c r="N244" s="64" t="s">
        <v>763</v>
      </c>
    </row>
    <row r="245" spans="1:14" x14ac:dyDescent="0.2">
      <c r="A245" s="40" t="s">
        <v>331</v>
      </c>
      <c r="B245" s="3">
        <v>693</v>
      </c>
      <c r="C245" s="65" t="s">
        <v>332</v>
      </c>
      <c r="D245" s="2" t="s">
        <v>281</v>
      </c>
      <c r="E245" s="41">
        <v>50000</v>
      </c>
      <c r="F245" s="2" t="s">
        <v>333</v>
      </c>
      <c r="G245" s="43">
        <v>0</v>
      </c>
      <c r="H245" s="2" t="s">
        <v>315</v>
      </c>
      <c r="I245" s="43">
        <v>0.5</v>
      </c>
      <c r="J245" s="64" t="s">
        <v>763</v>
      </c>
      <c r="K245" s="64" t="s">
        <v>763</v>
      </c>
      <c r="L245" s="64" t="s">
        <v>763</v>
      </c>
      <c r="M245" s="64" t="s">
        <v>763</v>
      </c>
      <c r="N245" s="64" t="s">
        <v>763</v>
      </c>
    </row>
    <row r="246" spans="1:14" x14ac:dyDescent="0.2">
      <c r="A246" s="40" t="s">
        <v>331</v>
      </c>
      <c r="B246" s="3">
        <v>693</v>
      </c>
      <c r="C246" s="65" t="s">
        <v>332</v>
      </c>
      <c r="D246" s="2" t="s">
        <v>281</v>
      </c>
      <c r="E246" s="41">
        <v>50000</v>
      </c>
      <c r="F246" s="2" t="s">
        <v>334</v>
      </c>
      <c r="G246" s="43">
        <v>0</v>
      </c>
      <c r="H246" s="2" t="s">
        <v>315</v>
      </c>
      <c r="I246" s="43">
        <v>1</v>
      </c>
      <c r="J246" s="64" t="s">
        <v>763</v>
      </c>
      <c r="K246" s="64" t="s">
        <v>763</v>
      </c>
      <c r="L246" s="64" t="s">
        <v>763</v>
      </c>
      <c r="M246" s="64" t="s">
        <v>763</v>
      </c>
      <c r="N246" s="64" t="s">
        <v>763</v>
      </c>
    </row>
    <row r="247" spans="1:14" x14ac:dyDescent="0.2">
      <c r="A247" s="40" t="s">
        <v>331</v>
      </c>
      <c r="B247" s="3">
        <v>693</v>
      </c>
      <c r="C247" s="65" t="s">
        <v>332</v>
      </c>
      <c r="D247" s="2" t="s">
        <v>281</v>
      </c>
      <c r="E247" s="41">
        <v>50000</v>
      </c>
      <c r="F247" s="2" t="s">
        <v>335</v>
      </c>
      <c r="G247" s="43">
        <v>0</v>
      </c>
      <c r="H247" s="2" t="s">
        <v>315</v>
      </c>
      <c r="I247" s="43">
        <v>1.5</v>
      </c>
      <c r="J247" s="64" t="s">
        <v>763</v>
      </c>
      <c r="K247" s="64" t="s">
        <v>763</v>
      </c>
      <c r="L247" s="64" t="s">
        <v>763</v>
      </c>
      <c r="M247" s="64" t="s">
        <v>763</v>
      </c>
      <c r="N247" s="64" t="s">
        <v>763</v>
      </c>
    </row>
    <row r="248" spans="1:14" x14ac:dyDescent="0.2">
      <c r="A248" s="40" t="s">
        <v>331</v>
      </c>
      <c r="B248" s="3">
        <v>693</v>
      </c>
      <c r="C248" s="65" t="s">
        <v>332</v>
      </c>
      <c r="D248" s="2" t="s">
        <v>229</v>
      </c>
      <c r="E248" s="41">
        <v>25000000</v>
      </c>
      <c r="F248" s="2" t="s">
        <v>54</v>
      </c>
      <c r="G248" s="43">
        <v>0</v>
      </c>
      <c r="H248" s="2" t="s">
        <v>315</v>
      </c>
      <c r="I248" s="43">
        <v>8.3333333333333329E-2</v>
      </c>
      <c r="J248" s="64" t="s">
        <v>763</v>
      </c>
      <c r="K248" s="64" t="s">
        <v>763</v>
      </c>
      <c r="L248" s="64" t="s">
        <v>763</v>
      </c>
      <c r="M248" s="64" t="s">
        <v>763</v>
      </c>
      <c r="N248" s="64" t="s">
        <v>763</v>
      </c>
    </row>
    <row r="249" spans="1:14" x14ac:dyDescent="0.2">
      <c r="A249" s="40" t="s">
        <v>331</v>
      </c>
      <c r="B249" s="3">
        <v>693</v>
      </c>
      <c r="C249" s="65" t="s">
        <v>332</v>
      </c>
      <c r="D249" s="2" t="s">
        <v>229</v>
      </c>
      <c r="E249" s="41">
        <v>25000000</v>
      </c>
      <c r="F249" s="2" t="s">
        <v>336</v>
      </c>
      <c r="G249" s="43">
        <v>0</v>
      </c>
      <c r="H249" s="2" t="s">
        <v>315</v>
      </c>
      <c r="I249" s="43">
        <v>0.25</v>
      </c>
      <c r="J249" s="64" t="s">
        <v>763</v>
      </c>
      <c r="K249" s="64" t="s">
        <v>763</v>
      </c>
      <c r="L249" s="64" t="s">
        <v>763</v>
      </c>
      <c r="M249" s="64" t="s">
        <v>763</v>
      </c>
      <c r="N249" s="64" t="s">
        <v>763</v>
      </c>
    </row>
    <row r="250" spans="1:14" x14ac:dyDescent="0.2">
      <c r="A250" s="40" t="s">
        <v>331</v>
      </c>
      <c r="B250" s="3">
        <v>693</v>
      </c>
      <c r="C250" s="65" t="s">
        <v>332</v>
      </c>
      <c r="D250" s="2" t="s">
        <v>229</v>
      </c>
      <c r="E250" s="41">
        <v>25000000</v>
      </c>
      <c r="F250" s="2" t="s">
        <v>337</v>
      </c>
      <c r="G250" s="43">
        <v>0</v>
      </c>
      <c r="H250" s="2" t="s">
        <v>315</v>
      </c>
      <c r="I250" s="43">
        <v>0.5</v>
      </c>
      <c r="J250" s="64" t="s">
        <v>763</v>
      </c>
      <c r="K250" s="64" t="s">
        <v>763</v>
      </c>
      <c r="L250" s="64" t="s">
        <v>763</v>
      </c>
      <c r="M250" s="64" t="s">
        <v>763</v>
      </c>
      <c r="N250" s="64" t="s">
        <v>763</v>
      </c>
    </row>
    <row r="251" spans="1:14" x14ac:dyDescent="0.2">
      <c r="A251" s="40" t="s">
        <v>331</v>
      </c>
      <c r="B251" s="3">
        <v>693</v>
      </c>
      <c r="C251" s="65" t="s">
        <v>332</v>
      </c>
      <c r="D251" s="2" t="s">
        <v>229</v>
      </c>
      <c r="E251" s="41">
        <v>25000000</v>
      </c>
      <c r="F251" s="2" t="s">
        <v>338</v>
      </c>
      <c r="G251" s="43">
        <v>0</v>
      </c>
      <c r="H251" s="2" t="s">
        <v>315</v>
      </c>
      <c r="I251" s="43">
        <v>1</v>
      </c>
      <c r="J251" s="64" t="s">
        <v>763</v>
      </c>
      <c r="K251" s="64" t="s">
        <v>763</v>
      </c>
      <c r="L251" s="64" t="s">
        <v>763</v>
      </c>
      <c r="M251" s="64" t="s">
        <v>763</v>
      </c>
      <c r="N251" s="64" t="s">
        <v>763</v>
      </c>
    </row>
    <row r="252" spans="1:14" x14ac:dyDescent="0.2">
      <c r="A252" s="40" t="s">
        <v>331</v>
      </c>
      <c r="B252" s="3">
        <v>693</v>
      </c>
      <c r="C252" s="65" t="s">
        <v>332</v>
      </c>
      <c r="D252" s="2" t="s">
        <v>229</v>
      </c>
      <c r="E252" s="41">
        <v>25000000</v>
      </c>
      <c r="F252" s="2" t="s">
        <v>339</v>
      </c>
      <c r="G252" s="43">
        <v>0</v>
      </c>
      <c r="H252" s="2" t="s">
        <v>315</v>
      </c>
      <c r="I252" s="43">
        <v>1.5</v>
      </c>
      <c r="J252" s="64" t="s">
        <v>763</v>
      </c>
      <c r="K252" s="64" t="s">
        <v>763</v>
      </c>
      <c r="L252" s="64" t="s">
        <v>763</v>
      </c>
      <c r="M252" s="64" t="s">
        <v>763</v>
      </c>
      <c r="N252" s="64" t="s">
        <v>763</v>
      </c>
    </row>
    <row r="253" spans="1:14" x14ac:dyDescent="0.2">
      <c r="A253" s="40" t="s">
        <v>331</v>
      </c>
      <c r="B253" s="3">
        <v>693</v>
      </c>
      <c r="C253" s="65" t="s">
        <v>332</v>
      </c>
      <c r="D253" s="2" t="s">
        <v>229</v>
      </c>
      <c r="E253" s="41">
        <v>25000000</v>
      </c>
      <c r="F253" s="2" t="s">
        <v>340</v>
      </c>
      <c r="G253" s="43">
        <v>0</v>
      </c>
      <c r="H253" s="2" t="s">
        <v>315</v>
      </c>
      <c r="I253" s="43">
        <v>0.25</v>
      </c>
      <c r="J253" s="64" t="s">
        <v>763</v>
      </c>
      <c r="K253" s="64" t="s">
        <v>763</v>
      </c>
      <c r="L253" s="64" t="s">
        <v>763</v>
      </c>
      <c r="M253" s="64" t="s">
        <v>763</v>
      </c>
      <c r="N253" s="64" t="s">
        <v>763</v>
      </c>
    </row>
    <row r="254" spans="1:14" x14ac:dyDescent="0.2">
      <c r="A254" s="40" t="s">
        <v>331</v>
      </c>
      <c r="B254" s="3">
        <v>693</v>
      </c>
      <c r="C254" s="65" t="s">
        <v>332</v>
      </c>
      <c r="D254" s="2" t="s">
        <v>229</v>
      </c>
      <c r="E254" s="41">
        <v>25000000</v>
      </c>
      <c r="F254" s="2" t="s">
        <v>341</v>
      </c>
      <c r="G254" s="43">
        <v>0</v>
      </c>
      <c r="H254" s="2" t="s">
        <v>315</v>
      </c>
      <c r="I254" s="43">
        <v>0.5</v>
      </c>
      <c r="J254" s="64" t="s">
        <v>763</v>
      </c>
      <c r="K254" s="64" t="s">
        <v>763</v>
      </c>
      <c r="L254" s="64" t="s">
        <v>763</v>
      </c>
      <c r="M254" s="64" t="s">
        <v>763</v>
      </c>
      <c r="N254" s="64" t="s">
        <v>763</v>
      </c>
    </row>
    <row r="255" spans="1:14" x14ac:dyDescent="0.2">
      <c r="A255" s="40" t="s">
        <v>331</v>
      </c>
      <c r="B255" s="3">
        <v>693</v>
      </c>
      <c r="C255" s="65" t="s">
        <v>332</v>
      </c>
      <c r="D255" s="2" t="s">
        <v>229</v>
      </c>
      <c r="E255" s="41">
        <v>25000000</v>
      </c>
      <c r="F255" s="2" t="s">
        <v>342</v>
      </c>
      <c r="G255" s="43">
        <v>0</v>
      </c>
      <c r="H255" s="2" t="s">
        <v>315</v>
      </c>
      <c r="I255" s="43">
        <v>1</v>
      </c>
      <c r="J255" s="64" t="s">
        <v>763</v>
      </c>
      <c r="K255" s="64" t="s">
        <v>763</v>
      </c>
      <c r="L255" s="64" t="s">
        <v>763</v>
      </c>
      <c r="M255" s="64" t="s">
        <v>763</v>
      </c>
      <c r="N255" s="64" t="s">
        <v>763</v>
      </c>
    </row>
    <row r="256" spans="1:14" x14ac:dyDescent="0.2">
      <c r="A256" s="40" t="s">
        <v>331</v>
      </c>
      <c r="B256" s="3">
        <v>693</v>
      </c>
      <c r="C256" s="65" t="s">
        <v>332</v>
      </c>
      <c r="D256" s="2" t="s">
        <v>229</v>
      </c>
      <c r="E256" s="41">
        <v>25000000</v>
      </c>
      <c r="F256" s="2" t="s">
        <v>343</v>
      </c>
      <c r="G256" s="43">
        <v>0</v>
      </c>
      <c r="H256" s="2" t="s">
        <v>315</v>
      </c>
      <c r="I256" s="43">
        <v>1.5</v>
      </c>
      <c r="J256" s="64" t="s">
        <v>763</v>
      </c>
      <c r="K256" s="64" t="s">
        <v>763</v>
      </c>
      <c r="L256" s="64" t="s">
        <v>763</v>
      </c>
      <c r="M256" s="64" t="s">
        <v>763</v>
      </c>
      <c r="N256" s="64" t="s">
        <v>763</v>
      </c>
    </row>
    <row r="257" spans="1:14" x14ac:dyDescent="0.2">
      <c r="A257" s="40" t="s">
        <v>331</v>
      </c>
      <c r="B257" s="3">
        <v>693</v>
      </c>
      <c r="C257" s="65" t="s">
        <v>332</v>
      </c>
      <c r="D257" s="2" t="s">
        <v>38</v>
      </c>
      <c r="E257" s="41">
        <v>1100</v>
      </c>
      <c r="F257" s="2" t="s">
        <v>344</v>
      </c>
      <c r="G257" s="43">
        <v>0</v>
      </c>
      <c r="H257" s="2" t="s">
        <v>315</v>
      </c>
      <c r="I257" s="43">
        <v>0.25</v>
      </c>
      <c r="J257" s="64" t="s">
        <v>763</v>
      </c>
      <c r="K257" s="64" t="s">
        <v>763</v>
      </c>
      <c r="L257" s="64" t="s">
        <v>763</v>
      </c>
      <c r="M257" s="64" t="s">
        <v>763</v>
      </c>
      <c r="N257" s="64" t="s">
        <v>763</v>
      </c>
    </row>
    <row r="258" spans="1:14" x14ac:dyDescent="0.2">
      <c r="A258" s="40" t="s">
        <v>331</v>
      </c>
      <c r="B258" s="3">
        <v>693</v>
      </c>
      <c r="C258" s="65" t="s">
        <v>332</v>
      </c>
      <c r="D258" s="2" t="s">
        <v>38</v>
      </c>
      <c r="E258" s="41">
        <v>1100</v>
      </c>
      <c r="F258" s="2" t="s">
        <v>345</v>
      </c>
      <c r="G258" s="43">
        <v>0</v>
      </c>
      <c r="H258" s="2" t="s">
        <v>315</v>
      </c>
      <c r="I258" s="43">
        <v>0.5</v>
      </c>
      <c r="J258" s="64" t="s">
        <v>763</v>
      </c>
      <c r="K258" s="64" t="s">
        <v>763</v>
      </c>
      <c r="L258" s="64" t="s">
        <v>763</v>
      </c>
      <c r="M258" s="64" t="s">
        <v>763</v>
      </c>
      <c r="N258" s="64" t="s">
        <v>763</v>
      </c>
    </row>
    <row r="259" spans="1:14" x14ac:dyDescent="0.2">
      <c r="A259" s="40" t="s">
        <v>331</v>
      </c>
      <c r="B259" s="3">
        <v>693</v>
      </c>
      <c r="C259" s="65" t="s">
        <v>332</v>
      </c>
      <c r="D259" s="2" t="s">
        <v>38</v>
      </c>
      <c r="E259" s="41">
        <v>1100</v>
      </c>
      <c r="F259" s="2" t="s">
        <v>346</v>
      </c>
      <c r="G259" s="43">
        <v>0</v>
      </c>
      <c r="H259" s="2" t="s">
        <v>315</v>
      </c>
      <c r="I259" s="43">
        <v>1</v>
      </c>
      <c r="J259" s="64" t="s">
        <v>763</v>
      </c>
      <c r="K259" s="64" t="s">
        <v>763</v>
      </c>
      <c r="L259" s="64" t="s">
        <v>763</v>
      </c>
      <c r="M259" s="64" t="s">
        <v>763</v>
      </c>
      <c r="N259" s="64" t="s">
        <v>763</v>
      </c>
    </row>
    <row r="260" spans="1:14" x14ac:dyDescent="0.2">
      <c r="A260" s="40" t="s">
        <v>331</v>
      </c>
      <c r="B260" s="3">
        <v>693</v>
      </c>
      <c r="C260" s="65" t="s">
        <v>332</v>
      </c>
      <c r="D260" s="2" t="s">
        <v>38</v>
      </c>
      <c r="E260" s="41">
        <v>1100</v>
      </c>
      <c r="F260" s="2" t="s">
        <v>347</v>
      </c>
      <c r="G260" s="43">
        <v>0</v>
      </c>
      <c r="H260" s="2" t="s">
        <v>315</v>
      </c>
      <c r="I260" s="43">
        <v>1.5</v>
      </c>
      <c r="J260" s="64" t="s">
        <v>763</v>
      </c>
      <c r="K260" s="64" t="s">
        <v>763</v>
      </c>
      <c r="L260" s="64" t="s">
        <v>763</v>
      </c>
      <c r="M260" s="64" t="s">
        <v>763</v>
      </c>
      <c r="N260" s="64" t="s">
        <v>763</v>
      </c>
    </row>
    <row r="261" spans="1:14" x14ac:dyDescent="0.2">
      <c r="A261" s="40" t="s">
        <v>331</v>
      </c>
      <c r="B261" s="3">
        <v>693</v>
      </c>
      <c r="C261" s="65" t="s">
        <v>332</v>
      </c>
      <c r="D261" s="2" t="s">
        <v>281</v>
      </c>
      <c r="E261" s="41">
        <v>50000</v>
      </c>
      <c r="F261" s="2" t="s">
        <v>348</v>
      </c>
      <c r="G261" s="43">
        <v>0</v>
      </c>
      <c r="H261" s="2" t="s">
        <v>315</v>
      </c>
      <c r="I261" s="43">
        <v>0.25</v>
      </c>
      <c r="J261" s="64" t="s">
        <v>763</v>
      </c>
      <c r="K261" s="64" t="s">
        <v>763</v>
      </c>
      <c r="L261" s="64" t="s">
        <v>763</v>
      </c>
      <c r="M261" s="64" t="s">
        <v>763</v>
      </c>
      <c r="N261" s="64" t="s">
        <v>763</v>
      </c>
    </row>
    <row r="262" spans="1:14" x14ac:dyDescent="0.2">
      <c r="A262" s="40" t="s">
        <v>331</v>
      </c>
      <c r="B262" s="3">
        <v>693</v>
      </c>
      <c r="C262" s="65" t="s">
        <v>332</v>
      </c>
      <c r="D262" s="2" t="s">
        <v>281</v>
      </c>
      <c r="E262" s="41">
        <v>50000</v>
      </c>
      <c r="F262" s="2" t="s">
        <v>349</v>
      </c>
      <c r="G262" s="43">
        <v>0</v>
      </c>
      <c r="H262" s="2" t="s">
        <v>315</v>
      </c>
      <c r="I262" s="43">
        <v>0.5</v>
      </c>
      <c r="J262" s="64" t="s">
        <v>763</v>
      </c>
      <c r="K262" s="64" t="s">
        <v>763</v>
      </c>
      <c r="L262" s="64" t="s">
        <v>763</v>
      </c>
      <c r="M262" s="64" t="s">
        <v>763</v>
      </c>
      <c r="N262" s="64" t="s">
        <v>763</v>
      </c>
    </row>
    <row r="263" spans="1:14" x14ac:dyDescent="0.2">
      <c r="A263" s="40" t="s">
        <v>331</v>
      </c>
      <c r="B263" s="3">
        <v>693</v>
      </c>
      <c r="C263" s="65" t="s">
        <v>332</v>
      </c>
      <c r="D263" s="2" t="s">
        <v>281</v>
      </c>
      <c r="E263" s="41">
        <v>50000</v>
      </c>
      <c r="F263" s="2" t="s">
        <v>350</v>
      </c>
      <c r="G263" s="43">
        <v>0</v>
      </c>
      <c r="H263" s="2" t="s">
        <v>315</v>
      </c>
      <c r="I263" s="43">
        <v>1</v>
      </c>
      <c r="J263" s="64" t="s">
        <v>763</v>
      </c>
      <c r="K263" s="64" t="s">
        <v>763</v>
      </c>
      <c r="L263" s="64" t="s">
        <v>763</v>
      </c>
      <c r="M263" s="64" t="s">
        <v>763</v>
      </c>
      <c r="N263" s="64" t="s">
        <v>763</v>
      </c>
    </row>
    <row r="264" spans="1:14" x14ac:dyDescent="0.2">
      <c r="A264" s="40" t="s">
        <v>331</v>
      </c>
      <c r="B264" s="3">
        <v>693</v>
      </c>
      <c r="C264" s="65" t="s">
        <v>332</v>
      </c>
      <c r="D264" s="2" t="s">
        <v>281</v>
      </c>
      <c r="E264" s="41">
        <v>50000</v>
      </c>
      <c r="F264" s="2" t="s">
        <v>351</v>
      </c>
      <c r="G264" s="43">
        <v>0</v>
      </c>
      <c r="H264" s="2" t="s">
        <v>315</v>
      </c>
      <c r="I264" s="43">
        <v>1.5</v>
      </c>
      <c r="J264" s="64" t="s">
        <v>763</v>
      </c>
      <c r="K264" s="64" t="s">
        <v>763</v>
      </c>
      <c r="L264" s="64" t="s">
        <v>763</v>
      </c>
      <c r="M264" s="64" t="s">
        <v>763</v>
      </c>
      <c r="N264" s="64" t="s">
        <v>763</v>
      </c>
    </row>
    <row r="265" spans="1:14" x14ac:dyDescent="0.2">
      <c r="A265" s="40" t="s">
        <v>331</v>
      </c>
      <c r="B265" s="3">
        <v>693</v>
      </c>
      <c r="C265" s="65" t="s">
        <v>332</v>
      </c>
      <c r="D265" s="2" t="s">
        <v>38</v>
      </c>
      <c r="E265" s="41">
        <v>1100</v>
      </c>
      <c r="F265" s="2" t="s">
        <v>352</v>
      </c>
      <c r="G265" s="43">
        <v>0</v>
      </c>
      <c r="H265" s="2" t="s">
        <v>315</v>
      </c>
      <c r="I265" s="43">
        <v>0.25</v>
      </c>
      <c r="J265" s="64" t="s">
        <v>763</v>
      </c>
      <c r="K265" s="64" t="s">
        <v>763</v>
      </c>
      <c r="L265" s="64" t="s">
        <v>763</v>
      </c>
      <c r="M265" s="64" t="s">
        <v>763</v>
      </c>
      <c r="N265" s="64" t="s">
        <v>763</v>
      </c>
    </row>
    <row r="266" spans="1:14" x14ac:dyDescent="0.2">
      <c r="A266" s="40" t="s">
        <v>331</v>
      </c>
      <c r="B266" s="3">
        <v>693</v>
      </c>
      <c r="C266" s="65" t="s">
        <v>332</v>
      </c>
      <c r="D266" s="2" t="s">
        <v>38</v>
      </c>
      <c r="E266" s="41">
        <v>1100</v>
      </c>
      <c r="F266" s="2" t="s">
        <v>353</v>
      </c>
      <c r="G266" s="43">
        <v>0</v>
      </c>
      <c r="H266" s="2" t="s">
        <v>315</v>
      </c>
      <c r="I266" s="43">
        <v>0.5</v>
      </c>
      <c r="J266" s="64" t="s">
        <v>763</v>
      </c>
      <c r="K266" s="64" t="s">
        <v>763</v>
      </c>
      <c r="L266" s="64" t="s">
        <v>763</v>
      </c>
      <c r="M266" s="64" t="s">
        <v>763</v>
      </c>
      <c r="N266" s="64" t="s">
        <v>763</v>
      </c>
    </row>
    <row r="267" spans="1:14" x14ac:dyDescent="0.2">
      <c r="A267" s="40" t="s">
        <v>331</v>
      </c>
      <c r="B267" s="3">
        <v>693</v>
      </c>
      <c r="C267" s="65" t="s">
        <v>332</v>
      </c>
      <c r="D267" s="2" t="s">
        <v>38</v>
      </c>
      <c r="E267" s="41">
        <v>1100</v>
      </c>
      <c r="F267" s="2" t="s">
        <v>354</v>
      </c>
      <c r="G267" s="43">
        <v>0</v>
      </c>
      <c r="H267" s="2" t="s">
        <v>315</v>
      </c>
      <c r="I267" s="43">
        <v>1</v>
      </c>
      <c r="J267" s="64" t="s">
        <v>763</v>
      </c>
      <c r="K267" s="64" t="s">
        <v>763</v>
      </c>
      <c r="L267" s="64" t="s">
        <v>763</v>
      </c>
      <c r="M267" s="64" t="s">
        <v>763</v>
      </c>
      <c r="N267" s="64" t="s">
        <v>763</v>
      </c>
    </row>
    <row r="268" spans="1:14" x14ac:dyDescent="0.2">
      <c r="A268" s="40" t="s">
        <v>331</v>
      </c>
      <c r="B268" s="3">
        <v>693</v>
      </c>
      <c r="C268" s="65" t="s">
        <v>332</v>
      </c>
      <c r="D268" s="2" t="s">
        <v>38</v>
      </c>
      <c r="E268" s="41">
        <v>1100</v>
      </c>
      <c r="F268" s="2" t="s">
        <v>355</v>
      </c>
      <c r="G268" s="43">
        <v>0</v>
      </c>
      <c r="H268" s="2" t="s">
        <v>315</v>
      </c>
      <c r="I268" s="43">
        <v>1.5</v>
      </c>
      <c r="J268" s="64" t="s">
        <v>763</v>
      </c>
      <c r="K268" s="64" t="s">
        <v>763</v>
      </c>
      <c r="L268" s="64" t="s">
        <v>763</v>
      </c>
      <c r="M268" s="64" t="s">
        <v>763</v>
      </c>
      <c r="N268" s="64" t="s">
        <v>763</v>
      </c>
    </row>
    <row r="269" spans="1:14" x14ac:dyDescent="0.2">
      <c r="A269" s="40" t="s">
        <v>331</v>
      </c>
      <c r="B269" s="3">
        <v>693</v>
      </c>
      <c r="C269" s="65" t="s">
        <v>332</v>
      </c>
      <c r="D269" s="2" t="s">
        <v>38</v>
      </c>
      <c r="E269" s="60">
        <v>1E-3</v>
      </c>
      <c r="F269" s="2" t="s">
        <v>356</v>
      </c>
      <c r="G269" s="43">
        <v>0</v>
      </c>
      <c r="H269" s="2" t="s">
        <v>315</v>
      </c>
      <c r="I269" s="43">
        <v>1.5027777777777778</v>
      </c>
      <c r="J269" s="64" t="s">
        <v>763</v>
      </c>
      <c r="K269" s="64" t="s">
        <v>763</v>
      </c>
      <c r="L269" s="64" t="s">
        <v>763</v>
      </c>
      <c r="M269" s="64" t="s">
        <v>763</v>
      </c>
      <c r="N269" s="64" t="s">
        <v>763</v>
      </c>
    </row>
    <row r="270" spans="1:14" x14ac:dyDescent="0.2">
      <c r="A270" s="40"/>
      <c r="C270" s="65"/>
      <c r="D270" s="2"/>
      <c r="E270" s="41"/>
      <c r="F270" s="2"/>
      <c r="G270" s="43"/>
      <c r="H270" s="2"/>
      <c r="I270" s="43"/>
      <c r="J270" s="64" t="s">
        <v>763</v>
      </c>
      <c r="K270" s="64" t="s">
        <v>763</v>
      </c>
      <c r="L270" s="64" t="s">
        <v>763</v>
      </c>
      <c r="M270" s="64" t="s">
        <v>763</v>
      </c>
      <c r="N270" s="64" t="s">
        <v>763</v>
      </c>
    </row>
    <row r="271" spans="1:14" x14ac:dyDescent="0.2">
      <c r="A271" s="40" t="s">
        <v>279</v>
      </c>
      <c r="B271" s="3">
        <v>707</v>
      </c>
      <c r="C271" s="65" t="s">
        <v>357</v>
      </c>
      <c r="D271" s="2" t="s">
        <v>38</v>
      </c>
      <c r="E271" s="41">
        <v>1267</v>
      </c>
      <c r="F271" s="2" t="s">
        <v>358</v>
      </c>
      <c r="G271" s="43">
        <v>4.5407200000000003</v>
      </c>
      <c r="H271" s="2" t="s">
        <v>176</v>
      </c>
      <c r="I271" s="43">
        <v>6</v>
      </c>
      <c r="J271" s="45">
        <v>1267000</v>
      </c>
      <c r="K271" s="64">
        <v>1076933.28</v>
      </c>
      <c r="L271" s="64">
        <v>24628796</v>
      </c>
      <c r="M271" s="64">
        <v>326178</v>
      </c>
      <c r="N271" s="64">
        <v>24954974</v>
      </c>
    </row>
    <row r="272" spans="1:14" x14ac:dyDescent="0.2">
      <c r="A272" s="40" t="s">
        <v>279</v>
      </c>
      <c r="B272" s="3">
        <v>707</v>
      </c>
      <c r="C272" s="65" t="s">
        <v>357</v>
      </c>
      <c r="D272" s="2" t="s">
        <v>38</v>
      </c>
      <c r="E272" s="60">
        <v>1E-3</v>
      </c>
      <c r="F272" s="2" t="s">
        <v>359</v>
      </c>
      <c r="G272" s="43">
        <v>0</v>
      </c>
      <c r="H272" s="2" t="s">
        <v>176</v>
      </c>
      <c r="I272" s="43">
        <v>6</v>
      </c>
      <c r="J272" s="45">
        <v>1</v>
      </c>
      <c r="K272" s="64">
        <v>1</v>
      </c>
      <c r="L272" s="64">
        <v>23</v>
      </c>
      <c r="M272" s="64" t="s">
        <v>763</v>
      </c>
      <c r="N272" s="64">
        <v>23</v>
      </c>
    </row>
    <row r="273" spans="1:14" x14ac:dyDescent="0.2">
      <c r="A273" s="40"/>
      <c r="C273" s="65"/>
      <c r="D273" s="2"/>
      <c r="E273" s="60"/>
      <c r="F273" s="2"/>
      <c r="G273" s="43"/>
      <c r="H273" s="2"/>
      <c r="I273" s="43"/>
      <c r="J273" s="45"/>
      <c r="K273" s="64"/>
      <c r="L273" s="64"/>
      <c r="M273" s="64"/>
      <c r="N273" s="64"/>
    </row>
    <row r="274" spans="1:14" x14ac:dyDescent="0.2">
      <c r="A274" s="40" t="s">
        <v>331</v>
      </c>
      <c r="B274" s="3">
        <v>734</v>
      </c>
      <c r="C274" s="65" t="s">
        <v>360</v>
      </c>
      <c r="D274" s="2" t="s">
        <v>38</v>
      </c>
      <c r="E274" s="60">
        <v>1200</v>
      </c>
      <c r="F274" s="2" t="s">
        <v>51</v>
      </c>
      <c r="G274" s="43">
        <v>0</v>
      </c>
      <c r="H274" s="2" t="s">
        <v>315</v>
      </c>
      <c r="I274" s="43">
        <v>1</v>
      </c>
      <c r="J274" s="64" t="s">
        <v>763</v>
      </c>
      <c r="K274" s="64" t="s">
        <v>763</v>
      </c>
      <c r="L274" s="64" t="s">
        <v>763</v>
      </c>
      <c r="M274" s="64" t="s">
        <v>763</v>
      </c>
      <c r="N274" s="64" t="s">
        <v>763</v>
      </c>
    </row>
    <row r="275" spans="1:14" x14ac:dyDescent="0.2">
      <c r="A275" s="40" t="s">
        <v>331</v>
      </c>
      <c r="B275" s="3">
        <v>734</v>
      </c>
      <c r="C275" s="65" t="s">
        <v>360</v>
      </c>
      <c r="D275" s="2" t="s">
        <v>38</v>
      </c>
      <c r="E275" s="60">
        <v>1200</v>
      </c>
      <c r="F275" s="2" t="s">
        <v>52</v>
      </c>
      <c r="G275" s="43">
        <v>0</v>
      </c>
      <c r="H275" s="2" t="s">
        <v>315</v>
      </c>
      <c r="I275" s="43">
        <v>1.5013698630136987</v>
      </c>
      <c r="J275" s="64" t="s">
        <v>763</v>
      </c>
      <c r="K275" s="64" t="s">
        <v>763</v>
      </c>
      <c r="L275" s="64" t="s">
        <v>763</v>
      </c>
      <c r="M275" s="64" t="s">
        <v>763</v>
      </c>
      <c r="N275" s="64" t="s">
        <v>763</v>
      </c>
    </row>
    <row r="276" spans="1:14" x14ac:dyDescent="0.2">
      <c r="A276" s="40" t="s">
        <v>331</v>
      </c>
      <c r="B276" s="3">
        <v>734</v>
      </c>
      <c r="C276" s="65" t="s">
        <v>360</v>
      </c>
      <c r="D276" s="2" t="s">
        <v>38</v>
      </c>
      <c r="E276" s="60">
        <v>1200</v>
      </c>
      <c r="F276" s="2" t="s">
        <v>333</v>
      </c>
      <c r="G276" s="43">
        <v>0</v>
      </c>
      <c r="H276" s="2" t="s">
        <v>315</v>
      </c>
      <c r="I276" s="43">
        <v>2</v>
      </c>
      <c r="J276" s="64" t="s">
        <v>763</v>
      </c>
      <c r="K276" s="64" t="s">
        <v>763</v>
      </c>
      <c r="L276" s="64" t="s">
        <v>763</v>
      </c>
      <c r="M276" s="64" t="s">
        <v>763</v>
      </c>
      <c r="N276" s="64" t="s">
        <v>763</v>
      </c>
    </row>
    <row r="277" spans="1:14" x14ac:dyDescent="0.2">
      <c r="A277" s="40" t="s">
        <v>331</v>
      </c>
      <c r="B277" s="3">
        <v>734</v>
      </c>
      <c r="C277" s="65" t="s">
        <v>360</v>
      </c>
      <c r="D277" s="2" t="s">
        <v>38</v>
      </c>
      <c r="E277" s="60">
        <v>1200</v>
      </c>
      <c r="F277" s="2" t="s">
        <v>334</v>
      </c>
      <c r="G277" s="43">
        <v>0</v>
      </c>
      <c r="H277" s="2" t="s">
        <v>315</v>
      </c>
      <c r="I277" s="43">
        <v>2.5013698630136987</v>
      </c>
      <c r="J277" s="64" t="s">
        <v>763</v>
      </c>
      <c r="K277" s="64" t="s">
        <v>763</v>
      </c>
      <c r="L277" s="64" t="s">
        <v>763</v>
      </c>
      <c r="M277" s="64" t="s">
        <v>763</v>
      </c>
      <c r="N277" s="64" t="s">
        <v>763</v>
      </c>
    </row>
    <row r="278" spans="1:14" x14ac:dyDescent="0.2">
      <c r="A278" s="40" t="s">
        <v>331</v>
      </c>
      <c r="B278" s="3">
        <v>734</v>
      </c>
      <c r="C278" s="65" t="s">
        <v>360</v>
      </c>
      <c r="D278" s="2" t="s">
        <v>38</v>
      </c>
      <c r="E278" s="60">
        <v>1200</v>
      </c>
      <c r="F278" s="2" t="s">
        <v>335</v>
      </c>
      <c r="G278" s="43">
        <v>0</v>
      </c>
      <c r="H278" s="2" t="s">
        <v>315</v>
      </c>
      <c r="I278" s="43">
        <v>3</v>
      </c>
      <c r="J278" s="64" t="s">
        <v>763</v>
      </c>
      <c r="K278" s="64" t="s">
        <v>763</v>
      </c>
      <c r="L278" s="64" t="s">
        <v>763</v>
      </c>
      <c r="M278" s="64" t="s">
        <v>763</v>
      </c>
      <c r="N278" s="64" t="s">
        <v>763</v>
      </c>
    </row>
    <row r="279" spans="1:14" x14ac:dyDescent="0.2">
      <c r="A279" s="40" t="s">
        <v>331</v>
      </c>
      <c r="B279" s="3">
        <v>734</v>
      </c>
      <c r="C279" s="65" t="s">
        <v>360</v>
      </c>
      <c r="D279" s="2" t="s">
        <v>38</v>
      </c>
      <c r="E279" s="60">
        <v>1200</v>
      </c>
      <c r="F279" s="2" t="s">
        <v>361</v>
      </c>
      <c r="G279" s="43">
        <v>0</v>
      </c>
      <c r="H279" s="2" t="s">
        <v>315</v>
      </c>
      <c r="I279" s="43">
        <v>3.5013698630136987</v>
      </c>
      <c r="J279" s="64" t="s">
        <v>763</v>
      </c>
      <c r="K279" s="64" t="s">
        <v>763</v>
      </c>
      <c r="L279" s="64" t="s">
        <v>763</v>
      </c>
      <c r="M279" s="64" t="s">
        <v>763</v>
      </c>
      <c r="N279" s="64" t="s">
        <v>763</v>
      </c>
    </row>
    <row r="280" spans="1:14" x14ac:dyDescent="0.2">
      <c r="A280" s="40" t="s">
        <v>331</v>
      </c>
      <c r="B280" s="3">
        <v>734</v>
      </c>
      <c r="C280" s="65" t="s">
        <v>360</v>
      </c>
      <c r="D280" s="2" t="s">
        <v>38</v>
      </c>
      <c r="E280" s="60">
        <v>1200</v>
      </c>
      <c r="F280" s="2" t="s">
        <v>362</v>
      </c>
      <c r="G280" s="43">
        <v>0</v>
      </c>
      <c r="H280" s="2" t="s">
        <v>315</v>
      </c>
      <c r="I280" s="43">
        <v>4</v>
      </c>
      <c r="J280" s="64" t="s">
        <v>763</v>
      </c>
      <c r="K280" s="64" t="s">
        <v>763</v>
      </c>
      <c r="L280" s="64" t="s">
        <v>763</v>
      </c>
      <c r="M280" s="64" t="s">
        <v>763</v>
      </c>
      <c r="N280" s="64" t="s">
        <v>763</v>
      </c>
    </row>
    <row r="281" spans="1:14" x14ac:dyDescent="0.2">
      <c r="A281" s="40" t="s">
        <v>331</v>
      </c>
      <c r="B281" s="3">
        <v>734</v>
      </c>
      <c r="C281" s="65" t="s">
        <v>360</v>
      </c>
      <c r="D281" s="2" t="s">
        <v>38</v>
      </c>
      <c r="E281" s="60">
        <v>1200</v>
      </c>
      <c r="F281" s="2" t="s">
        <v>363</v>
      </c>
      <c r="G281" s="43">
        <v>0</v>
      </c>
      <c r="H281" s="2" t="s">
        <v>315</v>
      </c>
      <c r="I281" s="43">
        <v>4.5013698630136982</v>
      </c>
      <c r="J281" s="64" t="s">
        <v>763</v>
      </c>
      <c r="K281" s="64" t="s">
        <v>763</v>
      </c>
      <c r="L281" s="64" t="s">
        <v>763</v>
      </c>
      <c r="M281" s="64" t="s">
        <v>763</v>
      </c>
      <c r="N281" s="64" t="s">
        <v>763</v>
      </c>
    </row>
    <row r="282" spans="1:14" x14ac:dyDescent="0.2">
      <c r="A282" s="40" t="s">
        <v>331</v>
      </c>
      <c r="B282" s="3">
        <v>734</v>
      </c>
      <c r="C282" s="65" t="s">
        <v>360</v>
      </c>
      <c r="D282" s="2" t="s">
        <v>38</v>
      </c>
      <c r="E282" s="60">
        <v>1200</v>
      </c>
      <c r="F282" s="2" t="s">
        <v>364</v>
      </c>
      <c r="G282" s="43">
        <v>0</v>
      </c>
      <c r="H282" s="2" t="s">
        <v>315</v>
      </c>
      <c r="I282" s="43">
        <v>5</v>
      </c>
      <c r="J282" s="64" t="s">
        <v>763</v>
      </c>
      <c r="K282" s="64" t="s">
        <v>763</v>
      </c>
      <c r="L282" s="64" t="s">
        <v>763</v>
      </c>
      <c r="M282" s="64" t="s">
        <v>763</v>
      </c>
      <c r="N282" s="64" t="s">
        <v>763</v>
      </c>
    </row>
    <row r="283" spans="1:14" x14ac:dyDescent="0.2">
      <c r="A283" s="40" t="s">
        <v>331</v>
      </c>
      <c r="B283" s="3">
        <v>734</v>
      </c>
      <c r="C283" s="65" t="s">
        <v>360</v>
      </c>
      <c r="D283" s="2" t="s">
        <v>229</v>
      </c>
      <c r="E283" s="60">
        <v>30000000</v>
      </c>
      <c r="F283" s="2" t="s">
        <v>54</v>
      </c>
      <c r="G283" s="43">
        <v>0</v>
      </c>
      <c r="H283" s="2" t="s">
        <v>315</v>
      </c>
      <c r="I283" s="43">
        <v>1</v>
      </c>
      <c r="J283" s="64" t="s">
        <v>763</v>
      </c>
      <c r="K283" s="64" t="s">
        <v>763</v>
      </c>
      <c r="L283" s="64" t="s">
        <v>763</v>
      </c>
      <c r="M283" s="64" t="s">
        <v>763</v>
      </c>
      <c r="N283" s="64" t="s">
        <v>763</v>
      </c>
    </row>
    <row r="284" spans="1:14" x14ac:dyDescent="0.2">
      <c r="A284" s="40" t="s">
        <v>331</v>
      </c>
      <c r="B284" s="3">
        <v>734</v>
      </c>
      <c r="C284" s="65" t="s">
        <v>360</v>
      </c>
      <c r="D284" s="2" t="s">
        <v>229</v>
      </c>
      <c r="E284" s="60">
        <v>30000000</v>
      </c>
      <c r="F284" s="2" t="s">
        <v>336</v>
      </c>
      <c r="G284" s="43">
        <v>0</v>
      </c>
      <c r="H284" s="2" t="s">
        <v>315</v>
      </c>
      <c r="I284" s="43">
        <v>1.5013698630136987</v>
      </c>
      <c r="J284" s="64" t="s">
        <v>763</v>
      </c>
      <c r="K284" s="64" t="s">
        <v>763</v>
      </c>
      <c r="L284" s="64" t="s">
        <v>763</v>
      </c>
      <c r="M284" s="64" t="s">
        <v>763</v>
      </c>
      <c r="N284" s="64" t="s">
        <v>763</v>
      </c>
    </row>
    <row r="285" spans="1:14" x14ac:dyDescent="0.2">
      <c r="A285" s="40" t="s">
        <v>331</v>
      </c>
      <c r="B285" s="3">
        <v>734</v>
      </c>
      <c r="C285" s="65" t="s">
        <v>360</v>
      </c>
      <c r="D285" s="2" t="s">
        <v>229</v>
      </c>
      <c r="E285" s="60">
        <v>30000000</v>
      </c>
      <c r="F285" s="2" t="s">
        <v>337</v>
      </c>
      <c r="G285" s="43">
        <v>0</v>
      </c>
      <c r="H285" s="2" t="s">
        <v>315</v>
      </c>
      <c r="I285" s="43">
        <v>2</v>
      </c>
      <c r="J285" s="64" t="s">
        <v>763</v>
      </c>
      <c r="K285" s="64" t="s">
        <v>763</v>
      </c>
      <c r="L285" s="64" t="s">
        <v>763</v>
      </c>
      <c r="M285" s="64" t="s">
        <v>763</v>
      </c>
      <c r="N285" s="64" t="s">
        <v>763</v>
      </c>
    </row>
    <row r="286" spans="1:14" x14ac:dyDescent="0.2">
      <c r="A286" s="40" t="s">
        <v>331</v>
      </c>
      <c r="B286" s="3">
        <v>734</v>
      </c>
      <c r="C286" s="65" t="s">
        <v>360</v>
      </c>
      <c r="D286" s="2" t="s">
        <v>229</v>
      </c>
      <c r="E286" s="60">
        <v>30000000</v>
      </c>
      <c r="F286" s="2" t="s">
        <v>338</v>
      </c>
      <c r="G286" s="43">
        <v>0</v>
      </c>
      <c r="H286" s="2" t="s">
        <v>315</v>
      </c>
      <c r="I286" s="43">
        <v>2.5013698630136987</v>
      </c>
      <c r="J286" s="64" t="s">
        <v>763</v>
      </c>
      <c r="K286" s="64" t="s">
        <v>763</v>
      </c>
      <c r="L286" s="64" t="s">
        <v>763</v>
      </c>
      <c r="M286" s="64" t="s">
        <v>763</v>
      </c>
      <c r="N286" s="64" t="s">
        <v>763</v>
      </c>
    </row>
    <row r="287" spans="1:14" x14ac:dyDescent="0.2">
      <c r="A287" s="40" t="s">
        <v>331</v>
      </c>
      <c r="B287" s="3">
        <v>734</v>
      </c>
      <c r="C287" s="65" t="s">
        <v>360</v>
      </c>
      <c r="D287" s="2" t="s">
        <v>229</v>
      </c>
      <c r="E287" s="60">
        <v>30000000</v>
      </c>
      <c r="F287" s="2" t="s">
        <v>339</v>
      </c>
      <c r="G287" s="43">
        <v>0</v>
      </c>
      <c r="H287" s="2" t="s">
        <v>315</v>
      </c>
      <c r="I287" s="43">
        <v>3</v>
      </c>
      <c r="J287" s="64" t="s">
        <v>763</v>
      </c>
      <c r="K287" s="64" t="s">
        <v>763</v>
      </c>
      <c r="L287" s="64" t="s">
        <v>763</v>
      </c>
      <c r="M287" s="64" t="s">
        <v>763</v>
      </c>
      <c r="N287" s="64" t="s">
        <v>763</v>
      </c>
    </row>
    <row r="288" spans="1:14" x14ac:dyDescent="0.2">
      <c r="A288" s="40" t="s">
        <v>331</v>
      </c>
      <c r="B288" s="3">
        <v>734</v>
      </c>
      <c r="C288" s="65" t="s">
        <v>360</v>
      </c>
      <c r="D288" s="2" t="s">
        <v>229</v>
      </c>
      <c r="E288" s="60">
        <v>30000000</v>
      </c>
      <c r="F288" s="2" t="s">
        <v>365</v>
      </c>
      <c r="G288" s="43">
        <v>0</v>
      </c>
      <c r="H288" s="2" t="s">
        <v>315</v>
      </c>
      <c r="I288" s="43">
        <v>3.5013698630136987</v>
      </c>
      <c r="J288" s="64" t="s">
        <v>763</v>
      </c>
      <c r="K288" s="64" t="s">
        <v>763</v>
      </c>
      <c r="L288" s="64" t="s">
        <v>763</v>
      </c>
      <c r="M288" s="64" t="s">
        <v>763</v>
      </c>
      <c r="N288" s="64" t="s">
        <v>763</v>
      </c>
    </row>
    <row r="289" spans="1:15" x14ac:dyDescent="0.2">
      <c r="A289" s="40" t="s">
        <v>331</v>
      </c>
      <c r="B289" s="3">
        <v>734</v>
      </c>
      <c r="C289" s="65" t="s">
        <v>360</v>
      </c>
      <c r="D289" s="2" t="s">
        <v>229</v>
      </c>
      <c r="E289" s="60">
        <v>30000000</v>
      </c>
      <c r="F289" s="2" t="s">
        <v>366</v>
      </c>
      <c r="G289" s="43">
        <v>0</v>
      </c>
      <c r="H289" s="2" t="s">
        <v>315</v>
      </c>
      <c r="I289" s="43">
        <v>4</v>
      </c>
      <c r="J289" s="64" t="s">
        <v>763</v>
      </c>
      <c r="K289" s="64" t="s">
        <v>763</v>
      </c>
      <c r="L289" s="64" t="s">
        <v>763</v>
      </c>
      <c r="M289" s="64" t="s">
        <v>763</v>
      </c>
      <c r="N289" s="64" t="s">
        <v>763</v>
      </c>
    </row>
    <row r="290" spans="1:15" x14ac:dyDescent="0.2">
      <c r="A290" s="40" t="s">
        <v>331</v>
      </c>
      <c r="B290" s="3">
        <v>734</v>
      </c>
      <c r="C290" s="65" t="s">
        <v>360</v>
      </c>
      <c r="D290" s="2" t="s">
        <v>229</v>
      </c>
      <c r="E290" s="60">
        <v>30000000</v>
      </c>
      <c r="F290" s="2" t="s">
        <v>367</v>
      </c>
      <c r="G290" s="43">
        <v>0</v>
      </c>
      <c r="H290" s="2" t="s">
        <v>315</v>
      </c>
      <c r="I290" s="43">
        <v>4.5013698630136982</v>
      </c>
      <c r="J290" s="64" t="s">
        <v>763</v>
      </c>
      <c r="K290" s="64" t="s">
        <v>763</v>
      </c>
      <c r="L290" s="64" t="s">
        <v>763</v>
      </c>
      <c r="M290" s="64" t="s">
        <v>763</v>
      </c>
      <c r="N290" s="64" t="s">
        <v>763</v>
      </c>
    </row>
    <row r="291" spans="1:15" x14ac:dyDescent="0.2">
      <c r="A291" s="40" t="s">
        <v>331</v>
      </c>
      <c r="B291" s="3">
        <v>734</v>
      </c>
      <c r="C291" s="65" t="s">
        <v>360</v>
      </c>
      <c r="D291" s="2" t="s">
        <v>229</v>
      </c>
      <c r="E291" s="60">
        <v>30000000</v>
      </c>
      <c r="F291" s="2" t="s">
        <v>368</v>
      </c>
      <c r="G291" s="43">
        <v>0</v>
      </c>
      <c r="H291" s="2" t="s">
        <v>315</v>
      </c>
      <c r="I291" s="43">
        <v>5</v>
      </c>
      <c r="J291" s="64" t="s">
        <v>763</v>
      </c>
      <c r="K291" s="64" t="s">
        <v>763</v>
      </c>
      <c r="L291" s="64" t="s">
        <v>763</v>
      </c>
      <c r="M291" s="64" t="s">
        <v>763</v>
      </c>
      <c r="N291" s="64" t="s">
        <v>763</v>
      </c>
    </row>
    <row r="292" spans="1:15" x14ac:dyDescent="0.2">
      <c r="A292" s="40" t="s">
        <v>331</v>
      </c>
      <c r="B292" s="3">
        <v>734</v>
      </c>
      <c r="C292" s="65" t="s">
        <v>360</v>
      </c>
      <c r="D292" s="2" t="s">
        <v>38</v>
      </c>
      <c r="E292" s="60">
        <v>2625</v>
      </c>
      <c r="F292" s="2" t="s">
        <v>340</v>
      </c>
      <c r="G292" s="43">
        <v>4</v>
      </c>
      <c r="H292" s="2" t="s">
        <v>283</v>
      </c>
      <c r="I292" s="43">
        <v>4</v>
      </c>
      <c r="J292" s="64" t="s">
        <v>763</v>
      </c>
      <c r="K292" s="64" t="s">
        <v>763</v>
      </c>
      <c r="L292" s="64" t="s">
        <v>763</v>
      </c>
      <c r="M292" s="64" t="s">
        <v>763</v>
      </c>
      <c r="N292" s="64" t="s">
        <v>763</v>
      </c>
    </row>
    <row r="293" spans="1:15" x14ac:dyDescent="0.2">
      <c r="A293" s="40" t="s">
        <v>331</v>
      </c>
      <c r="B293" s="3">
        <v>734</v>
      </c>
      <c r="C293" s="65" t="s">
        <v>360</v>
      </c>
      <c r="D293" s="2" t="s">
        <v>229</v>
      </c>
      <c r="E293" s="60">
        <v>59500000</v>
      </c>
      <c r="F293" s="2" t="s">
        <v>341</v>
      </c>
      <c r="G293" s="43">
        <v>6.75</v>
      </c>
      <c r="H293" s="2" t="s">
        <v>283</v>
      </c>
      <c r="I293" s="43">
        <v>4</v>
      </c>
      <c r="J293" s="64" t="s">
        <v>763</v>
      </c>
      <c r="K293" s="64" t="s">
        <v>763</v>
      </c>
      <c r="L293" s="64" t="s">
        <v>763</v>
      </c>
      <c r="M293" s="64" t="s">
        <v>763</v>
      </c>
      <c r="N293" s="64" t="s">
        <v>763</v>
      </c>
    </row>
    <row r="294" spans="1:15" x14ac:dyDescent="0.2">
      <c r="A294" s="40" t="s">
        <v>331</v>
      </c>
      <c r="B294" s="3">
        <v>734</v>
      </c>
      <c r="C294" s="65" t="s">
        <v>360</v>
      </c>
      <c r="D294" s="2" t="s">
        <v>38</v>
      </c>
      <c r="E294" s="60">
        <v>0.1</v>
      </c>
      <c r="F294" s="2" t="s">
        <v>369</v>
      </c>
      <c r="G294" s="43">
        <v>0</v>
      </c>
      <c r="H294" s="2" t="s">
        <v>315</v>
      </c>
      <c r="I294" s="43">
        <v>5.0027397260273974</v>
      </c>
      <c r="J294" s="64" t="s">
        <v>763</v>
      </c>
      <c r="K294" s="64" t="s">
        <v>763</v>
      </c>
      <c r="L294" s="64" t="s">
        <v>763</v>
      </c>
      <c r="M294" s="64" t="s">
        <v>763</v>
      </c>
      <c r="N294" s="64" t="s">
        <v>763</v>
      </c>
    </row>
    <row r="295" spans="1:15" x14ac:dyDescent="0.2">
      <c r="A295" s="40"/>
      <c r="D295" s="2"/>
      <c r="E295" s="41"/>
      <c r="F295" s="2"/>
      <c r="G295" s="43"/>
      <c r="H295" s="2"/>
      <c r="I295" s="43"/>
      <c r="J295" s="39"/>
      <c r="K295" s="45"/>
      <c r="L295" s="45"/>
      <c r="M295" s="45"/>
      <c r="N295" s="45"/>
    </row>
    <row r="296" spans="1:15" ht="18.75" customHeight="1" x14ac:dyDescent="0.2">
      <c r="A296" s="66" t="s">
        <v>370</v>
      </c>
      <c r="B296" s="67"/>
      <c r="C296" s="67"/>
      <c r="D296" s="68"/>
      <c r="E296" s="69"/>
      <c r="F296" s="68"/>
      <c r="G296" s="68"/>
      <c r="H296" s="68" t="s">
        <v>3</v>
      </c>
      <c r="I296" s="70"/>
      <c r="J296" s="71"/>
      <c r="K296" s="72"/>
      <c r="L296" s="71">
        <v>792281170</v>
      </c>
      <c r="M296" s="71">
        <v>12085209</v>
      </c>
      <c r="N296" s="71">
        <v>804366379</v>
      </c>
      <c r="O296" s="607"/>
    </row>
    <row r="297" spans="1:15" ht="35.25" customHeight="1" x14ac:dyDescent="0.2">
      <c r="A297" s="74"/>
      <c r="B297" s="75"/>
      <c r="C297" s="75"/>
      <c r="D297" s="76"/>
      <c r="E297" s="77"/>
      <c r="F297" s="76"/>
      <c r="G297" s="78"/>
      <c r="H297" s="79"/>
      <c r="I297" s="80"/>
      <c r="J297" s="81"/>
      <c r="K297" s="82"/>
      <c r="L297" s="82"/>
      <c r="M297" s="82"/>
      <c r="N297" s="82"/>
      <c r="O297" s="548"/>
    </row>
    <row r="298" spans="1:15" x14ac:dyDescent="0.2">
      <c r="A298" s="83" t="s">
        <v>764</v>
      </c>
      <c r="B298" s="83"/>
      <c r="C298" s="83" t="s">
        <v>765</v>
      </c>
      <c r="H298" s="84"/>
      <c r="I298" s="79"/>
      <c r="J298" s="80"/>
      <c r="K298" s="81"/>
    </row>
    <row r="299" spans="1:15" x14ac:dyDescent="0.2">
      <c r="A299" s="83" t="s">
        <v>373</v>
      </c>
      <c r="I299" s="7"/>
      <c r="J299" s="6"/>
    </row>
    <row r="300" spans="1:15" x14ac:dyDescent="0.2">
      <c r="A300" s="83" t="s">
        <v>374</v>
      </c>
      <c r="J300" s="6"/>
    </row>
    <row r="301" spans="1:15" x14ac:dyDescent="0.2">
      <c r="A301" s="83" t="s">
        <v>375</v>
      </c>
      <c r="J301" s="6"/>
    </row>
    <row r="302" spans="1:15" x14ac:dyDescent="0.2">
      <c r="A302" s="83" t="s">
        <v>376</v>
      </c>
      <c r="J302" s="6"/>
    </row>
    <row r="303" spans="1:15" x14ac:dyDescent="0.2">
      <c r="A303" s="83" t="s">
        <v>377</v>
      </c>
      <c r="J303" s="6"/>
    </row>
    <row r="304" spans="1:15" x14ac:dyDescent="0.2">
      <c r="A304" s="85" t="s">
        <v>378</v>
      </c>
      <c r="B304" s="85"/>
      <c r="J304" s="6"/>
    </row>
    <row r="305" spans="1:10" x14ac:dyDescent="0.2">
      <c r="A305" s="85" t="s">
        <v>379</v>
      </c>
      <c r="J305" s="6"/>
    </row>
    <row r="306" spans="1:10" x14ac:dyDescent="0.2">
      <c r="A306" s="85" t="s">
        <v>380</v>
      </c>
      <c r="J306" s="6"/>
    </row>
    <row r="307" spans="1:10" x14ac:dyDescent="0.2">
      <c r="A307" s="85" t="s">
        <v>381</v>
      </c>
      <c r="J307" s="6"/>
    </row>
    <row r="308" spans="1:10" x14ac:dyDescent="0.2">
      <c r="A308" s="40" t="s">
        <v>382</v>
      </c>
      <c r="B308" s="40" t="s">
        <v>383</v>
      </c>
      <c r="H308" s="40" t="s">
        <v>384</v>
      </c>
      <c r="J308" s="6"/>
    </row>
    <row r="309" spans="1:10" x14ac:dyDescent="0.2">
      <c r="A309" s="40" t="s">
        <v>385</v>
      </c>
      <c r="B309" s="40" t="s">
        <v>386</v>
      </c>
      <c r="H309" s="40" t="s">
        <v>387</v>
      </c>
      <c r="J309" s="6"/>
    </row>
    <row r="311" spans="1:10" ht="12" x14ac:dyDescent="0.2">
      <c r="A311" s="608" t="s">
        <v>388</v>
      </c>
      <c r="B311" s="110"/>
      <c r="C311" s="127"/>
      <c r="D311" s="609"/>
      <c r="E311" s="609"/>
      <c r="F311" s="127"/>
      <c r="J311" s="6"/>
    </row>
    <row r="312" spans="1:10" ht="12" x14ac:dyDescent="0.2">
      <c r="A312" s="610" t="s">
        <v>389</v>
      </c>
      <c r="B312" s="110"/>
      <c r="C312" s="127"/>
      <c r="D312" s="609"/>
      <c r="E312" s="609"/>
      <c r="F312" s="127"/>
    </row>
    <row r="313" spans="1:10" ht="12" x14ac:dyDescent="0.2">
      <c r="A313" s="611" t="s">
        <v>766</v>
      </c>
      <c r="B313" s="110"/>
      <c r="C313" s="127"/>
      <c r="D313" s="609"/>
      <c r="E313" s="609"/>
      <c r="F313" s="127"/>
    </row>
    <row r="314" spans="1:10" ht="12" x14ac:dyDescent="0.2">
      <c r="A314" s="612"/>
      <c r="B314" s="104"/>
      <c r="C314" s="612"/>
      <c r="D314" s="613"/>
      <c r="E314" s="613"/>
      <c r="F314" s="612"/>
    </row>
    <row r="315" spans="1:10" ht="12" x14ac:dyDescent="0.2">
      <c r="A315" s="87"/>
      <c r="B315" s="88"/>
      <c r="C315" s="89"/>
      <c r="D315" s="90" t="s">
        <v>390</v>
      </c>
      <c r="E315" s="91"/>
      <c r="F315" s="92" t="s">
        <v>391</v>
      </c>
    </row>
    <row r="316" spans="1:10" ht="12" x14ac:dyDescent="0.2">
      <c r="A316" s="93" t="s">
        <v>4</v>
      </c>
      <c r="B316" s="94" t="s">
        <v>5</v>
      </c>
      <c r="C316" s="95"/>
      <c r="D316" s="96" t="s">
        <v>392</v>
      </c>
      <c r="E316" s="96" t="s">
        <v>393</v>
      </c>
      <c r="F316" s="97" t="s">
        <v>394</v>
      </c>
    </row>
    <row r="317" spans="1:10" ht="12" x14ac:dyDescent="0.2">
      <c r="A317" s="93" t="s">
        <v>395</v>
      </c>
      <c r="B317" s="94" t="s">
        <v>396</v>
      </c>
      <c r="C317" s="94" t="s">
        <v>7</v>
      </c>
      <c r="D317" s="96" t="s">
        <v>397</v>
      </c>
      <c r="E317" s="96" t="s">
        <v>398</v>
      </c>
      <c r="F317" s="97" t="s">
        <v>399</v>
      </c>
    </row>
    <row r="318" spans="1:10" ht="12" x14ac:dyDescent="0.2">
      <c r="A318" s="98"/>
      <c r="B318" s="99"/>
      <c r="C318" s="100"/>
      <c r="D318" s="101" t="s">
        <v>35</v>
      </c>
      <c r="E318" s="101" t="s">
        <v>35</v>
      </c>
      <c r="F318" s="102" t="s">
        <v>35</v>
      </c>
    </row>
    <row r="319" spans="1:10" ht="12" x14ac:dyDescent="0.2">
      <c r="A319" s="612"/>
      <c r="B319" s="614"/>
      <c r="C319" s="614"/>
      <c r="D319" s="613"/>
      <c r="E319" s="613"/>
      <c r="F319" s="612"/>
    </row>
    <row r="320" spans="1:10" ht="12" x14ac:dyDescent="0.2">
      <c r="A320" s="470" t="s">
        <v>36</v>
      </c>
      <c r="B320" s="467">
        <v>193</v>
      </c>
      <c r="C320" s="615" t="s">
        <v>41</v>
      </c>
      <c r="D320" s="616">
        <v>186196</v>
      </c>
      <c r="E320" s="616">
        <v>57968</v>
      </c>
      <c r="F320" s="617"/>
    </row>
    <row r="321" spans="1:6" ht="12" x14ac:dyDescent="0.2">
      <c r="A321" s="470" t="s">
        <v>36</v>
      </c>
      <c r="B321" s="467">
        <v>199</v>
      </c>
      <c r="C321" s="615" t="s">
        <v>44</v>
      </c>
      <c r="D321" s="616">
        <v>166347</v>
      </c>
      <c r="E321" s="616">
        <v>64191</v>
      </c>
      <c r="F321" s="617"/>
    </row>
    <row r="322" spans="1:6" ht="12" x14ac:dyDescent="0.2">
      <c r="A322" s="470" t="s">
        <v>36</v>
      </c>
      <c r="B322" s="467">
        <v>202</v>
      </c>
      <c r="C322" s="615" t="s">
        <v>48</v>
      </c>
      <c r="D322" s="616">
        <v>260903</v>
      </c>
      <c r="E322" s="616">
        <v>115197</v>
      </c>
      <c r="F322" s="617"/>
    </row>
    <row r="323" spans="1:6" ht="12" x14ac:dyDescent="0.2">
      <c r="A323" s="470" t="s">
        <v>401</v>
      </c>
      <c r="B323" s="467">
        <v>211</v>
      </c>
      <c r="C323" s="467" t="s">
        <v>51</v>
      </c>
      <c r="D323" s="618">
        <v>54838</v>
      </c>
      <c r="E323" s="618">
        <v>32243</v>
      </c>
      <c r="F323" s="617"/>
    </row>
    <row r="324" spans="1:6" ht="12" x14ac:dyDescent="0.2">
      <c r="A324" s="470" t="s">
        <v>401</v>
      </c>
      <c r="B324" s="467">
        <v>211</v>
      </c>
      <c r="C324" s="467" t="s">
        <v>52</v>
      </c>
      <c r="D324" s="618">
        <v>23594</v>
      </c>
      <c r="E324" s="618">
        <v>13878</v>
      </c>
      <c r="F324" s="617"/>
    </row>
    <row r="325" spans="1:6" ht="12" x14ac:dyDescent="0.2">
      <c r="A325" s="470" t="s">
        <v>401</v>
      </c>
      <c r="B325" s="467">
        <v>221</v>
      </c>
      <c r="C325" s="467" t="s">
        <v>56</v>
      </c>
      <c r="D325" s="618">
        <v>47695</v>
      </c>
      <c r="E325" s="618">
        <v>78373</v>
      </c>
      <c r="F325" s="617"/>
    </row>
    <row r="326" spans="1:6" ht="12" x14ac:dyDescent="0.2">
      <c r="A326" s="470" t="s">
        <v>401</v>
      </c>
      <c r="B326" s="467">
        <v>221</v>
      </c>
      <c r="C326" s="467" t="s">
        <v>58</v>
      </c>
      <c r="D326" s="618">
        <v>6112</v>
      </c>
      <c r="E326" s="618">
        <v>10047</v>
      </c>
      <c r="F326" s="617"/>
    </row>
    <row r="327" spans="1:6" ht="12" x14ac:dyDescent="0.2">
      <c r="A327" s="470" t="s">
        <v>62</v>
      </c>
      <c r="B327" s="467">
        <v>228</v>
      </c>
      <c r="C327" s="467" t="s">
        <v>43</v>
      </c>
      <c r="D327" s="619">
        <v>174861</v>
      </c>
      <c r="E327" s="619">
        <v>149092</v>
      </c>
      <c r="F327" s="617"/>
    </row>
    <row r="328" spans="1:6" ht="12" x14ac:dyDescent="0.2">
      <c r="A328" s="470" t="s">
        <v>49</v>
      </c>
      <c r="B328" s="467">
        <v>245</v>
      </c>
      <c r="C328" s="467" t="s">
        <v>75</v>
      </c>
      <c r="D328" s="618">
        <v>113389</v>
      </c>
      <c r="E328" s="618">
        <v>81296</v>
      </c>
      <c r="F328" s="617"/>
    </row>
    <row r="329" spans="1:6" ht="12" x14ac:dyDescent="0.2">
      <c r="A329" s="470" t="s">
        <v>49</v>
      </c>
      <c r="B329" s="467">
        <v>245</v>
      </c>
      <c r="C329" s="467" t="s">
        <v>76</v>
      </c>
      <c r="D329" s="618">
        <v>13757</v>
      </c>
      <c r="E329" s="618">
        <v>9865</v>
      </c>
      <c r="F329" s="617"/>
    </row>
    <row r="330" spans="1:6" ht="12" x14ac:dyDescent="0.2">
      <c r="A330" s="470" t="s">
        <v>305</v>
      </c>
      <c r="B330" s="467">
        <v>262</v>
      </c>
      <c r="C330" s="467" t="s">
        <v>713</v>
      </c>
      <c r="D330" s="616">
        <v>28095</v>
      </c>
      <c r="E330" s="616">
        <v>5515</v>
      </c>
      <c r="F330" s="617"/>
    </row>
    <row r="331" spans="1:6" ht="12" x14ac:dyDescent="0.2">
      <c r="A331" s="470" t="s">
        <v>305</v>
      </c>
      <c r="B331" s="467">
        <v>262</v>
      </c>
      <c r="C331" s="467" t="s">
        <v>714</v>
      </c>
      <c r="D331" s="616">
        <v>5619</v>
      </c>
      <c r="E331" s="616">
        <v>1103</v>
      </c>
      <c r="F331" s="617"/>
    </row>
    <row r="332" spans="1:6" ht="12" x14ac:dyDescent="0.2">
      <c r="A332" s="470" t="s">
        <v>62</v>
      </c>
      <c r="B332" s="467">
        <v>270</v>
      </c>
      <c r="C332" s="467" t="s">
        <v>46</v>
      </c>
      <c r="D332" s="616">
        <v>277077</v>
      </c>
      <c r="E332" s="616">
        <v>151167</v>
      </c>
      <c r="F332" s="617"/>
    </row>
    <row r="333" spans="1:6" ht="12" x14ac:dyDescent="0.2">
      <c r="A333" s="470" t="s">
        <v>62</v>
      </c>
      <c r="B333" s="466">
        <v>319</v>
      </c>
      <c r="C333" s="467" t="s">
        <v>71</v>
      </c>
      <c r="D333" s="616">
        <v>337868</v>
      </c>
      <c r="E333" s="616">
        <v>168491</v>
      </c>
      <c r="F333" s="617"/>
    </row>
    <row r="334" spans="1:6" ht="12" x14ac:dyDescent="0.2">
      <c r="A334" s="470" t="s">
        <v>204</v>
      </c>
      <c r="B334" s="466">
        <v>322</v>
      </c>
      <c r="C334" s="467" t="s">
        <v>115</v>
      </c>
      <c r="D334" s="616">
        <v>380556</v>
      </c>
      <c r="E334" s="616">
        <v>183193</v>
      </c>
      <c r="F334" s="617"/>
    </row>
    <row r="335" spans="1:6" ht="12" x14ac:dyDescent="0.2">
      <c r="A335" s="470" t="s">
        <v>204</v>
      </c>
      <c r="B335" s="466">
        <v>322</v>
      </c>
      <c r="C335" s="467" t="s">
        <v>116</v>
      </c>
      <c r="D335" s="616">
        <v>106125</v>
      </c>
      <c r="E335" s="616">
        <v>45798</v>
      </c>
      <c r="F335" s="617"/>
    </row>
    <row r="336" spans="1:6" ht="12" x14ac:dyDescent="0.2">
      <c r="A336" s="470" t="s">
        <v>204</v>
      </c>
      <c r="B336" s="466">
        <v>322</v>
      </c>
      <c r="C336" s="467" t="s">
        <v>118</v>
      </c>
      <c r="D336" s="616">
        <v>95656</v>
      </c>
      <c r="E336" s="616">
        <v>138543</v>
      </c>
      <c r="F336" s="617"/>
    </row>
    <row r="337" spans="1:6" ht="12" x14ac:dyDescent="0.2">
      <c r="A337" s="470" t="s">
        <v>121</v>
      </c>
      <c r="B337" s="466">
        <v>337</v>
      </c>
      <c r="C337" s="467" t="s">
        <v>127</v>
      </c>
      <c r="D337" s="616">
        <v>290015</v>
      </c>
      <c r="E337" s="616">
        <v>74911</v>
      </c>
      <c r="F337" s="617"/>
    </row>
    <row r="338" spans="1:6" ht="12" x14ac:dyDescent="0.2">
      <c r="A338" s="470" t="s">
        <v>62</v>
      </c>
      <c r="B338" s="466">
        <v>341</v>
      </c>
      <c r="C338" s="467" t="s">
        <v>97</v>
      </c>
      <c r="D338" s="616">
        <v>97359</v>
      </c>
      <c r="E338" s="616">
        <v>36677</v>
      </c>
      <c r="F338" s="617"/>
    </row>
    <row r="339" spans="1:6" ht="12" x14ac:dyDescent="0.2">
      <c r="A339" s="470" t="s">
        <v>84</v>
      </c>
      <c r="B339" s="466">
        <v>351</v>
      </c>
      <c r="C339" s="467" t="s">
        <v>138</v>
      </c>
      <c r="D339" s="616">
        <v>115584</v>
      </c>
      <c r="E339" s="616">
        <v>71511</v>
      </c>
      <c r="F339" s="617"/>
    </row>
    <row r="340" spans="1:6" ht="12" x14ac:dyDescent="0.2">
      <c r="A340" s="470" t="s">
        <v>84</v>
      </c>
      <c r="B340" s="466">
        <v>351</v>
      </c>
      <c r="C340" s="467" t="s">
        <v>139</v>
      </c>
      <c r="D340" s="616">
        <v>44788</v>
      </c>
      <c r="E340" s="616">
        <v>27711</v>
      </c>
      <c r="F340" s="617"/>
    </row>
    <row r="341" spans="1:6" ht="12" x14ac:dyDescent="0.2">
      <c r="A341" s="470" t="s">
        <v>84</v>
      </c>
      <c r="B341" s="466">
        <v>351</v>
      </c>
      <c r="C341" s="467" t="s">
        <v>142</v>
      </c>
      <c r="D341" s="616">
        <v>2329</v>
      </c>
      <c r="E341" s="616">
        <v>35930</v>
      </c>
      <c r="F341" s="617"/>
    </row>
    <row r="342" spans="1:6" ht="12" x14ac:dyDescent="0.2">
      <c r="A342" s="470" t="s">
        <v>84</v>
      </c>
      <c r="B342" s="466">
        <v>351</v>
      </c>
      <c r="C342" s="467" t="s">
        <v>148</v>
      </c>
      <c r="D342" s="616">
        <v>345542</v>
      </c>
      <c r="E342" s="616">
        <v>133408</v>
      </c>
      <c r="F342" s="617"/>
    </row>
    <row r="343" spans="1:6" ht="12" x14ac:dyDescent="0.2">
      <c r="A343" s="470" t="s">
        <v>84</v>
      </c>
      <c r="B343" s="466">
        <v>351</v>
      </c>
      <c r="C343" s="467" t="s">
        <v>149</v>
      </c>
      <c r="D343" s="616">
        <v>74292</v>
      </c>
      <c r="E343" s="616">
        <v>28683</v>
      </c>
      <c r="F343" s="617"/>
    </row>
    <row r="344" spans="1:6" ht="12" x14ac:dyDescent="0.2">
      <c r="A344" s="470" t="s">
        <v>84</v>
      </c>
      <c r="B344" s="466">
        <v>351</v>
      </c>
      <c r="C344" s="467" t="s">
        <v>151</v>
      </c>
      <c r="D344" s="616">
        <v>4293</v>
      </c>
      <c r="E344" s="616">
        <v>48313</v>
      </c>
      <c r="F344" s="617"/>
    </row>
    <row r="345" spans="1:6" ht="12" x14ac:dyDescent="0.2">
      <c r="A345" s="470" t="s">
        <v>84</v>
      </c>
      <c r="B345" s="466">
        <v>351</v>
      </c>
      <c r="C345" s="467" t="s">
        <v>158</v>
      </c>
      <c r="D345" s="616">
        <v>180373</v>
      </c>
      <c r="E345" s="616">
        <v>86259</v>
      </c>
      <c r="F345" s="617"/>
    </row>
    <row r="346" spans="1:6" ht="12" x14ac:dyDescent="0.2">
      <c r="A346" s="470" t="s">
        <v>84</v>
      </c>
      <c r="B346" s="466">
        <v>351</v>
      </c>
      <c r="C346" s="467" t="s">
        <v>159</v>
      </c>
      <c r="D346" s="616">
        <v>45537</v>
      </c>
      <c r="E346" s="616">
        <v>21777</v>
      </c>
      <c r="F346" s="617"/>
    </row>
    <row r="347" spans="1:6" ht="12" x14ac:dyDescent="0.2">
      <c r="A347" s="470" t="s">
        <v>84</v>
      </c>
      <c r="B347" s="466">
        <v>351</v>
      </c>
      <c r="C347" s="467" t="s">
        <v>160</v>
      </c>
      <c r="D347" s="616">
        <v>2068</v>
      </c>
      <c r="E347" s="616">
        <v>14670</v>
      </c>
      <c r="F347" s="617"/>
    </row>
    <row r="348" spans="1:6" ht="12" x14ac:dyDescent="0.2">
      <c r="A348" s="470" t="s">
        <v>204</v>
      </c>
      <c r="B348" s="466">
        <v>351</v>
      </c>
      <c r="C348" s="467" t="s">
        <v>168</v>
      </c>
      <c r="D348" s="616">
        <v>133926</v>
      </c>
      <c r="E348" s="616">
        <v>69067</v>
      </c>
      <c r="F348" s="617"/>
    </row>
    <row r="349" spans="1:6" ht="12" x14ac:dyDescent="0.2">
      <c r="A349" s="470" t="s">
        <v>204</v>
      </c>
      <c r="B349" s="466">
        <v>351</v>
      </c>
      <c r="C349" s="467" t="s">
        <v>170</v>
      </c>
      <c r="D349" s="616">
        <v>34225</v>
      </c>
      <c r="E349" s="616">
        <v>17651</v>
      </c>
      <c r="F349" s="617"/>
    </row>
    <row r="350" spans="1:6" ht="12" x14ac:dyDescent="0.2">
      <c r="A350" s="470" t="s">
        <v>204</v>
      </c>
      <c r="B350" s="466">
        <v>351</v>
      </c>
      <c r="C350" s="467" t="s">
        <v>172</v>
      </c>
      <c r="D350" s="616">
        <v>2047</v>
      </c>
      <c r="E350" s="616">
        <v>9909</v>
      </c>
      <c r="F350" s="127"/>
    </row>
    <row r="351" spans="1:6" ht="12" x14ac:dyDescent="0.2">
      <c r="A351" s="470" t="s">
        <v>84</v>
      </c>
      <c r="B351" s="466">
        <v>363</v>
      </c>
      <c r="C351" s="467" t="s">
        <v>175</v>
      </c>
      <c r="D351" s="616">
        <v>43613</v>
      </c>
      <c r="E351" s="616">
        <v>21880</v>
      </c>
      <c r="F351" s="127"/>
    </row>
    <row r="352" spans="1:6" ht="12" x14ac:dyDescent="0.2">
      <c r="A352" s="470" t="s">
        <v>84</v>
      </c>
      <c r="B352" s="466">
        <v>363</v>
      </c>
      <c r="C352" s="467" t="s">
        <v>177</v>
      </c>
      <c r="D352" s="616">
        <v>10467</v>
      </c>
      <c r="E352" s="616">
        <v>5251</v>
      </c>
      <c r="F352" s="127"/>
    </row>
    <row r="353" spans="1:6" ht="12" x14ac:dyDescent="0.2">
      <c r="A353" s="470" t="s">
        <v>62</v>
      </c>
      <c r="B353" s="466">
        <v>367</v>
      </c>
      <c r="C353" s="467" t="s">
        <v>51</v>
      </c>
      <c r="D353" s="616">
        <v>116464</v>
      </c>
      <c r="E353" s="616">
        <v>47838</v>
      </c>
      <c r="F353" s="127"/>
    </row>
    <row r="354" spans="1:6" ht="12" x14ac:dyDescent="0.2">
      <c r="A354" s="470" t="s">
        <v>62</v>
      </c>
      <c r="B354" s="466">
        <v>367</v>
      </c>
      <c r="C354" s="467" t="s">
        <v>723</v>
      </c>
      <c r="D354" s="616">
        <v>115986</v>
      </c>
      <c r="E354" s="616">
        <v>104499</v>
      </c>
      <c r="F354" s="127"/>
    </row>
    <row r="355" spans="1:6" ht="12" x14ac:dyDescent="0.2">
      <c r="A355" s="470" t="s">
        <v>402</v>
      </c>
      <c r="B355" s="466">
        <v>383</v>
      </c>
      <c r="C355" s="467" t="s">
        <v>91</v>
      </c>
      <c r="D355" s="616">
        <v>55284</v>
      </c>
      <c r="E355" s="616">
        <v>35292</v>
      </c>
      <c r="F355" s="127"/>
    </row>
    <row r="356" spans="1:6" ht="12" x14ac:dyDescent="0.2">
      <c r="A356" s="470" t="s">
        <v>62</v>
      </c>
      <c r="B356" s="466">
        <v>420</v>
      </c>
      <c r="C356" s="467" t="s">
        <v>193</v>
      </c>
      <c r="D356" s="616">
        <v>307461</v>
      </c>
      <c r="E356" s="616">
        <v>47092</v>
      </c>
      <c r="F356" s="127"/>
    </row>
    <row r="357" spans="1:6" ht="12" x14ac:dyDescent="0.2">
      <c r="A357" s="470" t="s">
        <v>62</v>
      </c>
      <c r="B357" s="466">
        <v>420</v>
      </c>
      <c r="C357" s="467" t="s">
        <v>194</v>
      </c>
      <c r="D357" s="616">
        <v>23505</v>
      </c>
      <c r="E357" s="616">
        <v>16356</v>
      </c>
      <c r="F357" s="127"/>
    </row>
    <row r="358" spans="1:6" ht="12" x14ac:dyDescent="0.2">
      <c r="A358" s="470" t="s">
        <v>69</v>
      </c>
      <c r="B358" s="466">
        <v>449</v>
      </c>
      <c r="C358" s="467" t="s">
        <v>193</v>
      </c>
      <c r="D358" s="616">
        <v>129175</v>
      </c>
      <c r="E358" s="616">
        <v>5647</v>
      </c>
      <c r="F358" s="127"/>
    </row>
    <row r="359" spans="1:6" ht="12" x14ac:dyDescent="0.2">
      <c r="A359" s="470" t="s">
        <v>121</v>
      </c>
      <c r="B359" s="466">
        <v>486</v>
      </c>
      <c r="C359" s="467" t="s">
        <v>97</v>
      </c>
      <c r="D359" s="616">
        <v>496279</v>
      </c>
      <c r="E359" s="616">
        <v>69188</v>
      </c>
      <c r="F359" s="127"/>
    </row>
    <row r="360" spans="1:6" ht="12" x14ac:dyDescent="0.2">
      <c r="A360" s="470" t="s">
        <v>121</v>
      </c>
      <c r="B360" s="466">
        <v>486</v>
      </c>
      <c r="C360" s="467" t="s">
        <v>191</v>
      </c>
      <c r="D360" s="616">
        <v>92623</v>
      </c>
      <c r="E360" s="616">
        <v>69367</v>
      </c>
      <c r="F360" s="127"/>
    </row>
    <row r="361" spans="1:6" ht="12" x14ac:dyDescent="0.2">
      <c r="A361" s="470" t="s">
        <v>62</v>
      </c>
      <c r="B361" s="466">
        <v>495</v>
      </c>
      <c r="C361" s="467" t="s">
        <v>238</v>
      </c>
      <c r="D361" s="616">
        <v>408563</v>
      </c>
      <c r="E361" s="616">
        <v>79941</v>
      </c>
      <c r="F361" s="127"/>
    </row>
    <row r="362" spans="1:6" ht="12" x14ac:dyDescent="0.2">
      <c r="A362" s="470" t="s">
        <v>62</v>
      </c>
      <c r="B362" s="466">
        <v>495</v>
      </c>
      <c r="C362" s="467" t="s">
        <v>239</v>
      </c>
      <c r="D362" s="616"/>
      <c r="E362" s="616">
        <v>14971</v>
      </c>
      <c r="F362" s="127"/>
    </row>
    <row r="363" spans="1:6" ht="12" x14ac:dyDescent="0.2">
      <c r="A363" s="470" t="s">
        <v>62</v>
      </c>
      <c r="B363" s="466">
        <v>495</v>
      </c>
      <c r="C363" s="467" t="s">
        <v>240</v>
      </c>
      <c r="D363" s="616"/>
      <c r="E363" s="616">
        <v>9626</v>
      </c>
      <c r="F363" s="127"/>
    </row>
    <row r="364" spans="1:6" ht="12" x14ac:dyDescent="0.2">
      <c r="A364" s="470" t="s">
        <v>62</v>
      </c>
      <c r="B364" s="466">
        <v>495</v>
      </c>
      <c r="C364" s="467" t="s">
        <v>241</v>
      </c>
      <c r="D364" s="616"/>
      <c r="E364" s="616">
        <v>8618</v>
      </c>
      <c r="F364" s="127"/>
    </row>
    <row r="365" spans="1:6" ht="12" x14ac:dyDescent="0.2">
      <c r="A365" s="470" t="s">
        <v>62</v>
      </c>
      <c r="B365" s="466">
        <v>495</v>
      </c>
      <c r="C365" s="620" t="s">
        <v>243</v>
      </c>
      <c r="D365" s="616"/>
      <c r="E365" s="616">
        <v>11219</v>
      </c>
      <c r="F365" s="127"/>
    </row>
    <row r="366" spans="1:6" ht="12" x14ac:dyDescent="0.2">
      <c r="A366" s="470" t="s">
        <v>62</v>
      </c>
      <c r="B366" s="466">
        <v>495</v>
      </c>
      <c r="C366" s="467" t="s">
        <v>52</v>
      </c>
      <c r="D366" s="616">
        <v>359329</v>
      </c>
      <c r="E366" s="616">
        <v>71285</v>
      </c>
      <c r="F366" s="127"/>
    </row>
    <row r="367" spans="1:6" ht="12" x14ac:dyDescent="0.2">
      <c r="A367" s="470" t="s">
        <v>62</v>
      </c>
      <c r="B367" s="466">
        <v>495</v>
      </c>
      <c r="C367" s="467" t="s">
        <v>336</v>
      </c>
      <c r="D367" s="616"/>
      <c r="E367" s="616">
        <v>15774</v>
      </c>
      <c r="F367" s="127"/>
    </row>
    <row r="368" spans="1:6" ht="12" x14ac:dyDescent="0.2">
      <c r="A368" s="470" t="s">
        <v>62</v>
      </c>
      <c r="B368" s="466">
        <v>495</v>
      </c>
      <c r="C368" s="467" t="s">
        <v>341</v>
      </c>
      <c r="D368" s="616"/>
      <c r="E368" s="616">
        <v>5994</v>
      </c>
      <c r="F368" s="127"/>
    </row>
    <row r="369" spans="1:6" ht="12" x14ac:dyDescent="0.2">
      <c r="A369" s="470" t="s">
        <v>62</v>
      </c>
      <c r="B369" s="466">
        <v>495</v>
      </c>
      <c r="C369" s="467" t="s">
        <v>345</v>
      </c>
      <c r="D369" s="616"/>
      <c r="E369" s="616">
        <v>3188</v>
      </c>
      <c r="F369" s="127"/>
    </row>
    <row r="370" spans="1:6" ht="12" x14ac:dyDescent="0.2">
      <c r="A370" s="470" t="s">
        <v>62</v>
      </c>
      <c r="B370" s="466">
        <v>495</v>
      </c>
      <c r="C370" s="467" t="s">
        <v>349</v>
      </c>
      <c r="D370" s="616"/>
      <c r="E370" s="616">
        <v>7149</v>
      </c>
      <c r="F370" s="127"/>
    </row>
    <row r="371" spans="1:6" ht="12" x14ac:dyDescent="0.2">
      <c r="A371" s="470" t="s">
        <v>270</v>
      </c>
      <c r="B371" s="466">
        <v>495</v>
      </c>
      <c r="C371" s="467" t="s">
        <v>333</v>
      </c>
      <c r="D371" s="616">
        <v>325736</v>
      </c>
      <c r="E371" s="616">
        <v>79061</v>
      </c>
      <c r="F371" s="127"/>
    </row>
    <row r="372" spans="1:6" ht="12" x14ac:dyDescent="0.2">
      <c r="A372" s="470" t="s">
        <v>270</v>
      </c>
      <c r="B372" s="466">
        <v>495</v>
      </c>
      <c r="C372" s="467" t="s">
        <v>337</v>
      </c>
      <c r="D372" s="616"/>
      <c r="E372" s="616">
        <v>11252</v>
      </c>
      <c r="F372" s="127"/>
    </row>
    <row r="373" spans="1:6" ht="12" x14ac:dyDescent="0.2">
      <c r="A373" s="470" t="s">
        <v>270</v>
      </c>
      <c r="B373" s="466">
        <v>495</v>
      </c>
      <c r="C373" s="467" t="s">
        <v>342</v>
      </c>
      <c r="D373" s="616"/>
      <c r="E373" s="616">
        <v>3626</v>
      </c>
      <c r="F373" s="127"/>
    </row>
    <row r="374" spans="1:6" ht="12" x14ac:dyDescent="0.2">
      <c r="A374" s="470" t="s">
        <v>270</v>
      </c>
      <c r="B374" s="466">
        <v>495</v>
      </c>
      <c r="C374" s="467" t="s">
        <v>346</v>
      </c>
      <c r="D374" s="616"/>
      <c r="E374" s="616">
        <v>1907</v>
      </c>
      <c r="F374" s="127"/>
    </row>
    <row r="375" spans="1:6" ht="12" x14ac:dyDescent="0.2">
      <c r="A375" s="470" t="s">
        <v>270</v>
      </c>
      <c r="B375" s="466">
        <v>495</v>
      </c>
      <c r="C375" s="467" t="s">
        <v>350</v>
      </c>
      <c r="D375" s="616"/>
      <c r="E375" s="616">
        <v>2860</v>
      </c>
      <c r="F375" s="127"/>
    </row>
    <row r="376" spans="1:6" ht="12" x14ac:dyDescent="0.2">
      <c r="A376" s="470" t="s">
        <v>270</v>
      </c>
      <c r="B376" s="466">
        <v>510</v>
      </c>
      <c r="C376" s="467" t="s">
        <v>272</v>
      </c>
      <c r="D376" s="616">
        <v>468060</v>
      </c>
      <c r="E376" s="616">
        <v>121274</v>
      </c>
      <c r="F376" s="127"/>
    </row>
    <row r="377" spans="1:6" ht="12" x14ac:dyDescent="0.2">
      <c r="A377" s="470" t="s">
        <v>270</v>
      </c>
      <c r="B377" s="466">
        <v>510</v>
      </c>
      <c r="C377" s="467" t="s">
        <v>273</v>
      </c>
      <c r="D377" s="616">
        <v>92583</v>
      </c>
      <c r="E377" s="616">
        <v>20046</v>
      </c>
      <c r="F377" s="127"/>
    </row>
    <row r="378" spans="1:6" ht="12" x14ac:dyDescent="0.2">
      <c r="A378" s="470" t="s">
        <v>270</v>
      </c>
      <c r="B378" s="466">
        <v>582</v>
      </c>
      <c r="C378" s="467" t="s">
        <v>287</v>
      </c>
      <c r="D378" s="616">
        <v>396454</v>
      </c>
      <c r="E378" s="616">
        <v>148457</v>
      </c>
      <c r="F378" s="127"/>
    </row>
    <row r="379" spans="1:6" ht="12" x14ac:dyDescent="0.2">
      <c r="A379" s="470" t="s">
        <v>270</v>
      </c>
      <c r="B379" s="466">
        <v>582</v>
      </c>
      <c r="C379" s="467" t="s">
        <v>288</v>
      </c>
      <c r="D379" s="616">
        <v>32972</v>
      </c>
      <c r="E379" s="616">
        <v>9031</v>
      </c>
      <c r="F379" s="127"/>
    </row>
    <row r="380" spans="1:6" ht="12" x14ac:dyDescent="0.2">
      <c r="A380" s="470" t="s">
        <v>305</v>
      </c>
      <c r="B380" s="466">
        <v>614</v>
      </c>
      <c r="C380" s="467" t="s">
        <v>310</v>
      </c>
      <c r="D380" s="616">
        <v>0</v>
      </c>
      <c r="E380" s="616">
        <v>214221</v>
      </c>
      <c r="F380" s="127"/>
    </row>
    <row r="381" spans="1:6" ht="12" x14ac:dyDescent="0.2">
      <c r="A381" s="470" t="s">
        <v>279</v>
      </c>
      <c r="B381" s="466">
        <v>658</v>
      </c>
      <c r="C381" s="467" t="s">
        <v>329</v>
      </c>
      <c r="D381" s="616">
        <v>0</v>
      </c>
      <c r="E381" s="616">
        <v>170585</v>
      </c>
      <c r="F381" s="127"/>
    </row>
    <row r="382" spans="1:6" ht="12" x14ac:dyDescent="0.2">
      <c r="A382" s="127"/>
      <c r="B382" s="621"/>
      <c r="C382" s="621"/>
      <c r="D382" s="622"/>
      <c r="E382" s="622"/>
      <c r="F382" s="127"/>
    </row>
    <row r="383" spans="1:6" ht="12" x14ac:dyDescent="0.2">
      <c r="A383" s="623" t="s">
        <v>403</v>
      </c>
      <c r="B383" s="624"/>
      <c r="C383" s="623"/>
      <c r="D383" s="625">
        <v>7125620</v>
      </c>
      <c r="E383" s="625">
        <v>3414932</v>
      </c>
      <c r="F383" s="623"/>
    </row>
    <row r="384" spans="1:6" x14ac:dyDescent="0.2">
      <c r="C384" s="6"/>
      <c r="D384" s="7"/>
      <c r="E384" s="7"/>
    </row>
    <row r="385" spans="1:14" x14ac:dyDescent="0.2">
      <c r="A385" s="536" t="s">
        <v>404</v>
      </c>
      <c r="B385" s="537"/>
      <c r="C385" s="537"/>
      <c r="D385" s="76"/>
      <c r="E385" s="76"/>
      <c r="F385" s="538"/>
      <c r="G385" s="538"/>
      <c r="H385" s="76"/>
      <c r="I385" s="76"/>
      <c r="J385" s="76"/>
      <c r="K385" s="76"/>
      <c r="L385" s="539"/>
      <c r="M385" s="6"/>
      <c r="N385" s="6"/>
    </row>
    <row r="386" spans="1:14" x14ac:dyDescent="0.2">
      <c r="A386" s="540" t="s">
        <v>389</v>
      </c>
      <c r="B386" s="537"/>
      <c r="C386" s="537"/>
      <c r="D386" s="76"/>
      <c r="E386" s="76"/>
      <c r="F386" s="538"/>
      <c r="G386" s="538"/>
      <c r="H386" s="76"/>
      <c r="I386" s="76"/>
      <c r="J386" s="76"/>
      <c r="K386" s="76"/>
      <c r="L386" s="539"/>
      <c r="M386" s="6"/>
      <c r="N386" s="6"/>
    </row>
    <row r="387" spans="1:14" x14ac:dyDescent="0.2">
      <c r="A387" s="593" t="s">
        <v>760</v>
      </c>
      <c r="B387" s="76"/>
      <c r="C387" s="76"/>
      <c r="D387" s="76"/>
      <c r="E387" s="76"/>
      <c r="F387" s="538"/>
      <c r="G387" s="538"/>
      <c r="H387" s="76"/>
      <c r="I387" s="76"/>
      <c r="J387" s="76"/>
      <c r="K387" s="76"/>
      <c r="L387" s="539"/>
      <c r="M387" s="6"/>
      <c r="N387" s="6"/>
    </row>
    <row r="388" spans="1:14" x14ac:dyDescent="0.2">
      <c r="A388" s="414"/>
      <c r="B388" s="414"/>
      <c r="C388" s="414"/>
      <c r="D388" s="414"/>
      <c r="E388" s="414"/>
      <c r="F388" s="541"/>
      <c r="G388" s="541"/>
      <c r="H388" s="414"/>
      <c r="I388" s="414"/>
      <c r="J388" s="414"/>
      <c r="K388" s="414"/>
      <c r="L388" s="539"/>
      <c r="M388" s="6"/>
      <c r="N388" s="6"/>
    </row>
    <row r="389" spans="1:14" ht="12.75" x14ac:dyDescent="0.2">
      <c r="A389" s="131"/>
      <c r="B389" s="132" t="s">
        <v>405</v>
      </c>
      <c r="C389" s="132"/>
      <c r="D389" s="132"/>
      <c r="E389" s="133"/>
      <c r="F389" s="132" t="s">
        <v>406</v>
      </c>
      <c r="G389" s="132" t="s">
        <v>407</v>
      </c>
      <c r="H389" s="132" t="s">
        <v>408</v>
      </c>
      <c r="I389" s="132" t="s">
        <v>14</v>
      </c>
      <c r="J389" s="132" t="s">
        <v>408</v>
      </c>
      <c r="K389" s="132" t="s">
        <v>409</v>
      </c>
      <c r="L389" s="132" t="s">
        <v>410</v>
      </c>
      <c r="M389" s="6"/>
      <c r="N389" s="6"/>
    </row>
    <row r="390" spans="1:14" ht="12.75" x14ac:dyDescent="0.2">
      <c r="A390" s="134" t="s">
        <v>411</v>
      </c>
      <c r="B390" s="135" t="s">
        <v>412</v>
      </c>
      <c r="C390" s="135" t="s">
        <v>413</v>
      </c>
      <c r="D390" s="135" t="s">
        <v>5</v>
      </c>
      <c r="E390" s="135" t="s">
        <v>7</v>
      </c>
      <c r="F390" s="135" t="s">
        <v>15</v>
      </c>
      <c r="G390" s="135" t="s">
        <v>414</v>
      </c>
      <c r="H390" s="135" t="s">
        <v>415</v>
      </c>
      <c r="I390" s="135" t="s">
        <v>416</v>
      </c>
      <c r="J390" s="135" t="s">
        <v>417</v>
      </c>
      <c r="K390" s="135" t="s">
        <v>418</v>
      </c>
      <c r="L390" s="135" t="s">
        <v>419</v>
      </c>
      <c r="M390" s="6"/>
      <c r="N390" s="6"/>
    </row>
    <row r="391" spans="1:14" ht="12.75" x14ac:dyDescent="0.2">
      <c r="A391" s="134" t="s">
        <v>395</v>
      </c>
      <c r="B391" s="135" t="s">
        <v>420</v>
      </c>
      <c r="C391" s="135" t="s">
        <v>421</v>
      </c>
      <c r="D391" s="135" t="s">
        <v>422</v>
      </c>
      <c r="E391" s="136"/>
      <c r="F391" s="135" t="s">
        <v>423</v>
      </c>
      <c r="G391" s="135" t="s">
        <v>424</v>
      </c>
      <c r="H391" s="135" t="s">
        <v>425</v>
      </c>
      <c r="I391" s="135" t="s">
        <v>426</v>
      </c>
      <c r="J391" s="135" t="s">
        <v>22</v>
      </c>
      <c r="K391" s="137" t="s">
        <v>22</v>
      </c>
      <c r="L391" s="137" t="s">
        <v>427</v>
      </c>
      <c r="M391" s="6"/>
      <c r="N391" s="6"/>
    </row>
    <row r="392" spans="1:14" ht="12.75" x14ac:dyDescent="0.2">
      <c r="A392" s="138"/>
      <c r="B392" s="139" t="s">
        <v>428</v>
      </c>
      <c r="C392" s="139"/>
      <c r="D392" s="139"/>
      <c r="E392" s="140"/>
      <c r="F392" s="141"/>
      <c r="G392" s="141"/>
      <c r="H392" s="139"/>
      <c r="I392" s="139" t="s">
        <v>35</v>
      </c>
      <c r="J392" s="139"/>
      <c r="K392" s="142"/>
      <c r="L392" s="142" t="s">
        <v>429</v>
      </c>
      <c r="M392" s="6"/>
      <c r="N392" s="6"/>
    </row>
    <row r="393" spans="1:14" ht="15" x14ac:dyDescent="0.25">
      <c r="A393" s="414"/>
      <c r="B393" s="414"/>
      <c r="C393" s="414"/>
      <c r="D393" s="414"/>
      <c r="E393" s="414"/>
      <c r="F393" s="541"/>
      <c r="G393" s="541"/>
      <c r="H393" s="414"/>
      <c r="I393" s="414"/>
      <c r="J393" s="414"/>
      <c r="K393" s="414"/>
      <c r="L393" s="362"/>
      <c r="M393" s="6"/>
      <c r="N393" s="6"/>
    </row>
    <row r="394" spans="1:14" ht="15" x14ac:dyDescent="0.25">
      <c r="A394" s="144" t="s">
        <v>767</v>
      </c>
      <c r="B394" s="362"/>
      <c r="C394" s="362"/>
      <c r="D394" s="3"/>
      <c r="E394" s="2"/>
      <c r="F394" s="542"/>
      <c r="G394" s="2"/>
      <c r="H394" s="543"/>
      <c r="I394" s="543"/>
      <c r="J394" s="543"/>
      <c r="K394" s="543"/>
      <c r="L394" s="362"/>
      <c r="M394" s="6"/>
      <c r="N394" s="6"/>
    </row>
    <row r="395" spans="1:14" ht="15" x14ac:dyDescent="0.25">
      <c r="A395" s="40"/>
      <c r="B395" s="40"/>
      <c r="C395" s="362"/>
      <c r="D395" s="3"/>
      <c r="E395" s="2"/>
      <c r="F395" s="542"/>
      <c r="G395" s="2"/>
      <c r="H395" s="543"/>
      <c r="I395" s="543"/>
      <c r="J395" s="543"/>
      <c r="K395" s="543"/>
      <c r="L395" s="362"/>
      <c r="M395" s="6"/>
      <c r="N395" s="6"/>
    </row>
    <row r="396" spans="1:14" x14ac:dyDescent="0.2">
      <c r="A396" s="544" t="s">
        <v>403</v>
      </c>
      <c r="B396" s="68"/>
      <c r="C396" s="68"/>
      <c r="D396" s="68"/>
      <c r="E396" s="68"/>
      <c r="F396" s="545"/>
      <c r="G396" s="545"/>
      <c r="H396" s="66"/>
      <c r="I396" s="70">
        <v>0</v>
      </c>
      <c r="J396" s="70">
        <v>0</v>
      </c>
      <c r="K396" s="70">
        <v>0</v>
      </c>
      <c r="L396" s="66"/>
      <c r="M396" s="6"/>
      <c r="N396" s="6"/>
    </row>
    <row r="397" spans="1:14" x14ac:dyDescent="0.2">
      <c r="A397" s="40"/>
      <c r="B397" s="76"/>
      <c r="C397" s="76"/>
      <c r="D397" s="3"/>
      <c r="E397" s="2"/>
      <c r="F397" s="542"/>
      <c r="G397" s="2"/>
      <c r="H397" s="543"/>
      <c r="I397" s="543"/>
      <c r="J397" s="543"/>
      <c r="K397" s="543"/>
      <c r="L397" s="539"/>
      <c r="M397" s="6"/>
      <c r="N397" s="6"/>
    </row>
    <row r="398" spans="1:14" x14ac:dyDescent="0.2">
      <c r="A398" s="546"/>
      <c r="B398" s="76"/>
      <c r="C398" s="76"/>
      <c r="D398" s="76"/>
      <c r="E398" s="76"/>
      <c r="F398" s="538"/>
      <c r="G398" s="538"/>
      <c r="H398" s="74"/>
      <c r="I398" s="74"/>
      <c r="J398" s="74"/>
      <c r="K398" s="74"/>
      <c r="L398" s="539"/>
      <c r="M398" s="6"/>
      <c r="N398" s="6"/>
    </row>
    <row r="399" spans="1:14" x14ac:dyDescent="0.2">
      <c r="A399" s="547" t="s">
        <v>431</v>
      </c>
      <c r="B399" s="76"/>
      <c r="C399" s="76"/>
      <c r="D399" s="76"/>
      <c r="E399" s="76"/>
      <c r="F399" s="538"/>
      <c r="G399" s="538"/>
      <c r="H399" s="548"/>
      <c r="I399" s="548"/>
      <c r="J399" s="548"/>
      <c r="K399" s="548"/>
      <c r="L399" s="539"/>
      <c r="M399" s="6"/>
      <c r="N399" s="6"/>
    </row>
    <row r="400" spans="1:14" x14ac:dyDescent="0.2">
      <c r="A400" s="549" t="s">
        <v>432</v>
      </c>
      <c r="B400" s="76"/>
      <c r="C400" s="76"/>
      <c r="D400" s="76"/>
      <c r="E400" s="550"/>
      <c r="F400" s="551"/>
      <c r="G400" s="552"/>
      <c r="H400" s="548"/>
      <c r="I400" s="548"/>
      <c r="J400" s="548"/>
      <c r="K400" s="548"/>
      <c r="L400" s="539"/>
      <c r="M400" s="6"/>
      <c r="N400" s="6"/>
    </row>
    <row r="401" spans="1:14" x14ac:dyDescent="0.2">
      <c r="A401" s="549" t="s">
        <v>433</v>
      </c>
      <c r="B401" s="76"/>
      <c r="C401" s="76"/>
      <c r="D401" s="76"/>
      <c r="E401" s="76"/>
      <c r="F401" s="538"/>
      <c r="G401" s="538"/>
      <c r="H401" s="76"/>
      <c r="I401" s="76"/>
      <c r="J401" s="76"/>
      <c r="K401" s="76"/>
      <c r="L401" s="539"/>
      <c r="M401" s="6"/>
      <c r="N401" s="6"/>
    </row>
    <row r="402" spans="1:14" x14ac:dyDescent="0.2">
      <c r="A402" s="553"/>
      <c r="B402" s="76"/>
      <c r="C402" s="76"/>
      <c r="D402" s="76"/>
      <c r="E402" s="76"/>
      <c r="F402" s="538"/>
      <c r="G402" s="538"/>
      <c r="H402" s="548"/>
      <c r="I402" s="548"/>
      <c r="J402" s="548"/>
      <c r="K402" s="548"/>
      <c r="L402" s="539"/>
      <c r="M402" s="6"/>
      <c r="N402" s="6"/>
    </row>
    <row r="403" spans="1:14" x14ac:dyDescent="0.2">
      <c r="A403" s="166" t="s">
        <v>434</v>
      </c>
      <c r="B403" s="167"/>
      <c r="C403" s="167"/>
      <c r="D403" s="167"/>
      <c r="E403" s="167"/>
      <c r="F403" s="168"/>
      <c r="G403" s="169"/>
      <c r="H403" s="169"/>
      <c r="I403" s="169"/>
      <c r="J403" s="169"/>
      <c r="K403" s="548"/>
      <c r="L403" s="539"/>
      <c r="M403" s="6"/>
      <c r="N403" s="6"/>
    </row>
    <row r="404" spans="1:14" ht="33.75" x14ac:dyDescent="0.2">
      <c r="A404" s="170" t="s">
        <v>435</v>
      </c>
      <c r="B404" s="171" t="s">
        <v>436</v>
      </c>
      <c r="C404" s="171" t="s">
        <v>437</v>
      </c>
      <c r="D404" s="172" t="s">
        <v>438</v>
      </c>
      <c r="E404" s="171" t="s">
        <v>439</v>
      </c>
      <c r="F404" s="173" t="s">
        <v>440</v>
      </c>
      <c r="G404" s="169"/>
      <c r="H404" s="169"/>
      <c r="I404" s="169"/>
      <c r="J404" s="169"/>
      <c r="K404" s="548"/>
      <c r="L404" s="539"/>
      <c r="M404" s="6"/>
      <c r="N404" s="6"/>
    </row>
    <row r="405" spans="1:14" ht="101.25" x14ac:dyDescent="0.2">
      <c r="A405" s="174">
        <v>193</v>
      </c>
      <c r="B405" s="175" t="s">
        <v>37</v>
      </c>
      <c r="C405" s="175" t="s">
        <v>441</v>
      </c>
      <c r="D405" s="175" t="s">
        <v>442</v>
      </c>
      <c r="E405" s="176" t="s">
        <v>443</v>
      </c>
      <c r="F405" s="177" t="s">
        <v>444</v>
      </c>
      <c r="G405" s="178"/>
      <c r="H405" s="169"/>
      <c r="I405" s="169"/>
      <c r="J405" s="169"/>
      <c r="K405" s="548"/>
      <c r="L405" s="539"/>
      <c r="M405" s="6"/>
      <c r="N405" s="6"/>
    </row>
    <row r="406" spans="1:14" ht="101.25" x14ac:dyDescent="0.2">
      <c r="A406" s="179">
        <v>199</v>
      </c>
      <c r="B406" s="180" t="s">
        <v>42</v>
      </c>
      <c r="C406" s="180" t="s">
        <v>441</v>
      </c>
      <c r="D406" s="180" t="s">
        <v>442</v>
      </c>
      <c r="E406" s="181" t="s">
        <v>443</v>
      </c>
      <c r="F406" s="182" t="s">
        <v>445</v>
      </c>
      <c r="G406" s="178"/>
      <c r="H406" s="169"/>
      <c r="I406" s="169"/>
      <c r="J406" s="169"/>
      <c r="K406" s="548"/>
      <c r="L406" s="539"/>
      <c r="M406" s="6"/>
      <c r="N406" s="6"/>
    </row>
    <row r="407" spans="1:14" ht="146.25" x14ac:dyDescent="0.2">
      <c r="A407" s="174">
        <v>202</v>
      </c>
      <c r="B407" s="175" t="s">
        <v>45</v>
      </c>
      <c r="C407" s="175" t="s">
        <v>441</v>
      </c>
      <c r="D407" s="175" t="s">
        <v>442</v>
      </c>
      <c r="E407" s="176" t="s">
        <v>446</v>
      </c>
      <c r="F407" s="177" t="s">
        <v>447</v>
      </c>
      <c r="G407" s="178"/>
      <c r="H407" s="169"/>
      <c r="I407" s="169"/>
      <c r="J407" s="169"/>
    </row>
    <row r="408" spans="1:14" ht="33.75" x14ac:dyDescent="0.2">
      <c r="A408" s="179">
        <v>211</v>
      </c>
      <c r="B408" s="180" t="s">
        <v>50</v>
      </c>
      <c r="C408" s="180" t="s">
        <v>448</v>
      </c>
      <c r="D408" s="180" t="s">
        <v>442</v>
      </c>
      <c r="E408" s="180" t="s">
        <v>449</v>
      </c>
      <c r="F408" s="180" t="s">
        <v>450</v>
      </c>
      <c r="G408" s="178"/>
      <c r="H408" s="169"/>
      <c r="I408" s="169"/>
      <c r="J408" s="169"/>
    </row>
    <row r="409" spans="1:14" ht="56.25" x14ac:dyDescent="0.2">
      <c r="A409" s="174">
        <v>221</v>
      </c>
      <c r="B409" s="175" t="s">
        <v>55</v>
      </c>
      <c r="C409" s="175" t="s">
        <v>448</v>
      </c>
      <c r="D409" s="175" t="s">
        <v>451</v>
      </c>
      <c r="E409" s="180" t="s">
        <v>452</v>
      </c>
      <c r="F409" s="180" t="s">
        <v>453</v>
      </c>
      <c r="G409" s="178"/>
      <c r="H409" s="169"/>
      <c r="I409" s="169"/>
      <c r="J409" s="169"/>
    </row>
    <row r="410" spans="1:14" ht="33.75" x14ac:dyDescent="0.2">
      <c r="A410" s="179">
        <v>225</v>
      </c>
      <c r="B410" s="180" t="s">
        <v>63</v>
      </c>
      <c r="C410" s="180" t="s">
        <v>454</v>
      </c>
      <c r="D410" s="180" t="s">
        <v>455</v>
      </c>
      <c r="E410" s="180" t="s">
        <v>456</v>
      </c>
      <c r="F410" s="180" t="s">
        <v>457</v>
      </c>
      <c r="G410" s="178"/>
      <c r="H410" s="169"/>
      <c r="I410" s="169"/>
      <c r="J410" s="169"/>
    </row>
    <row r="411" spans="1:14" ht="22.5" x14ac:dyDescent="0.2">
      <c r="A411" s="174">
        <v>226</v>
      </c>
      <c r="B411" s="175" t="s">
        <v>458</v>
      </c>
      <c r="C411" s="175" t="s">
        <v>448</v>
      </c>
      <c r="D411" s="175" t="s">
        <v>442</v>
      </c>
      <c r="E411" s="175" t="s">
        <v>459</v>
      </c>
      <c r="F411" s="175" t="s">
        <v>460</v>
      </c>
      <c r="G411" s="178"/>
      <c r="H411" s="169"/>
      <c r="I411" s="169"/>
      <c r="J411" s="169"/>
    </row>
    <row r="412" spans="1:14" ht="22.5" x14ac:dyDescent="0.2">
      <c r="A412" s="179">
        <v>228</v>
      </c>
      <c r="B412" s="180" t="s">
        <v>68</v>
      </c>
      <c r="C412" s="180" t="s">
        <v>454</v>
      </c>
      <c r="D412" s="180" t="s">
        <v>455</v>
      </c>
      <c r="E412" s="180" t="s">
        <v>461</v>
      </c>
      <c r="F412" s="180" t="s">
        <v>461</v>
      </c>
      <c r="G412" s="178"/>
      <c r="H412" s="169"/>
      <c r="I412" s="169"/>
      <c r="J412" s="169"/>
    </row>
    <row r="413" spans="1:14" ht="22.5" x14ac:dyDescent="0.2">
      <c r="A413" s="174">
        <v>233</v>
      </c>
      <c r="B413" s="175" t="s">
        <v>462</v>
      </c>
      <c r="C413" s="175" t="s">
        <v>448</v>
      </c>
      <c r="D413" s="175" t="s">
        <v>463</v>
      </c>
      <c r="E413" s="180" t="s">
        <v>464</v>
      </c>
      <c r="F413" s="180" t="s">
        <v>465</v>
      </c>
      <c r="G413" s="178"/>
      <c r="H413" s="169"/>
      <c r="I413" s="169"/>
      <c r="J413" s="169"/>
    </row>
    <row r="414" spans="1:14" ht="56.25" x14ac:dyDescent="0.2">
      <c r="A414" s="179">
        <v>236</v>
      </c>
      <c r="B414" s="180" t="s">
        <v>70</v>
      </c>
      <c r="C414" s="180" t="s">
        <v>441</v>
      </c>
      <c r="D414" s="180" t="s">
        <v>455</v>
      </c>
      <c r="E414" s="180" t="s">
        <v>466</v>
      </c>
      <c r="F414" s="180" t="s">
        <v>467</v>
      </c>
      <c r="G414" s="178"/>
      <c r="H414" s="169"/>
      <c r="I414" s="169"/>
      <c r="J414" s="169"/>
    </row>
    <row r="415" spans="1:14" ht="22.5" x14ac:dyDescent="0.2">
      <c r="A415" s="174">
        <v>239</v>
      </c>
      <c r="B415" s="175" t="s">
        <v>468</v>
      </c>
      <c r="C415" s="175" t="s">
        <v>469</v>
      </c>
      <c r="D415" s="175" t="s">
        <v>442</v>
      </c>
      <c r="E415" s="175" t="s">
        <v>470</v>
      </c>
      <c r="F415" s="175" t="s">
        <v>470</v>
      </c>
      <c r="G415" s="178"/>
      <c r="H415" s="169"/>
      <c r="I415" s="169"/>
      <c r="J415" s="169"/>
    </row>
    <row r="416" spans="1:14" ht="22.5" x14ac:dyDescent="0.2">
      <c r="A416" s="179">
        <v>243</v>
      </c>
      <c r="B416" s="180" t="s">
        <v>471</v>
      </c>
      <c r="C416" s="180" t="s">
        <v>469</v>
      </c>
      <c r="D416" s="180" t="s">
        <v>442</v>
      </c>
      <c r="E416" s="180" t="s">
        <v>472</v>
      </c>
      <c r="F416" s="180" t="s">
        <v>472</v>
      </c>
      <c r="G416" s="178"/>
      <c r="H416" s="169"/>
      <c r="I416" s="169"/>
      <c r="J416" s="169"/>
    </row>
    <row r="417" spans="1:10" ht="67.5" x14ac:dyDescent="0.2">
      <c r="A417" s="174">
        <v>245</v>
      </c>
      <c r="B417" s="175" t="s">
        <v>74</v>
      </c>
      <c r="C417" s="175" t="s">
        <v>448</v>
      </c>
      <c r="D417" s="175" t="s">
        <v>451</v>
      </c>
      <c r="E417" s="180" t="s">
        <v>473</v>
      </c>
      <c r="F417" s="180" t="s">
        <v>474</v>
      </c>
      <c r="G417" s="178"/>
      <c r="H417" s="169"/>
      <c r="I417" s="169"/>
      <c r="J417" s="169"/>
    </row>
    <row r="418" spans="1:10" ht="78.75" x14ac:dyDescent="0.2">
      <c r="A418" s="179">
        <v>247</v>
      </c>
      <c r="B418" s="180" t="s">
        <v>79</v>
      </c>
      <c r="C418" s="180" t="s">
        <v>448</v>
      </c>
      <c r="D418" s="180" t="s">
        <v>451</v>
      </c>
      <c r="E418" s="180" t="s">
        <v>475</v>
      </c>
      <c r="F418" s="180" t="s">
        <v>476</v>
      </c>
      <c r="G418" s="178"/>
      <c r="H418" s="169"/>
      <c r="I418" s="169"/>
      <c r="J418" s="169"/>
    </row>
    <row r="419" spans="1:10" ht="22.5" x14ac:dyDescent="0.2">
      <c r="A419" s="174">
        <v>262</v>
      </c>
      <c r="B419" s="175" t="s">
        <v>477</v>
      </c>
      <c r="C419" s="175" t="s">
        <v>478</v>
      </c>
      <c r="D419" s="175" t="s">
        <v>442</v>
      </c>
      <c r="E419" s="175" t="s">
        <v>479</v>
      </c>
      <c r="F419" s="175" t="s">
        <v>479</v>
      </c>
      <c r="G419" s="178"/>
      <c r="H419" s="169"/>
      <c r="I419" s="169"/>
      <c r="J419" s="169"/>
    </row>
    <row r="420" spans="1:10" ht="56.25" x14ac:dyDescent="0.2">
      <c r="A420" s="179">
        <v>265</v>
      </c>
      <c r="B420" s="180" t="s">
        <v>480</v>
      </c>
      <c r="C420" s="180" t="s">
        <v>481</v>
      </c>
      <c r="D420" s="180" t="s">
        <v>451</v>
      </c>
      <c r="E420" s="180" t="s">
        <v>482</v>
      </c>
      <c r="F420" s="180" t="s">
        <v>483</v>
      </c>
      <c r="G420" s="178"/>
      <c r="H420" s="169"/>
      <c r="I420" s="169"/>
      <c r="J420" s="169"/>
    </row>
    <row r="421" spans="1:10" ht="22.5" x14ac:dyDescent="0.2">
      <c r="A421" s="174">
        <v>270</v>
      </c>
      <c r="B421" s="175" t="s">
        <v>83</v>
      </c>
      <c r="C421" s="175" t="s">
        <v>454</v>
      </c>
      <c r="D421" s="175" t="s">
        <v>455</v>
      </c>
      <c r="E421" s="175" t="s">
        <v>461</v>
      </c>
      <c r="F421" s="175" t="s">
        <v>461</v>
      </c>
      <c r="G421" s="178"/>
      <c r="H421" s="169"/>
      <c r="I421" s="169"/>
      <c r="J421" s="169"/>
    </row>
    <row r="422" spans="1:10" ht="67.5" x14ac:dyDescent="0.2">
      <c r="A422" s="179">
        <v>271</v>
      </c>
      <c r="B422" s="180" t="s">
        <v>85</v>
      </c>
      <c r="C422" s="180" t="s">
        <v>484</v>
      </c>
      <c r="D422" s="180" t="s">
        <v>451</v>
      </c>
      <c r="E422" s="180" t="s">
        <v>485</v>
      </c>
      <c r="F422" s="180" t="s">
        <v>486</v>
      </c>
      <c r="G422" s="178"/>
      <c r="H422" s="169"/>
      <c r="I422" s="169"/>
      <c r="J422" s="169"/>
    </row>
    <row r="423" spans="1:10" ht="22.5" x14ac:dyDescent="0.2">
      <c r="A423" s="174">
        <v>278</v>
      </c>
      <c r="B423" s="175" t="s">
        <v>487</v>
      </c>
      <c r="C423" s="175" t="s">
        <v>488</v>
      </c>
      <c r="D423" s="175" t="s">
        <v>442</v>
      </c>
      <c r="E423" s="175" t="s">
        <v>489</v>
      </c>
      <c r="F423" s="175" t="s">
        <v>489</v>
      </c>
      <c r="G423" s="178"/>
      <c r="H423" s="169"/>
      <c r="I423" s="169"/>
      <c r="J423" s="169"/>
    </row>
    <row r="424" spans="1:10" ht="33.75" x14ac:dyDescent="0.2">
      <c r="A424" s="179">
        <v>280</v>
      </c>
      <c r="B424" s="180" t="s">
        <v>490</v>
      </c>
      <c r="C424" s="180" t="s">
        <v>448</v>
      </c>
      <c r="D424" s="180" t="s">
        <v>491</v>
      </c>
      <c r="E424" s="180" t="s">
        <v>492</v>
      </c>
      <c r="F424" s="180" t="s">
        <v>493</v>
      </c>
      <c r="G424" s="178"/>
      <c r="H424" s="169"/>
      <c r="I424" s="169"/>
      <c r="J424" s="169"/>
    </row>
    <row r="425" spans="1:10" ht="67.5" x14ac:dyDescent="0.2">
      <c r="A425" s="174">
        <v>282</v>
      </c>
      <c r="B425" s="175" t="s">
        <v>90</v>
      </c>
      <c r="C425" s="175" t="s">
        <v>484</v>
      </c>
      <c r="D425" s="175" t="s">
        <v>451</v>
      </c>
      <c r="E425" s="180" t="s">
        <v>494</v>
      </c>
      <c r="F425" s="180" t="s">
        <v>495</v>
      </c>
      <c r="G425" s="178"/>
      <c r="H425" s="169"/>
      <c r="I425" s="169"/>
      <c r="J425" s="169"/>
    </row>
    <row r="426" spans="1:10" ht="45" x14ac:dyDescent="0.2">
      <c r="A426" s="179">
        <v>283</v>
      </c>
      <c r="B426" s="180" t="s">
        <v>96</v>
      </c>
      <c r="C426" s="180" t="s">
        <v>441</v>
      </c>
      <c r="D426" s="180" t="s">
        <v>455</v>
      </c>
      <c r="E426" s="180" t="s">
        <v>496</v>
      </c>
      <c r="F426" s="183" t="s">
        <v>497</v>
      </c>
      <c r="G426" s="178"/>
      <c r="H426" s="169"/>
      <c r="I426" s="169"/>
      <c r="J426" s="169"/>
    </row>
    <row r="427" spans="1:10" ht="12.75" x14ac:dyDescent="0.2">
      <c r="A427" s="174">
        <v>290</v>
      </c>
      <c r="B427" s="175" t="s">
        <v>498</v>
      </c>
      <c r="C427" s="175" t="s">
        <v>484</v>
      </c>
      <c r="D427" s="175" t="s">
        <v>499</v>
      </c>
      <c r="E427" s="175"/>
      <c r="F427" s="175" t="s">
        <v>500</v>
      </c>
      <c r="G427" s="178"/>
      <c r="H427" s="169"/>
      <c r="I427" s="169"/>
      <c r="J427" s="169"/>
    </row>
    <row r="428" spans="1:10" ht="78.75" x14ac:dyDescent="0.2">
      <c r="A428" s="179">
        <v>294</v>
      </c>
      <c r="B428" s="180" t="s">
        <v>100</v>
      </c>
      <c r="C428" s="180" t="s">
        <v>448</v>
      </c>
      <c r="D428" s="180" t="s">
        <v>451</v>
      </c>
      <c r="E428" s="181" t="s">
        <v>501</v>
      </c>
      <c r="F428" s="181" t="s">
        <v>502</v>
      </c>
      <c r="G428" s="178"/>
      <c r="H428" s="169"/>
      <c r="I428" s="169"/>
      <c r="J428" s="169"/>
    </row>
    <row r="429" spans="1:10" ht="33.75" x14ac:dyDescent="0.2">
      <c r="A429" s="174">
        <v>295</v>
      </c>
      <c r="B429" s="175" t="s">
        <v>503</v>
      </c>
      <c r="C429" s="175" t="s">
        <v>484</v>
      </c>
      <c r="D429" s="175" t="s">
        <v>504</v>
      </c>
      <c r="E429" s="175" t="s">
        <v>505</v>
      </c>
      <c r="F429" s="175" t="s">
        <v>505</v>
      </c>
      <c r="G429" s="178"/>
      <c r="H429" s="169"/>
      <c r="I429" s="169"/>
      <c r="J429" s="169"/>
    </row>
    <row r="430" spans="1:10" ht="12.75" x14ac:dyDescent="0.2">
      <c r="A430" s="179">
        <v>299</v>
      </c>
      <c r="B430" s="180" t="s">
        <v>506</v>
      </c>
      <c r="C430" s="180" t="s">
        <v>484</v>
      </c>
      <c r="D430" s="180" t="s">
        <v>499</v>
      </c>
      <c r="E430" s="180"/>
      <c r="F430" s="180" t="s">
        <v>500</v>
      </c>
      <c r="G430" s="178"/>
      <c r="H430" s="169"/>
      <c r="I430" s="169"/>
      <c r="J430" s="169"/>
    </row>
    <row r="431" spans="1:10" ht="45" x14ac:dyDescent="0.2">
      <c r="A431" s="174">
        <v>300</v>
      </c>
      <c r="B431" s="175" t="s">
        <v>105</v>
      </c>
      <c r="C431" s="175" t="s">
        <v>481</v>
      </c>
      <c r="D431" s="175" t="s">
        <v>455</v>
      </c>
      <c r="E431" s="175" t="s">
        <v>507</v>
      </c>
      <c r="F431" s="175" t="s">
        <v>508</v>
      </c>
      <c r="G431" s="178"/>
      <c r="H431" s="169"/>
      <c r="I431" s="169"/>
      <c r="J431" s="169"/>
    </row>
    <row r="432" spans="1:10" ht="22.5" x14ac:dyDescent="0.2">
      <c r="A432" s="179">
        <v>304</v>
      </c>
      <c r="B432" s="180" t="s">
        <v>509</v>
      </c>
      <c r="C432" s="180" t="s">
        <v>478</v>
      </c>
      <c r="D432" s="180" t="s">
        <v>510</v>
      </c>
      <c r="E432" s="180" t="s">
        <v>511</v>
      </c>
      <c r="F432" s="180" t="s">
        <v>512</v>
      </c>
      <c r="G432" s="178"/>
      <c r="H432" s="169"/>
      <c r="I432" s="169"/>
      <c r="J432" s="169"/>
    </row>
    <row r="433" spans="1:10" ht="33.75" x14ac:dyDescent="0.2">
      <c r="A433" s="179" t="s">
        <v>513</v>
      </c>
      <c r="B433" s="180" t="s">
        <v>514</v>
      </c>
      <c r="C433" s="180" t="s">
        <v>448</v>
      </c>
      <c r="D433" s="180" t="s">
        <v>515</v>
      </c>
      <c r="E433" s="180" t="s">
        <v>516</v>
      </c>
      <c r="F433" s="180" t="s">
        <v>517</v>
      </c>
      <c r="G433" s="178"/>
      <c r="H433" s="169"/>
      <c r="I433" s="169"/>
      <c r="J433" s="169"/>
    </row>
    <row r="434" spans="1:10" ht="33.75" x14ac:dyDescent="0.2">
      <c r="A434" s="174">
        <v>311</v>
      </c>
      <c r="B434" s="175" t="s">
        <v>518</v>
      </c>
      <c r="C434" s="175" t="s">
        <v>478</v>
      </c>
      <c r="D434" s="175" t="s">
        <v>519</v>
      </c>
      <c r="E434" s="175" t="s">
        <v>520</v>
      </c>
      <c r="F434" s="175" t="s">
        <v>521</v>
      </c>
      <c r="G434" s="178"/>
      <c r="H434" s="169"/>
      <c r="I434" s="169"/>
      <c r="J434" s="169"/>
    </row>
    <row r="435" spans="1:10" ht="22.5" x14ac:dyDescent="0.2">
      <c r="A435" s="179">
        <v>312</v>
      </c>
      <c r="B435" s="180" t="s">
        <v>522</v>
      </c>
      <c r="C435" s="180" t="s">
        <v>523</v>
      </c>
      <c r="D435" s="180" t="s">
        <v>442</v>
      </c>
      <c r="E435" s="180" t="s">
        <v>524</v>
      </c>
      <c r="F435" s="180" t="s">
        <v>524</v>
      </c>
      <c r="G435" s="178"/>
      <c r="H435" s="169"/>
      <c r="I435" s="169"/>
      <c r="J435" s="169"/>
    </row>
    <row r="436" spans="1:10" ht="67.5" x14ac:dyDescent="0.2">
      <c r="A436" s="174">
        <v>313</v>
      </c>
      <c r="B436" s="175" t="s">
        <v>525</v>
      </c>
      <c r="C436" s="175" t="s">
        <v>526</v>
      </c>
      <c r="D436" s="175" t="s">
        <v>527</v>
      </c>
      <c r="E436" s="180" t="s">
        <v>528</v>
      </c>
      <c r="F436" s="175" t="s">
        <v>529</v>
      </c>
      <c r="G436" s="178"/>
      <c r="H436" s="169"/>
      <c r="I436" s="169"/>
      <c r="J436" s="169"/>
    </row>
    <row r="437" spans="1:10" ht="33.75" x14ac:dyDescent="0.2">
      <c r="A437" s="179">
        <v>315</v>
      </c>
      <c r="B437" s="180" t="s">
        <v>530</v>
      </c>
      <c r="C437" s="180" t="s">
        <v>531</v>
      </c>
      <c r="D437" s="180" t="s">
        <v>532</v>
      </c>
      <c r="E437" s="180"/>
      <c r="F437" s="180" t="s">
        <v>500</v>
      </c>
      <c r="G437" s="178"/>
      <c r="H437" s="169"/>
      <c r="I437" s="169"/>
      <c r="J437" s="169"/>
    </row>
    <row r="438" spans="1:10" ht="12.75" x14ac:dyDescent="0.2">
      <c r="A438" s="174">
        <v>316</v>
      </c>
      <c r="B438" s="175" t="s">
        <v>530</v>
      </c>
      <c r="C438" s="175" t="s">
        <v>484</v>
      </c>
      <c r="D438" s="175" t="s">
        <v>499</v>
      </c>
      <c r="E438" s="175"/>
      <c r="F438" s="175" t="s">
        <v>500</v>
      </c>
      <c r="G438" s="178"/>
      <c r="H438" s="169"/>
      <c r="I438" s="169"/>
      <c r="J438" s="169"/>
    </row>
    <row r="439" spans="1:10" ht="22.5" x14ac:dyDescent="0.2">
      <c r="A439" s="179">
        <v>319</v>
      </c>
      <c r="B439" s="180" t="s">
        <v>110</v>
      </c>
      <c r="C439" s="180" t="s">
        <v>454</v>
      </c>
      <c r="D439" s="180" t="s">
        <v>455</v>
      </c>
      <c r="E439" s="180" t="s">
        <v>461</v>
      </c>
      <c r="F439" s="180" t="s">
        <v>461</v>
      </c>
      <c r="G439" s="178"/>
      <c r="H439" s="169"/>
      <c r="I439" s="169"/>
      <c r="J439" s="169"/>
    </row>
    <row r="440" spans="1:10" ht="67.5" x14ac:dyDescent="0.2">
      <c r="A440" s="174">
        <v>322</v>
      </c>
      <c r="B440" s="175" t="s">
        <v>112</v>
      </c>
      <c r="C440" s="175" t="s">
        <v>484</v>
      </c>
      <c r="D440" s="175" t="s">
        <v>451</v>
      </c>
      <c r="E440" s="180" t="s">
        <v>533</v>
      </c>
      <c r="F440" s="180" t="s">
        <v>474</v>
      </c>
      <c r="G440" s="178"/>
      <c r="H440" s="169"/>
      <c r="I440" s="169"/>
      <c r="J440" s="169"/>
    </row>
    <row r="441" spans="1:10" ht="45" x14ac:dyDescent="0.2">
      <c r="A441" s="179">
        <v>323</v>
      </c>
      <c r="B441" s="180" t="s">
        <v>534</v>
      </c>
      <c r="C441" s="180" t="s">
        <v>523</v>
      </c>
      <c r="D441" s="180" t="s">
        <v>535</v>
      </c>
      <c r="E441" s="180" t="s">
        <v>536</v>
      </c>
      <c r="F441" s="180" t="s">
        <v>537</v>
      </c>
      <c r="G441" s="178"/>
      <c r="H441" s="169"/>
      <c r="I441" s="169"/>
      <c r="J441" s="169"/>
    </row>
    <row r="442" spans="1:10" ht="22.5" x14ac:dyDescent="0.2">
      <c r="A442" s="184">
        <v>330</v>
      </c>
      <c r="B442" s="185" t="s">
        <v>538</v>
      </c>
      <c r="C442" s="185" t="s">
        <v>481</v>
      </c>
      <c r="D442" s="185" t="s">
        <v>539</v>
      </c>
      <c r="E442" s="185" t="s">
        <v>540</v>
      </c>
      <c r="F442" s="185" t="s">
        <v>540</v>
      </c>
      <c r="G442" s="186"/>
      <c r="H442" s="194"/>
      <c r="I442" s="194"/>
      <c r="J442" s="194"/>
    </row>
    <row r="443" spans="1:10" ht="33.75" x14ac:dyDescent="0.2">
      <c r="A443" s="187">
        <v>331</v>
      </c>
      <c r="B443" s="183" t="s">
        <v>541</v>
      </c>
      <c r="C443" s="183" t="s">
        <v>531</v>
      </c>
      <c r="D443" s="183" t="s">
        <v>542</v>
      </c>
      <c r="E443" s="183" t="s">
        <v>543</v>
      </c>
      <c r="F443" s="183" t="s">
        <v>544</v>
      </c>
      <c r="G443" s="186"/>
      <c r="H443" s="194"/>
      <c r="I443" s="194"/>
      <c r="J443" s="194"/>
    </row>
    <row r="444" spans="1:10" ht="45" x14ac:dyDescent="0.2">
      <c r="A444" s="187">
        <v>332</v>
      </c>
      <c r="B444" s="183" t="s">
        <v>541</v>
      </c>
      <c r="C444" s="183" t="s">
        <v>545</v>
      </c>
      <c r="D444" s="183" t="s">
        <v>546</v>
      </c>
      <c r="E444" s="183" t="s">
        <v>547</v>
      </c>
      <c r="F444" s="183" t="s">
        <v>548</v>
      </c>
      <c r="G444" s="186"/>
      <c r="H444" s="194"/>
      <c r="I444" s="194"/>
      <c r="J444" s="194"/>
    </row>
    <row r="445" spans="1:10" ht="33.75" x14ac:dyDescent="0.2">
      <c r="A445" s="184" t="s">
        <v>549</v>
      </c>
      <c r="B445" s="185" t="s">
        <v>550</v>
      </c>
      <c r="C445" s="185" t="s">
        <v>448</v>
      </c>
      <c r="D445" s="185" t="s">
        <v>515</v>
      </c>
      <c r="E445" s="185" t="s">
        <v>516</v>
      </c>
      <c r="F445" s="185" t="s">
        <v>517</v>
      </c>
      <c r="G445" s="186"/>
      <c r="H445" s="194"/>
      <c r="I445" s="194"/>
      <c r="J445" s="194"/>
    </row>
    <row r="446" spans="1:10" ht="12.75" x14ac:dyDescent="0.2">
      <c r="A446" s="187" t="s">
        <v>551</v>
      </c>
      <c r="B446" s="183" t="s">
        <v>122</v>
      </c>
      <c r="C446" s="183" t="s">
        <v>552</v>
      </c>
      <c r="D446" s="183" t="s">
        <v>455</v>
      </c>
      <c r="E446" s="183" t="s">
        <v>553</v>
      </c>
      <c r="F446" s="183" t="s">
        <v>553</v>
      </c>
      <c r="G446" s="186"/>
      <c r="H446" s="194"/>
      <c r="I446" s="194"/>
      <c r="J446" s="194"/>
    </row>
    <row r="447" spans="1:10" ht="22.5" x14ac:dyDescent="0.2">
      <c r="A447" s="184">
        <v>338</v>
      </c>
      <c r="B447" s="185" t="s">
        <v>554</v>
      </c>
      <c r="C447" s="185" t="s">
        <v>478</v>
      </c>
      <c r="D447" s="185" t="s">
        <v>442</v>
      </c>
      <c r="E447" s="183" t="s">
        <v>555</v>
      </c>
      <c r="F447" s="183" t="s">
        <v>555</v>
      </c>
      <c r="G447" s="186"/>
      <c r="H447" s="194"/>
      <c r="I447" s="194"/>
      <c r="J447" s="194"/>
    </row>
    <row r="448" spans="1:10" ht="33.75" x14ac:dyDescent="0.2">
      <c r="A448" s="187">
        <v>341</v>
      </c>
      <c r="B448" s="183" t="s">
        <v>133</v>
      </c>
      <c r="C448" s="183" t="s">
        <v>454</v>
      </c>
      <c r="D448" s="183" t="s">
        <v>442</v>
      </c>
      <c r="E448" s="183" t="s">
        <v>556</v>
      </c>
      <c r="F448" s="183" t="s">
        <v>556</v>
      </c>
      <c r="G448" s="186"/>
      <c r="H448" s="194"/>
      <c r="I448" s="194"/>
      <c r="J448" s="194"/>
    </row>
    <row r="449" spans="1:10" ht="33.75" x14ac:dyDescent="0.2">
      <c r="A449" s="184">
        <v>342</v>
      </c>
      <c r="B449" s="185" t="s">
        <v>557</v>
      </c>
      <c r="C449" s="185" t="s">
        <v>484</v>
      </c>
      <c r="D449" s="185" t="s">
        <v>558</v>
      </c>
      <c r="E449" s="183" t="s">
        <v>505</v>
      </c>
      <c r="F449" s="185" t="s">
        <v>505</v>
      </c>
      <c r="G449" s="186"/>
      <c r="H449" s="194"/>
      <c r="I449" s="194"/>
      <c r="J449" s="194"/>
    </row>
    <row r="450" spans="1:10" ht="33.75" x14ac:dyDescent="0.2">
      <c r="A450" s="187">
        <v>346</v>
      </c>
      <c r="B450" s="183" t="s">
        <v>559</v>
      </c>
      <c r="C450" s="183" t="s">
        <v>478</v>
      </c>
      <c r="D450" s="183" t="s">
        <v>519</v>
      </c>
      <c r="E450" s="183" t="s">
        <v>560</v>
      </c>
      <c r="F450" s="183" t="s">
        <v>521</v>
      </c>
      <c r="G450" s="186"/>
      <c r="H450" s="194"/>
      <c r="I450" s="194"/>
      <c r="J450" s="194"/>
    </row>
    <row r="451" spans="1:10" ht="33.75" x14ac:dyDescent="0.2">
      <c r="A451" s="184" t="s">
        <v>561</v>
      </c>
      <c r="B451" s="185" t="s">
        <v>137</v>
      </c>
      <c r="C451" s="185" t="s">
        <v>484</v>
      </c>
      <c r="D451" s="183" t="s">
        <v>451</v>
      </c>
      <c r="E451" s="183" t="s">
        <v>562</v>
      </c>
      <c r="F451" s="183" t="s">
        <v>562</v>
      </c>
      <c r="G451" s="186"/>
      <c r="H451" s="194"/>
      <c r="I451" s="194"/>
      <c r="J451" s="194"/>
    </row>
    <row r="452" spans="1:10" ht="45" x14ac:dyDescent="0.2">
      <c r="A452" s="187">
        <v>354</v>
      </c>
      <c r="B452" s="183" t="s">
        <v>563</v>
      </c>
      <c r="C452" s="183" t="s">
        <v>531</v>
      </c>
      <c r="D452" s="183" t="s">
        <v>564</v>
      </c>
      <c r="E452" s="183" t="s">
        <v>565</v>
      </c>
      <c r="F452" s="183" t="s">
        <v>565</v>
      </c>
      <c r="G452" s="186"/>
      <c r="H452" s="194"/>
      <c r="I452" s="194"/>
      <c r="J452" s="194"/>
    </row>
    <row r="453" spans="1:10" ht="22.5" x14ac:dyDescent="0.2">
      <c r="A453" s="184">
        <v>361</v>
      </c>
      <c r="B453" s="185" t="s">
        <v>566</v>
      </c>
      <c r="C453" s="185" t="s">
        <v>523</v>
      </c>
      <c r="D453" s="185" t="s">
        <v>442</v>
      </c>
      <c r="E453" s="185" t="s">
        <v>524</v>
      </c>
      <c r="F453" s="185" t="s">
        <v>524</v>
      </c>
      <c r="G453" s="186"/>
      <c r="H453" s="194"/>
      <c r="I453" s="194"/>
      <c r="J453" s="194"/>
    </row>
    <row r="454" spans="1:10" ht="22.5" x14ac:dyDescent="0.2">
      <c r="A454" s="187">
        <v>362</v>
      </c>
      <c r="B454" s="183" t="s">
        <v>567</v>
      </c>
      <c r="C454" s="183" t="s">
        <v>448</v>
      </c>
      <c r="D454" s="183" t="s">
        <v>442</v>
      </c>
      <c r="E454" s="183" t="s">
        <v>489</v>
      </c>
      <c r="F454" s="183" t="s">
        <v>489</v>
      </c>
      <c r="G454" s="186"/>
      <c r="H454" s="194"/>
      <c r="I454" s="194"/>
      <c r="J454" s="194"/>
    </row>
    <row r="455" spans="1:10" ht="45" x14ac:dyDescent="0.2">
      <c r="A455" s="184">
        <v>363</v>
      </c>
      <c r="B455" s="185" t="s">
        <v>174</v>
      </c>
      <c r="C455" s="185" t="s">
        <v>484</v>
      </c>
      <c r="D455" s="185" t="s">
        <v>568</v>
      </c>
      <c r="E455" s="183" t="s">
        <v>569</v>
      </c>
      <c r="F455" s="183" t="s">
        <v>569</v>
      </c>
      <c r="G455" s="186"/>
      <c r="H455" s="194"/>
      <c r="I455" s="194"/>
      <c r="J455" s="194"/>
    </row>
    <row r="456" spans="1:10" ht="67.5" x14ac:dyDescent="0.2">
      <c r="A456" s="187" t="s">
        <v>570</v>
      </c>
      <c r="B456" s="183" t="s">
        <v>145</v>
      </c>
      <c r="C456" s="183" t="s">
        <v>484</v>
      </c>
      <c r="D456" s="183" t="s">
        <v>451</v>
      </c>
      <c r="E456" s="183" t="s">
        <v>571</v>
      </c>
      <c r="F456" s="183" t="s">
        <v>474</v>
      </c>
      <c r="G456" s="186"/>
      <c r="H456" s="194"/>
      <c r="I456" s="194"/>
      <c r="J456" s="194"/>
    </row>
    <row r="457" spans="1:10" ht="22.5" x14ac:dyDescent="0.2">
      <c r="A457" s="184">
        <v>365</v>
      </c>
      <c r="B457" s="185" t="s">
        <v>572</v>
      </c>
      <c r="C457" s="185" t="s">
        <v>523</v>
      </c>
      <c r="D457" s="185" t="s">
        <v>573</v>
      </c>
      <c r="E457" s="183" t="s">
        <v>574</v>
      </c>
      <c r="F457" s="183" t="s">
        <v>574</v>
      </c>
      <c r="G457" s="186"/>
      <c r="H457" s="194"/>
      <c r="I457" s="194"/>
      <c r="J457" s="194"/>
    </row>
    <row r="458" spans="1:10" ht="22.5" x14ac:dyDescent="0.2">
      <c r="A458" s="187">
        <v>367</v>
      </c>
      <c r="B458" s="183" t="s">
        <v>179</v>
      </c>
      <c r="C458" s="183" t="s">
        <v>454</v>
      </c>
      <c r="D458" s="183" t="s">
        <v>455</v>
      </c>
      <c r="E458" s="183" t="s">
        <v>461</v>
      </c>
      <c r="F458" s="183" t="s">
        <v>461</v>
      </c>
      <c r="G458" s="186"/>
      <c r="H458" s="194"/>
      <c r="I458" s="194"/>
      <c r="J458" s="194"/>
    </row>
    <row r="459" spans="1:10" ht="33.75" x14ac:dyDescent="0.2">
      <c r="A459" s="184">
        <v>368</v>
      </c>
      <c r="B459" s="185" t="s">
        <v>575</v>
      </c>
      <c r="C459" s="185" t="s">
        <v>478</v>
      </c>
      <c r="D459" s="185" t="s">
        <v>576</v>
      </c>
      <c r="E459" s="183" t="s">
        <v>577</v>
      </c>
      <c r="F459" s="183" t="s">
        <v>578</v>
      </c>
      <c r="G459" s="186"/>
      <c r="H459" s="194"/>
      <c r="I459" s="194"/>
      <c r="J459" s="194"/>
    </row>
    <row r="460" spans="1:10" ht="33.75" x14ac:dyDescent="0.2">
      <c r="A460" s="187">
        <v>369</v>
      </c>
      <c r="B460" s="183" t="s">
        <v>579</v>
      </c>
      <c r="C460" s="183" t="s">
        <v>523</v>
      </c>
      <c r="D460" s="183" t="s">
        <v>504</v>
      </c>
      <c r="E460" s="183" t="s">
        <v>505</v>
      </c>
      <c r="F460" s="183" t="s">
        <v>505</v>
      </c>
      <c r="G460" s="186"/>
      <c r="H460" s="194"/>
      <c r="I460" s="194"/>
      <c r="J460" s="194"/>
    </row>
    <row r="461" spans="1:10" ht="45" x14ac:dyDescent="0.2">
      <c r="A461" s="187">
        <v>373</v>
      </c>
      <c r="B461" s="183" t="s">
        <v>580</v>
      </c>
      <c r="C461" s="183" t="s">
        <v>481</v>
      </c>
      <c r="D461" s="183" t="s">
        <v>581</v>
      </c>
      <c r="E461" s="183" t="s">
        <v>582</v>
      </c>
      <c r="F461" s="183" t="s">
        <v>583</v>
      </c>
      <c r="G461" s="186"/>
      <c r="H461" s="194"/>
      <c r="I461" s="194"/>
      <c r="J461" s="194"/>
    </row>
    <row r="462" spans="1:10" ht="12.75" x14ac:dyDescent="0.2">
      <c r="A462" s="187">
        <v>379</v>
      </c>
      <c r="B462" s="183" t="s">
        <v>584</v>
      </c>
      <c r="C462" s="183" t="s">
        <v>484</v>
      </c>
      <c r="D462" s="183" t="s">
        <v>585</v>
      </c>
      <c r="E462" s="183"/>
      <c r="F462" s="183" t="s">
        <v>586</v>
      </c>
      <c r="G462" s="186"/>
      <c r="H462" s="194"/>
      <c r="I462" s="194"/>
      <c r="J462" s="194"/>
    </row>
    <row r="463" spans="1:10" ht="56.25" x14ac:dyDescent="0.2">
      <c r="A463" s="187" t="s">
        <v>587</v>
      </c>
      <c r="B463" s="183" t="s">
        <v>126</v>
      </c>
      <c r="C463" s="183" t="s">
        <v>552</v>
      </c>
      <c r="D463" s="183" t="s">
        <v>451</v>
      </c>
      <c r="E463" s="183" t="s">
        <v>588</v>
      </c>
      <c r="F463" s="183" t="s">
        <v>588</v>
      </c>
      <c r="G463" s="186"/>
      <c r="H463" s="194"/>
      <c r="I463" s="194"/>
      <c r="J463" s="194"/>
    </row>
    <row r="464" spans="1:10" ht="67.5" x14ac:dyDescent="0.2">
      <c r="A464" s="187" t="s">
        <v>589</v>
      </c>
      <c r="B464" s="183" t="s">
        <v>154</v>
      </c>
      <c r="C464" s="183" t="s">
        <v>484</v>
      </c>
      <c r="D464" s="183" t="s">
        <v>455</v>
      </c>
      <c r="E464" s="183" t="s">
        <v>590</v>
      </c>
      <c r="F464" s="183" t="s">
        <v>562</v>
      </c>
      <c r="G464" s="186"/>
      <c r="H464" s="194"/>
      <c r="I464" s="194"/>
      <c r="J464" s="194"/>
    </row>
    <row r="465" spans="1:10" ht="45" x14ac:dyDescent="0.2">
      <c r="A465" s="187">
        <v>383</v>
      </c>
      <c r="B465" s="183" t="s">
        <v>591</v>
      </c>
      <c r="C465" s="183" t="s">
        <v>545</v>
      </c>
      <c r="D465" s="183" t="s">
        <v>451</v>
      </c>
      <c r="E465" s="183" t="s">
        <v>592</v>
      </c>
      <c r="F465" s="183" t="s">
        <v>593</v>
      </c>
      <c r="G465" s="186"/>
      <c r="H465" s="194"/>
      <c r="I465" s="194"/>
      <c r="J465" s="194"/>
    </row>
    <row r="466" spans="1:10" ht="67.5" x14ac:dyDescent="0.2">
      <c r="A466" s="187">
        <v>392</v>
      </c>
      <c r="B466" s="183" t="s">
        <v>186</v>
      </c>
      <c r="C466" s="183" t="s">
        <v>441</v>
      </c>
      <c r="D466" s="183" t="s">
        <v>451</v>
      </c>
      <c r="E466" s="183" t="s">
        <v>594</v>
      </c>
      <c r="F466" s="183" t="s">
        <v>595</v>
      </c>
      <c r="G466" s="186"/>
      <c r="H466" s="194"/>
      <c r="I466" s="194"/>
      <c r="J466" s="194"/>
    </row>
    <row r="467" spans="1:10" ht="33.75" x14ac:dyDescent="0.2">
      <c r="A467" s="187">
        <v>393</v>
      </c>
      <c r="B467" s="183" t="s">
        <v>596</v>
      </c>
      <c r="C467" s="183" t="s">
        <v>484</v>
      </c>
      <c r="D467" s="183" t="s">
        <v>558</v>
      </c>
      <c r="E467" s="183" t="s">
        <v>505</v>
      </c>
      <c r="F467" s="183" t="s">
        <v>505</v>
      </c>
      <c r="G467" s="186"/>
      <c r="H467" s="194"/>
      <c r="I467" s="194"/>
      <c r="J467" s="194"/>
    </row>
    <row r="468" spans="1:10" ht="33.75" x14ac:dyDescent="0.2">
      <c r="A468" s="187">
        <v>396</v>
      </c>
      <c r="B468" s="183" t="s">
        <v>597</v>
      </c>
      <c r="C468" s="183" t="s">
        <v>523</v>
      </c>
      <c r="D468" s="183" t="s">
        <v>598</v>
      </c>
      <c r="E468" s="183" t="s">
        <v>599</v>
      </c>
      <c r="F468" s="183" t="s">
        <v>599</v>
      </c>
      <c r="G468" s="186"/>
      <c r="H468" s="194"/>
      <c r="I468" s="194"/>
      <c r="J468" s="194"/>
    </row>
    <row r="469" spans="1:10" ht="67.5" x14ac:dyDescent="0.2">
      <c r="A469" s="187" t="s">
        <v>600</v>
      </c>
      <c r="B469" s="183" t="s">
        <v>164</v>
      </c>
      <c r="C469" s="183" t="s">
        <v>484</v>
      </c>
      <c r="D469" s="183" t="s">
        <v>455</v>
      </c>
      <c r="E469" s="183" t="s">
        <v>601</v>
      </c>
      <c r="F469" s="183" t="s">
        <v>562</v>
      </c>
      <c r="G469" s="186"/>
      <c r="H469" s="194"/>
      <c r="I469" s="194"/>
      <c r="J469" s="194"/>
    </row>
    <row r="470" spans="1:10" ht="45" x14ac:dyDescent="0.2">
      <c r="A470" s="187">
        <v>405</v>
      </c>
      <c r="B470" s="188">
        <v>38393</v>
      </c>
      <c r="C470" s="183" t="s">
        <v>484</v>
      </c>
      <c r="D470" s="183" t="s">
        <v>442</v>
      </c>
      <c r="E470" s="183" t="s">
        <v>602</v>
      </c>
      <c r="F470" s="183" t="s">
        <v>602</v>
      </c>
      <c r="G470" s="186"/>
      <c r="H470" s="194"/>
      <c r="I470" s="194"/>
      <c r="J470" s="194"/>
    </row>
    <row r="471" spans="1:10" ht="33.75" x14ac:dyDescent="0.2">
      <c r="A471" s="184">
        <v>410</v>
      </c>
      <c r="B471" s="189">
        <v>38454</v>
      </c>
      <c r="C471" s="190" t="s">
        <v>484</v>
      </c>
      <c r="D471" s="190" t="s">
        <v>558</v>
      </c>
      <c r="E471" s="190" t="s">
        <v>505</v>
      </c>
      <c r="F471" s="190" t="s">
        <v>505</v>
      </c>
      <c r="G471" s="186"/>
      <c r="H471" s="194"/>
      <c r="I471" s="194"/>
      <c r="J471" s="194"/>
    </row>
    <row r="472" spans="1:10" ht="33.75" x14ac:dyDescent="0.2">
      <c r="A472" s="187">
        <v>412</v>
      </c>
      <c r="B472" s="188">
        <v>38470</v>
      </c>
      <c r="C472" s="183" t="s">
        <v>478</v>
      </c>
      <c r="D472" s="183" t="s">
        <v>603</v>
      </c>
      <c r="E472" s="183" t="s">
        <v>604</v>
      </c>
      <c r="F472" s="183" t="s">
        <v>604</v>
      </c>
      <c r="G472" s="186"/>
      <c r="H472" s="194"/>
      <c r="I472" s="194"/>
      <c r="J472" s="194"/>
    </row>
    <row r="473" spans="1:10" ht="33.75" x14ac:dyDescent="0.2">
      <c r="A473" s="187">
        <v>414</v>
      </c>
      <c r="B473" s="188">
        <v>38498</v>
      </c>
      <c r="C473" s="183" t="s">
        <v>523</v>
      </c>
      <c r="D473" s="183" t="s">
        <v>605</v>
      </c>
      <c r="E473" s="183" t="s">
        <v>606</v>
      </c>
      <c r="F473" s="183" t="s">
        <v>606</v>
      </c>
      <c r="G473" s="186"/>
      <c r="H473" s="194"/>
      <c r="I473" s="194"/>
      <c r="J473" s="194"/>
    </row>
    <row r="474" spans="1:10" ht="22.5" x14ac:dyDescent="0.2">
      <c r="A474" s="187">
        <v>420</v>
      </c>
      <c r="B474" s="188">
        <v>38526</v>
      </c>
      <c r="C474" s="183" t="s">
        <v>454</v>
      </c>
      <c r="D474" s="183" t="s">
        <v>442</v>
      </c>
      <c r="E474" s="183" t="s">
        <v>461</v>
      </c>
      <c r="F474" s="183" t="s">
        <v>461</v>
      </c>
      <c r="G474" s="186"/>
      <c r="H474" s="194"/>
      <c r="I474" s="194"/>
      <c r="J474" s="194"/>
    </row>
    <row r="475" spans="1:10" ht="33.75" x14ac:dyDescent="0.2">
      <c r="A475" s="187">
        <v>424</v>
      </c>
      <c r="B475" s="188">
        <v>38553</v>
      </c>
      <c r="C475" s="188" t="s">
        <v>448</v>
      </c>
      <c r="D475" s="185" t="s">
        <v>515</v>
      </c>
      <c r="E475" s="185" t="s">
        <v>516</v>
      </c>
      <c r="F475" s="185" t="s">
        <v>517</v>
      </c>
      <c r="G475" s="186"/>
      <c r="H475" s="194"/>
      <c r="I475" s="194"/>
      <c r="J475" s="194"/>
    </row>
    <row r="476" spans="1:10" ht="22.5" x14ac:dyDescent="0.2">
      <c r="A476" s="187" t="s">
        <v>607</v>
      </c>
      <c r="B476" s="188">
        <v>38559</v>
      </c>
      <c r="C476" s="183" t="s">
        <v>552</v>
      </c>
      <c r="D476" s="183" t="s">
        <v>455</v>
      </c>
      <c r="E476" s="183" t="s">
        <v>608</v>
      </c>
      <c r="F476" s="183" t="s">
        <v>608</v>
      </c>
      <c r="G476" s="186"/>
      <c r="H476" s="194"/>
      <c r="I476" s="194"/>
      <c r="J476" s="194"/>
    </row>
    <row r="477" spans="1:10" ht="33.75" x14ac:dyDescent="0.2">
      <c r="A477" s="187">
        <v>430</v>
      </c>
      <c r="B477" s="188">
        <v>38576</v>
      </c>
      <c r="C477" s="188" t="s">
        <v>448</v>
      </c>
      <c r="D477" s="183" t="s">
        <v>609</v>
      </c>
      <c r="E477" s="183" t="s">
        <v>610</v>
      </c>
      <c r="F477" s="183" t="s">
        <v>517</v>
      </c>
      <c r="G477" s="186"/>
      <c r="H477" s="194"/>
      <c r="I477" s="194"/>
      <c r="J477" s="194"/>
    </row>
    <row r="478" spans="1:10" ht="45" x14ac:dyDescent="0.2">
      <c r="A478" s="187">
        <v>436</v>
      </c>
      <c r="B478" s="188">
        <v>38638</v>
      </c>
      <c r="C478" s="183" t="s">
        <v>523</v>
      </c>
      <c r="D478" s="183" t="s">
        <v>535</v>
      </c>
      <c r="E478" s="183" t="s">
        <v>536</v>
      </c>
      <c r="F478" s="183" t="s">
        <v>537</v>
      </c>
      <c r="G478" s="186"/>
      <c r="H478" s="194"/>
      <c r="I478" s="194"/>
      <c r="J478" s="194"/>
    </row>
    <row r="479" spans="1:10" ht="45" x14ac:dyDescent="0.2">
      <c r="A479" s="187" t="s">
        <v>611</v>
      </c>
      <c r="B479" s="188">
        <v>38649</v>
      </c>
      <c r="C479" s="183" t="s">
        <v>484</v>
      </c>
      <c r="D479" s="183" t="s">
        <v>455</v>
      </c>
      <c r="E479" s="183" t="s">
        <v>612</v>
      </c>
      <c r="F479" s="183" t="s">
        <v>562</v>
      </c>
      <c r="G479" s="186"/>
      <c r="H479" s="194"/>
      <c r="I479" s="194"/>
      <c r="J479" s="194"/>
    </row>
    <row r="480" spans="1:10" ht="33.75" x14ac:dyDescent="0.2">
      <c r="A480" s="187">
        <v>441</v>
      </c>
      <c r="B480" s="188">
        <v>38673</v>
      </c>
      <c r="C480" s="183" t="s">
        <v>523</v>
      </c>
      <c r="D480" s="190" t="s">
        <v>558</v>
      </c>
      <c r="E480" s="190" t="s">
        <v>505</v>
      </c>
      <c r="F480" s="190" t="s">
        <v>505</v>
      </c>
      <c r="G480" s="186"/>
      <c r="H480" s="194"/>
      <c r="I480" s="194"/>
      <c r="J480" s="194"/>
    </row>
    <row r="481" spans="1:10" ht="33.75" x14ac:dyDescent="0.2">
      <c r="A481" s="187">
        <v>442</v>
      </c>
      <c r="B481" s="188">
        <v>38677</v>
      </c>
      <c r="C481" s="183" t="s">
        <v>478</v>
      </c>
      <c r="D481" s="183" t="s">
        <v>613</v>
      </c>
      <c r="E481" s="183" t="s">
        <v>614</v>
      </c>
      <c r="F481" s="183" t="s">
        <v>614</v>
      </c>
      <c r="G481" s="186"/>
      <c r="H481" s="194"/>
      <c r="I481" s="194"/>
      <c r="J481" s="194"/>
    </row>
    <row r="482" spans="1:10" ht="247.5" x14ac:dyDescent="0.2">
      <c r="A482" s="187">
        <v>449</v>
      </c>
      <c r="B482" s="188">
        <v>38716</v>
      </c>
      <c r="C482" s="183" t="s">
        <v>441</v>
      </c>
      <c r="D482" s="183" t="s">
        <v>451</v>
      </c>
      <c r="E482" s="191" t="s">
        <v>615</v>
      </c>
      <c r="F482" s="183" t="s">
        <v>616</v>
      </c>
      <c r="G482" s="186"/>
      <c r="H482" s="194"/>
      <c r="I482" s="194"/>
      <c r="J482" s="194"/>
    </row>
    <row r="483" spans="1:10" ht="33.75" x14ac:dyDescent="0.2">
      <c r="A483" s="187" t="s">
        <v>617</v>
      </c>
      <c r="B483" s="188">
        <v>38734</v>
      </c>
      <c r="C483" s="183" t="s">
        <v>478</v>
      </c>
      <c r="D483" s="183" t="s">
        <v>519</v>
      </c>
      <c r="E483" s="183" t="s">
        <v>560</v>
      </c>
      <c r="F483" s="183" t="s">
        <v>521</v>
      </c>
      <c r="G483" s="186"/>
      <c r="H483" s="194"/>
      <c r="I483" s="194"/>
      <c r="J483" s="194"/>
    </row>
    <row r="484" spans="1:10" ht="22.5" x14ac:dyDescent="0.2">
      <c r="A484" s="187">
        <v>455</v>
      </c>
      <c r="B484" s="188">
        <v>38769</v>
      </c>
      <c r="C484" s="183" t="s">
        <v>618</v>
      </c>
      <c r="D484" s="183" t="s">
        <v>619</v>
      </c>
      <c r="E484" s="183" t="s">
        <v>620</v>
      </c>
      <c r="F484" s="183" t="s">
        <v>620</v>
      </c>
      <c r="G484" s="186"/>
      <c r="H484" s="194"/>
      <c r="I484" s="194"/>
      <c r="J484" s="194"/>
    </row>
    <row r="485" spans="1:10" ht="33.75" x14ac:dyDescent="0.2">
      <c r="A485" s="187">
        <v>458</v>
      </c>
      <c r="B485" s="188">
        <v>38792</v>
      </c>
      <c r="C485" s="190" t="s">
        <v>621</v>
      </c>
      <c r="D485" s="183" t="s">
        <v>558</v>
      </c>
      <c r="E485" s="190" t="s">
        <v>505</v>
      </c>
      <c r="F485" s="190" t="s">
        <v>505</v>
      </c>
      <c r="G485" s="186"/>
      <c r="H485" s="194"/>
      <c r="I485" s="194"/>
      <c r="J485" s="194"/>
    </row>
    <row r="486" spans="1:10" ht="12.75" x14ac:dyDescent="0.2">
      <c r="A486" s="187">
        <v>460</v>
      </c>
      <c r="B486" s="188">
        <v>38812</v>
      </c>
      <c r="C486" s="183" t="s">
        <v>454</v>
      </c>
      <c r="D486" s="183" t="s">
        <v>455</v>
      </c>
      <c r="E486" s="183" t="s">
        <v>553</v>
      </c>
      <c r="F486" s="183" t="s">
        <v>553</v>
      </c>
      <c r="G486" s="186"/>
      <c r="H486" s="194"/>
      <c r="I486" s="194"/>
      <c r="J486" s="194"/>
    </row>
    <row r="487" spans="1:10" ht="90" x14ac:dyDescent="0.2">
      <c r="A487" s="187">
        <v>462</v>
      </c>
      <c r="B487" s="188">
        <v>38818</v>
      </c>
      <c r="C487" s="183" t="s">
        <v>478</v>
      </c>
      <c r="D487" s="183" t="s">
        <v>622</v>
      </c>
      <c r="E487" s="183" t="s">
        <v>623</v>
      </c>
      <c r="F487" s="183" t="s">
        <v>624</v>
      </c>
      <c r="G487" s="186"/>
      <c r="H487" s="194"/>
      <c r="I487" s="194"/>
      <c r="J487" s="194"/>
    </row>
    <row r="488" spans="1:10" ht="33.75" x14ac:dyDescent="0.2">
      <c r="A488" s="187">
        <v>471</v>
      </c>
      <c r="B488" s="188">
        <v>38960</v>
      </c>
      <c r="C488" s="183" t="s">
        <v>478</v>
      </c>
      <c r="D488" s="183" t="s">
        <v>625</v>
      </c>
      <c r="E488" s="183" t="s">
        <v>626</v>
      </c>
      <c r="F488" s="183" t="s">
        <v>626</v>
      </c>
      <c r="G488" s="186"/>
      <c r="H488" s="194"/>
      <c r="I488" s="194"/>
      <c r="J488" s="194"/>
    </row>
    <row r="489" spans="1:10" ht="33.75" x14ac:dyDescent="0.2">
      <c r="A489" s="187">
        <v>472</v>
      </c>
      <c r="B489" s="188">
        <v>38973</v>
      </c>
      <c r="C489" s="183" t="s">
        <v>552</v>
      </c>
      <c r="D489" s="185" t="s">
        <v>504</v>
      </c>
      <c r="E489" s="185" t="s">
        <v>505</v>
      </c>
      <c r="F489" s="185" t="s">
        <v>505</v>
      </c>
      <c r="G489" s="186"/>
      <c r="H489" s="194"/>
      <c r="I489" s="194"/>
      <c r="J489" s="194"/>
    </row>
    <row r="490" spans="1:10" ht="22.5" x14ac:dyDescent="0.2">
      <c r="A490" s="187">
        <v>473</v>
      </c>
      <c r="B490" s="188">
        <v>38986</v>
      </c>
      <c r="C490" s="183" t="s">
        <v>478</v>
      </c>
      <c r="D490" s="183" t="s">
        <v>627</v>
      </c>
      <c r="E490" s="183" t="s">
        <v>628</v>
      </c>
      <c r="F490" s="183" t="s">
        <v>628</v>
      </c>
      <c r="G490" s="186"/>
      <c r="H490" s="194"/>
      <c r="I490" s="194"/>
      <c r="J490" s="194"/>
    </row>
    <row r="491" spans="1:10" ht="33.75" x14ac:dyDescent="0.2">
      <c r="A491" s="187">
        <v>486</v>
      </c>
      <c r="B491" s="188" t="s">
        <v>231</v>
      </c>
      <c r="C491" s="183" t="s">
        <v>552</v>
      </c>
      <c r="D491" s="183" t="s">
        <v>455</v>
      </c>
      <c r="E491" s="183" t="s">
        <v>629</v>
      </c>
      <c r="F491" s="183" t="s">
        <v>629</v>
      </c>
      <c r="G491" s="186"/>
      <c r="H491" s="194"/>
      <c r="I491" s="194"/>
      <c r="J491" s="194"/>
    </row>
    <row r="492" spans="1:10" ht="45" x14ac:dyDescent="0.2">
      <c r="A492" s="187" t="s">
        <v>630</v>
      </c>
      <c r="B492" s="188" t="s">
        <v>216</v>
      </c>
      <c r="C492" s="183" t="s">
        <v>484</v>
      </c>
      <c r="D492" s="183" t="s">
        <v>455</v>
      </c>
      <c r="E492" s="183" t="s">
        <v>612</v>
      </c>
      <c r="F492" s="183" t="s">
        <v>562</v>
      </c>
      <c r="G492" s="186"/>
      <c r="H492" s="194"/>
      <c r="I492" s="194"/>
      <c r="J492" s="194"/>
    </row>
    <row r="493" spans="1:10" ht="33.75" x14ac:dyDescent="0.2">
      <c r="A493" s="187" t="s">
        <v>631</v>
      </c>
      <c r="B493" s="188" t="s">
        <v>632</v>
      </c>
      <c r="C493" s="183" t="s">
        <v>478</v>
      </c>
      <c r="D493" s="183" t="s">
        <v>576</v>
      </c>
      <c r="E493" s="183" t="s">
        <v>577</v>
      </c>
      <c r="F493" s="183" t="s">
        <v>578</v>
      </c>
      <c r="G493" s="186"/>
      <c r="H493" s="194"/>
      <c r="I493" s="194"/>
      <c r="J493" s="194"/>
    </row>
    <row r="494" spans="1:10" ht="12.75" x14ac:dyDescent="0.2">
      <c r="A494" s="187" t="s">
        <v>633</v>
      </c>
      <c r="B494" s="188" t="s">
        <v>237</v>
      </c>
      <c r="C494" s="183" t="s">
        <v>454</v>
      </c>
      <c r="D494" s="183" t="s">
        <v>455</v>
      </c>
      <c r="E494" s="183" t="s">
        <v>553</v>
      </c>
      <c r="F494" s="183" t="s">
        <v>553</v>
      </c>
      <c r="G494" s="186"/>
      <c r="H494" s="194"/>
      <c r="I494" s="194"/>
      <c r="J494" s="194"/>
    </row>
    <row r="495" spans="1:10" ht="78.75" x14ac:dyDescent="0.2">
      <c r="A495" s="187">
        <v>496</v>
      </c>
      <c r="B495" s="188" t="s">
        <v>634</v>
      </c>
      <c r="C495" s="183" t="s">
        <v>478</v>
      </c>
      <c r="D495" s="183" t="s">
        <v>635</v>
      </c>
      <c r="E495" s="183" t="s">
        <v>636</v>
      </c>
      <c r="F495" s="183" t="s">
        <v>637</v>
      </c>
      <c r="G495" s="186"/>
      <c r="H495" s="194"/>
      <c r="I495" s="194"/>
      <c r="J495" s="194"/>
    </row>
    <row r="496" spans="1:10" ht="33.75" x14ac:dyDescent="0.2">
      <c r="A496" s="187" t="s">
        <v>638</v>
      </c>
      <c r="B496" s="188" t="s">
        <v>639</v>
      </c>
      <c r="C496" s="183" t="s">
        <v>478</v>
      </c>
      <c r="D496" s="183" t="s">
        <v>640</v>
      </c>
      <c r="E496" s="180" t="s">
        <v>520</v>
      </c>
      <c r="F496" s="183" t="s">
        <v>521</v>
      </c>
      <c r="G496" s="186"/>
      <c r="H496" s="194"/>
      <c r="I496" s="194"/>
      <c r="J496" s="194"/>
    </row>
    <row r="497" spans="1:10" ht="33.75" x14ac:dyDescent="0.2">
      <c r="A497" s="187">
        <v>501</v>
      </c>
      <c r="B497" s="188" t="s">
        <v>265</v>
      </c>
      <c r="C497" s="183" t="s">
        <v>441</v>
      </c>
      <c r="D497" s="183" t="s">
        <v>451</v>
      </c>
      <c r="E497" s="183" t="s">
        <v>641</v>
      </c>
      <c r="F497" s="183" t="s">
        <v>616</v>
      </c>
      <c r="G497" s="186"/>
      <c r="H497" s="194"/>
      <c r="I497" s="194"/>
      <c r="J497" s="194"/>
    </row>
    <row r="498" spans="1:10" ht="33.75" x14ac:dyDescent="0.2">
      <c r="A498" s="187" t="s">
        <v>642</v>
      </c>
      <c r="B498" s="188" t="s">
        <v>639</v>
      </c>
      <c r="C498" s="183" t="s">
        <v>478</v>
      </c>
      <c r="D498" s="183" t="s">
        <v>576</v>
      </c>
      <c r="E498" s="183" t="s">
        <v>577</v>
      </c>
      <c r="F498" s="183" t="s">
        <v>578</v>
      </c>
      <c r="G498" s="186"/>
      <c r="H498" s="194"/>
      <c r="I498" s="194"/>
      <c r="J498" s="194"/>
    </row>
    <row r="499" spans="1:10" ht="22.5" x14ac:dyDescent="0.2">
      <c r="A499" s="187">
        <v>510</v>
      </c>
      <c r="B499" s="188" t="s">
        <v>271</v>
      </c>
      <c r="C499" s="183" t="s">
        <v>454</v>
      </c>
      <c r="D499" s="183" t="s">
        <v>455</v>
      </c>
      <c r="E499" s="183" t="s">
        <v>461</v>
      </c>
      <c r="F499" s="183" t="s">
        <v>461</v>
      </c>
      <c r="G499" s="186"/>
      <c r="H499" s="194"/>
      <c r="I499" s="194"/>
      <c r="J499" s="194"/>
    </row>
    <row r="500" spans="1:10" ht="45" x14ac:dyDescent="0.2">
      <c r="A500" s="187">
        <v>511</v>
      </c>
      <c r="B500" s="188" t="s">
        <v>643</v>
      </c>
      <c r="C500" s="183" t="s">
        <v>523</v>
      </c>
      <c r="D500" s="183" t="s">
        <v>535</v>
      </c>
      <c r="E500" s="183" t="s">
        <v>536</v>
      </c>
      <c r="F500" s="183" t="s">
        <v>537</v>
      </c>
      <c r="G500" s="186"/>
      <c r="H500" s="194"/>
      <c r="I500" s="194"/>
      <c r="J500" s="194"/>
    </row>
    <row r="501" spans="1:10" ht="22.5" x14ac:dyDescent="0.2">
      <c r="A501" s="187">
        <v>514</v>
      </c>
      <c r="B501" s="188" t="s">
        <v>280</v>
      </c>
      <c r="C501" s="183" t="s">
        <v>523</v>
      </c>
      <c r="D501" s="183" t="s">
        <v>644</v>
      </c>
      <c r="E501" s="183"/>
      <c r="F501" s="183" t="s">
        <v>279</v>
      </c>
      <c r="G501" s="186"/>
      <c r="H501" s="194"/>
      <c r="I501" s="194"/>
      <c r="J501" s="194"/>
    </row>
    <row r="502" spans="1:10" ht="22.5" x14ac:dyDescent="0.2">
      <c r="A502" s="187" t="s">
        <v>645</v>
      </c>
      <c r="B502" s="188" t="s">
        <v>246</v>
      </c>
      <c r="C502" s="183" t="s">
        <v>454</v>
      </c>
      <c r="D502" s="183" t="s">
        <v>455</v>
      </c>
      <c r="E502" s="183" t="s">
        <v>608</v>
      </c>
      <c r="F502" s="183" t="s">
        <v>608</v>
      </c>
      <c r="G502" s="186"/>
      <c r="H502" s="194"/>
      <c r="I502" s="194"/>
      <c r="J502" s="194"/>
    </row>
    <row r="503" spans="1:10" ht="33.75" x14ac:dyDescent="0.2">
      <c r="A503" s="187">
        <v>519</v>
      </c>
      <c r="B503" s="188" t="s">
        <v>646</v>
      </c>
      <c r="C503" s="183" t="s">
        <v>478</v>
      </c>
      <c r="D503" s="183" t="s">
        <v>605</v>
      </c>
      <c r="E503" s="183" t="s">
        <v>606</v>
      </c>
      <c r="F503" s="183" t="s">
        <v>606</v>
      </c>
      <c r="G503" s="186"/>
      <c r="H503" s="194"/>
      <c r="I503" s="194"/>
      <c r="J503" s="194"/>
    </row>
    <row r="504" spans="1:10" ht="33.75" x14ac:dyDescent="0.2">
      <c r="A504" s="187">
        <v>523</v>
      </c>
      <c r="B504" s="188" t="s">
        <v>234</v>
      </c>
      <c r="C504" s="183" t="s">
        <v>552</v>
      </c>
      <c r="D504" s="183" t="s">
        <v>455</v>
      </c>
      <c r="E504" s="183" t="s">
        <v>629</v>
      </c>
      <c r="F504" s="183" t="s">
        <v>629</v>
      </c>
      <c r="G504" s="186"/>
      <c r="H504" s="194"/>
      <c r="I504" s="194"/>
      <c r="J504" s="194"/>
    </row>
    <row r="505" spans="1:10" ht="78.75" x14ac:dyDescent="0.2">
      <c r="A505" s="187">
        <v>524</v>
      </c>
      <c r="B505" s="188" t="s">
        <v>647</v>
      </c>
      <c r="C505" s="183" t="s">
        <v>478</v>
      </c>
      <c r="D505" s="183" t="s">
        <v>635</v>
      </c>
      <c r="E505" s="183" t="s">
        <v>636</v>
      </c>
      <c r="F505" s="183" t="s">
        <v>637</v>
      </c>
      <c r="G505" s="186"/>
      <c r="H505" s="194"/>
      <c r="I505" s="194"/>
      <c r="J505" s="194"/>
    </row>
    <row r="506" spans="1:10" ht="22.5" x14ac:dyDescent="0.2">
      <c r="A506" s="187">
        <v>536</v>
      </c>
      <c r="B506" s="188" t="s">
        <v>286</v>
      </c>
      <c r="C506" s="183" t="s">
        <v>523</v>
      </c>
      <c r="D506" s="183" t="s">
        <v>455</v>
      </c>
      <c r="E506" s="183" t="s">
        <v>648</v>
      </c>
      <c r="F506" s="183" t="s">
        <v>608</v>
      </c>
      <c r="G506" s="186"/>
      <c r="H506" s="194"/>
      <c r="I506" s="194"/>
      <c r="J506" s="194"/>
    </row>
    <row r="507" spans="1:10" ht="101.25" x14ac:dyDescent="0.2">
      <c r="A507" s="187">
        <v>554</v>
      </c>
      <c r="B507" s="188" t="s">
        <v>649</v>
      </c>
      <c r="C507" s="183" t="s">
        <v>650</v>
      </c>
      <c r="D507" s="183" t="s">
        <v>651</v>
      </c>
      <c r="E507" s="183" t="s">
        <v>652</v>
      </c>
      <c r="F507" s="183" t="s">
        <v>305</v>
      </c>
      <c r="G507" s="186"/>
      <c r="H507" s="194"/>
      <c r="I507" s="194"/>
      <c r="J507" s="194"/>
    </row>
    <row r="508" spans="1:10" ht="67.5" x14ac:dyDescent="0.2">
      <c r="A508" s="187">
        <v>557</v>
      </c>
      <c r="B508" s="188" t="s">
        <v>293</v>
      </c>
      <c r="C508" s="183" t="s">
        <v>441</v>
      </c>
      <c r="D508" s="183" t="s">
        <v>451</v>
      </c>
      <c r="E508" s="183" t="s">
        <v>653</v>
      </c>
      <c r="F508" s="183" t="s">
        <v>654</v>
      </c>
      <c r="G508" s="186"/>
      <c r="H508" s="194"/>
      <c r="I508" s="194"/>
      <c r="J508" s="194"/>
    </row>
    <row r="509" spans="1:10" ht="22.5" x14ac:dyDescent="0.2">
      <c r="A509" s="187">
        <v>571</v>
      </c>
      <c r="B509" s="188" t="s">
        <v>655</v>
      </c>
      <c r="C509" s="183" t="s">
        <v>478</v>
      </c>
      <c r="D509" s="183" t="s">
        <v>656</v>
      </c>
      <c r="E509" s="183" t="s">
        <v>657</v>
      </c>
      <c r="F509" s="183" t="s">
        <v>657</v>
      </c>
      <c r="G509" s="186"/>
      <c r="H509" s="194"/>
      <c r="I509" s="194"/>
      <c r="J509" s="194"/>
    </row>
    <row r="510" spans="1:10" ht="22.5" x14ac:dyDescent="0.2">
      <c r="A510" s="187">
        <v>582</v>
      </c>
      <c r="B510" s="188" t="s">
        <v>299</v>
      </c>
      <c r="C510" s="183" t="s">
        <v>454</v>
      </c>
      <c r="D510" s="183" t="s">
        <v>455</v>
      </c>
      <c r="E510" s="183" t="s">
        <v>461</v>
      </c>
      <c r="F510" s="183" t="s">
        <v>461</v>
      </c>
      <c r="G510" s="186"/>
      <c r="H510" s="194"/>
      <c r="I510" s="194"/>
      <c r="J510" s="194"/>
    </row>
    <row r="511" spans="1:10" ht="22.5" x14ac:dyDescent="0.2">
      <c r="A511" s="187" t="s">
        <v>658</v>
      </c>
      <c r="B511" s="188" t="s">
        <v>257</v>
      </c>
      <c r="C511" s="183" t="s">
        <v>454</v>
      </c>
      <c r="D511" s="183" t="s">
        <v>455</v>
      </c>
      <c r="E511" s="183" t="s">
        <v>608</v>
      </c>
      <c r="F511" s="183" t="s">
        <v>608</v>
      </c>
      <c r="G511" s="186"/>
      <c r="H511" s="194"/>
      <c r="I511" s="194"/>
      <c r="J511" s="194"/>
    </row>
    <row r="512" spans="1:10" ht="12.75" x14ac:dyDescent="0.2">
      <c r="A512" s="187">
        <v>602</v>
      </c>
      <c r="B512" s="188" t="s">
        <v>659</v>
      </c>
      <c r="C512" s="183" t="s">
        <v>478</v>
      </c>
      <c r="D512" s="183" t="s">
        <v>519</v>
      </c>
      <c r="E512" s="183" t="s">
        <v>660</v>
      </c>
      <c r="F512" s="183" t="s">
        <v>521</v>
      </c>
      <c r="G512" s="186"/>
      <c r="H512" s="194"/>
      <c r="I512" s="194"/>
      <c r="J512" s="194"/>
    </row>
    <row r="513" spans="1:10" ht="22.5" x14ac:dyDescent="0.2">
      <c r="A513" s="187">
        <v>607</v>
      </c>
      <c r="B513" s="188" t="s">
        <v>301</v>
      </c>
      <c r="C513" s="183" t="s">
        <v>523</v>
      </c>
      <c r="D513" s="183" t="s">
        <v>661</v>
      </c>
      <c r="E513" s="183" t="s">
        <v>662</v>
      </c>
      <c r="F513" s="183" t="s">
        <v>662</v>
      </c>
      <c r="G513" s="186"/>
      <c r="H513" s="194"/>
      <c r="I513" s="194"/>
      <c r="J513" s="194"/>
    </row>
    <row r="514" spans="1:10" ht="22.5" x14ac:dyDescent="0.2">
      <c r="A514" s="187">
        <v>612</v>
      </c>
      <c r="B514" s="188" t="s">
        <v>306</v>
      </c>
      <c r="C514" s="183" t="s">
        <v>478</v>
      </c>
      <c r="D514" s="183" t="s">
        <v>663</v>
      </c>
      <c r="E514" s="183" t="s">
        <v>614</v>
      </c>
      <c r="F514" s="183" t="s">
        <v>614</v>
      </c>
      <c r="G514" s="186"/>
      <c r="H514" s="194"/>
      <c r="I514" s="194"/>
      <c r="J514" s="194"/>
    </row>
    <row r="515" spans="1:10" ht="78.75" x14ac:dyDescent="0.2">
      <c r="A515" s="187">
        <v>614</v>
      </c>
      <c r="B515" s="188" t="s">
        <v>309</v>
      </c>
      <c r="C515" s="183" t="s">
        <v>478</v>
      </c>
      <c r="D515" s="183" t="s">
        <v>664</v>
      </c>
      <c r="E515" s="183" t="s">
        <v>665</v>
      </c>
      <c r="F515" s="183" t="s">
        <v>578</v>
      </c>
      <c r="G515" s="186"/>
      <c r="H515" s="194"/>
      <c r="I515" s="194"/>
      <c r="J515" s="194"/>
    </row>
    <row r="516" spans="1:10" ht="45" x14ac:dyDescent="0.2">
      <c r="A516" s="187">
        <v>626</v>
      </c>
      <c r="B516" s="188" t="s">
        <v>313</v>
      </c>
      <c r="C516" s="183" t="s">
        <v>448</v>
      </c>
      <c r="D516" s="183" t="s">
        <v>666</v>
      </c>
      <c r="E516" s="183" t="s">
        <v>667</v>
      </c>
      <c r="F516" s="183" t="s">
        <v>517</v>
      </c>
      <c r="G516" s="186"/>
      <c r="H516" s="194"/>
      <c r="I516" s="194"/>
      <c r="J516" s="194"/>
    </row>
    <row r="517" spans="1:10" ht="22.5" x14ac:dyDescent="0.2">
      <c r="A517" s="187">
        <v>628</v>
      </c>
      <c r="B517" s="188" t="s">
        <v>317</v>
      </c>
      <c r="C517" s="183" t="s">
        <v>478</v>
      </c>
      <c r="D517" s="183" t="s">
        <v>668</v>
      </c>
      <c r="E517" s="183" t="s">
        <v>669</v>
      </c>
      <c r="F517" s="183" t="s">
        <v>669</v>
      </c>
      <c r="G517" s="186"/>
      <c r="H517" s="194"/>
      <c r="I517" s="194"/>
      <c r="J517" s="194"/>
    </row>
    <row r="518" spans="1:10" ht="33.75" x14ac:dyDescent="0.2">
      <c r="A518" s="187">
        <v>631</v>
      </c>
      <c r="B518" s="188" t="s">
        <v>320</v>
      </c>
      <c r="C518" s="183" t="s">
        <v>478</v>
      </c>
      <c r="D518" s="183" t="s">
        <v>627</v>
      </c>
      <c r="E518" s="183" t="s">
        <v>670</v>
      </c>
      <c r="F518" s="183" t="s">
        <v>670</v>
      </c>
      <c r="G518" s="186"/>
      <c r="H518" s="194"/>
      <c r="I518" s="194"/>
      <c r="J518" s="194"/>
    </row>
    <row r="519" spans="1:10" ht="22.5" x14ac:dyDescent="0.2">
      <c r="A519" s="187">
        <v>634</v>
      </c>
      <c r="B519" s="188" t="s">
        <v>671</v>
      </c>
      <c r="C519" s="183" t="s">
        <v>523</v>
      </c>
      <c r="D519" s="183" t="s">
        <v>672</v>
      </c>
      <c r="E519" s="183" t="s">
        <v>673</v>
      </c>
      <c r="F519" s="183" t="s">
        <v>279</v>
      </c>
      <c r="G519" s="186"/>
      <c r="H519" s="194"/>
      <c r="I519" s="194"/>
      <c r="J519" s="194"/>
    </row>
    <row r="520" spans="1:10" ht="78.75" x14ac:dyDescent="0.2">
      <c r="A520" s="187">
        <v>657</v>
      </c>
      <c r="B520" s="188" t="s">
        <v>320</v>
      </c>
      <c r="C520" s="183" t="s">
        <v>478</v>
      </c>
      <c r="D520" s="183" t="s">
        <v>664</v>
      </c>
      <c r="E520" s="183" t="s">
        <v>665</v>
      </c>
      <c r="F520" s="183" t="s">
        <v>578</v>
      </c>
      <c r="G520" s="186"/>
      <c r="H520" s="194"/>
      <c r="I520" s="194"/>
      <c r="J520" s="194"/>
    </row>
    <row r="521" spans="1:10" ht="22.5" x14ac:dyDescent="0.2">
      <c r="A521" s="187">
        <v>658</v>
      </c>
      <c r="B521" s="188" t="s">
        <v>328</v>
      </c>
      <c r="C521" s="183" t="s">
        <v>523</v>
      </c>
      <c r="D521" s="183" t="s">
        <v>573</v>
      </c>
      <c r="E521" s="183" t="s">
        <v>574</v>
      </c>
      <c r="F521" s="183" t="s">
        <v>574</v>
      </c>
      <c r="G521" s="186"/>
      <c r="H521" s="194"/>
      <c r="I521" s="194"/>
      <c r="J521" s="194"/>
    </row>
    <row r="522" spans="1:10" ht="33.75" x14ac:dyDescent="0.2">
      <c r="A522" s="187">
        <v>693</v>
      </c>
      <c r="B522" s="188" t="s">
        <v>332</v>
      </c>
      <c r="C522" s="183" t="s">
        <v>484</v>
      </c>
      <c r="D522" s="183" t="s">
        <v>674</v>
      </c>
      <c r="E522" s="183" t="s">
        <v>675</v>
      </c>
      <c r="F522" s="183" t="s">
        <v>676</v>
      </c>
      <c r="G522" s="186"/>
      <c r="H522" s="194"/>
      <c r="I522" s="194"/>
      <c r="J522" s="194"/>
    </row>
    <row r="523" spans="1:10" ht="67.5" x14ac:dyDescent="0.2">
      <c r="A523" s="187">
        <v>707</v>
      </c>
      <c r="B523" s="188" t="s">
        <v>677</v>
      </c>
      <c r="C523" s="183" t="s">
        <v>523</v>
      </c>
      <c r="D523" s="183" t="s">
        <v>678</v>
      </c>
      <c r="E523" s="183" t="s">
        <v>679</v>
      </c>
      <c r="F523" s="183" t="s">
        <v>679</v>
      </c>
      <c r="G523" s="186"/>
      <c r="H523" s="194"/>
      <c r="I523" s="194"/>
      <c r="J523" s="194"/>
    </row>
    <row r="524" spans="1:10" ht="78.75" x14ac:dyDescent="0.2">
      <c r="A524" s="187">
        <v>734</v>
      </c>
      <c r="B524" s="188" t="s">
        <v>680</v>
      </c>
      <c r="C524" s="183" t="s">
        <v>484</v>
      </c>
      <c r="D524" s="183" t="s">
        <v>681</v>
      </c>
      <c r="E524" s="183" t="s">
        <v>675</v>
      </c>
      <c r="F524" s="183" t="s">
        <v>676</v>
      </c>
      <c r="G524" s="186"/>
      <c r="H524" s="194"/>
      <c r="I524" s="194"/>
      <c r="J524" s="194"/>
    </row>
    <row r="525" spans="1:10" ht="12.75" x14ac:dyDescent="0.2">
      <c r="A525" s="184"/>
      <c r="B525" s="189"/>
      <c r="C525" s="185"/>
      <c r="D525" s="185"/>
      <c r="E525" s="185"/>
      <c r="F525" s="185"/>
      <c r="G525" s="186"/>
      <c r="H525" s="194"/>
      <c r="I525" s="194"/>
      <c r="J525" s="194"/>
    </row>
    <row r="526" spans="1:10" ht="12.75" x14ac:dyDescent="0.2">
      <c r="A526" s="192" t="s">
        <v>682</v>
      </c>
      <c r="B526" s="193" t="s">
        <v>683</v>
      </c>
      <c r="C526" s="194"/>
      <c r="D526" s="194"/>
      <c r="E526" s="177"/>
      <c r="F526" s="194"/>
      <c r="G526" s="186"/>
      <c r="H526" s="194"/>
      <c r="I526" s="194"/>
      <c r="J526" s="194"/>
    </row>
    <row r="527" spans="1:10" ht="12.75" x14ac:dyDescent="0.2">
      <c r="A527" s="192" t="s">
        <v>684</v>
      </c>
      <c r="B527" s="194" t="s">
        <v>455</v>
      </c>
      <c r="C527" s="194"/>
      <c r="D527" s="194"/>
      <c r="E527" s="185"/>
      <c r="F527" s="194"/>
      <c r="G527" s="186"/>
      <c r="H527" s="194"/>
      <c r="I527" s="194"/>
      <c r="J527" s="194"/>
    </row>
    <row r="528" spans="1:10" ht="12.75" x14ac:dyDescent="0.2">
      <c r="A528" s="192" t="s">
        <v>685</v>
      </c>
      <c r="B528" s="193" t="s">
        <v>442</v>
      </c>
      <c r="C528" s="194"/>
      <c r="D528" s="194"/>
      <c r="E528" s="194"/>
      <c r="F528" s="194"/>
      <c r="G528" s="186"/>
      <c r="H528" s="194"/>
      <c r="I528" s="194"/>
      <c r="J528" s="194"/>
    </row>
    <row r="529" spans="1:10" ht="12.75" x14ac:dyDescent="0.2">
      <c r="A529" s="192" t="s">
        <v>686</v>
      </c>
      <c r="B529" s="194" t="s">
        <v>687</v>
      </c>
      <c r="C529" s="194"/>
      <c r="D529" s="194"/>
      <c r="E529" s="194"/>
      <c r="F529" s="194"/>
      <c r="G529" s="186"/>
      <c r="H529" s="194"/>
      <c r="I529" s="194"/>
      <c r="J529" s="194"/>
    </row>
    <row r="530" spans="1:10" ht="12.75" x14ac:dyDescent="0.2">
      <c r="A530" s="192" t="s">
        <v>688</v>
      </c>
      <c r="B530" s="194" t="s">
        <v>689</v>
      </c>
      <c r="C530" s="194"/>
      <c r="D530" s="194"/>
      <c r="E530" s="194"/>
      <c r="F530" s="194"/>
      <c r="G530" s="186"/>
      <c r="H530" s="194"/>
      <c r="I530" s="194"/>
      <c r="J530" s="194"/>
    </row>
    <row r="531" spans="1:10" ht="12.75" x14ac:dyDescent="0.2">
      <c r="A531" s="192" t="s">
        <v>690</v>
      </c>
      <c r="B531" s="194" t="s">
        <v>691</v>
      </c>
      <c r="C531" s="194"/>
      <c r="D531" s="194"/>
      <c r="E531" s="194"/>
      <c r="F531" s="194"/>
      <c r="G531" s="186"/>
      <c r="H531" s="194"/>
      <c r="I531" s="194"/>
      <c r="J531" s="194"/>
    </row>
    <row r="532" spans="1:10" ht="12.75" x14ac:dyDescent="0.2">
      <c r="A532" s="192" t="s">
        <v>692</v>
      </c>
      <c r="B532" s="194" t="s">
        <v>693</v>
      </c>
      <c r="C532" s="194"/>
      <c r="D532" s="194"/>
      <c r="E532" s="194"/>
      <c r="F532" s="194"/>
      <c r="G532" s="186"/>
      <c r="H532" s="194"/>
      <c r="I532" s="194"/>
      <c r="J532" s="194"/>
    </row>
    <row r="533" spans="1:10" ht="12.75" x14ac:dyDescent="0.2">
      <c r="A533" s="192" t="s">
        <v>694</v>
      </c>
      <c r="B533" s="194" t="s">
        <v>695</v>
      </c>
      <c r="C533" s="194"/>
      <c r="D533" s="194"/>
      <c r="E533" s="194"/>
      <c r="F533" s="194"/>
      <c r="G533" s="186"/>
      <c r="H533" s="194"/>
      <c r="I533" s="194"/>
      <c r="J533" s="194"/>
    </row>
    <row r="534" spans="1:10" ht="12.75" x14ac:dyDescent="0.2">
      <c r="A534" s="192" t="s">
        <v>696</v>
      </c>
      <c r="B534" s="194" t="s">
        <v>697</v>
      </c>
      <c r="C534" s="194"/>
      <c r="D534" s="194"/>
      <c r="E534" s="194"/>
      <c r="F534" s="194"/>
      <c r="G534" s="186"/>
      <c r="H534" s="194"/>
      <c r="I534" s="194"/>
      <c r="J534" s="194"/>
    </row>
    <row r="535" spans="1:10" ht="12.75" x14ac:dyDescent="0.2">
      <c r="A535" s="192" t="s">
        <v>698</v>
      </c>
      <c r="B535" s="194" t="s">
        <v>699</v>
      </c>
      <c r="C535" s="194"/>
      <c r="D535" s="194"/>
      <c r="E535" s="194"/>
      <c r="F535" s="194"/>
      <c r="G535" s="186"/>
      <c r="H535" s="194"/>
      <c r="I535" s="194"/>
      <c r="J535" s="194"/>
    </row>
    <row r="536" spans="1:10" ht="12.75" x14ac:dyDescent="0.2">
      <c r="A536" s="192"/>
      <c r="B536" s="194"/>
      <c r="C536" s="194"/>
      <c r="D536" s="194"/>
      <c r="E536" s="194"/>
      <c r="F536" s="194"/>
      <c r="G536" s="186"/>
      <c r="H536" s="194"/>
      <c r="I536" s="194"/>
      <c r="J536" s="194"/>
    </row>
    <row r="537" spans="1:10" ht="18" customHeight="1" x14ac:dyDescent="0.2">
      <c r="A537" s="640" t="s">
        <v>700</v>
      </c>
      <c r="B537" s="640"/>
      <c r="C537" s="640"/>
      <c r="D537" s="640"/>
      <c r="E537" s="640"/>
      <c r="F537" s="640"/>
      <c r="G537" s="186"/>
      <c r="H537" s="194"/>
      <c r="I537" s="194"/>
      <c r="J537" s="194"/>
    </row>
    <row r="538" spans="1:10" ht="18.75" customHeight="1" x14ac:dyDescent="0.2">
      <c r="A538" s="640"/>
      <c r="B538" s="640"/>
      <c r="C538" s="640"/>
      <c r="D538" s="640"/>
      <c r="E538" s="640"/>
      <c r="F538" s="640"/>
      <c r="G538" s="186"/>
      <c r="H538" s="194"/>
      <c r="I538" s="194"/>
      <c r="J538" s="194"/>
    </row>
    <row r="539" spans="1:10" ht="18.75" customHeight="1" x14ac:dyDescent="0.2">
      <c r="A539" s="640"/>
      <c r="B539" s="640"/>
      <c r="C539" s="640"/>
      <c r="D539" s="640"/>
      <c r="E539" s="640"/>
      <c r="F539" s="640"/>
      <c r="G539" s="186"/>
      <c r="H539" s="194"/>
      <c r="I539" s="194"/>
      <c r="J539" s="194"/>
    </row>
    <row r="540" spans="1:10" ht="33.75" customHeight="1" x14ac:dyDescent="0.2">
      <c r="A540" s="640"/>
      <c r="B540" s="640"/>
      <c r="C540" s="640"/>
      <c r="D540" s="640"/>
      <c r="E540" s="640"/>
      <c r="F540" s="640"/>
      <c r="G540" s="186"/>
      <c r="H540" s="194"/>
      <c r="I540" s="194"/>
      <c r="J540" s="194"/>
    </row>
    <row r="541" spans="1:10" ht="12.75" x14ac:dyDescent="0.2">
      <c r="A541" s="192"/>
      <c r="B541" s="192"/>
      <c r="C541" s="194"/>
      <c r="D541" s="194"/>
      <c r="E541" s="194"/>
      <c r="F541" s="194"/>
      <c r="G541" s="186"/>
      <c r="H541" s="194"/>
      <c r="I541" s="194"/>
      <c r="J541" s="194"/>
    </row>
    <row r="542" spans="1:10" ht="12.75" x14ac:dyDescent="0.2">
      <c r="A542" s="192"/>
      <c r="B542" s="192"/>
      <c r="C542" s="194"/>
      <c r="D542" s="194"/>
      <c r="E542" s="194"/>
      <c r="F542" s="194"/>
      <c r="G542" s="186"/>
      <c r="H542" s="194"/>
      <c r="I542" s="194"/>
      <c r="J542" s="194"/>
    </row>
    <row r="543" spans="1:10" ht="12.75" x14ac:dyDescent="0.2">
      <c r="A543" s="192"/>
      <c r="B543" s="192"/>
      <c r="C543" s="195"/>
      <c r="D543" s="194"/>
      <c r="E543" s="194"/>
      <c r="F543" s="194"/>
      <c r="G543" s="186"/>
      <c r="H543" s="194"/>
      <c r="I543" s="194"/>
      <c r="J543" s="194"/>
    </row>
    <row r="544" spans="1:10" ht="12.75" x14ac:dyDescent="0.2">
      <c r="A544" s="192"/>
      <c r="B544" s="192"/>
      <c r="C544" s="194"/>
      <c r="D544" s="194"/>
      <c r="E544" s="194"/>
      <c r="F544" s="194"/>
      <c r="G544" s="186"/>
      <c r="H544" s="194"/>
      <c r="I544" s="194"/>
      <c r="J544" s="194"/>
    </row>
    <row r="545" spans="1:10" ht="12.75" x14ac:dyDescent="0.2">
      <c r="A545" s="192"/>
      <c r="B545" s="192"/>
      <c r="C545" s="194"/>
      <c r="D545" s="194"/>
      <c r="E545" s="194"/>
      <c r="F545" s="194"/>
      <c r="G545" s="186"/>
      <c r="H545" s="194"/>
      <c r="I545" s="194"/>
      <c r="J545" s="194"/>
    </row>
    <row r="546" spans="1:10" ht="12.75" x14ac:dyDescent="0.2">
      <c r="A546" s="192"/>
      <c r="B546" s="192"/>
      <c r="C546" s="194"/>
      <c r="D546" s="194"/>
      <c r="E546" s="194"/>
      <c r="F546" s="194"/>
      <c r="G546" s="186"/>
      <c r="H546" s="194"/>
      <c r="I546" s="194"/>
      <c r="J546" s="194"/>
    </row>
    <row r="547" spans="1:10" ht="12.75" x14ac:dyDescent="0.2">
      <c r="A547" s="192"/>
      <c r="B547" s="192"/>
      <c r="C547" s="194"/>
      <c r="D547" s="194"/>
      <c r="E547" s="194"/>
      <c r="F547" s="194"/>
      <c r="G547" s="186"/>
      <c r="H547" s="194"/>
      <c r="I547" s="194"/>
      <c r="J547" s="194"/>
    </row>
    <row r="548" spans="1:10" ht="12.75" x14ac:dyDescent="0.2">
      <c r="A548" s="192"/>
      <c r="B548" s="192"/>
      <c r="C548" s="194"/>
      <c r="D548" s="194"/>
      <c r="E548" s="194"/>
      <c r="F548" s="194"/>
      <c r="G548" s="186"/>
      <c r="H548" s="194"/>
      <c r="I548" s="194"/>
      <c r="J548" s="194"/>
    </row>
    <row r="549" spans="1:10" ht="12.75" x14ac:dyDescent="0.2">
      <c r="A549" s="192"/>
      <c r="B549" s="192"/>
      <c r="C549" s="194"/>
      <c r="D549" s="194"/>
      <c r="E549" s="194"/>
      <c r="F549" s="194"/>
      <c r="G549" s="186"/>
      <c r="H549" s="194"/>
      <c r="I549" s="194"/>
      <c r="J549" s="194"/>
    </row>
    <row r="550" spans="1:10" ht="12.75" x14ac:dyDescent="0.2">
      <c r="A550" s="192"/>
      <c r="B550" s="192"/>
      <c r="C550" s="194"/>
      <c r="D550" s="194"/>
      <c r="E550" s="194"/>
      <c r="F550" s="194"/>
      <c r="G550" s="186"/>
      <c r="H550" s="194"/>
      <c r="I550" s="194"/>
      <c r="J550" s="194"/>
    </row>
    <row r="551" spans="1:10" ht="12.75" x14ac:dyDescent="0.2">
      <c r="A551" s="192"/>
      <c r="B551" s="192"/>
      <c r="C551" s="194"/>
      <c r="D551" s="194"/>
      <c r="E551" s="194"/>
      <c r="F551" s="194"/>
      <c r="G551" s="186"/>
      <c r="H551" s="194"/>
      <c r="I551" s="194"/>
      <c r="J551" s="194"/>
    </row>
  </sheetData>
  <mergeCells count="3">
    <mergeCell ref="J5:K5"/>
    <mergeCell ref="A537:F540"/>
    <mergeCell ref="D5:E5"/>
  </mergeCells>
  <conditionalFormatting sqref="K10:N206 J207:N209 K210:N229 K232:N234 J230:N231 K236:N237 J235:N235 K240:N241 J238:N239 K271:N294 J242:N270 J274:J294">
    <cfRule type="cellIs" dxfId="0" priority="1" stopIfTrue="1" operator="equal">
      <formula>$K$10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4"/>
  <sheetViews>
    <sheetView workbookViewId="0"/>
  </sheetViews>
  <sheetFormatPr baseColWidth="10" defaultColWidth="11.7109375" defaultRowHeight="11.25" x14ac:dyDescent="0.2"/>
  <cols>
    <col min="1" max="1" width="21.140625" style="328" customWidth="1"/>
    <col min="2" max="2" width="14" style="325" customWidth="1"/>
    <col min="3" max="3" width="16" style="325" customWidth="1"/>
    <col min="4" max="4" width="16.140625" style="328" bestFit="1" customWidth="1"/>
    <col min="5" max="5" width="18.85546875" style="331" customWidth="1"/>
    <col min="6" max="6" width="10.85546875" style="328" bestFit="1" customWidth="1"/>
    <col min="7" max="7" width="9.5703125" style="328" bestFit="1" customWidth="1"/>
    <col min="8" max="8" width="9.85546875" style="328" bestFit="1" customWidth="1"/>
    <col min="9" max="9" width="13.7109375" style="328" bestFit="1" customWidth="1"/>
    <col min="10" max="10" width="15" style="329" bestFit="1" customWidth="1"/>
    <col min="11" max="11" width="13.7109375" style="329" bestFit="1" customWidth="1"/>
    <col min="12" max="12" width="16.7109375" style="329" bestFit="1" customWidth="1"/>
    <col min="13" max="14" width="16.140625" style="329" bestFit="1" customWidth="1"/>
    <col min="15" max="256" width="11.7109375" style="6"/>
    <col min="257" max="257" width="37.28515625" style="6" customWidth="1"/>
    <col min="258" max="258" width="14" style="6" customWidth="1"/>
    <col min="259" max="259" width="9.85546875" style="6" bestFit="1" customWidth="1"/>
    <col min="260" max="260" width="5.7109375" style="6" customWidth="1"/>
    <col min="261" max="261" width="13.85546875" style="6" bestFit="1" customWidth="1"/>
    <col min="262" max="262" width="7.7109375" style="6" bestFit="1" customWidth="1"/>
    <col min="263" max="263" width="9.5703125" style="6" bestFit="1" customWidth="1"/>
    <col min="264" max="264" width="9.85546875" style="6" bestFit="1" customWidth="1"/>
    <col min="265" max="265" width="13.7109375" style="6" bestFit="1" customWidth="1"/>
    <col min="266" max="266" width="15" style="6" bestFit="1" customWidth="1"/>
    <col min="267" max="267" width="13.7109375" style="6" bestFit="1" customWidth="1"/>
    <col min="268" max="268" width="16.7109375" style="6" bestFit="1" customWidth="1"/>
    <col min="269" max="270" width="16.140625" style="6" bestFit="1" customWidth="1"/>
    <col min="271" max="512" width="11.7109375" style="6"/>
    <col min="513" max="513" width="37.28515625" style="6" customWidth="1"/>
    <col min="514" max="514" width="14" style="6" customWidth="1"/>
    <col min="515" max="515" width="9.85546875" style="6" bestFit="1" customWidth="1"/>
    <col min="516" max="516" width="5.7109375" style="6" customWidth="1"/>
    <col min="517" max="517" width="13.85546875" style="6" bestFit="1" customWidth="1"/>
    <col min="518" max="518" width="7.7109375" style="6" bestFit="1" customWidth="1"/>
    <col min="519" max="519" width="9.5703125" style="6" bestFit="1" customWidth="1"/>
    <col min="520" max="520" width="9.85546875" style="6" bestFit="1" customWidth="1"/>
    <col min="521" max="521" width="13.7109375" style="6" bestFit="1" customWidth="1"/>
    <col min="522" max="522" width="15" style="6" bestFit="1" customWidth="1"/>
    <col min="523" max="523" width="13.7109375" style="6" bestFit="1" customWidth="1"/>
    <col min="524" max="524" width="16.7109375" style="6" bestFit="1" customWidth="1"/>
    <col min="525" max="526" width="16.140625" style="6" bestFit="1" customWidth="1"/>
    <col min="527" max="768" width="11.7109375" style="6"/>
    <col min="769" max="769" width="37.28515625" style="6" customWidth="1"/>
    <col min="770" max="770" width="14" style="6" customWidth="1"/>
    <col min="771" max="771" width="9.85546875" style="6" bestFit="1" customWidth="1"/>
    <col min="772" max="772" width="5.7109375" style="6" customWidth="1"/>
    <col min="773" max="773" width="13.85546875" style="6" bestFit="1" customWidth="1"/>
    <col min="774" max="774" width="7.7109375" style="6" bestFit="1" customWidth="1"/>
    <col min="775" max="775" width="9.5703125" style="6" bestFit="1" customWidth="1"/>
    <col min="776" max="776" width="9.85546875" style="6" bestFit="1" customWidth="1"/>
    <col min="777" max="777" width="13.7109375" style="6" bestFit="1" customWidth="1"/>
    <col min="778" max="778" width="15" style="6" bestFit="1" customWidth="1"/>
    <col min="779" max="779" width="13.7109375" style="6" bestFit="1" customWidth="1"/>
    <col min="780" max="780" width="16.7109375" style="6" bestFit="1" customWidth="1"/>
    <col min="781" max="782" width="16.140625" style="6" bestFit="1" customWidth="1"/>
    <col min="783" max="1024" width="11.7109375" style="6"/>
    <col min="1025" max="1025" width="37.28515625" style="6" customWidth="1"/>
    <col min="1026" max="1026" width="14" style="6" customWidth="1"/>
    <col min="1027" max="1027" width="9.85546875" style="6" bestFit="1" customWidth="1"/>
    <col min="1028" max="1028" width="5.7109375" style="6" customWidth="1"/>
    <col min="1029" max="1029" width="13.85546875" style="6" bestFit="1" customWidth="1"/>
    <col min="1030" max="1030" width="7.7109375" style="6" bestFit="1" customWidth="1"/>
    <col min="1031" max="1031" width="9.5703125" style="6" bestFit="1" customWidth="1"/>
    <col min="1032" max="1032" width="9.85546875" style="6" bestFit="1" customWidth="1"/>
    <col min="1033" max="1033" width="13.7109375" style="6" bestFit="1" customWidth="1"/>
    <col min="1034" max="1034" width="15" style="6" bestFit="1" customWidth="1"/>
    <col min="1035" max="1035" width="13.7109375" style="6" bestFit="1" customWidth="1"/>
    <col min="1036" max="1036" width="16.7109375" style="6" bestFit="1" customWidth="1"/>
    <col min="1037" max="1038" width="16.140625" style="6" bestFit="1" customWidth="1"/>
    <col min="1039" max="1280" width="11.7109375" style="6"/>
    <col min="1281" max="1281" width="37.28515625" style="6" customWidth="1"/>
    <col min="1282" max="1282" width="14" style="6" customWidth="1"/>
    <col min="1283" max="1283" width="9.85546875" style="6" bestFit="1" customWidth="1"/>
    <col min="1284" max="1284" width="5.7109375" style="6" customWidth="1"/>
    <col min="1285" max="1285" width="13.85546875" style="6" bestFit="1" customWidth="1"/>
    <col min="1286" max="1286" width="7.7109375" style="6" bestFit="1" customWidth="1"/>
    <col min="1287" max="1287" width="9.5703125" style="6" bestFit="1" customWidth="1"/>
    <col min="1288" max="1288" width="9.85546875" style="6" bestFit="1" customWidth="1"/>
    <col min="1289" max="1289" width="13.7109375" style="6" bestFit="1" customWidth="1"/>
    <col min="1290" max="1290" width="15" style="6" bestFit="1" customWidth="1"/>
    <col min="1291" max="1291" width="13.7109375" style="6" bestFit="1" customWidth="1"/>
    <col min="1292" max="1292" width="16.7109375" style="6" bestFit="1" customWidth="1"/>
    <col min="1293" max="1294" width="16.140625" style="6" bestFit="1" customWidth="1"/>
    <col min="1295" max="1536" width="11.7109375" style="6"/>
    <col min="1537" max="1537" width="37.28515625" style="6" customWidth="1"/>
    <col min="1538" max="1538" width="14" style="6" customWidth="1"/>
    <col min="1539" max="1539" width="9.85546875" style="6" bestFit="1" customWidth="1"/>
    <col min="1540" max="1540" width="5.7109375" style="6" customWidth="1"/>
    <col min="1541" max="1541" width="13.85546875" style="6" bestFit="1" customWidth="1"/>
    <col min="1542" max="1542" width="7.7109375" style="6" bestFit="1" customWidth="1"/>
    <col min="1543" max="1543" width="9.5703125" style="6" bestFit="1" customWidth="1"/>
    <col min="1544" max="1544" width="9.85546875" style="6" bestFit="1" customWidth="1"/>
    <col min="1545" max="1545" width="13.7109375" style="6" bestFit="1" customWidth="1"/>
    <col min="1546" max="1546" width="15" style="6" bestFit="1" customWidth="1"/>
    <col min="1547" max="1547" width="13.7109375" style="6" bestFit="1" customWidth="1"/>
    <col min="1548" max="1548" width="16.7109375" style="6" bestFit="1" customWidth="1"/>
    <col min="1549" max="1550" width="16.140625" style="6" bestFit="1" customWidth="1"/>
    <col min="1551" max="1792" width="11.7109375" style="6"/>
    <col min="1793" max="1793" width="37.28515625" style="6" customWidth="1"/>
    <col min="1794" max="1794" width="14" style="6" customWidth="1"/>
    <col min="1795" max="1795" width="9.85546875" style="6" bestFit="1" customWidth="1"/>
    <col min="1796" max="1796" width="5.7109375" style="6" customWidth="1"/>
    <col min="1797" max="1797" width="13.85546875" style="6" bestFit="1" customWidth="1"/>
    <col min="1798" max="1798" width="7.7109375" style="6" bestFit="1" customWidth="1"/>
    <col min="1799" max="1799" width="9.5703125" style="6" bestFit="1" customWidth="1"/>
    <col min="1800" max="1800" width="9.85546875" style="6" bestFit="1" customWidth="1"/>
    <col min="1801" max="1801" width="13.7109375" style="6" bestFit="1" customWidth="1"/>
    <col min="1802" max="1802" width="15" style="6" bestFit="1" customWidth="1"/>
    <col min="1803" max="1803" width="13.7109375" style="6" bestFit="1" customWidth="1"/>
    <col min="1804" max="1804" width="16.7109375" style="6" bestFit="1" customWidth="1"/>
    <col min="1805" max="1806" width="16.140625" style="6" bestFit="1" customWidth="1"/>
    <col min="1807" max="2048" width="11.7109375" style="6"/>
    <col min="2049" max="2049" width="37.28515625" style="6" customWidth="1"/>
    <col min="2050" max="2050" width="14" style="6" customWidth="1"/>
    <col min="2051" max="2051" width="9.85546875" style="6" bestFit="1" customWidth="1"/>
    <col min="2052" max="2052" width="5.7109375" style="6" customWidth="1"/>
    <col min="2053" max="2053" width="13.85546875" style="6" bestFit="1" customWidth="1"/>
    <col min="2054" max="2054" width="7.7109375" style="6" bestFit="1" customWidth="1"/>
    <col min="2055" max="2055" width="9.5703125" style="6" bestFit="1" customWidth="1"/>
    <col min="2056" max="2056" width="9.85546875" style="6" bestFit="1" customWidth="1"/>
    <col min="2057" max="2057" width="13.7109375" style="6" bestFit="1" customWidth="1"/>
    <col min="2058" max="2058" width="15" style="6" bestFit="1" customWidth="1"/>
    <col min="2059" max="2059" width="13.7109375" style="6" bestFit="1" customWidth="1"/>
    <col min="2060" max="2060" width="16.7109375" style="6" bestFit="1" customWidth="1"/>
    <col min="2061" max="2062" width="16.140625" style="6" bestFit="1" customWidth="1"/>
    <col min="2063" max="2304" width="11.7109375" style="6"/>
    <col min="2305" max="2305" width="37.28515625" style="6" customWidth="1"/>
    <col min="2306" max="2306" width="14" style="6" customWidth="1"/>
    <col min="2307" max="2307" width="9.85546875" style="6" bestFit="1" customWidth="1"/>
    <col min="2308" max="2308" width="5.7109375" style="6" customWidth="1"/>
    <col min="2309" max="2309" width="13.85546875" style="6" bestFit="1" customWidth="1"/>
    <col min="2310" max="2310" width="7.7109375" style="6" bestFit="1" customWidth="1"/>
    <col min="2311" max="2311" width="9.5703125" style="6" bestFit="1" customWidth="1"/>
    <col min="2312" max="2312" width="9.85546875" style="6" bestFit="1" customWidth="1"/>
    <col min="2313" max="2313" width="13.7109375" style="6" bestFit="1" customWidth="1"/>
    <col min="2314" max="2314" width="15" style="6" bestFit="1" customWidth="1"/>
    <col min="2315" max="2315" width="13.7109375" style="6" bestFit="1" customWidth="1"/>
    <col min="2316" max="2316" width="16.7109375" style="6" bestFit="1" customWidth="1"/>
    <col min="2317" max="2318" width="16.140625" style="6" bestFit="1" customWidth="1"/>
    <col min="2319" max="2560" width="11.7109375" style="6"/>
    <col min="2561" max="2561" width="37.28515625" style="6" customWidth="1"/>
    <col min="2562" max="2562" width="14" style="6" customWidth="1"/>
    <col min="2563" max="2563" width="9.85546875" style="6" bestFit="1" customWidth="1"/>
    <col min="2564" max="2564" width="5.7109375" style="6" customWidth="1"/>
    <col min="2565" max="2565" width="13.85546875" style="6" bestFit="1" customWidth="1"/>
    <col min="2566" max="2566" width="7.7109375" style="6" bestFit="1" customWidth="1"/>
    <col min="2567" max="2567" width="9.5703125" style="6" bestFit="1" customWidth="1"/>
    <col min="2568" max="2568" width="9.85546875" style="6" bestFit="1" customWidth="1"/>
    <col min="2569" max="2569" width="13.7109375" style="6" bestFit="1" customWidth="1"/>
    <col min="2570" max="2570" width="15" style="6" bestFit="1" customWidth="1"/>
    <col min="2571" max="2571" width="13.7109375" style="6" bestFit="1" customWidth="1"/>
    <col min="2572" max="2572" width="16.7109375" style="6" bestFit="1" customWidth="1"/>
    <col min="2573" max="2574" width="16.140625" style="6" bestFit="1" customWidth="1"/>
    <col min="2575" max="2816" width="11.7109375" style="6"/>
    <col min="2817" max="2817" width="37.28515625" style="6" customWidth="1"/>
    <col min="2818" max="2818" width="14" style="6" customWidth="1"/>
    <col min="2819" max="2819" width="9.85546875" style="6" bestFit="1" customWidth="1"/>
    <col min="2820" max="2820" width="5.7109375" style="6" customWidth="1"/>
    <col min="2821" max="2821" width="13.85546875" style="6" bestFit="1" customWidth="1"/>
    <col min="2822" max="2822" width="7.7109375" style="6" bestFit="1" customWidth="1"/>
    <col min="2823" max="2823" width="9.5703125" style="6" bestFit="1" customWidth="1"/>
    <col min="2824" max="2824" width="9.85546875" style="6" bestFit="1" customWidth="1"/>
    <col min="2825" max="2825" width="13.7109375" style="6" bestFit="1" customWidth="1"/>
    <col min="2826" max="2826" width="15" style="6" bestFit="1" customWidth="1"/>
    <col min="2827" max="2827" width="13.7109375" style="6" bestFit="1" customWidth="1"/>
    <col min="2828" max="2828" width="16.7109375" style="6" bestFit="1" customWidth="1"/>
    <col min="2829" max="2830" width="16.140625" style="6" bestFit="1" customWidth="1"/>
    <col min="2831" max="3072" width="11.7109375" style="6"/>
    <col min="3073" max="3073" width="37.28515625" style="6" customWidth="1"/>
    <col min="3074" max="3074" width="14" style="6" customWidth="1"/>
    <col min="3075" max="3075" width="9.85546875" style="6" bestFit="1" customWidth="1"/>
    <col min="3076" max="3076" width="5.7109375" style="6" customWidth="1"/>
    <col min="3077" max="3077" width="13.85546875" style="6" bestFit="1" customWidth="1"/>
    <col min="3078" max="3078" width="7.7109375" style="6" bestFit="1" customWidth="1"/>
    <col min="3079" max="3079" width="9.5703125" style="6" bestFit="1" customWidth="1"/>
    <col min="3080" max="3080" width="9.85546875" style="6" bestFit="1" customWidth="1"/>
    <col min="3081" max="3081" width="13.7109375" style="6" bestFit="1" customWidth="1"/>
    <col min="3082" max="3082" width="15" style="6" bestFit="1" customWidth="1"/>
    <col min="3083" max="3083" width="13.7109375" style="6" bestFit="1" customWidth="1"/>
    <col min="3084" max="3084" width="16.7109375" style="6" bestFit="1" customWidth="1"/>
    <col min="3085" max="3086" width="16.140625" style="6" bestFit="1" customWidth="1"/>
    <col min="3087" max="3328" width="11.7109375" style="6"/>
    <col min="3329" max="3329" width="37.28515625" style="6" customWidth="1"/>
    <col min="3330" max="3330" width="14" style="6" customWidth="1"/>
    <col min="3331" max="3331" width="9.85546875" style="6" bestFit="1" customWidth="1"/>
    <col min="3332" max="3332" width="5.7109375" style="6" customWidth="1"/>
    <col min="3333" max="3333" width="13.85546875" style="6" bestFit="1" customWidth="1"/>
    <col min="3334" max="3334" width="7.7109375" style="6" bestFit="1" customWidth="1"/>
    <col min="3335" max="3335" width="9.5703125" style="6" bestFit="1" customWidth="1"/>
    <col min="3336" max="3336" width="9.85546875" style="6" bestFit="1" customWidth="1"/>
    <col min="3337" max="3337" width="13.7109375" style="6" bestFit="1" customWidth="1"/>
    <col min="3338" max="3338" width="15" style="6" bestFit="1" customWidth="1"/>
    <col min="3339" max="3339" width="13.7109375" style="6" bestFit="1" customWidth="1"/>
    <col min="3340" max="3340" width="16.7109375" style="6" bestFit="1" customWidth="1"/>
    <col min="3341" max="3342" width="16.140625" style="6" bestFit="1" customWidth="1"/>
    <col min="3343" max="3584" width="11.7109375" style="6"/>
    <col min="3585" max="3585" width="37.28515625" style="6" customWidth="1"/>
    <col min="3586" max="3586" width="14" style="6" customWidth="1"/>
    <col min="3587" max="3587" width="9.85546875" style="6" bestFit="1" customWidth="1"/>
    <col min="3588" max="3588" width="5.7109375" style="6" customWidth="1"/>
    <col min="3589" max="3589" width="13.85546875" style="6" bestFit="1" customWidth="1"/>
    <col min="3590" max="3590" width="7.7109375" style="6" bestFit="1" customWidth="1"/>
    <col min="3591" max="3591" width="9.5703125" style="6" bestFit="1" customWidth="1"/>
    <col min="3592" max="3592" width="9.85546875" style="6" bestFit="1" customWidth="1"/>
    <col min="3593" max="3593" width="13.7109375" style="6" bestFit="1" customWidth="1"/>
    <col min="3594" max="3594" width="15" style="6" bestFit="1" customWidth="1"/>
    <col min="3595" max="3595" width="13.7109375" style="6" bestFit="1" customWidth="1"/>
    <col min="3596" max="3596" width="16.7109375" style="6" bestFit="1" customWidth="1"/>
    <col min="3597" max="3598" width="16.140625" style="6" bestFit="1" customWidth="1"/>
    <col min="3599" max="3840" width="11.7109375" style="6"/>
    <col min="3841" max="3841" width="37.28515625" style="6" customWidth="1"/>
    <col min="3842" max="3842" width="14" style="6" customWidth="1"/>
    <col min="3843" max="3843" width="9.85546875" style="6" bestFit="1" customWidth="1"/>
    <col min="3844" max="3844" width="5.7109375" style="6" customWidth="1"/>
    <col min="3845" max="3845" width="13.85546875" style="6" bestFit="1" customWidth="1"/>
    <col min="3846" max="3846" width="7.7109375" style="6" bestFit="1" customWidth="1"/>
    <col min="3847" max="3847" width="9.5703125" style="6" bestFit="1" customWidth="1"/>
    <col min="3848" max="3848" width="9.85546875" style="6" bestFit="1" customWidth="1"/>
    <col min="3849" max="3849" width="13.7109375" style="6" bestFit="1" customWidth="1"/>
    <col min="3850" max="3850" width="15" style="6" bestFit="1" customWidth="1"/>
    <col min="3851" max="3851" width="13.7109375" style="6" bestFit="1" customWidth="1"/>
    <col min="3852" max="3852" width="16.7109375" style="6" bestFit="1" customWidth="1"/>
    <col min="3853" max="3854" width="16.140625" style="6" bestFit="1" customWidth="1"/>
    <col min="3855" max="4096" width="11.7109375" style="6"/>
    <col min="4097" max="4097" width="37.28515625" style="6" customWidth="1"/>
    <col min="4098" max="4098" width="14" style="6" customWidth="1"/>
    <col min="4099" max="4099" width="9.85546875" style="6" bestFit="1" customWidth="1"/>
    <col min="4100" max="4100" width="5.7109375" style="6" customWidth="1"/>
    <col min="4101" max="4101" width="13.85546875" style="6" bestFit="1" customWidth="1"/>
    <col min="4102" max="4102" width="7.7109375" style="6" bestFit="1" customWidth="1"/>
    <col min="4103" max="4103" width="9.5703125" style="6" bestFit="1" customWidth="1"/>
    <col min="4104" max="4104" width="9.85546875" style="6" bestFit="1" customWidth="1"/>
    <col min="4105" max="4105" width="13.7109375" style="6" bestFit="1" customWidth="1"/>
    <col min="4106" max="4106" width="15" style="6" bestFit="1" customWidth="1"/>
    <col min="4107" max="4107" width="13.7109375" style="6" bestFit="1" customWidth="1"/>
    <col min="4108" max="4108" width="16.7109375" style="6" bestFit="1" customWidth="1"/>
    <col min="4109" max="4110" width="16.140625" style="6" bestFit="1" customWidth="1"/>
    <col min="4111" max="4352" width="11.7109375" style="6"/>
    <col min="4353" max="4353" width="37.28515625" style="6" customWidth="1"/>
    <col min="4354" max="4354" width="14" style="6" customWidth="1"/>
    <col min="4355" max="4355" width="9.85546875" style="6" bestFit="1" customWidth="1"/>
    <col min="4356" max="4356" width="5.7109375" style="6" customWidth="1"/>
    <col min="4357" max="4357" width="13.85546875" style="6" bestFit="1" customWidth="1"/>
    <col min="4358" max="4358" width="7.7109375" style="6" bestFit="1" customWidth="1"/>
    <col min="4359" max="4359" width="9.5703125" style="6" bestFit="1" customWidth="1"/>
    <col min="4360" max="4360" width="9.85546875" style="6" bestFit="1" customWidth="1"/>
    <col min="4361" max="4361" width="13.7109375" style="6" bestFit="1" customWidth="1"/>
    <col min="4362" max="4362" width="15" style="6" bestFit="1" customWidth="1"/>
    <col min="4363" max="4363" width="13.7109375" style="6" bestFit="1" customWidth="1"/>
    <col min="4364" max="4364" width="16.7109375" style="6" bestFit="1" customWidth="1"/>
    <col min="4365" max="4366" width="16.140625" style="6" bestFit="1" customWidth="1"/>
    <col min="4367" max="4608" width="11.7109375" style="6"/>
    <col min="4609" max="4609" width="37.28515625" style="6" customWidth="1"/>
    <col min="4610" max="4610" width="14" style="6" customWidth="1"/>
    <col min="4611" max="4611" width="9.85546875" style="6" bestFit="1" customWidth="1"/>
    <col min="4612" max="4612" width="5.7109375" style="6" customWidth="1"/>
    <col min="4613" max="4613" width="13.85546875" style="6" bestFit="1" customWidth="1"/>
    <col min="4614" max="4614" width="7.7109375" style="6" bestFit="1" customWidth="1"/>
    <col min="4615" max="4615" width="9.5703125" style="6" bestFit="1" customWidth="1"/>
    <col min="4616" max="4616" width="9.85546875" style="6" bestFit="1" customWidth="1"/>
    <col min="4617" max="4617" width="13.7109375" style="6" bestFit="1" customWidth="1"/>
    <col min="4618" max="4618" width="15" style="6" bestFit="1" customWidth="1"/>
    <col min="4619" max="4619" width="13.7109375" style="6" bestFit="1" customWidth="1"/>
    <col min="4620" max="4620" width="16.7109375" style="6" bestFit="1" customWidth="1"/>
    <col min="4621" max="4622" width="16.140625" style="6" bestFit="1" customWidth="1"/>
    <col min="4623" max="4864" width="11.7109375" style="6"/>
    <col min="4865" max="4865" width="37.28515625" style="6" customWidth="1"/>
    <col min="4866" max="4866" width="14" style="6" customWidth="1"/>
    <col min="4867" max="4867" width="9.85546875" style="6" bestFit="1" customWidth="1"/>
    <col min="4868" max="4868" width="5.7109375" style="6" customWidth="1"/>
    <col min="4869" max="4869" width="13.85546875" style="6" bestFit="1" customWidth="1"/>
    <col min="4870" max="4870" width="7.7109375" style="6" bestFit="1" customWidth="1"/>
    <col min="4871" max="4871" width="9.5703125" style="6" bestFit="1" customWidth="1"/>
    <col min="4872" max="4872" width="9.85546875" style="6" bestFit="1" customWidth="1"/>
    <col min="4873" max="4873" width="13.7109375" style="6" bestFit="1" customWidth="1"/>
    <col min="4874" max="4874" width="15" style="6" bestFit="1" customWidth="1"/>
    <col min="4875" max="4875" width="13.7109375" style="6" bestFit="1" customWidth="1"/>
    <col min="4876" max="4876" width="16.7109375" style="6" bestFit="1" customWidth="1"/>
    <col min="4877" max="4878" width="16.140625" style="6" bestFit="1" customWidth="1"/>
    <col min="4879" max="5120" width="11.7109375" style="6"/>
    <col min="5121" max="5121" width="37.28515625" style="6" customWidth="1"/>
    <col min="5122" max="5122" width="14" style="6" customWidth="1"/>
    <col min="5123" max="5123" width="9.85546875" style="6" bestFit="1" customWidth="1"/>
    <col min="5124" max="5124" width="5.7109375" style="6" customWidth="1"/>
    <col min="5125" max="5125" width="13.85546875" style="6" bestFit="1" customWidth="1"/>
    <col min="5126" max="5126" width="7.7109375" style="6" bestFit="1" customWidth="1"/>
    <col min="5127" max="5127" width="9.5703125" style="6" bestFit="1" customWidth="1"/>
    <col min="5128" max="5128" width="9.85546875" style="6" bestFit="1" customWidth="1"/>
    <col min="5129" max="5129" width="13.7109375" style="6" bestFit="1" customWidth="1"/>
    <col min="5130" max="5130" width="15" style="6" bestFit="1" customWidth="1"/>
    <col min="5131" max="5131" width="13.7109375" style="6" bestFit="1" customWidth="1"/>
    <col min="5132" max="5132" width="16.7109375" style="6" bestFit="1" customWidth="1"/>
    <col min="5133" max="5134" width="16.140625" style="6" bestFit="1" customWidth="1"/>
    <col min="5135" max="5376" width="11.7109375" style="6"/>
    <col min="5377" max="5377" width="37.28515625" style="6" customWidth="1"/>
    <col min="5378" max="5378" width="14" style="6" customWidth="1"/>
    <col min="5379" max="5379" width="9.85546875" style="6" bestFit="1" customWidth="1"/>
    <col min="5380" max="5380" width="5.7109375" style="6" customWidth="1"/>
    <col min="5381" max="5381" width="13.85546875" style="6" bestFit="1" customWidth="1"/>
    <col min="5382" max="5382" width="7.7109375" style="6" bestFit="1" customWidth="1"/>
    <col min="5383" max="5383" width="9.5703125" style="6" bestFit="1" customWidth="1"/>
    <col min="5384" max="5384" width="9.85546875" style="6" bestFit="1" customWidth="1"/>
    <col min="5385" max="5385" width="13.7109375" style="6" bestFit="1" customWidth="1"/>
    <col min="5386" max="5386" width="15" style="6" bestFit="1" customWidth="1"/>
    <col min="5387" max="5387" width="13.7109375" style="6" bestFit="1" customWidth="1"/>
    <col min="5388" max="5388" width="16.7109375" style="6" bestFit="1" customWidth="1"/>
    <col min="5389" max="5390" width="16.140625" style="6" bestFit="1" customWidth="1"/>
    <col min="5391" max="5632" width="11.7109375" style="6"/>
    <col min="5633" max="5633" width="37.28515625" style="6" customWidth="1"/>
    <col min="5634" max="5634" width="14" style="6" customWidth="1"/>
    <col min="5635" max="5635" width="9.85546875" style="6" bestFit="1" customWidth="1"/>
    <col min="5636" max="5636" width="5.7109375" style="6" customWidth="1"/>
    <col min="5637" max="5637" width="13.85546875" style="6" bestFit="1" customWidth="1"/>
    <col min="5638" max="5638" width="7.7109375" style="6" bestFit="1" customWidth="1"/>
    <col min="5639" max="5639" width="9.5703125" style="6" bestFit="1" customWidth="1"/>
    <col min="5640" max="5640" width="9.85546875" style="6" bestFit="1" customWidth="1"/>
    <col min="5641" max="5641" width="13.7109375" style="6" bestFit="1" customWidth="1"/>
    <col min="5642" max="5642" width="15" style="6" bestFit="1" customWidth="1"/>
    <col min="5643" max="5643" width="13.7109375" style="6" bestFit="1" customWidth="1"/>
    <col min="5644" max="5644" width="16.7109375" style="6" bestFit="1" customWidth="1"/>
    <col min="5645" max="5646" width="16.140625" style="6" bestFit="1" customWidth="1"/>
    <col min="5647" max="5888" width="11.7109375" style="6"/>
    <col min="5889" max="5889" width="37.28515625" style="6" customWidth="1"/>
    <col min="5890" max="5890" width="14" style="6" customWidth="1"/>
    <col min="5891" max="5891" width="9.85546875" style="6" bestFit="1" customWidth="1"/>
    <col min="5892" max="5892" width="5.7109375" style="6" customWidth="1"/>
    <col min="5893" max="5893" width="13.85546875" style="6" bestFit="1" customWidth="1"/>
    <col min="5894" max="5894" width="7.7109375" style="6" bestFit="1" customWidth="1"/>
    <col min="5895" max="5895" width="9.5703125" style="6" bestFit="1" customWidth="1"/>
    <col min="5896" max="5896" width="9.85546875" style="6" bestFit="1" customWidth="1"/>
    <col min="5897" max="5897" width="13.7109375" style="6" bestFit="1" customWidth="1"/>
    <col min="5898" max="5898" width="15" style="6" bestFit="1" customWidth="1"/>
    <col min="5899" max="5899" width="13.7109375" style="6" bestFit="1" customWidth="1"/>
    <col min="5900" max="5900" width="16.7109375" style="6" bestFit="1" customWidth="1"/>
    <col min="5901" max="5902" width="16.140625" style="6" bestFit="1" customWidth="1"/>
    <col min="5903" max="6144" width="11.7109375" style="6"/>
    <col min="6145" max="6145" width="37.28515625" style="6" customWidth="1"/>
    <col min="6146" max="6146" width="14" style="6" customWidth="1"/>
    <col min="6147" max="6147" width="9.85546875" style="6" bestFit="1" customWidth="1"/>
    <col min="6148" max="6148" width="5.7109375" style="6" customWidth="1"/>
    <col min="6149" max="6149" width="13.85546875" style="6" bestFit="1" customWidth="1"/>
    <col min="6150" max="6150" width="7.7109375" style="6" bestFit="1" customWidth="1"/>
    <col min="6151" max="6151" width="9.5703125" style="6" bestFit="1" customWidth="1"/>
    <col min="6152" max="6152" width="9.85546875" style="6" bestFit="1" customWidth="1"/>
    <col min="6153" max="6153" width="13.7109375" style="6" bestFit="1" customWidth="1"/>
    <col min="6154" max="6154" width="15" style="6" bestFit="1" customWidth="1"/>
    <col min="6155" max="6155" width="13.7109375" style="6" bestFit="1" customWidth="1"/>
    <col min="6156" max="6156" width="16.7109375" style="6" bestFit="1" customWidth="1"/>
    <col min="6157" max="6158" width="16.140625" style="6" bestFit="1" customWidth="1"/>
    <col min="6159" max="6400" width="11.7109375" style="6"/>
    <col min="6401" max="6401" width="37.28515625" style="6" customWidth="1"/>
    <col min="6402" max="6402" width="14" style="6" customWidth="1"/>
    <col min="6403" max="6403" width="9.85546875" style="6" bestFit="1" customWidth="1"/>
    <col min="6404" max="6404" width="5.7109375" style="6" customWidth="1"/>
    <col min="6405" max="6405" width="13.85546875" style="6" bestFit="1" customWidth="1"/>
    <col min="6406" max="6406" width="7.7109375" style="6" bestFit="1" customWidth="1"/>
    <col min="6407" max="6407" width="9.5703125" style="6" bestFit="1" customWidth="1"/>
    <col min="6408" max="6408" width="9.85546875" style="6" bestFit="1" customWidth="1"/>
    <col min="6409" max="6409" width="13.7109375" style="6" bestFit="1" customWidth="1"/>
    <col min="6410" max="6410" width="15" style="6" bestFit="1" customWidth="1"/>
    <col min="6411" max="6411" width="13.7109375" style="6" bestFit="1" customWidth="1"/>
    <col min="6412" max="6412" width="16.7109375" style="6" bestFit="1" customWidth="1"/>
    <col min="6413" max="6414" width="16.140625" style="6" bestFit="1" customWidth="1"/>
    <col min="6415" max="6656" width="11.7109375" style="6"/>
    <col min="6657" max="6657" width="37.28515625" style="6" customWidth="1"/>
    <col min="6658" max="6658" width="14" style="6" customWidth="1"/>
    <col min="6659" max="6659" width="9.85546875" style="6" bestFit="1" customWidth="1"/>
    <col min="6660" max="6660" width="5.7109375" style="6" customWidth="1"/>
    <col min="6661" max="6661" width="13.85546875" style="6" bestFit="1" customWidth="1"/>
    <col min="6662" max="6662" width="7.7109375" style="6" bestFit="1" customWidth="1"/>
    <col min="6663" max="6663" width="9.5703125" style="6" bestFit="1" customWidth="1"/>
    <col min="6664" max="6664" width="9.85546875" style="6" bestFit="1" customWidth="1"/>
    <col min="6665" max="6665" width="13.7109375" style="6" bestFit="1" customWidth="1"/>
    <col min="6666" max="6666" width="15" style="6" bestFit="1" customWidth="1"/>
    <col min="6667" max="6667" width="13.7109375" style="6" bestFit="1" customWidth="1"/>
    <col min="6668" max="6668" width="16.7109375" style="6" bestFit="1" customWidth="1"/>
    <col min="6669" max="6670" width="16.140625" style="6" bestFit="1" customWidth="1"/>
    <col min="6671" max="6912" width="11.7109375" style="6"/>
    <col min="6913" max="6913" width="37.28515625" style="6" customWidth="1"/>
    <col min="6914" max="6914" width="14" style="6" customWidth="1"/>
    <col min="6915" max="6915" width="9.85546875" style="6" bestFit="1" customWidth="1"/>
    <col min="6916" max="6916" width="5.7109375" style="6" customWidth="1"/>
    <col min="6917" max="6917" width="13.85546875" style="6" bestFit="1" customWidth="1"/>
    <col min="6918" max="6918" width="7.7109375" style="6" bestFit="1" customWidth="1"/>
    <col min="6919" max="6919" width="9.5703125" style="6" bestFit="1" customWidth="1"/>
    <col min="6920" max="6920" width="9.85546875" style="6" bestFit="1" customWidth="1"/>
    <col min="6921" max="6921" width="13.7109375" style="6" bestFit="1" customWidth="1"/>
    <col min="6922" max="6922" width="15" style="6" bestFit="1" customWidth="1"/>
    <col min="6923" max="6923" width="13.7109375" style="6" bestFit="1" customWidth="1"/>
    <col min="6924" max="6924" width="16.7109375" style="6" bestFit="1" customWidth="1"/>
    <col min="6925" max="6926" width="16.140625" style="6" bestFit="1" customWidth="1"/>
    <col min="6927" max="7168" width="11.7109375" style="6"/>
    <col min="7169" max="7169" width="37.28515625" style="6" customWidth="1"/>
    <col min="7170" max="7170" width="14" style="6" customWidth="1"/>
    <col min="7171" max="7171" width="9.85546875" style="6" bestFit="1" customWidth="1"/>
    <col min="7172" max="7172" width="5.7109375" style="6" customWidth="1"/>
    <col min="7173" max="7173" width="13.85546875" style="6" bestFit="1" customWidth="1"/>
    <col min="7174" max="7174" width="7.7109375" style="6" bestFit="1" customWidth="1"/>
    <col min="7175" max="7175" width="9.5703125" style="6" bestFit="1" customWidth="1"/>
    <col min="7176" max="7176" width="9.85546875" style="6" bestFit="1" customWidth="1"/>
    <col min="7177" max="7177" width="13.7109375" style="6" bestFit="1" customWidth="1"/>
    <col min="7178" max="7178" width="15" style="6" bestFit="1" customWidth="1"/>
    <col min="7179" max="7179" width="13.7109375" style="6" bestFit="1" customWidth="1"/>
    <col min="7180" max="7180" width="16.7109375" style="6" bestFit="1" customWidth="1"/>
    <col min="7181" max="7182" width="16.140625" style="6" bestFit="1" customWidth="1"/>
    <col min="7183" max="7424" width="11.7109375" style="6"/>
    <col min="7425" max="7425" width="37.28515625" style="6" customWidth="1"/>
    <col min="7426" max="7426" width="14" style="6" customWidth="1"/>
    <col min="7427" max="7427" width="9.85546875" style="6" bestFit="1" customWidth="1"/>
    <col min="7428" max="7428" width="5.7109375" style="6" customWidth="1"/>
    <col min="7429" max="7429" width="13.85546875" style="6" bestFit="1" customWidth="1"/>
    <col min="7430" max="7430" width="7.7109375" style="6" bestFit="1" customWidth="1"/>
    <col min="7431" max="7431" width="9.5703125" style="6" bestFit="1" customWidth="1"/>
    <col min="7432" max="7432" width="9.85546875" style="6" bestFit="1" customWidth="1"/>
    <col min="7433" max="7433" width="13.7109375" style="6" bestFit="1" customWidth="1"/>
    <col min="7434" max="7434" width="15" style="6" bestFit="1" customWidth="1"/>
    <col min="7435" max="7435" width="13.7109375" style="6" bestFit="1" customWidth="1"/>
    <col min="7436" max="7436" width="16.7109375" style="6" bestFit="1" customWidth="1"/>
    <col min="7437" max="7438" width="16.140625" style="6" bestFit="1" customWidth="1"/>
    <col min="7439" max="7680" width="11.7109375" style="6"/>
    <col min="7681" max="7681" width="37.28515625" style="6" customWidth="1"/>
    <col min="7682" max="7682" width="14" style="6" customWidth="1"/>
    <col min="7683" max="7683" width="9.85546875" style="6" bestFit="1" customWidth="1"/>
    <col min="7684" max="7684" width="5.7109375" style="6" customWidth="1"/>
    <col min="7685" max="7685" width="13.85546875" style="6" bestFit="1" customWidth="1"/>
    <col min="7686" max="7686" width="7.7109375" style="6" bestFit="1" customWidth="1"/>
    <col min="7687" max="7687" width="9.5703125" style="6" bestFit="1" customWidth="1"/>
    <col min="7688" max="7688" width="9.85546875" style="6" bestFit="1" customWidth="1"/>
    <col min="7689" max="7689" width="13.7109375" style="6" bestFit="1" customWidth="1"/>
    <col min="7690" max="7690" width="15" style="6" bestFit="1" customWidth="1"/>
    <col min="7691" max="7691" width="13.7109375" style="6" bestFit="1" customWidth="1"/>
    <col min="7692" max="7692" width="16.7109375" style="6" bestFit="1" customWidth="1"/>
    <col min="7693" max="7694" width="16.140625" style="6" bestFit="1" customWidth="1"/>
    <col min="7695" max="7936" width="11.7109375" style="6"/>
    <col min="7937" max="7937" width="37.28515625" style="6" customWidth="1"/>
    <col min="7938" max="7938" width="14" style="6" customWidth="1"/>
    <col min="7939" max="7939" width="9.85546875" style="6" bestFit="1" customWidth="1"/>
    <col min="7940" max="7940" width="5.7109375" style="6" customWidth="1"/>
    <col min="7941" max="7941" width="13.85546875" style="6" bestFit="1" customWidth="1"/>
    <col min="7942" max="7942" width="7.7109375" style="6" bestFit="1" customWidth="1"/>
    <col min="7943" max="7943" width="9.5703125" style="6" bestFit="1" customWidth="1"/>
    <col min="7944" max="7944" width="9.85546875" style="6" bestFit="1" customWidth="1"/>
    <col min="7945" max="7945" width="13.7109375" style="6" bestFit="1" customWidth="1"/>
    <col min="7946" max="7946" width="15" style="6" bestFit="1" customWidth="1"/>
    <col min="7947" max="7947" width="13.7109375" style="6" bestFit="1" customWidth="1"/>
    <col min="7948" max="7948" width="16.7109375" style="6" bestFit="1" customWidth="1"/>
    <col min="7949" max="7950" width="16.140625" style="6" bestFit="1" customWidth="1"/>
    <col min="7951" max="8192" width="11.7109375" style="6"/>
    <col min="8193" max="8193" width="37.28515625" style="6" customWidth="1"/>
    <col min="8194" max="8194" width="14" style="6" customWidth="1"/>
    <col min="8195" max="8195" width="9.85546875" style="6" bestFit="1" customWidth="1"/>
    <col min="8196" max="8196" width="5.7109375" style="6" customWidth="1"/>
    <col min="8197" max="8197" width="13.85546875" style="6" bestFit="1" customWidth="1"/>
    <col min="8198" max="8198" width="7.7109375" style="6" bestFit="1" customWidth="1"/>
    <col min="8199" max="8199" width="9.5703125" style="6" bestFit="1" customWidth="1"/>
    <col min="8200" max="8200" width="9.85546875" style="6" bestFit="1" customWidth="1"/>
    <col min="8201" max="8201" width="13.7109375" style="6" bestFit="1" customWidth="1"/>
    <col min="8202" max="8202" width="15" style="6" bestFit="1" customWidth="1"/>
    <col min="8203" max="8203" width="13.7109375" style="6" bestFit="1" customWidth="1"/>
    <col min="8204" max="8204" width="16.7109375" style="6" bestFit="1" customWidth="1"/>
    <col min="8205" max="8206" width="16.140625" style="6" bestFit="1" customWidth="1"/>
    <col min="8207" max="8448" width="11.7109375" style="6"/>
    <col min="8449" max="8449" width="37.28515625" style="6" customWidth="1"/>
    <col min="8450" max="8450" width="14" style="6" customWidth="1"/>
    <col min="8451" max="8451" width="9.85546875" style="6" bestFit="1" customWidth="1"/>
    <col min="8452" max="8452" width="5.7109375" style="6" customWidth="1"/>
    <col min="8453" max="8453" width="13.85546875" style="6" bestFit="1" customWidth="1"/>
    <col min="8454" max="8454" width="7.7109375" style="6" bestFit="1" customWidth="1"/>
    <col min="8455" max="8455" width="9.5703125" style="6" bestFit="1" customWidth="1"/>
    <col min="8456" max="8456" width="9.85546875" style="6" bestFit="1" customWidth="1"/>
    <col min="8457" max="8457" width="13.7109375" style="6" bestFit="1" customWidth="1"/>
    <col min="8458" max="8458" width="15" style="6" bestFit="1" customWidth="1"/>
    <col min="8459" max="8459" width="13.7109375" style="6" bestFit="1" customWidth="1"/>
    <col min="8460" max="8460" width="16.7109375" style="6" bestFit="1" customWidth="1"/>
    <col min="8461" max="8462" width="16.140625" style="6" bestFit="1" customWidth="1"/>
    <col min="8463" max="8704" width="11.7109375" style="6"/>
    <col min="8705" max="8705" width="37.28515625" style="6" customWidth="1"/>
    <col min="8706" max="8706" width="14" style="6" customWidth="1"/>
    <col min="8707" max="8707" width="9.85546875" style="6" bestFit="1" customWidth="1"/>
    <col min="8708" max="8708" width="5.7109375" style="6" customWidth="1"/>
    <col min="8709" max="8709" width="13.85546875" style="6" bestFit="1" customWidth="1"/>
    <col min="8710" max="8710" width="7.7109375" style="6" bestFit="1" customWidth="1"/>
    <col min="8711" max="8711" width="9.5703125" style="6" bestFit="1" customWidth="1"/>
    <col min="8712" max="8712" width="9.85546875" style="6" bestFit="1" customWidth="1"/>
    <col min="8713" max="8713" width="13.7109375" style="6" bestFit="1" customWidth="1"/>
    <col min="8714" max="8714" width="15" style="6" bestFit="1" customWidth="1"/>
    <col min="8715" max="8715" width="13.7109375" style="6" bestFit="1" customWidth="1"/>
    <col min="8716" max="8716" width="16.7109375" style="6" bestFit="1" customWidth="1"/>
    <col min="8717" max="8718" width="16.140625" style="6" bestFit="1" customWidth="1"/>
    <col min="8719" max="8960" width="11.7109375" style="6"/>
    <col min="8961" max="8961" width="37.28515625" style="6" customWidth="1"/>
    <col min="8962" max="8962" width="14" style="6" customWidth="1"/>
    <col min="8963" max="8963" width="9.85546875" style="6" bestFit="1" customWidth="1"/>
    <col min="8964" max="8964" width="5.7109375" style="6" customWidth="1"/>
    <col min="8965" max="8965" width="13.85546875" style="6" bestFit="1" customWidth="1"/>
    <col min="8966" max="8966" width="7.7109375" style="6" bestFit="1" customWidth="1"/>
    <col min="8967" max="8967" width="9.5703125" style="6" bestFit="1" customWidth="1"/>
    <col min="8968" max="8968" width="9.85546875" style="6" bestFit="1" customWidth="1"/>
    <col min="8969" max="8969" width="13.7109375" style="6" bestFit="1" customWidth="1"/>
    <col min="8970" max="8970" width="15" style="6" bestFit="1" customWidth="1"/>
    <col min="8971" max="8971" width="13.7109375" style="6" bestFit="1" customWidth="1"/>
    <col min="8972" max="8972" width="16.7109375" style="6" bestFit="1" customWidth="1"/>
    <col min="8973" max="8974" width="16.140625" style="6" bestFit="1" customWidth="1"/>
    <col min="8975" max="9216" width="11.7109375" style="6"/>
    <col min="9217" max="9217" width="37.28515625" style="6" customWidth="1"/>
    <col min="9218" max="9218" width="14" style="6" customWidth="1"/>
    <col min="9219" max="9219" width="9.85546875" style="6" bestFit="1" customWidth="1"/>
    <col min="9220" max="9220" width="5.7109375" style="6" customWidth="1"/>
    <col min="9221" max="9221" width="13.85546875" style="6" bestFit="1" customWidth="1"/>
    <col min="9222" max="9222" width="7.7109375" style="6" bestFit="1" customWidth="1"/>
    <col min="9223" max="9223" width="9.5703125" style="6" bestFit="1" customWidth="1"/>
    <col min="9224" max="9224" width="9.85546875" style="6" bestFit="1" customWidth="1"/>
    <col min="9225" max="9225" width="13.7109375" style="6" bestFit="1" customWidth="1"/>
    <col min="9226" max="9226" width="15" style="6" bestFit="1" customWidth="1"/>
    <col min="9227" max="9227" width="13.7109375" style="6" bestFit="1" customWidth="1"/>
    <col min="9228" max="9228" width="16.7109375" style="6" bestFit="1" customWidth="1"/>
    <col min="9229" max="9230" width="16.140625" style="6" bestFit="1" customWidth="1"/>
    <col min="9231" max="9472" width="11.7109375" style="6"/>
    <col min="9473" max="9473" width="37.28515625" style="6" customWidth="1"/>
    <col min="9474" max="9474" width="14" style="6" customWidth="1"/>
    <col min="9475" max="9475" width="9.85546875" style="6" bestFit="1" customWidth="1"/>
    <col min="9476" max="9476" width="5.7109375" style="6" customWidth="1"/>
    <col min="9477" max="9477" width="13.85546875" style="6" bestFit="1" customWidth="1"/>
    <col min="9478" max="9478" width="7.7109375" style="6" bestFit="1" customWidth="1"/>
    <col min="9479" max="9479" width="9.5703125" style="6" bestFit="1" customWidth="1"/>
    <col min="9480" max="9480" width="9.85546875" style="6" bestFit="1" customWidth="1"/>
    <col min="9481" max="9481" width="13.7109375" style="6" bestFit="1" customWidth="1"/>
    <col min="9482" max="9482" width="15" style="6" bestFit="1" customWidth="1"/>
    <col min="9483" max="9483" width="13.7109375" style="6" bestFit="1" customWidth="1"/>
    <col min="9484" max="9484" width="16.7109375" style="6" bestFit="1" customWidth="1"/>
    <col min="9485" max="9486" width="16.140625" style="6" bestFit="1" customWidth="1"/>
    <col min="9487" max="9728" width="11.7109375" style="6"/>
    <col min="9729" max="9729" width="37.28515625" style="6" customWidth="1"/>
    <col min="9730" max="9730" width="14" style="6" customWidth="1"/>
    <col min="9731" max="9731" width="9.85546875" style="6" bestFit="1" customWidth="1"/>
    <col min="9732" max="9732" width="5.7109375" style="6" customWidth="1"/>
    <col min="9733" max="9733" width="13.85546875" style="6" bestFit="1" customWidth="1"/>
    <col min="9734" max="9734" width="7.7109375" style="6" bestFit="1" customWidth="1"/>
    <col min="9735" max="9735" width="9.5703125" style="6" bestFit="1" customWidth="1"/>
    <col min="9736" max="9736" width="9.85546875" style="6" bestFit="1" customWidth="1"/>
    <col min="9737" max="9737" width="13.7109375" style="6" bestFit="1" customWidth="1"/>
    <col min="9738" max="9738" width="15" style="6" bestFit="1" customWidth="1"/>
    <col min="9739" max="9739" width="13.7109375" style="6" bestFit="1" customWidth="1"/>
    <col min="9740" max="9740" width="16.7109375" style="6" bestFit="1" customWidth="1"/>
    <col min="9741" max="9742" width="16.140625" style="6" bestFit="1" customWidth="1"/>
    <col min="9743" max="9984" width="11.7109375" style="6"/>
    <col min="9985" max="9985" width="37.28515625" style="6" customWidth="1"/>
    <col min="9986" max="9986" width="14" style="6" customWidth="1"/>
    <col min="9987" max="9987" width="9.85546875" style="6" bestFit="1" customWidth="1"/>
    <col min="9988" max="9988" width="5.7109375" style="6" customWidth="1"/>
    <col min="9989" max="9989" width="13.85546875" style="6" bestFit="1" customWidth="1"/>
    <col min="9990" max="9990" width="7.7109375" style="6" bestFit="1" customWidth="1"/>
    <col min="9991" max="9991" width="9.5703125" style="6" bestFit="1" customWidth="1"/>
    <col min="9992" max="9992" width="9.85546875" style="6" bestFit="1" customWidth="1"/>
    <col min="9993" max="9993" width="13.7109375" style="6" bestFit="1" customWidth="1"/>
    <col min="9994" max="9994" width="15" style="6" bestFit="1" customWidth="1"/>
    <col min="9995" max="9995" width="13.7109375" style="6" bestFit="1" customWidth="1"/>
    <col min="9996" max="9996" width="16.7109375" style="6" bestFit="1" customWidth="1"/>
    <col min="9997" max="9998" width="16.140625" style="6" bestFit="1" customWidth="1"/>
    <col min="9999" max="10240" width="11.7109375" style="6"/>
    <col min="10241" max="10241" width="37.28515625" style="6" customWidth="1"/>
    <col min="10242" max="10242" width="14" style="6" customWidth="1"/>
    <col min="10243" max="10243" width="9.85546875" style="6" bestFit="1" customWidth="1"/>
    <col min="10244" max="10244" width="5.7109375" style="6" customWidth="1"/>
    <col min="10245" max="10245" width="13.85546875" style="6" bestFit="1" customWidth="1"/>
    <col min="10246" max="10246" width="7.7109375" style="6" bestFit="1" customWidth="1"/>
    <col min="10247" max="10247" width="9.5703125" style="6" bestFit="1" customWidth="1"/>
    <col min="10248" max="10248" width="9.85546875" style="6" bestFit="1" customWidth="1"/>
    <col min="10249" max="10249" width="13.7109375" style="6" bestFit="1" customWidth="1"/>
    <col min="10250" max="10250" width="15" style="6" bestFit="1" customWidth="1"/>
    <col min="10251" max="10251" width="13.7109375" style="6" bestFit="1" customWidth="1"/>
    <col min="10252" max="10252" width="16.7109375" style="6" bestFit="1" customWidth="1"/>
    <col min="10253" max="10254" width="16.140625" style="6" bestFit="1" customWidth="1"/>
    <col min="10255" max="10496" width="11.7109375" style="6"/>
    <col min="10497" max="10497" width="37.28515625" style="6" customWidth="1"/>
    <col min="10498" max="10498" width="14" style="6" customWidth="1"/>
    <col min="10499" max="10499" width="9.85546875" style="6" bestFit="1" customWidth="1"/>
    <col min="10500" max="10500" width="5.7109375" style="6" customWidth="1"/>
    <col min="10501" max="10501" width="13.85546875" style="6" bestFit="1" customWidth="1"/>
    <col min="10502" max="10502" width="7.7109375" style="6" bestFit="1" customWidth="1"/>
    <col min="10503" max="10503" width="9.5703125" style="6" bestFit="1" customWidth="1"/>
    <col min="10504" max="10504" width="9.85546875" style="6" bestFit="1" customWidth="1"/>
    <col min="10505" max="10505" width="13.7109375" style="6" bestFit="1" customWidth="1"/>
    <col min="10506" max="10506" width="15" style="6" bestFit="1" customWidth="1"/>
    <col min="10507" max="10507" width="13.7109375" style="6" bestFit="1" customWidth="1"/>
    <col min="10508" max="10508" width="16.7109375" style="6" bestFit="1" customWidth="1"/>
    <col min="10509" max="10510" width="16.140625" style="6" bestFit="1" customWidth="1"/>
    <col min="10511" max="10752" width="11.7109375" style="6"/>
    <col min="10753" max="10753" width="37.28515625" style="6" customWidth="1"/>
    <col min="10754" max="10754" width="14" style="6" customWidth="1"/>
    <col min="10755" max="10755" width="9.85546875" style="6" bestFit="1" customWidth="1"/>
    <col min="10756" max="10756" width="5.7109375" style="6" customWidth="1"/>
    <col min="10757" max="10757" width="13.85546875" style="6" bestFit="1" customWidth="1"/>
    <col min="10758" max="10758" width="7.7109375" style="6" bestFit="1" customWidth="1"/>
    <col min="10759" max="10759" width="9.5703125" style="6" bestFit="1" customWidth="1"/>
    <col min="10760" max="10760" width="9.85546875" style="6" bestFit="1" customWidth="1"/>
    <col min="10761" max="10761" width="13.7109375" style="6" bestFit="1" customWidth="1"/>
    <col min="10762" max="10762" width="15" style="6" bestFit="1" customWidth="1"/>
    <col min="10763" max="10763" width="13.7109375" style="6" bestFit="1" customWidth="1"/>
    <col min="10764" max="10764" width="16.7109375" style="6" bestFit="1" customWidth="1"/>
    <col min="10765" max="10766" width="16.140625" style="6" bestFit="1" customWidth="1"/>
    <col min="10767" max="11008" width="11.7109375" style="6"/>
    <col min="11009" max="11009" width="37.28515625" style="6" customWidth="1"/>
    <col min="11010" max="11010" width="14" style="6" customWidth="1"/>
    <col min="11011" max="11011" width="9.85546875" style="6" bestFit="1" customWidth="1"/>
    <col min="11012" max="11012" width="5.7109375" style="6" customWidth="1"/>
    <col min="11013" max="11013" width="13.85546875" style="6" bestFit="1" customWidth="1"/>
    <col min="11014" max="11014" width="7.7109375" style="6" bestFit="1" customWidth="1"/>
    <col min="11015" max="11015" width="9.5703125" style="6" bestFit="1" customWidth="1"/>
    <col min="11016" max="11016" width="9.85546875" style="6" bestFit="1" customWidth="1"/>
    <col min="11017" max="11017" width="13.7109375" style="6" bestFit="1" customWidth="1"/>
    <col min="11018" max="11018" width="15" style="6" bestFit="1" customWidth="1"/>
    <col min="11019" max="11019" width="13.7109375" style="6" bestFit="1" customWidth="1"/>
    <col min="11020" max="11020" width="16.7109375" style="6" bestFit="1" customWidth="1"/>
    <col min="11021" max="11022" width="16.140625" style="6" bestFit="1" customWidth="1"/>
    <col min="11023" max="11264" width="11.7109375" style="6"/>
    <col min="11265" max="11265" width="37.28515625" style="6" customWidth="1"/>
    <col min="11266" max="11266" width="14" style="6" customWidth="1"/>
    <col min="11267" max="11267" width="9.85546875" style="6" bestFit="1" customWidth="1"/>
    <col min="11268" max="11268" width="5.7109375" style="6" customWidth="1"/>
    <col min="11269" max="11269" width="13.85546875" style="6" bestFit="1" customWidth="1"/>
    <col min="11270" max="11270" width="7.7109375" style="6" bestFit="1" customWidth="1"/>
    <col min="11271" max="11271" width="9.5703125" style="6" bestFit="1" customWidth="1"/>
    <col min="11272" max="11272" width="9.85546875" style="6" bestFit="1" customWidth="1"/>
    <col min="11273" max="11273" width="13.7109375" style="6" bestFit="1" customWidth="1"/>
    <col min="11274" max="11274" width="15" style="6" bestFit="1" customWidth="1"/>
    <col min="11275" max="11275" width="13.7109375" style="6" bestFit="1" customWidth="1"/>
    <col min="11276" max="11276" width="16.7109375" style="6" bestFit="1" customWidth="1"/>
    <col min="11277" max="11278" width="16.140625" style="6" bestFit="1" customWidth="1"/>
    <col min="11279" max="11520" width="11.7109375" style="6"/>
    <col min="11521" max="11521" width="37.28515625" style="6" customWidth="1"/>
    <col min="11522" max="11522" width="14" style="6" customWidth="1"/>
    <col min="11523" max="11523" width="9.85546875" style="6" bestFit="1" customWidth="1"/>
    <col min="11524" max="11524" width="5.7109375" style="6" customWidth="1"/>
    <col min="11525" max="11525" width="13.85546875" style="6" bestFit="1" customWidth="1"/>
    <col min="11526" max="11526" width="7.7109375" style="6" bestFit="1" customWidth="1"/>
    <col min="11527" max="11527" width="9.5703125" style="6" bestFit="1" customWidth="1"/>
    <col min="11528" max="11528" width="9.85546875" style="6" bestFit="1" customWidth="1"/>
    <col min="11529" max="11529" width="13.7109375" style="6" bestFit="1" customWidth="1"/>
    <col min="11530" max="11530" width="15" style="6" bestFit="1" customWidth="1"/>
    <col min="11531" max="11531" width="13.7109375" style="6" bestFit="1" customWidth="1"/>
    <col min="11532" max="11532" width="16.7109375" style="6" bestFit="1" customWidth="1"/>
    <col min="11533" max="11534" width="16.140625" style="6" bestFit="1" customWidth="1"/>
    <col min="11535" max="11776" width="11.7109375" style="6"/>
    <col min="11777" max="11777" width="37.28515625" style="6" customWidth="1"/>
    <col min="11778" max="11778" width="14" style="6" customWidth="1"/>
    <col min="11779" max="11779" width="9.85546875" style="6" bestFit="1" customWidth="1"/>
    <col min="11780" max="11780" width="5.7109375" style="6" customWidth="1"/>
    <col min="11781" max="11781" width="13.85546875" style="6" bestFit="1" customWidth="1"/>
    <col min="11782" max="11782" width="7.7109375" style="6" bestFit="1" customWidth="1"/>
    <col min="11783" max="11783" width="9.5703125" style="6" bestFit="1" customWidth="1"/>
    <col min="11784" max="11784" width="9.85546875" style="6" bestFit="1" customWidth="1"/>
    <col min="11785" max="11785" width="13.7109375" style="6" bestFit="1" customWidth="1"/>
    <col min="11786" max="11786" width="15" style="6" bestFit="1" customWidth="1"/>
    <col min="11787" max="11787" width="13.7109375" style="6" bestFit="1" customWidth="1"/>
    <col min="11788" max="11788" width="16.7109375" style="6" bestFit="1" customWidth="1"/>
    <col min="11789" max="11790" width="16.140625" style="6" bestFit="1" customWidth="1"/>
    <col min="11791" max="12032" width="11.7109375" style="6"/>
    <col min="12033" max="12033" width="37.28515625" style="6" customWidth="1"/>
    <col min="12034" max="12034" width="14" style="6" customWidth="1"/>
    <col min="12035" max="12035" width="9.85546875" style="6" bestFit="1" customWidth="1"/>
    <col min="12036" max="12036" width="5.7109375" style="6" customWidth="1"/>
    <col min="12037" max="12037" width="13.85546875" style="6" bestFit="1" customWidth="1"/>
    <col min="12038" max="12038" width="7.7109375" style="6" bestFit="1" customWidth="1"/>
    <col min="12039" max="12039" width="9.5703125" style="6" bestFit="1" customWidth="1"/>
    <col min="12040" max="12040" width="9.85546875" style="6" bestFit="1" customWidth="1"/>
    <col min="12041" max="12041" width="13.7109375" style="6" bestFit="1" customWidth="1"/>
    <col min="12042" max="12042" width="15" style="6" bestFit="1" customWidth="1"/>
    <col min="12043" max="12043" width="13.7109375" style="6" bestFit="1" customWidth="1"/>
    <col min="12044" max="12044" width="16.7109375" style="6" bestFit="1" customWidth="1"/>
    <col min="12045" max="12046" width="16.140625" style="6" bestFit="1" customWidth="1"/>
    <col min="12047" max="12288" width="11.7109375" style="6"/>
    <col min="12289" max="12289" width="37.28515625" style="6" customWidth="1"/>
    <col min="12290" max="12290" width="14" style="6" customWidth="1"/>
    <col min="12291" max="12291" width="9.85546875" style="6" bestFit="1" customWidth="1"/>
    <col min="12292" max="12292" width="5.7109375" style="6" customWidth="1"/>
    <col min="12293" max="12293" width="13.85546875" style="6" bestFit="1" customWidth="1"/>
    <col min="12294" max="12294" width="7.7109375" style="6" bestFit="1" customWidth="1"/>
    <col min="12295" max="12295" width="9.5703125" style="6" bestFit="1" customWidth="1"/>
    <col min="12296" max="12296" width="9.85546875" style="6" bestFit="1" customWidth="1"/>
    <col min="12297" max="12297" width="13.7109375" style="6" bestFit="1" customWidth="1"/>
    <col min="12298" max="12298" width="15" style="6" bestFit="1" customWidth="1"/>
    <col min="12299" max="12299" width="13.7109375" style="6" bestFit="1" customWidth="1"/>
    <col min="12300" max="12300" width="16.7109375" style="6" bestFit="1" customWidth="1"/>
    <col min="12301" max="12302" width="16.140625" style="6" bestFit="1" customWidth="1"/>
    <col min="12303" max="12544" width="11.7109375" style="6"/>
    <col min="12545" max="12545" width="37.28515625" style="6" customWidth="1"/>
    <col min="12546" max="12546" width="14" style="6" customWidth="1"/>
    <col min="12547" max="12547" width="9.85546875" style="6" bestFit="1" customWidth="1"/>
    <col min="12548" max="12548" width="5.7109375" style="6" customWidth="1"/>
    <col min="12549" max="12549" width="13.85546875" style="6" bestFit="1" customWidth="1"/>
    <col min="12550" max="12550" width="7.7109375" style="6" bestFit="1" customWidth="1"/>
    <col min="12551" max="12551" width="9.5703125" style="6" bestFit="1" customWidth="1"/>
    <col min="12552" max="12552" width="9.85546875" style="6" bestFit="1" customWidth="1"/>
    <col min="12553" max="12553" width="13.7109375" style="6" bestFit="1" customWidth="1"/>
    <col min="12554" max="12554" width="15" style="6" bestFit="1" customWidth="1"/>
    <col min="12555" max="12555" width="13.7109375" style="6" bestFit="1" customWidth="1"/>
    <col min="12556" max="12556" width="16.7109375" style="6" bestFit="1" customWidth="1"/>
    <col min="12557" max="12558" width="16.140625" style="6" bestFit="1" customWidth="1"/>
    <col min="12559" max="12800" width="11.7109375" style="6"/>
    <col min="12801" max="12801" width="37.28515625" style="6" customWidth="1"/>
    <col min="12802" max="12802" width="14" style="6" customWidth="1"/>
    <col min="12803" max="12803" width="9.85546875" style="6" bestFit="1" customWidth="1"/>
    <col min="12804" max="12804" width="5.7109375" style="6" customWidth="1"/>
    <col min="12805" max="12805" width="13.85546875" style="6" bestFit="1" customWidth="1"/>
    <col min="12806" max="12806" width="7.7109375" style="6" bestFit="1" customWidth="1"/>
    <col min="12807" max="12807" width="9.5703125" style="6" bestFit="1" customWidth="1"/>
    <col min="12808" max="12808" width="9.85546875" style="6" bestFit="1" customWidth="1"/>
    <col min="12809" max="12809" width="13.7109375" style="6" bestFit="1" customWidth="1"/>
    <col min="12810" max="12810" width="15" style="6" bestFit="1" customWidth="1"/>
    <col min="12811" max="12811" width="13.7109375" style="6" bestFit="1" customWidth="1"/>
    <col min="12812" max="12812" width="16.7109375" style="6" bestFit="1" customWidth="1"/>
    <col min="12813" max="12814" width="16.140625" style="6" bestFit="1" customWidth="1"/>
    <col min="12815" max="13056" width="11.7109375" style="6"/>
    <col min="13057" max="13057" width="37.28515625" style="6" customWidth="1"/>
    <col min="13058" max="13058" width="14" style="6" customWidth="1"/>
    <col min="13059" max="13059" width="9.85546875" style="6" bestFit="1" customWidth="1"/>
    <col min="13060" max="13060" width="5.7109375" style="6" customWidth="1"/>
    <col min="13061" max="13061" width="13.85546875" style="6" bestFit="1" customWidth="1"/>
    <col min="13062" max="13062" width="7.7109375" style="6" bestFit="1" customWidth="1"/>
    <col min="13063" max="13063" width="9.5703125" style="6" bestFit="1" customWidth="1"/>
    <col min="13064" max="13064" width="9.85546875" style="6" bestFit="1" customWidth="1"/>
    <col min="13065" max="13065" width="13.7109375" style="6" bestFit="1" customWidth="1"/>
    <col min="13066" max="13066" width="15" style="6" bestFit="1" customWidth="1"/>
    <col min="13067" max="13067" width="13.7109375" style="6" bestFit="1" customWidth="1"/>
    <col min="13068" max="13068" width="16.7109375" style="6" bestFit="1" customWidth="1"/>
    <col min="13069" max="13070" width="16.140625" style="6" bestFit="1" customWidth="1"/>
    <col min="13071" max="13312" width="11.7109375" style="6"/>
    <col min="13313" max="13313" width="37.28515625" style="6" customWidth="1"/>
    <col min="13314" max="13314" width="14" style="6" customWidth="1"/>
    <col min="13315" max="13315" width="9.85546875" style="6" bestFit="1" customWidth="1"/>
    <col min="13316" max="13316" width="5.7109375" style="6" customWidth="1"/>
    <col min="13317" max="13317" width="13.85546875" style="6" bestFit="1" customWidth="1"/>
    <col min="13318" max="13318" width="7.7109375" style="6" bestFit="1" customWidth="1"/>
    <col min="13319" max="13319" width="9.5703125" style="6" bestFit="1" customWidth="1"/>
    <col min="13320" max="13320" width="9.85546875" style="6" bestFit="1" customWidth="1"/>
    <col min="13321" max="13321" width="13.7109375" style="6" bestFit="1" customWidth="1"/>
    <col min="13322" max="13322" width="15" style="6" bestFit="1" customWidth="1"/>
    <col min="13323" max="13323" width="13.7109375" style="6" bestFit="1" customWidth="1"/>
    <col min="13324" max="13324" width="16.7109375" style="6" bestFit="1" customWidth="1"/>
    <col min="13325" max="13326" width="16.140625" style="6" bestFit="1" customWidth="1"/>
    <col min="13327" max="13568" width="11.7109375" style="6"/>
    <col min="13569" max="13569" width="37.28515625" style="6" customWidth="1"/>
    <col min="13570" max="13570" width="14" style="6" customWidth="1"/>
    <col min="13571" max="13571" width="9.85546875" style="6" bestFit="1" customWidth="1"/>
    <col min="13572" max="13572" width="5.7109375" style="6" customWidth="1"/>
    <col min="13573" max="13573" width="13.85546875" style="6" bestFit="1" customWidth="1"/>
    <col min="13574" max="13574" width="7.7109375" style="6" bestFit="1" customWidth="1"/>
    <col min="13575" max="13575" width="9.5703125" style="6" bestFit="1" customWidth="1"/>
    <col min="13576" max="13576" width="9.85546875" style="6" bestFit="1" customWidth="1"/>
    <col min="13577" max="13577" width="13.7109375" style="6" bestFit="1" customWidth="1"/>
    <col min="13578" max="13578" width="15" style="6" bestFit="1" customWidth="1"/>
    <col min="13579" max="13579" width="13.7109375" style="6" bestFit="1" customWidth="1"/>
    <col min="13580" max="13580" width="16.7109375" style="6" bestFit="1" customWidth="1"/>
    <col min="13581" max="13582" width="16.140625" style="6" bestFit="1" customWidth="1"/>
    <col min="13583" max="13824" width="11.7109375" style="6"/>
    <col min="13825" max="13825" width="37.28515625" style="6" customWidth="1"/>
    <col min="13826" max="13826" width="14" style="6" customWidth="1"/>
    <col min="13827" max="13827" width="9.85546875" style="6" bestFit="1" customWidth="1"/>
    <col min="13828" max="13828" width="5.7109375" style="6" customWidth="1"/>
    <col min="13829" max="13829" width="13.85546875" style="6" bestFit="1" customWidth="1"/>
    <col min="13830" max="13830" width="7.7109375" style="6" bestFit="1" customWidth="1"/>
    <col min="13831" max="13831" width="9.5703125" style="6" bestFit="1" customWidth="1"/>
    <col min="13832" max="13832" width="9.85546875" style="6" bestFit="1" customWidth="1"/>
    <col min="13833" max="13833" width="13.7109375" style="6" bestFit="1" customWidth="1"/>
    <col min="13834" max="13834" width="15" style="6" bestFit="1" customWidth="1"/>
    <col min="13835" max="13835" width="13.7109375" style="6" bestFit="1" customWidth="1"/>
    <col min="13836" max="13836" width="16.7109375" style="6" bestFit="1" customWidth="1"/>
    <col min="13837" max="13838" width="16.140625" style="6" bestFit="1" customWidth="1"/>
    <col min="13839" max="14080" width="11.7109375" style="6"/>
    <col min="14081" max="14081" width="37.28515625" style="6" customWidth="1"/>
    <col min="14082" max="14082" width="14" style="6" customWidth="1"/>
    <col min="14083" max="14083" width="9.85546875" style="6" bestFit="1" customWidth="1"/>
    <col min="14084" max="14084" width="5.7109375" style="6" customWidth="1"/>
    <col min="14085" max="14085" width="13.85546875" style="6" bestFit="1" customWidth="1"/>
    <col min="14086" max="14086" width="7.7109375" style="6" bestFit="1" customWidth="1"/>
    <col min="14087" max="14087" width="9.5703125" style="6" bestFit="1" customWidth="1"/>
    <col min="14088" max="14088" width="9.85546875" style="6" bestFit="1" customWidth="1"/>
    <col min="14089" max="14089" width="13.7109375" style="6" bestFit="1" customWidth="1"/>
    <col min="14090" max="14090" width="15" style="6" bestFit="1" customWidth="1"/>
    <col min="14091" max="14091" width="13.7109375" style="6" bestFit="1" customWidth="1"/>
    <col min="14092" max="14092" width="16.7109375" style="6" bestFit="1" customWidth="1"/>
    <col min="14093" max="14094" width="16.140625" style="6" bestFit="1" customWidth="1"/>
    <col min="14095" max="14336" width="11.7109375" style="6"/>
    <col min="14337" max="14337" width="37.28515625" style="6" customWidth="1"/>
    <col min="14338" max="14338" width="14" style="6" customWidth="1"/>
    <col min="14339" max="14339" width="9.85546875" style="6" bestFit="1" customWidth="1"/>
    <col min="14340" max="14340" width="5.7109375" style="6" customWidth="1"/>
    <col min="14341" max="14341" width="13.85546875" style="6" bestFit="1" customWidth="1"/>
    <col min="14342" max="14342" width="7.7109375" style="6" bestFit="1" customWidth="1"/>
    <col min="14343" max="14343" width="9.5703125" style="6" bestFit="1" customWidth="1"/>
    <col min="14344" max="14344" width="9.85546875" style="6" bestFit="1" customWidth="1"/>
    <col min="14345" max="14345" width="13.7109375" style="6" bestFit="1" customWidth="1"/>
    <col min="14346" max="14346" width="15" style="6" bestFit="1" customWidth="1"/>
    <col min="14347" max="14347" width="13.7109375" style="6" bestFit="1" customWidth="1"/>
    <col min="14348" max="14348" width="16.7109375" style="6" bestFit="1" customWidth="1"/>
    <col min="14349" max="14350" width="16.140625" style="6" bestFit="1" customWidth="1"/>
    <col min="14351" max="14592" width="11.7109375" style="6"/>
    <col min="14593" max="14593" width="37.28515625" style="6" customWidth="1"/>
    <col min="14594" max="14594" width="14" style="6" customWidth="1"/>
    <col min="14595" max="14595" width="9.85546875" style="6" bestFit="1" customWidth="1"/>
    <col min="14596" max="14596" width="5.7109375" style="6" customWidth="1"/>
    <col min="14597" max="14597" width="13.85546875" style="6" bestFit="1" customWidth="1"/>
    <col min="14598" max="14598" width="7.7109375" style="6" bestFit="1" customWidth="1"/>
    <col min="14599" max="14599" width="9.5703125" style="6" bestFit="1" customWidth="1"/>
    <col min="14600" max="14600" width="9.85546875" style="6" bestFit="1" customWidth="1"/>
    <col min="14601" max="14601" width="13.7109375" style="6" bestFit="1" customWidth="1"/>
    <col min="14602" max="14602" width="15" style="6" bestFit="1" customWidth="1"/>
    <col min="14603" max="14603" width="13.7109375" style="6" bestFit="1" customWidth="1"/>
    <col min="14604" max="14604" width="16.7109375" style="6" bestFit="1" customWidth="1"/>
    <col min="14605" max="14606" width="16.140625" style="6" bestFit="1" customWidth="1"/>
    <col min="14607" max="14848" width="11.7109375" style="6"/>
    <col min="14849" max="14849" width="37.28515625" style="6" customWidth="1"/>
    <col min="14850" max="14850" width="14" style="6" customWidth="1"/>
    <col min="14851" max="14851" width="9.85546875" style="6" bestFit="1" customWidth="1"/>
    <col min="14852" max="14852" width="5.7109375" style="6" customWidth="1"/>
    <col min="14853" max="14853" width="13.85546875" style="6" bestFit="1" customWidth="1"/>
    <col min="14854" max="14854" width="7.7109375" style="6" bestFit="1" customWidth="1"/>
    <col min="14855" max="14855" width="9.5703125" style="6" bestFit="1" customWidth="1"/>
    <col min="14856" max="14856" width="9.85546875" style="6" bestFit="1" customWidth="1"/>
    <col min="14857" max="14857" width="13.7109375" style="6" bestFit="1" customWidth="1"/>
    <col min="14858" max="14858" width="15" style="6" bestFit="1" customWidth="1"/>
    <col min="14859" max="14859" width="13.7109375" style="6" bestFit="1" customWidth="1"/>
    <col min="14860" max="14860" width="16.7109375" style="6" bestFit="1" customWidth="1"/>
    <col min="14861" max="14862" width="16.140625" style="6" bestFit="1" customWidth="1"/>
    <col min="14863" max="15104" width="11.7109375" style="6"/>
    <col min="15105" max="15105" width="37.28515625" style="6" customWidth="1"/>
    <col min="15106" max="15106" width="14" style="6" customWidth="1"/>
    <col min="15107" max="15107" width="9.85546875" style="6" bestFit="1" customWidth="1"/>
    <col min="15108" max="15108" width="5.7109375" style="6" customWidth="1"/>
    <col min="15109" max="15109" width="13.85546875" style="6" bestFit="1" customWidth="1"/>
    <col min="15110" max="15110" width="7.7109375" style="6" bestFit="1" customWidth="1"/>
    <col min="15111" max="15111" width="9.5703125" style="6" bestFit="1" customWidth="1"/>
    <col min="15112" max="15112" width="9.85546875" style="6" bestFit="1" customWidth="1"/>
    <col min="15113" max="15113" width="13.7109375" style="6" bestFit="1" customWidth="1"/>
    <col min="15114" max="15114" width="15" style="6" bestFit="1" customWidth="1"/>
    <col min="15115" max="15115" width="13.7109375" style="6" bestFit="1" customWidth="1"/>
    <col min="15116" max="15116" width="16.7109375" style="6" bestFit="1" customWidth="1"/>
    <col min="15117" max="15118" width="16.140625" style="6" bestFit="1" customWidth="1"/>
    <col min="15119" max="15360" width="11.7109375" style="6"/>
    <col min="15361" max="15361" width="37.28515625" style="6" customWidth="1"/>
    <col min="15362" max="15362" width="14" style="6" customWidth="1"/>
    <col min="15363" max="15363" width="9.85546875" style="6" bestFit="1" customWidth="1"/>
    <col min="15364" max="15364" width="5.7109375" style="6" customWidth="1"/>
    <col min="15365" max="15365" width="13.85546875" style="6" bestFit="1" customWidth="1"/>
    <col min="15366" max="15366" width="7.7109375" style="6" bestFit="1" customWidth="1"/>
    <col min="15367" max="15367" width="9.5703125" style="6" bestFit="1" customWidth="1"/>
    <col min="15368" max="15368" width="9.85546875" style="6" bestFit="1" customWidth="1"/>
    <col min="15369" max="15369" width="13.7109375" style="6" bestFit="1" customWidth="1"/>
    <col min="15370" max="15370" width="15" style="6" bestFit="1" customWidth="1"/>
    <col min="15371" max="15371" width="13.7109375" style="6" bestFit="1" customWidth="1"/>
    <col min="15372" max="15372" width="16.7109375" style="6" bestFit="1" customWidth="1"/>
    <col min="15373" max="15374" width="16.140625" style="6" bestFit="1" customWidth="1"/>
    <col min="15375" max="15616" width="11.7109375" style="6"/>
    <col min="15617" max="15617" width="37.28515625" style="6" customWidth="1"/>
    <col min="15618" max="15618" width="14" style="6" customWidth="1"/>
    <col min="15619" max="15619" width="9.85546875" style="6" bestFit="1" customWidth="1"/>
    <col min="15620" max="15620" width="5.7109375" style="6" customWidth="1"/>
    <col min="15621" max="15621" width="13.85546875" style="6" bestFit="1" customWidth="1"/>
    <col min="15622" max="15622" width="7.7109375" style="6" bestFit="1" customWidth="1"/>
    <col min="15623" max="15623" width="9.5703125" style="6" bestFit="1" customWidth="1"/>
    <col min="15624" max="15624" width="9.85546875" style="6" bestFit="1" customWidth="1"/>
    <col min="15625" max="15625" width="13.7109375" style="6" bestFit="1" customWidth="1"/>
    <col min="15626" max="15626" width="15" style="6" bestFit="1" customWidth="1"/>
    <col min="15627" max="15627" width="13.7109375" style="6" bestFit="1" customWidth="1"/>
    <col min="15628" max="15628" width="16.7109375" style="6" bestFit="1" customWidth="1"/>
    <col min="15629" max="15630" width="16.140625" style="6" bestFit="1" customWidth="1"/>
    <col min="15631" max="15872" width="11.7109375" style="6"/>
    <col min="15873" max="15873" width="37.28515625" style="6" customWidth="1"/>
    <col min="15874" max="15874" width="14" style="6" customWidth="1"/>
    <col min="15875" max="15875" width="9.85546875" style="6" bestFit="1" customWidth="1"/>
    <col min="15876" max="15876" width="5.7109375" style="6" customWidth="1"/>
    <col min="15877" max="15877" width="13.85546875" style="6" bestFit="1" customWidth="1"/>
    <col min="15878" max="15878" width="7.7109375" style="6" bestFit="1" customWidth="1"/>
    <col min="15879" max="15879" width="9.5703125" style="6" bestFit="1" customWidth="1"/>
    <col min="15880" max="15880" width="9.85546875" style="6" bestFit="1" customWidth="1"/>
    <col min="15881" max="15881" width="13.7109375" style="6" bestFit="1" customWidth="1"/>
    <col min="15882" max="15882" width="15" style="6" bestFit="1" customWidth="1"/>
    <col min="15883" max="15883" width="13.7109375" style="6" bestFit="1" customWidth="1"/>
    <col min="15884" max="15884" width="16.7109375" style="6" bestFit="1" customWidth="1"/>
    <col min="15885" max="15886" width="16.140625" style="6" bestFit="1" customWidth="1"/>
    <col min="15887" max="16128" width="11.7109375" style="6"/>
    <col min="16129" max="16129" width="37.28515625" style="6" customWidth="1"/>
    <col min="16130" max="16130" width="14" style="6" customWidth="1"/>
    <col min="16131" max="16131" width="9.85546875" style="6" bestFit="1" customWidth="1"/>
    <col min="16132" max="16132" width="5.7109375" style="6" customWidth="1"/>
    <col min="16133" max="16133" width="13.85546875" style="6" bestFit="1" customWidth="1"/>
    <col min="16134" max="16134" width="7.7109375" style="6" bestFit="1" customWidth="1"/>
    <col min="16135" max="16135" width="9.5703125" style="6" bestFit="1" customWidth="1"/>
    <col min="16136" max="16136" width="9.85546875" style="6" bestFit="1" customWidth="1"/>
    <col min="16137" max="16137" width="13.7109375" style="6" bestFit="1" customWidth="1"/>
    <col min="16138" max="16138" width="15" style="6" bestFit="1" customWidth="1"/>
    <col min="16139" max="16139" width="13.7109375" style="6" bestFit="1" customWidth="1"/>
    <col min="16140" max="16140" width="16.7109375" style="6" bestFit="1" customWidth="1"/>
    <col min="16141" max="16142" width="16.140625" style="6" bestFit="1" customWidth="1"/>
    <col min="16143" max="16384" width="11.7109375" style="6"/>
  </cols>
  <sheetData>
    <row r="1" spans="1:14" x14ac:dyDescent="0.2">
      <c r="A1" s="485" t="s">
        <v>0</v>
      </c>
      <c r="B1" s="324"/>
      <c r="D1" s="326"/>
      <c r="E1" s="327"/>
    </row>
    <row r="2" spans="1:14" x14ac:dyDescent="0.2">
      <c r="A2" s="485" t="s">
        <v>1</v>
      </c>
      <c r="B2" s="324"/>
      <c r="D2" s="326"/>
      <c r="E2" s="327"/>
    </row>
    <row r="3" spans="1:14" x14ac:dyDescent="0.2">
      <c r="A3" s="486" t="s">
        <v>754</v>
      </c>
      <c r="F3" s="328" t="s">
        <v>3</v>
      </c>
    </row>
    <row r="4" spans="1:14" ht="25.5" customHeight="1" x14ac:dyDescent="0.2">
      <c r="A4" s="332"/>
      <c r="B4" s="324"/>
      <c r="C4" s="324"/>
      <c r="D4" s="332"/>
      <c r="E4" s="333"/>
      <c r="F4" s="332" t="s">
        <v>3</v>
      </c>
      <c r="G4" s="332"/>
      <c r="H4" s="332"/>
      <c r="I4" s="332"/>
      <c r="J4" s="334"/>
      <c r="K4" s="334"/>
      <c r="L4" s="334"/>
      <c r="M4" s="334"/>
      <c r="N4" s="334"/>
    </row>
    <row r="5" spans="1:14" ht="12.75" customHeight="1" x14ac:dyDescent="0.2">
      <c r="A5" s="487" t="s">
        <v>4</v>
      </c>
      <c r="B5" s="488" t="s">
        <v>5</v>
      </c>
      <c r="C5" s="488"/>
      <c r="D5" s="489" t="s">
        <v>6</v>
      </c>
      <c r="E5" s="490"/>
      <c r="F5" s="491" t="s">
        <v>7</v>
      </c>
      <c r="G5" s="491" t="s">
        <v>8</v>
      </c>
      <c r="H5" s="491" t="s">
        <v>9</v>
      </c>
      <c r="I5" s="491" t="s">
        <v>10</v>
      </c>
      <c r="J5" s="638" t="s">
        <v>11</v>
      </c>
      <c r="K5" s="638"/>
      <c r="L5" s="492" t="s">
        <v>12</v>
      </c>
      <c r="M5" s="492" t="s">
        <v>13</v>
      </c>
      <c r="N5" s="493" t="s">
        <v>14</v>
      </c>
    </row>
    <row r="6" spans="1:14" ht="12.75" customHeight="1" x14ac:dyDescent="0.2">
      <c r="A6" s="494"/>
      <c r="B6" s="495"/>
      <c r="C6" s="495"/>
      <c r="D6" s="496"/>
      <c r="E6" s="497"/>
      <c r="F6" s="496"/>
      <c r="G6" s="495" t="s">
        <v>15</v>
      </c>
      <c r="H6" s="495" t="s">
        <v>16</v>
      </c>
      <c r="I6" s="498" t="s">
        <v>17</v>
      </c>
      <c r="J6" s="499" t="s">
        <v>18</v>
      </c>
      <c r="K6" s="499" t="s">
        <v>19</v>
      </c>
      <c r="L6" s="500" t="s">
        <v>20</v>
      </c>
      <c r="M6" s="500" t="s">
        <v>21</v>
      </c>
      <c r="N6" s="501" t="s">
        <v>22</v>
      </c>
    </row>
    <row r="7" spans="1:14" ht="12.75" customHeight="1" x14ac:dyDescent="0.2">
      <c r="A7" s="494"/>
      <c r="B7" s="495" t="s">
        <v>23</v>
      </c>
      <c r="C7" s="495" t="s">
        <v>24</v>
      </c>
      <c r="D7" s="502"/>
      <c r="E7" s="503" t="s">
        <v>25</v>
      </c>
      <c r="F7" s="496"/>
      <c r="G7" s="495" t="s">
        <v>26</v>
      </c>
      <c r="H7" s="495" t="s">
        <v>27</v>
      </c>
      <c r="I7" s="495" t="s">
        <v>28</v>
      </c>
      <c r="J7" s="499" t="s">
        <v>29</v>
      </c>
      <c r="K7" s="499" t="s">
        <v>30</v>
      </c>
      <c r="L7" s="500" t="s">
        <v>31</v>
      </c>
      <c r="M7" s="500" t="s">
        <v>32</v>
      </c>
      <c r="N7" s="504"/>
    </row>
    <row r="8" spans="1:14" x14ac:dyDescent="0.2">
      <c r="A8" s="505" t="s">
        <v>755</v>
      </c>
      <c r="B8" s="506"/>
      <c r="C8" s="507">
        <v>22940.02</v>
      </c>
      <c r="D8" s="508"/>
      <c r="E8" s="506"/>
      <c r="F8" s="506" t="s">
        <v>756</v>
      </c>
      <c r="G8" s="507">
        <v>471.31</v>
      </c>
      <c r="H8" s="509"/>
      <c r="I8" s="509"/>
      <c r="J8" s="510"/>
      <c r="K8" s="510"/>
      <c r="L8" s="511" t="s">
        <v>35</v>
      </c>
      <c r="M8" s="510" t="s">
        <v>22</v>
      </c>
      <c r="N8" s="512"/>
    </row>
    <row r="9" spans="1:14" x14ac:dyDescent="0.2">
      <c r="A9" s="332"/>
      <c r="B9" s="324"/>
      <c r="C9" s="357"/>
      <c r="D9" s="332"/>
      <c r="E9" s="333"/>
      <c r="F9" s="332"/>
      <c r="G9" s="324"/>
      <c r="H9" s="324"/>
      <c r="I9" s="324"/>
      <c r="J9" s="358"/>
      <c r="K9" s="334"/>
      <c r="L9" s="334"/>
      <c r="M9" s="334"/>
      <c r="N9" s="334"/>
    </row>
    <row r="10" spans="1:14" x14ac:dyDescent="0.2">
      <c r="A10" s="40" t="s">
        <v>36</v>
      </c>
      <c r="B10" s="2">
        <v>193</v>
      </c>
      <c r="C10" s="2" t="s">
        <v>37</v>
      </c>
      <c r="D10" s="2" t="s">
        <v>38</v>
      </c>
      <c r="E10" s="41">
        <v>163</v>
      </c>
      <c r="F10" s="42" t="s">
        <v>39</v>
      </c>
      <c r="G10" s="43">
        <v>6.5</v>
      </c>
      <c r="H10" s="2" t="s">
        <v>40</v>
      </c>
      <c r="I10" s="44">
        <v>11.5</v>
      </c>
      <c r="J10" s="45">
        <v>163000</v>
      </c>
      <c r="K10" s="45">
        <v>0</v>
      </c>
      <c r="L10" s="45">
        <f>ROUND((K10*$C$8/1000),0)</f>
        <v>0</v>
      </c>
      <c r="M10" s="45"/>
      <c r="N10" s="45"/>
    </row>
    <row r="11" spans="1:14" x14ac:dyDescent="0.2">
      <c r="A11" s="40" t="s">
        <v>36</v>
      </c>
      <c r="B11" s="2">
        <v>193</v>
      </c>
      <c r="C11" s="2" t="s">
        <v>37</v>
      </c>
      <c r="D11" s="2" t="s">
        <v>38</v>
      </c>
      <c r="E11" s="41">
        <v>139</v>
      </c>
      <c r="F11" s="42" t="s">
        <v>41</v>
      </c>
      <c r="G11" s="43">
        <v>6.3</v>
      </c>
      <c r="H11" s="2" t="s">
        <v>40</v>
      </c>
      <c r="I11" s="44">
        <v>24.5</v>
      </c>
      <c r="J11" s="45">
        <v>139000</v>
      </c>
      <c r="K11" s="45">
        <v>73774.490000000005</v>
      </c>
      <c r="L11" s="45">
        <f>ROUND((K11*$C$8/1000),0)</f>
        <v>1692388</v>
      </c>
      <c r="M11" s="45">
        <v>34514</v>
      </c>
      <c r="N11" s="45">
        <v>1726902</v>
      </c>
    </row>
    <row r="12" spans="1:14" x14ac:dyDescent="0.2">
      <c r="A12" s="40" t="s">
        <v>36</v>
      </c>
      <c r="B12" s="2">
        <v>199</v>
      </c>
      <c r="C12" s="2" t="s">
        <v>42</v>
      </c>
      <c r="D12" s="2" t="s">
        <v>38</v>
      </c>
      <c r="E12" s="41">
        <v>168</v>
      </c>
      <c r="F12" s="42" t="s">
        <v>43</v>
      </c>
      <c r="G12" s="43">
        <v>6.5</v>
      </c>
      <c r="H12" s="2" t="s">
        <v>40</v>
      </c>
      <c r="I12" s="44">
        <v>11.5</v>
      </c>
      <c r="J12" s="45">
        <v>168000</v>
      </c>
      <c r="K12" s="45">
        <v>0</v>
      </c>
      <c r="L12" s="45">
        <f t="shared" ref="L12:L22" si="0">ROUND((K12*$C$8/1000),0)</f>
        <v>0</v>
      </c>
      <c r="M12" s="45"/>
      <c r="N12" s="45"/>
    </row>
    <row r="13" spans="1:14" x14ac:dyDescent="0.2">
      <c r="A13" s="40" t="s">
        <v>36</v>
      </c>
      <c r="B13" s="2">
        <v>199</v>
      </c>
      <c r="C13" s="2" t="s">
        <v>42</v>
      </c>
      <c r="D13" s="2" t="s">
        <v>38</v>
      </c>
      <c r="E13" s="41">
        <v>143</v>
      </c>
      <c r="F13" s="42" t="s">
        <v>44</v>
      </c>
      <c r="G13" s="43">
        <v>6.3</v>
      </c>
      <c r="H13" s="2" t="s">
        <v>40</v>
      </c>
      <c r="I13" s="44">
        <v>24.5</v>
      </c>
      <c r="J13" s="45">
        <v>143000</v>
      </c>
      <c r="K13" s="45">
        <v>83439.78</v>
      </c>
      <c r="L13" s="45">
        <f t="shared" si="0"/>
        <v>1914110</v>
      </c>
      <c r="M13" s="45">
        <v>39036</v>
      </c>
      <c r="N13" s="45">
        <v>1953146</v>
      </c>
    </row>
    <row r="14" spans="1:14" x14ac:dyDescent="0.2">
      <c r="A14" s="40" t="s">
        <v>36</v>
      </c>
      <c r="B14" s="2">
        <v>202</v>
      </c>
      <c r="C14" s="2" t="s">
        <v>45</v>
      </c>
      <c r="D14" s="2" t="s">
        <v>38</v>
      </c>
      <c r="E14" s="41">
        <v>230</v>
      </c>
      <c r="F14" s="42" t="s">
        <v>46</v>
      </c>
      <c r="G14" s="43">
        <v>7.4</v>
      </c>
      <c r="H14" s="2" t="s">
        <v>40</v>
      </c>
      <c r="I14" s="44">
        <v>5</v>
      </c>
      <c r="J14" s="45">
        <v>230000</v>
      </c>
      <c r="K14" s="45">
        <v>0</v>
      </c>
      <c r="L14" s="45">
        <f t="shared" si="0"/>
        <v>0</v>
      </c>
      <c r="M14" s="45"/>
      <c r="N14" s="45"/>
    </row>
    <row r="15" spans="1:14" x14ac:dyDescent="0.2">
      <c r="A15" s="40" t="s">
        <v>47</v>
      </c>
      <c r="B15" s="2">
        <v>202</v>
      </c>
      <c r="C15" s="2" t="s">
        <v>45</v>
      </c>
      <c r="D15" s="2" t="s">
        <v>38</v>
      </c>
      <c r="E15" s="41">
        <v>317</v>
      </c>
      <c r="F15" s="42" t="s">
        <v>48</v>
      </c>
      <c r="G15" s="43">
        <v>7.4</v>
      </c>
      <c r="H15" s="2" t="s">
        <v>40</v>
      </c>
      <c r="I15" s="44">
        <v>20</v>
      </c>
      <c r="J15" s="45">
        <v>317000</v>
      </c>
      <c r="K15" s="45">
        <v>127550.29</v>
      </c>
      <c r="L15" s="45">
        <f t="shared" si="0"/>
        <v>2926006</v>
      </c>
      <c r="M15" s="45">
        <v>69908</v>
      </c>
      <c r="N15" s="45">
        <v>2995914</v>
      </c>
    </row>
    <row r="16" spans="1:14" x14ac:dyDescent="0.2">
      <c r="A16" s="40" t="s">
        <v>49</v>
      </c>
      <c r="B16" s="2">
        <v>211</v>
      </c>
      <c r="C16" s="2" t="s">
        <v>50</v>
      </c>
      <c r="D16" s="2" t="s">
        <v>38</v>
      </c>
      <c r="E16" s="41">
        <v>290</v>
      </c>
      <c r="F16" s="2" t="s">
        <v>51</v>
      </c>
      <c r="G16" s="43">
        <v>6.9</v>
      </c>
      <c r="H16" s="2" t="s">
        <v>40</v>
      </c>
      <c r="I16" s="44">
        <v>20</v>
      </c>
      <c r="J16" s="45">
        <v>290000</v>
      </c>
      <c r="K16" s="589">
        <v>77326.259999999995</v>
      </c>
      <c r="L16" s="47">
        <f t="shared" si="0"/>
        <v>1773866</v>
      </c>
      <c r="M16" s="47">
        <v>3620</v>
      </c>
      <c r="N16" s="589">
        <v>1777486</v>
      </c>
    </row>
    <row r="17" spans="1:14" ht="12" customHeight="1" x14ac:dyDescent="0.2">
      <c r="A17" s="40" t="s">
        <v>49</v>
      </c>
      <c r="B17" s="2">
        <v>211</v>
      </c>
      <c r="C17" s="2" t="s">
        <v>50</v>
      </c>
      <c r="D17" s="2" t="s">
        <v>38</v>
      </c>
      <c r="E17" s="41">
        <v>128</v>
      </c>
      <c r="F17" s="2" t="s">
        <v>52</v>
      </c>
      <c r="G17" s="43">
        <v>6.9</v>
      </c>
      <c r="H17" s="2" t="s">
        <v>40</v>
      </c>
      <c r="I17" s="44">
        <v>20</v>
      </c>
      <c r="J17" s="45">
        <v>128000</v>
      </c>
      <c r="K17" s="589">
        <v>32804.1</v>
      </c>
      <c r="L17" s="47">
        <f t="shared" si="0"/>
        <v>752527</v>
      </c>
      <c r="M17" s="47">
        <v>1536</v>
      </c>
      <c r="N17" s="589">
        <v>754063</v>
      </c>
    </row>
    <row r="18" spans="1:14" x14ac:dyDescent="0.2">
      <c r="A18" s="40" t="s">
        <v>53</v>
      </c>
      <c r="B18" s="2">
        <v>211</v>
      </c>
      <c r="C18" s="2" t="s">
        <v>50</v>
      </c>
      <c r="D18" s="2" t="s">
        <v>38</v>
      </c>
      <c r="E18" s="41">
        <v>22</v>
      </c>
      <c r="F18" s="2" t="s">
        <v>54</v>
      </c>
      <c r="G18" s="43">
        <v>6.9</v>
      </c>
      <c r="H18" s="2" t="s">
        <v>40</v>
      </c>
      <c r="I18" s="44">
        <v>20</v>
      </c>
      <c r="J18" s="45">
        <v>22000</v>
      </c>
      <c r="K18" s="589">
        <v>55813.78</v>
      </c>
      <c r="L18" s="47">
        <f t="shared" si="0"/>
        <v>1280369</v>
      </c>
      <c r="M18" s="47">
        <v>2613</v>
      </c>
      <c r="N18" s="589">
        <v>1282982</v>
      </c>
    </row>
    <row r="19" spans="1:14" x14ac:dyDescent="0.2">
      <c r="A19" s="242"/>
      <c r="B19" s="243"/>
      <c r="C19" s="243"/>
      <c r="D19" s="243"/>
      <c r="E19" s="244"/>
      <c r="F19" s="243"/>
      <c r="G19" s="245"/>
      <c r="H19" s="243"/>
      <c r="I19" s="246"/>
      <c r="J19" s="247"/>
      <c r="K19" s="53"/>
      <c r="L19" s="247"/>
      <c r="M19" s="247"/>
      <c r="N19" s="247"/>
    </row>
    <row r="20" spans="1:14" x14ac:dyDescent="0.2">
      <c r="A20" s="242" t="s">
        <v>49</v>
      </c>
      <c r="B20" s="243">
        <v>221</v>
      </c>
      <c r="C20" s="243" t="s">
        <v>55</v>
      </c>
      <c r="D20" s="243" t="s">
        <v>38</v>
      </c>
      <c r="E20" s="244">
        <v>330</v>
      </c>
      <c r="F20" s="243" t="s">
        <v>56</v>
      </c>
      <c r="G20" s="245">
        <v>7.4</v>
      </c>
      <c r="H20" s="243" t="s">
        <v>57</v>
      </c>
      <c r="I20" s="246">
        <v>20</v>
      </c>
      <c r="J20" s="247">
        <v>330000</v>
      </c>
      <c r="K20" s="590">
        <v>177265.44</v>
      </c>
      <c r="L20" s="247">
        <f>ROUND((K20*$C$8/1000),0)</f>
        <v>4066473</v>
      </c>
      <c r="M20" s="247">
        <v>9114</v>
      </c>
      <c r="N20" s="591">
        <v>4075587</v>
      </c>
    </row>
    <row r="21" spans="1:14" x14ac:dyDescent="0.2">
      <c r="A21" s="242" t="s">
        <v>49</v>
      </c>
      <c r="B21" s="243">
        <v>221</v>
      </c>
      <c r="C21" s="243" t="s">
        <v>55</v>
      </c>
      <c r="D21" s="243" t="s">
        <v>38</v>
      </c>
      <c r="E21" s="244">
        <v>43</v>
      </c>
      <c r="F21" s="243" t="s">
        <v>58</v>
      </c>
      <c r="G21" s="245">
        <v>7.4</v>
      </c>
      <c r="H21" s="243" t="s">
        <v>57</v>
      </c>
      <c r="I21" s="246">
        <v>20</v>
      </c>
      <c r="J21" s="247">
        <v>43000</v>
      </c>
      <c r="K21" s="590">
        <v>23325</v>
      </c>
      <c r="L21" s="247">
        <f t="shared" si="0"/>
        <v>535076</v>
      </c>
      <c r="M21" s="563">
        <v>1168</v>
      </c>
      <c r="N21" s="591">
        <v>536244</v>
      </c>
    </row>
    <row r="22" spans="1:14" x14ac:dyDescent="0.2">
      <c r="A22" s="242" t="s">
        <v>49</v>
      </c>
      <c r="B22" s="243">
        <v>221</v>
      </c>
      <c r="C22" s="243" t="s">
        <v>55</v>
      </c>
      <c r="D22" s="243" t="s">
        <v>38</v>
      </c>
      <c r="E22" s="244">
        <v>240</v>
      </c>
      <c r="F22" s="243" t="s">
        <v>59</v>
      </c>
      <c r="G22" s="245">
        <v>7.4</v>
      </c>
      <c r="H22" s="243" t="s">
        <v>57</v>
      </c>
      <c r="I22" s="246">
        <v>12</v>
      </c>
      <c r="J22" s="247">
        <v>240000</v>
      </c>
      <c r="K22" s="590">
        <v>0</v>
      </c>
      <c r="L22" s="247">
        <f t="shared" si="0"/>
        <v>0</v>
      </c>
      <c r="M22" s="247"/>
      <c r="N22" s="591"/>
    </row>
    <row r="23" spans="1:14" x14ac:dyDescent="0.2">
      <c r="A23" s="242" t="s">
        <v>49</v>
      </c>
      <c r="B23" s="243">
        <v>221</v>
      </c>
      <c r="C23" s="243" t="s">
        <v>55</v>
      </c>
      <c r="D23" s="243" t="s">
        <v>38</v>
      </c>
      <c r="E23" s="244">
        <v>55</v>
      </c>
      <c r="F23" s="243" t="s">
        <v>60</v>
      </c>
      <c r="G23" s="245">
        <v>7.4</v>
      </c>
      <c r="H23" s="243" t="s">
        <v>57</v>
      </c>
      <c r="I23" s="246">
        <v>12</v>
      </c>
      <c r="J23" s="247">
        <v>55000</v>
      </c>
      <c r="K23" s="590">
        <v>0</v>
      </c>
      <c r="L23" s="247">
        <f>ROUND((K23*$C$8/1000),0)</f>
        <v>0</v>
      </c>
      <c r="M23" s="247"/>
      <c r="N23" s="591"/>
    </row>
    <row r="24" spans="1:14" x14ac:dyDescent="0.2">
      <c r="A24" s="242" t="s">
        <v>53</v>
      </c>
      <c r="B24" s="243">
        <v>221</v>
      </c>
      <c r="C24" s="243" t="s">
        <v>55</v>
      </c>
      <c r="D24" s="243" t="s">
        <v>38</v>
      </c>
      <c r="E24" s="244">
        <v>50</v>
      </c>
      <c r="F24" s="243" t="s">
        <v>61</v>
      </c>
      <c r="G24" s="245">
        <v>7.4</v>
      </c>
      <c r="H24" s="243" t="s">
        <v>57</v>
      </c>
      <c r="I24" s="246">
        <v>20</v>
      </c>
      <c r="J24" s="247">
        <v>50000</v>
      </c>
      <c r="K24" s="590">
        <v>132121.5</v>
      </c>
      <c r="L24" s="247">
        <f>ROUND((K24*$C$8/1000),0)</f>
        <v>3030870</v>
      </c>
      <c r="M24" s="563">
        <v>6590</v>
      </c>
      <c r="N24" s="591">
        <v>3037460</v>
      </c>
    </row>
    <row r="25" spans="1:14" x14ac:dyDescent="0.2">
      <c r="A25" s="234" t="s">
        <v>62</v>
      </c>
      <c r="B25" s="197">
        <v>225</v>
      </c>
      <c r="C25" s="197" t="s">
        <v>63</v>
      </c>
      <c r="D25" s="197" t="s">
        <v>38</v>
      </c>
      <c r="E25" s="235">
        <v>427</v>
      </c>
      <c r="F25" s="197" t="s">
        <v>64</v>
      </c>
      <c r="G25" s="237">
        <v>7.5</v>
      </c>
      <c r="H25" s="197" t="s">
        <v>65</v>
      </c>
      <c r="I25" s="238">
        <v>24</v>
      </c>
      <c r="J25" s="239">
        <v>427000</v>
      </c>
      <c r="K25" s="247">
        <v>0</v>
      </c>
      <c r="L25" s="247">
        <v>0</v>
      </c>
      <c r="M25" s="247"/>
      <c r="N25" s="247"/>
    </row>
    <row r="26" spans="1:14" x14ac:dyDescent="0.2">
      <c r="A26" s="234" t="s">
        <v>66</v>
      </c>
      <c r="B26" s="197">
        <v>225</v>
      </c>
      <c r="C26" s="197" t="s">
        <v>63</v>
      </c>
      <c r="D26" s="197" t="s">
        <v>38</v>
      </c>
      <c r="E26" s="235">
        <v>36</v>
      </c>
      <c r="F26" s="197" t="s">
        <v>67</v>
      </c>
      <c r="G26" s="237">
        <v>7.5</v>
      </c>
      <c r="H26" s="197" t="s">
        <v>65</v>
      </c>
      <c r="I26" s="238">
        <v>24</v>
      </c>
      <c r="J26" s="239">
        <v>36000</v>
      </c>
      <c r="K26" s="247">
        <v>0</v>
      </c>
      <c r="L26" s="247">
        <v>0</v>
      </c>
      <c r="M26" s="247"/>
      <c r="N26" s="247"/>
    </row>
    <row r="27" spans="1:14" x14ac:dyDescent="0.2">
      <c r="A27" s="40"/>
      <c r="B27" s="2"/>
      <c r="C27" s="2"/>
      <c r="D27" s="2"/>
      <c r="E27" s="41"/>
      <c r="F27" s="2"/>
      <c r="G27" s="43"/>
      <c r="H27" s="2"/>
      <c r="I27" s="44"/>
      <c r="J27" s="45"/>
      <c r="K27" s="45"/>
      <c r="L27" s="45"/>
      <c r="M27" s="45"/>
      <c r="N27" s="45"/>
    </row>
    <row r="28" spans="1:14" x14ac:dyDescent="0.2">
      <c r="A28" s="40" t="s">
        <v>62</v>
      </c>
      <c r="B28" s="2">
        <v>228</v>
      </c>
      <c r="C28" s="2" t="s">
        <v>68</v>
      </c>
      <c r="D28" s="2" t="s">
        <v>38</v>
      </c>
      <c r="E28" s="41">
        <v>433</v>
      </c>
      <c r="F28" s="2" t="s">
        <v>43</v>
      </c>
      <c r="G28" s="43">
        <v>7.5</v>
      </c>
      <c r="H28" s="2" t="s">
        <v>65</v>
      </c>
      <c r="I28" s="44">
        <v>21</v>
      </c>
      <c r="J28" s="45">
        <v>433000</v>
      </c>
      <c r="K28" s="45">
        <v>169861</v>
      </c>
      <c r="L28" s="45">
        <f>ROUND((K28*$C$8/1000),0)</f>
        <v>3896615</v>
      </c>
      <c r="M28" s="45">
        <v>95654</v>
      </c>
      <c r="N28" s="45">
        <v>3992269</v>
      </c>
    </row>
    <row r="29" spans="1:14" x14ac:dyDescent="0.2">
      <c r="A29" s="40" t="s">
        <v>66</v>
      </c>
      <c r="B29" s="2">
        <v>228</v>
      </c>
      <c r="C29" s="2" t="s">
        <v>68</v>
      </c>
      <c r="D29" s="2" t="s">
        <v>38</v>
      </c>
      <c r="E29" s="41">
        <v>60</v>
      </c>
      <c r="F29" s="2" t="s">
        <v>44</v>
      </c>
      <c r="G29" s="43">
        <v>7.5</v>
      </c>
      <c r="H29" s="2" t="s">
        <v>65</v>
      </c>
      <c r="I29" s="44">
        <v>21</v>
      </c>
      <c r="J29" s="45">
        <v>60000</v>
      </c>
      <c r="K29" s="45">
        <v>150872</v>
      </c>
      <c r="L29" s="45">
        <f>ROUND((K29*$C$8/1000),0)</f>
        <v>3461007</v>
      </c>
      <c r="M29" s="45">
        <v>84961</v>
      </c>
      <c r="N29" s="45">
        <v>3545968</v>
      </c>
    </row>
    <row r="30" spans="1:14" x14ac:dyDescent="0.2">
      <c r="A30" s="40" t="s">
        <v>69</v>
      </c>
      <c r="B30" s="2">
        <v>236</v>
      </c>
      <c r="C30" s="2" t="s">
        <v>70</v>
      </c>
      <c r="D30" s="2" t="s">
        <v>38</v>
      </c>
      <c r="E30" s="41">
        <v>403</v>
      </c>
      <c r="F30" s="42" t="s">
        <v>71</v>
      </c>
      <c r="G30" s="43">
        <v>7</v>
      </c>
      <c r="H30" s="2" t="s">
        <v>65</v>
      </c>
      <c r="I30" s="44">
        <v>19</v>
      </c>
      <c r="J30" s="45">
        <v>403000</v>
      </c>
      <c r="K30" s="45">
        <v>154235.19</v>
      </c>
      <c r="L30" s="45">
        <f>ROUND((K30*$C$8/1000),0)</f>
        <v>3538158</v>
      </c>
      <c r="M30" s="45">
        <v>100337</v>
      </c>
      <c r="N30" s="45">
        <v>3638495</v>
      </c>
    </row>
    <row r="31" spans="1:14" x14ac:dyDescent="0.2">
      <c r="A31" s="40" t="s">
        <v>72</v>
      </c>
      <c r="B31" s="2">
        <v>236</v>
      </c>
      <c r="C31" s="2" t="s">
        <v>70</v>
      </c>
      <c r="D31" s="2" t="s">
        <v>38</v>
      </c>
      <c r="E31" s="41">
        <v>35.5</v>
      </c>
      <c r="F31" s="42" t="s">
        <v>73</v>
      </c>
      <c r="G31" s="43">
        <v>6.5</v>
      </c>
      <c r="H31" s="2" t="s">
        <v>65</v>
      </c>
      <c r="I31" s="44">
        <v>20</v>
      </c>
      <c r="J31" s="45">
        <v>35500</v>
      </c>
      <c r="K31" s="45">
        <v>80057.119999999995</v>
      </c>
      <c r="L31" s="45">
        <f>ROUND((K31*$C$8/1000),0)</f>
        <v>1836512</v>
      </c>
      <c r="M31" s="45">
        <v>0</v>
      </c>
      <c r="N31" s="45">
        <v>1836512</v>
      </c>
    </row>
    <row r="32" spans="1:14" x14ac:dyDescent="0.2">
      <c r="A32" s="40"/>
      <c r="B32" s="2"/>
      <c r="C32" s="2"/>
      <c r="D32" s="2"/>
      <c r="E32" s="41"/>
      <c r="F32" s="2"/>
      <c r="G32" s="43"/>
      <c r="H32" s="2"/>
      <c r="I32" s="44"/>
      <c r="J32" s="45"/>
      <c r="K32" s="45"/>
      <c r="L32" s="45"/>
      <c r="M32" s="45"/>
      <c r="N32" s="45"/>
    </row>
    <row r="33" spans="1:14" x14ac:dyDescent="0.2">
      <c r="A33" s="40" t="s">
        <v>49</v>
      </c>
      <c r="B33" s="2">
        <v>245</v>
      </c>
      <c r="C33" s="2" t="s">
        <v>74</v>
      </c>
      <c r="D33" s="2" t="s">
        <v>38</v>
      </c>
      <c r="E33" s="41">
        <v>800</v>
      </c>
      <c r="F33" s="2" t="s">
        <v>75</v>
      </c>
      <c r="G33" s="43">
        <v>7</v>
      </c>
      <c r="H33" s="2" t="s">
        <v>57</v>
      </c>
      <c r="I33" s="43">
        <v>19.75</v>
      </c>
      <c r="J33" s="45">
        <v>800000</v>
      </c>
      <c r="K33" s="590">
        <v>190065.42</v>
      </c>
      <c r="L33" s="53">
        <f>ROUND((K33*$C$8/1000),0)</f>
        <v>4360105</v>
      </c>
      <c r="M33" s="53">
        <v>9022</v>
      </c>
      <c r="N33" s="591">
        <v>4369127</v>
      </c>
    </row>
    <row r="34" spans="1:14" x14ac:dyDescent="0.2">
      <c r="A34" s="40" t="s">
        <v>49</v>
      </c>
      <c r="B34" s="2">
        <v>245</v>
      </c>
      <c r="C34" s="2" t="s">
        <v>74</v>
      </c>
      <c r="D34" s="2" t="s">
        <v>38</v>
      </c>
      <c r="E34" s="41">
        <v>95</v>
      </c>
      <c r="F34" s="2" t="s">
        <v>76</v>
      </c>
      <c r="G34" s="43">
        <v>7</v>
      </c>
      <c r="H34" s="2" t="s">
        <v>57</v>
      </c>
      <c r="I34" s="43">
        <v>19.75</v>
      </c>
      <c r="J34" s="45">
        <v>95000</v>
      </c>
      <c r="K34" s="590">
        <v>23169.48</v>
      </c>
      <c r="L34" s="53">
        <f>ROUND((K34*$C$8/1000),0)</f>
        <v>531508</v>
      </c>
      <c r="M34" s="53">
        <v>1100</v>
      </c>
      <c r="N34" s="591">
        <v>532608</v>
      </c>
    </row>
    <row r="35" spans="1:14" x14ac:dyDescent="0.2">
      <c r="A35" s="40" t="s">
        <v>77</v>
      </c>
      <c r="B35" s="2">
        <v>245</v>
      </c>
      <c r="C35" s="2" t="s">
        <v>74</v>
      </c>
      <c r="D35" s="2" t="s">
        <v>38</v>
      </c>
      <c r="E35" s="41">
        <v>90</v>
      </c>
      <c r="F35" s="2" t="s">
        <v>78</v>
      </c>
      <c r="G35" s="43">
        <v>7</v>
      </c>
      <c r="H35" s="2" t="s">
        <v>57</v>
      </c>
      <c r="I35" s="43">
        <v>19.75</v>
      </c>
      <c r="J35" s="45">
        <v>90000</v>
      </c>
      <c r="K35" s="590">
        <v>171523.86</v>
      </c>
      <c r="L35" s="53">
        <f>ROUND((K35*$C$8/1000),0)</f>
        <v>3934761</v>
      </c>
      <c r="M35" s="53">
        <v>8143</v>
      </c>
      <c r="N35" s="591">
        <v>3942904</v>
      </c>
    </row>
    <row r="36" spans="1:14" x14ac:dyDescent="0.2">
      <c r="A36" s="40" t="s">
        <v>49</v>
      </c>
      <c r="B36" s="2">
        <v>247</v>
      </c>
      <c r="C36" s="2" t="s">
        <v>79</v>
      </c>
      <c r="D36" s="2" t="s">
        <v>38</v>
      </c>
      <c r="E36" s="41">
        <v>470</v>
      </c>
      <c r="F36" s="2" t="s">
        <v>80</v>
      </c>
      <c r="G36" s="43">
        <v>6.3</v>
      </c>
      <c r="H36" s="2" t="s">
        <v>57</v>
      </c>
      <c r="I36" s="43">
        <v>25</v>
      </c>
      <c r="J36" s="45">
        <v>470000</v>
      </c>
      <c r="K36" s="590">
        <v>121811.4</v>
      </c>
      <c r="L36" s="53">
        <f t="shared" ref="L36:L43" si="1">ROUND((K36*$C$8/1000),0)</f>
        <v>2794356</v>
      </c>
      <c r="M36" s="247">
        <v>19988</v>
      </c>
      <c r="N36" s="247">
        <v>2814344</v>
      </c>
    </row>
    <row r="37" spans="1:14" x14ac:dyDescent="0.2">
      <c r="A37" s="40" t="s">
        <v>49</v>
      </c>
      <c r="B37" s="2">
        <v>247</v>
      </c>
      <c r="C37" s="2" t="s">
        <v>79</v>
      </c>
      <c r="D37" s="2" t="s">
        <v>38</v>
      </c>
      <c r="E37" s="41">
        <v>25</v>
      </c>
      <c r="F37" s="2" t="s">
        <v>81</v>
      </c>
      <c r="G37" s="43">
        <v>6.3</v>
      </c>
      <c r="H37" s="2" t="s">
        <v>57</v>
      </c>
      <c r="I37" s="43">
        <v>25</v>
      </c>
      <c r="J37" s="45">
        <v>25000</v>
      </c>
      <c r="K37" s="590">
        <v>5783.96</v>
      </c>
      <c r="L37" s="45">
        <f t="shared" si="1"/>
        <v>132684</v>
      </c>
      <c r="M37" s="239">
        <v>949</v>
      </c>
      <c r="N37" s="239">
        <v>133633</v>
      </c>
    </row>
    <row r="38" spans="1:14" x14ac:dyDescent="0.2">
      <c r="A38" s="40" t="s">
        <v>53</v>
      </c>
      <c r="B38" s="2">
        <v>247</v>
      </c>
      <c r="C38" s="2" t="s">
        <v>79</v>
      </c>
      <c r="D38" s="2" t="s">
        <v>38</v>
      </c>
      <c r="E38" s="41">
        <v>27</v>
      </c>
      <c r="F38" s="2" t="s">
        <v>82</v>
      </c>
      <c r="G38" s="43">
        <v>7.3</v>
      </c>
      <c r="H38" s="2" t="s">
        <v>57</v>
      </c>
      <c r="I38" s="43">
        <v>25</v>
      </c>
      <c r="J38" s="45">
        <v>27000</v>
      </c>
      <c r="K38" s="53">
        <v>64017</v>
      </c>
      <c r="L38" s="45">
        <f t="shared" si="1"/>
        <v>1468551</v>
      </c>
      <c r="M38" s="45">
        <v>10529</v>
      </c>
      <c r="N38" s="45">
        <v>1479080</v>
      </c>
    </row>
    <row r="39" spans="1:14" x14ac:dyDescent="0.2">
      <c r="A39" s="40" t="s">
        <v>710</v>
      </c>
      <c r="B39" s="2">
        <v>262</v>
      </c>
      <c r="C39" s="2" t="s">
        <v>477</v>
      </c>
      <c r="D39" s="2" t="s">
        <v>38</v>
      </c>
      <c r="E39" s="41">
        <v>405</v>
      </c>
      <c r="F39" s="2" t="s">
        <v>711</v>
      </c>
      <c r="G39" s="43">
        <v>5.75</v>
      </c>
      <c r="H39" s="2" t="s">
        <v>40</v>
      </c>
      <c r="I39" s="43">
        <v>6</v>
      </c>
      <c r="J39" s="45">
        <v>405000</v>
      </c>
      <c r="K39" s="53">
        <v>0</v>
      </c>
      <c r="L39" s="45">
        <f>ROUND((K39*$C$8/1000),0)</f>
        <v>0</v>
      </c>
      <c r="M39" s="45"/>
      <c r="N39" s="45"/>
    </row>
    <row r="40" spans="1:14" x14ac:dyDescent="0.2">
      <c r="A40" s="40" t="s">
        <v>710</v>
      </c>
      <c r="B40" s="2">
        <v>262</v>
      </c>
      <c r="C40" s="2" t="s">
        <v>477</v>
      </c>
      <c r="D40" s="2" t="s">
        <v>38</v>
      </c>
      <c r="E40" s="41">
        <v>104</v>
      </c>
      <c r="F40" s="2" t="s">
        <v>712</v>
      </c>
      <c r="G40" s="43">
        <v>5.75</v>
      </c>
      <c r="H40" s="2" t="s">
        <v>40</v>
      </c>
      <c r="I40" s="43">
        <v>6</v>
      </c>
      <c r="J40" s="45">
        <v>104000</v>
      </c>
      <c r="K40" s="53">
        <v>0</v>
      </c>
      <c r="L40" s="45">
        <f t="shared" si="1"/>
        <v>0</v>
      </c>
      <c r="M40" s="45"/>
      <c r="N40" s="45"/>
    </row>
    <row r="41" spans="1:14" x14ac:dyDescent="0.2">
      <c r="A41" s="40" t="s">
        <v>710</v>
      </c>
      <c r="B41" s="2">
        <v>262</v>
      </c>
      <c r="C41" s="2" t="s">
        <v>477</v>
      </c>
      <c r="D41" s="2" t="s">
        <v>38</v>
      </c>
      <c r="E41" s="41">
        <v>465</v>
      </c>
      <c r="F41" s="2" t="s">
        <v>713</v>
      </c>
      <c r="G41" s="43">
        <v>6.5</v>
      </c>
      <c r="H41" s="2" t="s">
        <v>40</v>
      </c>
      <c r="I41" s="43">
        <v>20</v>
      </c>
      <c r="J41" s="45">
        <v>465000</v>
      </c>
      <c r="K41" s="45">
        <v>12840.8</v>
      </c>
      <c r="L41" s="45">
        <f t="shared" si="1"/>
        <v>294568</v>
      </c>
      <c r="M41" s="45">
        <v>6181</v>
      </c>
      <c r="N41" s="45">
        <v>300749</v>
      </c>
    </row>
    <row r="42" spans="1:14" x14ac:dyDescent="0.2">
      <c r="A42" s="40" t="s">
        <v>710</v>
      </c>
      <c r="B42" s="2">
        <v>262</v>
      </c>
      <c r="C42" s="2" t="s">
        <v>477</v>
      </c>
      <c r="D42" s="2" t="s">
        <v>38</v>
      </c>
      <c r="E42" s="41">
        <v>121</v>
      </c>
      <c r="F42" s="2" t="s">
        <v>714</v>
      </c>
      <c r="G42" s="43">
        <v>6.5</v>
      </c>
      <c r="H42" s="2" t="s">
        <v>40</v>
      </c>
      <c r="I42" s="43">
        <v>20</v>
      </c>
      <c r="J42" s="45">
        <v>121000</v>
      </c>
      <c r="K42" s="45">
        <v>2568.1999999999998</v>
      </c>
      <c r="L42" s="45">
        <f t="shared" si="1"/>
        <v>58915</v>
      </c>
      <c r="M42" s="45">
        <v>1235</v>
      </c>
      <c r="N42" s="45">
        <v>60150</v>
      </c>
    </row>
    <row r="43" spans="1:14" x14ac:dyDescent="0.2">
      <c r="A43" s="40" t="s">
        <v>715</v>
      </c>
      <c r="B43" s="2">
        <v>262</v>
      </c>
      <c r="C43" s="2" t="s">
        <v>477</v>
      </c>
      <c r="D43" s="2" t="s">
        <v>38</v>
      </c>
      <c r="E43" s="41">
        <v>35</v>
      </c>
      <c r="F43" s="2" t="s">
        <v>716</v>
      </c>
      <c r="G43" s="43">
        <v>6.5</v>
      </c>
      <c r="H43" s="2" t="s">
        <v>40</v>
      </c>
      <c r="I43" s="43">
        <v>20</v>
      </c>
      <c r="J43" s="45">
        <v>35000</v>
      </c>
      <c r="K43" s="45">
        <v>73354.399999999994</v>
      </c>
      <c r="L43" s="45">
        <f t="shared" si="1"/>
        <v>1682751</v>
      </c>
      <c r="M43" s="45">
        <v>35306</v>
      </c>
      <c r="N43" s="45">
        <v>1718057</v>
      </c>
    </row>
    <row r="44" spans="1:14" x14ac:dyDescent="0.2">
      <c r="A44" s="40"/>
      <c r="B44" s="2"/>
      <c r="C44" s="2"/>
      <c r="D44" s="2"/>
      <c r="E44" s="41"/>
      <c r="F44" s="2"/>
      <c r="G44" s="43"/>
      <c r="H44" s="2"/>
      <c r="I44" s="43"/>
      <c r="J44" s="45"/>
      <c r="K44" s="45"/>
      <c r="L44" s="45"/>
      <c r="M44" s="45"/>
      <c r="N44" s="45"/>
    </row>
    <row r="45" spans="1:14" x14ac:dyDescent="0.2">
      <c r="A45" s="40" t="s">
        <v>62</v>
      </c>
      <c r="B45" s="2">
        <v>270</v>
      </c>
      <c r="C45" s="2" t="s">
        <v>83</v>
      </c>
      <c r="D45" s="2" t="s">
        <v>38</v>
      </c>
      <c r="E45" s="41">
        <v>450</v>
      </c>
      <c r="F45" s="2" t="s">
        <v>46</v>
      </c>
      <c r="G45" s="43">
        <v>7</v>
      </c>
      <c r="H45" s="2" t="s">
        <v>65</v>
      </c>
      <c r="I45" s="43">
        <v>21</v>
      </c>
      <c r="J45" s="45">
        <v>450000</v>
      </c>
      <c r="K45" s="45">
        <v>180479</v>
      </c>
      <c r="L45" s="45">
        <f t="shared" ref="L45:L51" si="2">ROUND((K45*$C$8/1000),0)</f>
        <v>4140192</v>
      </c>
      <c r="M45" s="45">
        <v>94971</v>
      </c>
      <c r="N45" s="45">
        <v>4235163</v>
      </c>
    </row>
    <row r="46" spans="1:14" x14ac:dyDescent="0.2">
      <c r="A46" s="40" t="s">
        <v>66</v>
      </c>
      <c r="B46" s="2">
        <v>270</v>
      </c>
      <c r="C46" s="2" t="s">
        <v>83</v>
      </c>
      <c r="D46" s="2" t="s">
        <v>38</v>
      </c>
      <c r="E46" s="41">
        <v>80</v>
      </c>
      <c r="F46" s="2" t="s">
        <v>48</v>
      </c>
      <c r="G46" s="43">
        <v>7</v>
      </c>
      <c r="H46" s="2" t="s">
        <v>65</v>
      </c>
      <c r="I46" s="43">
        <v>21</v>
      </c>
      <c r="J46" s="45">
        <v>80000</v>
      </c>
      <c r="K46" s="45">
        <v>174182</v>
      </c>
      <c r="L46" s="45">
        <f t="shared" si="2"/>
        <v>3995739</v>
      </c>
      <c r="M46" s="45">
        <v>91657</v>
      </c>
      <c r="N46" s="45">
        <v>4087396</v>
      </c>
    </row>
    <row r="47" spans="1:14" x14ac:dyDescent="0.2">
      <c r="A47" s="40" t="s">
        <v>84</v>
      </c>
      <c r="B47" s="2">
        <v>271</v>
      </c>
      <c r="C47" s="2" t="s">
        <v>85</v>
      </c>
      <c r="D47" s="2" t="s">
        <v>38</v>
      </c>
      <c r="E47" s="41">
        <v>185</v>
      </c>
      <c r="F47" s="2" t="s">
        <v>86</v>
      </c>
      <c r="G47" s="43">
        <v>5.5</v>
      </c>
      <c r="H47" s="2" t="s">
        <v>57</v>
      </c>
      <c r="I47" s="43">
        <v>5</v>
      </c>
      <c r="J47" s="45">
        <v>185000</v>
      </c>
      <c r="K47" s="45">
        <v>0</v>
      </c>
      <c r="L47" s="45">
        <f t="shared" si="2"/>
        <v>0</v>
      </c>
      <c r="M47" s="45"/>
      <c r="N47" s="45"/>
    </row>
    <row r="48" spans="1:14" x14ac:dyDescent="0.2">
      <c r="A48" s="40" t="s">
        <v>84</v>
      </c>
      <c r="B48" s="2">
        <v>271</v>
      </c>
      <c r="C48" s="2" t="s">
        <v>85</v>
      </c>
      <c r="D48" s="2" t="s">
        <v>38</v>
      </c>
      <c r="E48" s="41">
        <v>47</v>
      </c>
      <c r="F48" s="2" t="s">
        <v>56</v>
      </c>
      <c r="G48" s="43">
        <v>5.5</v>
      </c>
      <c r="H48" s="2" t="s">
        <v>57</v>
      </c>
      <c r="I48" s="43">
        <v>5</v>
      </c>
      <c r="J48" s="45">
        <v>47000</v>
      </c>
      <c r="K48" s="45">
        <v>0</v>
      </c>
      <c r="L48" s="45">
        <f t="shared" si="2"/>
        <v>0</v>
      </c>
      <c r="M48" s="45"/>
      <c r="N48" s="45"/>
    </row>
    <row r="49" spans="1:14" x14ac:dyDescent="0.2">
      <c r="A49" s="40" t="s">
        <v>84</v>
      </c>
      <c r="B49" s="2">
        <v>271</v>
      </c>
      <c r="C49" s="2" t="s">
        <v>85</v>
      </c>
      <c r="D49" s="2" t="s">
        <v>38</v>
      </c>
      <c r="E49" s="41">
        <v>795</v>
      </c>
      <c r="F49" s="2" t="s">
        <v>87</v>
      </c>
      <c r="G49" s="43">
        <v>6.5</v>
      </c>
      <c r="H49" s="2" t="s">
        <v>57</v>
      </c>
      <c r="I49" s="43">
        <v>22.25</v>
      </c>
      <c r="J49" s="45">
        <v>795000</v>
      </c>
      <c r="K49" s="239">
        <v>233757.9</v>
      </c>
      <c r="L49" s="45">
        <f t="shared" si="2"/>
        <v>5362411</v>
      </c>
      <c r="M49" s="45">
        <v>65118</v>
      </c>
      <c r="N49" s="45">
        <v>5427529</v>
      </c>
    </row>
    <row r="50" spans="1:14" x14ac:dyDescent="0.2">
      <c r="A50" s="40" t="s">
        <v>84</v>
      </c>
      <c r="B50" s="2">
        <v>271</v>
      </c>
      <c r="C50" s="2" t="s">
        <v>85</v>
      </c>
      <c r="D50" s="2" t="s">
        <v>38</v>
      </c>
      <c r="E50" s="41">
        <v>203</v>
      </c>
      <c r="F50" s="2" t="s">
        <v>88</v>
      </c>
      <c r="G50" s="43">
        <v>6.5</v>
      </c>
      <c r="H50" s="2" t="s">
        <v>57</v>
      </c>
      <c r="I50" s="43">
        <v>22.25</v>
      </c>
      <c r="J50" s="45">
        <v>203000</v>
      </c>
      <c r="K50" s="239">
        <v>58872.35</v>
      </c>
      <c r="L50" s="45">
        <f t="shared" si="2"/>
        <v>1350533</v>
      </c>
      <c r="M50" s="45">
        <v>16399</v>
      </c>
      <c r="N50" s="45">
        <v>1366932</v>
      </c>
    </row>
    <row r="51" spans="1:14" x14ac:dyDescent="0.2">
      <c r="A51" s="40" t="s">
        <v>89</v>
      </c>
      <c r="B51" s="2">
        <v>271</v>
      </c>
      <c r="C51" s="2" t="s">
        <v>85</v>
      </c>
      <c r="D51" s="2" t="s">
        <v>38</v>
      </c>
      <c r="E51" s="41">
        <v>90</v>
      </c>
      <c r="F51" s="2" t="s">
        <v>75</v>
      </c>
      <c r="G51" s="43">
        <v>6.5</v>
      </c>
      <c r="H51" s="2" t="s">
        <v>57</v>
      </c>
      <c r="I51" s="43">
        <v>22.25</v>
      </c>
      <c r="J51" s="45">
        <v>90000</v>
      </c>
      <c r="K51" s="45">
        <v>185679.09</v>
      </c>
      <c r="L51" s="45">
        <f t="shared" si="2"/>
        <v>4259482</v>
      </c>
      <c r="M51" s="45">
        <v>51724</v>
      </c>
      <c r="N51" s="45">
        <v>4311206</v>
      </c>
    </row>
    <row r="52" spans="1:14" x14ac:dyDescent="0.2">
      <c r="A52" s="40"/>
      <c r="B52" s="2"/>
      <c r="C52" s="2"/>
      <c r="D52" s="49"/>
      <c r="E52" s="41"/>
      <c r="F52" s="2"/>
      <c r="G52" s="43"/>
      <c r="H52" s="2"/>
      <c r="I52" s="43"/>
      <c r="J52" s="45"/>
      <c r="K52" s="45"/>
      <c r="L52" s="45"/>
      <c r="M52" s="45"/>
      <c r="N52" s="45"/>
    </row>
    <row r="53" spans="1:14" x14ac:dyDescent="0.2">
      <c r="A53" s="40" t="s">
        <v>84</v>
      </c>
      <c r="B53" s="2">
        <v>282</v>
      </c>
      <c r="C53" s="2" t="s">
        <v>90</v>
      </c>
      <c r="D53" s="2" t="s">
        <v>38</v>
      </c>
      <c r="E53" s="41">
        <v>280</v>
      </c>
      <c r="F53" s="2" t="s">
        <v>91</v>
      </c>
      <c r="G53" s="43">
        <v>5</v>
      </c>
      <c r="H53" s="2" t="s">
        <v>57</v>
      </c>
      <c r="I53" s="43">
        <v>5</v>
      </c>
      <c r="J53" s="45">
        <v>280000</v>
      </c>
      <c r="K53" s="45">
        <v>0</v>
      </c>
      <c r="L53" s="45">
        <f t="shared" ref="L53:L59" si="3">ROUND((K53*$C$8/1000),0)</f>
        <v>0</v>
      </c>
      <c r="M53" s="45"/>
      <c r="N53" s="45"/>
    </row>
    <row r="54" spans="1:14" x14ac:dyDescent="0.2">
      <c r="A54" s="40" t="s">
        <v>84</v>
      </c>
      <c r="B54" s="2">
        <v>282</v>
      </c>
      <c r="C54" s="2" t="s">
        <v>90</v>
      </c>
      <c r="D54" s="2" t="s">
        <v>38</v>
      </c>
      <c r="E54" s="41">
        <v>73</v>
      </c>
      <c r="F54" s="2" t="s">
        <v>58</v>
      </c>
      <c r="G54" s="43">
        <v>5</v>
      </c>
      <c r="H54" s="2" t="s">
        <v>57</v>
      </c>
      <c r="I54" s="43">
        <v>5</v>
      </c>
      <c r="J54" s="45">
        <v>73000</v>
      </c>
      <c r="K54" s="45">
        <v>0</v>
      </c>
      <c r="L54" s="45">
        <v>0</v>
      </c>
      <c r="M54" s="45"/>
      <c r="N54" s="45"/>
    </row>
    <row r="55" spans="1:14" x14ac:dyDescent="0.2">
      <c r="A55" s="40" t="s">
        <v>84</v>
      </c>
      <c r="B55" s="2">
        <v>282</v>
      </c>
      <c r="C55" s="2" t="s">
        <v>90</v>
      </c>
      <c r="D55" s="2" t="s">
        <v>38</v>
      </c>
      <c r="E55" s="41">
        <v>1090</v>
      </c>
      <c r="F55" s="2" t="s">
        <v>92</v>
      </c>
      <c r="G55" s="43">
        <v>6</v>
      </c>
      <c r="H55" s="2" t="s">
        <v>57</v>
      </c>
      <c r="I55" s="43">
        <v>25</v>
      </c>
      <c r="J55" s="45">
        <v>1090000</v>
      </c>
      <c r="K55" s="45">
        <v>322053.21000000002</v>
      </c>
      <c r="L55" s="45">
        <f>ROUND((K55*$C$8/1000),0)</f>
        <v>7387907</v>
      </c>
      <c r="M55" s="45">
        <v>46783</v>
      </c>
      <c r="N55" s="45">
        <v>7434690</v>
      </c>
    </row>
    <row r="56" spans="1:14" x14ac:dyDescent="0.2">
      <c r="A56" s="40" t="s">
        <v>84</v>
      </c>
      <c r="B56" s="2">
        <v>282</v>
      </c>
      <c r="C56" s="2" t="s">
        <v>90</v>
      </c>
      <c r="D56" s="2" t="s">
        <v>38</v>
      </c>
      <c r="E56" s="41">
        <v>274</v>
      </c>
      <c r="F56" s="2" t="s">
        <v>93</v>
      </c>
      <c r="G56" s="43">
        <v>6</v>
      </c>
      <c r="H56" s="2" t="s">
        <v>57</v>
      </c>
      <c r="I56" s="43">
        <v>25</v>
      </c>
      <c r="J56" s="45">
        <v>274000</v>
      </c>
      <c r="K56" s="45">
        <v>79958.039999999994</v>
      </c>
      <c r="L56" s="45">
        <f t="shared" si="3"/>
        <v>1834239</v>
      </c>
      <c r="M56" s="45">
        <v>11616</v>
      </c>
      <c r="N56" s="45">
        <v>1845855</v>
      </c>
    </row>
    <row r="57" spans="1:14" x14ac:dyDescent="0.2">
      <c r="A57" s="40" t="s">
        <v>94</v>
      </c>
      <c r="B57" s="2">
        <v>282</v>
      </c>
      <c r="C57" s="2" t="s">
        <v>90</v>
      </c>
      <c r="D57" s="2" t="s">
        <v>38</v>
      </c>
      <c r="E57" s="41">
        <v>197</v>
      </c>
      <c r="F57" s="2" t="s">
        <v>76</v>
      </c>
      <c r="G57" s="43">
        <v>6</v>
      </c>
      <c r="H57" s="2" t="s">
        <v>57</v>
      </c>
      <c r="I57" s="43">
        <v>25</v>
      </c>
      <c r="J57" s="45">
        <v>197000</v>
      </c>
      <c r="K57" s="45">
        <v>379452.32</v>
      </c>
      <c r="L57" s="45">
        <f t="shared" si="3"/>
        <v>8704644</v>
      </c>
      <c r="M57" s="45">
        <v>55121</v>
      </c>
      <c r="N57" s="45">
        <v>8759765</v>
      </c>
    </row>
    <row r="58" spans="1:14" x14ac:dyDescent="0.2">
      <c r="A58" s="40" t="s">
        <v>95</v>
      </c>
      <c r="B58" s="2">
        <v>283</v>
      </c>
      <c r="C58" s="2" t="s">
        <v>96</v>
      </c>
      <c r="D58" s="2" t="s">
        <v>38</v>
      </c>
      <c r="E58" s="41">
        <v>438</v>
      </c>
      <c r="F58" s="42" t="s">
        <v>97</v>
      </c>
      <c r="G58" s="43">
        <v>6</v>
      </c>
      <c r="H58" s="2" t="s">
        <v>65</v>
      </c>
      <c r="I58" s="43">
        <v>22</v>
      </c>
      <c r="J58" s="45">
        <v>438000</v>
      </c>
      <c r="K58" s="45">
        <v>273042.19</v>
      </c>
      <c r="L58" s="45">
        <f t="shared" si="3"/>
        <v>6263593</v>
      </c>
      <c r="M58" s="45">
        <v>152614</v>
      </c>
      <c r="N58" s="45">
        <v>6416207</v>
      </c>
    </row>
    <row r="59" spans="1:14" x14ac:dyDescent="0.2">
      <c r="A59" s="40" t="s">
        <v>98</v>
      </c>
      <c r="B59" s="2">
        <v>283</v>
      </c>
      <c r="C59" s="2" t="s">
        <v>96</v>
      </c>
      <c r="D59" s="2" t="s">
        <v>38</v>
      </c>
      <c r="E59" s="41">
        <v>122.8</v>
      </c>
      <c r="F59" s="2" t="s">
        <v>99</v>
      </c>
      <c r="G59" s="43">
        <v>6</v>
      </c>
      <c r="H59" s="2" t="s">
        <v>65</v>
      </c>
      <c r="I59" s="43">
        <v>22.5</v>
      </c>
      <c r="J59" s="45">
        <v>122800</v>
      </c>
      <c r="K59" s="45">
        <v>238790.83</v>
      </c>
      <c r="L59" s="45">
        <f t="shared" si="3"/>
        <v>5477866</v>
      </c>
      <c r="M59" s="45">
        <v>0</v>
      </c>
      <c r="N59" s="45">
        <v>5477866</v>
      </c>
    </row>
    <row r="60" spans="1:14" x14ac:dyDescent="0.2">
      <c r="A60" s="40"/>
      <c r="B60" s="2"/>
      <c r="C60" s="2"/>
      <c r="D60" s="2"/>
      <c r="E60" s="41"/>
      <c r="F60" s="2"/>
      <c r="G60" s="43"/>
      <c r="H60" s="2"/>
      <c r="I60" s="43"/>
      <c r="J60" s="45"/>
      <c r="K60" s="45"/>
      <c r="L60" s="45"/>
      <c r="M60" s="45"/>
      <c r="N60" s="45"/>
    </row>
    <row r="61" spans="1:14" x14ac:dyDescent="0.2">
      <c r="A61" s="242" t="s">
        <v>49</v>
      </c>
      <c r="B61" s="243">
        <v>294</v>
      </c>
      <c r="C61" s="251" t="s">
        <v>100</v>
      </c>
      <c r="D61" s="243" t="s">
        <v>38</v>
      </c>
      <c r="E61" s="244">
        <v>400</v>
      </c>
      <c r="F61" s="243" t="s">
        <v>101</v>
      </c>
      <c r="G61" s="245">
        <v>6.25</v>
      </c>
      <c r="H61" s="243" t="s">
        <v>57</v>
      </c>
      <c r="I61" s="245">
        <v>20.83</v>
      </c>
      <c r="J61" s="247">
        <v>400000</v>
      </c>
      <c r="K61" s="563">
        <v>115371.55</v>
      </c>
      <c r="L61" s="247">
        <f t="shared" ref="L61:L66" si="4">ROUND((K61*$C$8/1000),0)</f>
        <v>2646626</v>
      </c>
      <c r="M61" s="564">
        <v>18337</v>
      </c>
      <c r="N61" s="564">
        <v>2664963</v>
      </c>
    </row>
    <row r="62" spans="1:14" x14ac:dyDescent="0.2">
      <c r="A62" s="242" t="s">
        <v>49</v>
      </c>
      <c r="B62" s="243">
        <v>294</v>
      </c>
      <c r="C62" s="251" t="s">
        <v>100</v>
      </c>
      <c r="D62" s="243" t="s">
        <v>38</v>
      </c>
      <c r="E62" s="244">
        <v>69</v>
      </c>
      <c r="F62" s="243" t="s">
        <v>102</v>
      </c>
      <c r="G62" s="245">
        <v>6.25</v>
      </c>
      <c r="H62" s="243" t="s">
        <v>57</v>
      </c>
      <c r="I62" s="245">
        <v>20.83</v>
      </c>
      <c r="J62" s="247">
        <v>69000</v>
      </c>
      <c r="K62" s="563">
        <v>19709.3</v>
      </c>
      <c r="L62" s="247">
        <f t="shared" si="4"/>
        <v>452132</v>
      </c>
      <c r="M62" s="563">
        <v>3133</v>
      </c>
      <c r="N62" s="564">
        <v>455265</v>
      </c>
    </row>
    <row r="63" spans="1:14" x14ac:dyDescent="0.2">
      <c r="A63" s="40" t="s">
        <v>53</v>
      </c>
      <c r="B63" s="2">
        <v>294</v>
      </c>
      <c r="C63" s="59" t="s">
        <v>100</v>
      </c>
      <c r="D63" s="2" t="s">
        <v>38</v>
      </c>
      <c r="E63" s="41">
        <v>31.8</v>
      </c>
      <c r="F63" s="2" t="s">
        <v>103</v>
      </c>
      <c r="G63" s="43">
        <v>6.75</v>
      </c>
      <c r="H63" s="2" t="s">
        <v>57</v>
      </c>
      <c r="I63" s="43">
        <v>20.83</v>
      </c>
      <c r="J63" s="45">
        <v>31800</v>
      </c>
      <c r="K63" s="45">
        <v>66151.759999999995</v>
      </c>
      <c r="L63" s="45">
        <f t="shared" si="4"/>
        <v>1517523</v>
      </c>
      <c r="M63" s="45">
        <v>11609</v>
      </c>
      <c r="N63" s="45">
        <v>1529132</v>
      </c>
    </row>
    <row r="64" spans="1:14" x14ac:dyDescent="0.2">
      <c r="A64" s="234" t="s">
        <v>104</v>
      </c>
      <c r="B64" s="197">
        <v>300</v>
      </c>
      <c r="C64" s="197" t="s">
        <v>105</v>
      </c>
      <c r="D64" s="197" t="s">
        <v>38</v>
      </c>
      <c r="E64" s="235">
        <v>275</v>
      </c>
      <c r="F64" s="197" t="s">
        <v>106</v>
      </c>
      <c r="G64" s="237">
        <v>6.2</v>
      </c>
      <c r="H64" s="197" t="s">
        <v>65</v>
      </c>
      <c r="I64" s="237">
        <v>22.75</v>
      </c>
      <c r="J64" s="239">
        <v>275000</v>
      </c>
      <c r="K64" s="239">
        <v>154595</v>
      </c>
      <c r="L64" s="239">
        <f t="shared" si="4"/>
        <v>3546412</v>
      </c>
      <c r="M64" s="239">
        <v>23184</v>
      </c>
      <c r="N64" s="239">
        <v>3569596</v>
      </c>
    </row>
    <row r="65" spans="1:14" x14ac:dyDescent="0.2">
      <c r="A65" s="234" t="s">
        <v>104</v>
      </c>
      <c r="B65" s="197">
        <v>300</v>
      </c>
      <c r="C65" s="253" t="s">
        <v>105</v>
      </c>
      <c r="D65" s="197" t="s">
        <v>38</v>
      </c>
      <c r="E65" s="235">
        <v>74</v>
      </c>
      <c r="F65" s="197" t="s">
        <v>107</v>
      </c>
      <c r="G65" s="237">
        <v>6.2</v>
      </c>
      <c r="H65" s="197" t="s">
        <v>65</v>
      </c>
      <c r="I65" s="237">
        <v>22.75</v>
      </c>
      <c r="J65" s="239">
        <v>74000</v>
      </c>
      <c r="K65" s="239">
        <v>33569</v>
      </c>
      <c r="L65" s="239">
        <f t="shared" si="4"/>
        <v>770074</v>
      </c>
      <c r="M65" s="239">
        <v>5039</v>
      </c>
      <c r="N65" s="239">
        <v>775113</v>
      </c>
    </row>
    <row r="66" spans="1:14" x14ac:dyDescent="0.2">
      <c r="A66" s="40" t="s">
        <v>108</v>
      </c>
      <c r="B66" s="2">
        <v>300</v>
      </c>
      <c r="C66" s="59" t="s">
        <v>105</v>
      </c>
      <c r="D66" s="2" t="s">
        <v>38</v>
      </c>
      <c r="E66" s="41">
        <v>70</v>
      </c>
      <c r="F66" s="2" t="s">
        <v>109</v>
      </c>
      <c r="G66" s="43">
        <v>6.2</v>
      </c>
      <c r="H66" s="2" t="s">
        <v>65</v>
      </c>
      <c r="I66" s="43">
        <v>22.75</v>
      </c>
      <c r="J66" s="45">
        <v>70000</v>
      </c>
      <c r="K66" s="45">
        <v>70000</v>
      </c>
      <c r="L66" s="45">
        <f t="shared" si="4"/>
        <v>1605801</v>
      </c>
      <c r="M66" s="45">
        <v>1479947</v>
      </c>
      <c r="N66" s="7">
        <v>3085748</v>
      </c>
    </row>
    <row r="67" spans="1:14" x14ac:dyDescent="0.2">
      <c r="A67" s="40"/>
      <c r="B67" s="3"/>
      <c r="C67" s="3"/>
      <c r="D67" s="2"/>
      <c r="E67" s="41"/>
      <c r="F67" s="2"/>
      <c r="G67" s="43"/>
      <c r="H67" s="2"/>
      <c r="I67" s="43"/>
      <c r="J67" s="45"/>
      <c r="K67" s="45"/>
      <c r="L67" s="45"/>
      <c r="M67" s="45"/>
      <c r="N67" s="45"/>
    </row>
    <row r="68" spans="1:14" x14ac:dyDescent="0.2">
      <c r="A68" s="40" t="s">
        <v>62</v>
      </c>
      <c r="B68" s="3">
        <v>319</v>
      </c>
      <c r="C68" s="3" t="s">
        <v>110</v>
      </c>
      <c r="D68" s="2" t="s">
        <v>38</v>
      </c>
      <c r="E68" s="41">
        <v>950</v>
      </c>
      <c r="F68" s="2" t="s">
        <v>71</v>
      </c>
      <c r="G68" s="43">
        <v>6</v>
      </c>
      <c r="H68" s="2" t="s">
        <v>65</v>
      </c>
      <c r="I68" s="43">
        <v>22</v>
      </c>
      <c r="J68" s="45">
        <v>950000</v>
      </c>
      <c r="K68" s="45">
        <v>477432</v>
      </c>
      <c r="L68" s="45">
        <f t="shared" ref="L68:L76" si="5">ROUND((K68*$C$8/1000),0)</f>
        <v>10952300</v>
      </c>
      <c r="M68" s="45">
        <v>53571</v>
      </c>
      <c r="N68" s="45">
        <v>11005871</v>
      </c>
    </row>
    <row r="69" spans="1:14" x14ac:dyDescent="0.2">
      <c r="A69" s="40" t="s">
        <v>66</v>
      </c>
      <c r="B69" s="3">
        <v>319</v>
      </c>
      <c r="C69" s="3" t="s">
        <v>110</v>
      </c>
      <c r="D69" s="2" t="s">
        <v>38</v>
      </c>
      <c r="E69" s="41">
        <v>58</v>
      </c>
      <c r="F69" s="2" t="s">
        <v>73</v>
      </c>
      <c r="G69" s="43">
        <v>6</v>
      </c>
      <c r="H69" s="2" t="s">
        <v>65</v>
      </c>
      <c r="I69" s="43">
        <v>22</v>
      </c>
      <c r="J69" s="45">
        <v>58000</v>
      </c>
      <c r="K69" s="45">
        <v>105393</v>
      </c>
      <c r="L69" s="45">
        <f t="shared" si="5"/>
        <v>2417718</v>
      </c>
      <c r="M69" s="45">
        <v>11826</v>
      </c>
      <c r="N69" s="45">
        <v>2429544</v>
      </c>
    </row>
    <row r="70" spans="1:14" x14ac:dyDescent="0.2">
      <c r="A70" s="40" t="s">
        <v>66</v>
      </c>
      <c r="B70" s="3">
        <v>319</v>
      </c>
      <c r="C70" s="3" t="s">
        <v>110</v>
      </c>
      <c r="D70" s="2" t="s">
        <v>38</v>
      </c>
      <c r="E70" s="41">
        <v>100</v>
      </c>
      <c r="F70" s="2" t="s">
        <v>111</v>
      </c>
      <c r="G70" s="43">
        <v>6</v>
      </c>
      <c r="H70" s="2" t="s">
        <v>65</v>
      </c>
      <c r="I70" s="43">
        <v>22</v>
      </c>
      <c r="J70" s="45">
        <v>100000</v>
      </c>
      <c r="K70" s="45">
        <v>181713</v>
      </c>
      <c r="L70" s="45">
        <f t="shared" si="5"/>
        <v>4168500</v>
      </c>
      <c r="M70" s="45">
        <v>20389</v>
      </c>
      <c r="N70" s="45">
        <v>4188889</v>
      </c>
    </row>
    <row r="71" spans="1:14" x14ac:dyDescent="0.2">
      <c r="A71" s="40" t="s">
        <v>84</v>
      </c>
      <c r="B71" s="3">
        <v>322</v>
      </c>
      <c r="C71" s="3" t="s">
        <v>112</v>
      </c>
      <c r="D71" s="2" t="s">
        <v>38</v>
      </c>
      <c r="E71" s="41">
        <v>440</v>
      </c>
      <c r="F71" s="2" t="s">
        <v>113</v>
      </c>
      <c r="G71" s="43">
        <v>4</v>
      </c>
      <c r="H71" s="2" t="s">
        <v>57</v>
      </c>
      <c r="I71" s="43">
        <v>5</v>
      </c>
      <c r="J71" s="45">
        <v>440000</v>
      </c>
      <c r="K71" s="45">
        <v>0</v>
      </c>
      <c r="L71" s="45">
        <f t="shared" si="5"/>
        <v>0</v>
      </c>
      <c r="M71" s="45"/>
      <c r="N71" s="45"/>
    </row>
    <row r="72" spans="1:14" x14ac:dyDescent="0.2">
      <c r="A72" s="40" t="s">
        <v>84</v>
      </c>
      <c r="B72" s="3">
        <v>322</v>
      </c>
      <c r="C72" s="3" t="s">
        <v>112</v>
      </c>
      <c r="D72" s="2" t="s">
        <v>38</v>
      </c>
      <c r="E72" s="41">
        <v>114</v>
      </c>
      <c r="F72" s="2" t="s">
        <v>114</v>
      </c>
      <c r="G72" s="43">
        <v>4</v>
      </c>
      <c r="H72" s="2" t="s">
        <v>57</v>
      </c>
      <c r="I72" s="43">
        <v>5</v>
      </c>
      <c r="J72" s="45">
        <v>114000</v>
      </c>
      <c r="K72" s="45">
        <v>0</v>
      </c>
      <c r="L72" s="45">
        <f t="shared" si="5"/>
        <v>0</v>
      </c>
      <c r="M72" s="45"/>
      <c r="N72" s="45"/>
    </row>
    <row r="73" spans="1:14" x14ac:dyDescent="0.2">
      <c r="A73" s="40" t="s">
        <v>84</v>
      </c>
      <c r="B73" s="3">
        <v>322</v>
      </c>
      <c r="C73" s="3" t="s">
        <v>112</v>
      </c>
      <c r="D73" s="2" t="s">
        <v>38</v>
      </c>
      <c r="E73" s="41">
        <v>1500</v>
      </c>
      <c r="F73" s="2" t="s">
        <v>115</v>
      </c>
      <c r="G73" s="43">
        <v>5.8</v>
      </c>
      <c r="H73" s="2" t="s">
        <v>57</v>
      </c>
      <c r="I73" s="43">
        <v>19.25</v>
      </c>
      <c r="J73" s="45">
        <v>1500000</v>
      </c>
      <c r="K73" s="45">
        <v>526178.15</v>
      </c>
      <c r="L73" s="45">
        <f t="shared" si="5"/>
        <v>12070537</v>
      </c>
      <c r="M73" s="45">
        <v>17026</v>
      </c>
      <c r="N73" s="45">
        <v>12087563</v>
      </c>
    </row>
    <row r="74" spans="1:14" x14ac:dyDescent="0.2">
      <c r="A74" s="40" t="s">
        <v>84</v>
      </c>
      <c r="B74" s="3">
        <v>322</v>
      </c>
      <c r="C74" s="3" t="s">
        <v>112</v>
      </c>
      <c r="D74" s="2" t="s">
        <v>38</v>
      </c>
      <c r="E74" s="41">
        <v>374</v>
      </c>
      <c r="F74" s="2" t="s">
        <v>116</v>
      </c>
      <c r="G74" s="43">
        <v>5.8</v>
      </c>
      <c r="H74" s="2" t="s">
        <v>57</v>
      </c>
      <c r="I74" s="43">
        <v>19.25</v>
      </c>
      <c r="J74" s="45">
        <v>374000</v>
      </c>
      <c r="K74" s="45">
        <v>130918.12</v>
      </c>
      <c r="L74" s="45">
        <f t="shared" si="5"/>
        <v>3003264</v>
      </c>
      <c r="M74" s="45">
        <v>4236</v>
      </c>
      <c r="N74" s="45">
        <v>3007500</v>
      </c>
    </row>
    <row r="75" spans="1:14" x14ac:dyDescent="0.2">
      <c r="A75" s="40" t="s">
        <v>117</v>
      </c>
      <c r="B75" s="3">
        <v>322</v>
      </c>
      <c r="C75" s="3" t="s">
        <v>112</v>
      </c>
      <c r="D75" s="2" t="s">
        <v>38</v>
      </c>
      <c r="E75" s="41">
        <v>314</v>
      </c>
      <c r="F75" s="2" t="s">
        <v>118</v>
      </c>
      <c r="G75" s="43">
        <v>5.8</v>
      </c>
      <c r="H75" s="2" t="s">
        <v>57</v>
      </c>
      <c r="I75" s="43">
        <v>19</v>
      </c>
      <c r="J75" s="45">
        <v>314000</v>
      </c>
      <c r="K75" s="45">
        <v>423781.09</v>
      </c>
      <c r="L75" s="45">
        <f t="shared" si="5"/>
        <v>9721547</v>
      </c>
      <c r="M75" s="45">
        <v>149863</v>
      </c>
      <c r="N75" s="45">
        <v>9871410</v>
      </c>
    </row>
    <row r="76" spans="1:14" x14ac:dyDescent="0.2">
      <c r="A76" s="40" t="s">
        <v>119</v>
      </c>
      <c r="B76" s="3">
        <v>322</v>
      </c>
      <c r="C76" s="3" t="s">
        <v>112</v>
      </c>
      <c r="D76" s="2" t="s">
        <v>38</v>
      </c>
      <c r="E76" s="41">
        <v>28</v>
      </c>
      <c r="F76" s="2" t="s">
        <v>120</v>
      </c>
      <c r="G76" s="43">
        <v>5.8</v>
      </c>
      <c r="H76" s="2" t="s">
        <v>57</v>
      </c>
      <c r="I76" s="43">
        <v>19</v>
      </c>
      <c r="J76" s="45">
        <v>28000</v>
      </c>
      <c r="K76" s="45">
        <v>49904.07</v>
      </c>
      <c r="L76" s="45">
        <f t="shared" si="5"/>
        <v>1144800</v>
      </c>
      <c r="M76" s="45">
        <v>1616</v>
      </c>
      <c r="N76" s="45">
        <v>1146416</v>
      </c>
    </row>
    <row r="77" spans="1:14" x14ac:dyDescent="0.2">
      <c r="A77" s="40"/>
      <c r="B77" s="3"/>
      <c r="C77" s="3"/>
      <c r="D77" s="2"/>
      <c r="E77" s="41"/>
      <c r="F77" s="2"/>
      <c r="G77" s="43"/>
      <c r="H77" s="2"/>
      <c r="I77" s="43"/>
      <c r="J77" s="45"/>
      <c r="K77" s="45"/>
      <c r="L77" s="45"/>
      <c r="M77" s="45"/>
      <c r="N77" s="45"/>
    </row>
    <row r="78" spans="1:14" x14ac:dyDescent="0.2">
      <c r="A78" s="40" t="s">
        <v>121</v>
      </c>
      <c r="B78" s="3">
        <v>337</v>
      </c>
      <c r="C78" s="3" t="s">
        <v>122</v>
      </c>
      <c r="D78" s="2" t="s">
        <v>38</v>
      </c>
      <c r="E78" s="41">
        <v>400</v>
      </c>
      <c r="F78" s="2" t="s">
        <v>39</v>
      </c>
      <c r="G78" s="43">
        <v>6.3</v>
      </c>
      <c r="H78" s="2" t="s">
        <v>65</v>
      </c>
      <c r="I78" s="43">
        <v>19.5</v>
      </c>
      <c r="J78" s="45">
        <v>400000</v>
      </c>
      <c r="K78" s="45">
        <v>173023</v>
      </c>
      <c r="L78" s="45">
        <f t="shared" ref="L78:L84" si="6">ROUND((K78*$C$8/1000),0)</f>
        <v>3969151</v>
      </c>
      <c r="M78" s="45">
        <v>44021</v>
      </c>
      <c r="N78" s="45">
        <v>4013172</v>
      </c>
    </row>
    <row r="79" spans="1:14" x14ac:dyDescent="0.2">
      <c r="A79" s="40" t="s">
        <v>121</v>
      </c>
      <c r="B79" s="3">
        <v>337</v>
      </c>
      <c r="C79" s="3" t="s">
        <v>122</v>
      </c>
      <c r="D79" s="2" t="s">
        <v>38</v>
      </c>
      <c r="E79" s="41">
        <v>74</v>
      </c>
      <c r="F79" s="2" t="s">
        <v>41</v>
      </c>
      <c r="G79" s="43">
        <v>6.3</v>
      </c>
      <c r="H79" s="2" t="s">
        <v>65</v>
      </c>
      <c r="I79" s="43">
        <v>19.5</v>
      </c>
      <c r="J79" s="45">
        <v>74000</v>
      </c>
      <c r="K79" s="45">
        <v>32056</v>
      </c>
      <c r="L79" s="45">
        <f t="shared" si="6"/>
        <v>735365</v>
      </c>
      <c r="M79" s="45">
        <v>8164</v>
      </c>
      <c r="N79" s="45">
        <v>743529</v>
      </c>
    </row>
    <row r="80" spans="1:14" x14ac:dyDescent="0.2">
      <c r="A80" s="40" t="s">
        <v>123</v>
      </c>
      <c r="B80" s="3">
        <v>337</v>
      </c>
      <c r="C80" s="3" t="s">
        <v>122</v>
      </c>
      <c r="D80" s="2" t="s">
        <v>38</v>
      </c>
      <c r="E80" s="41">
        <v>38</v>
      </c>
      <c r="F80" s="2" t="s">
        <v>124</v>
      </c>
      <c r="G80" s="43">
        <v>7</v>
      </c>
      <c r="H80" s="2" t="s">
        <v>65</v>
      </c>
      <c r="I80" s="43">
        <v>19.75</v>
      </c>
      <c r="J80" s="45">
        <v>38000</v>
      </c>
      <c r="K80" s="45">
        <v>38000</v>
      </c>
      <c r="L80" s="45">
        <f t="shared" si="6"/>
        <v>871721</v>
      </c>
      <c r="M80" s="45">
        <v>835047</v>
      </c>
      <c r="N80" s="45">
        <v>1706768</v>
      </c>
    </row>
    <row r="81" spans="1:14" x14ac:dyDescent="0.2">
      <c r="A81" s="40" t="s">
        <v>125</v>
      </c>
      <c r="B81" s="3">
        <v>337</v>
      </c>
      <c r="C81" s="3" t="s">
        <v>126</v>
      </c>
      <c r="D81" s="2" t="s">
        <v>38</v>
      </c>
      <c r="E81" s="41">
        <v>539</v>
      </c>
      <c r="F81" s="2" t="s">
        <v>127</v>
      </c>
      <c r="G81" s="43">
        <v>5</v>
      </c>
      <c r="H81" s="3" t="s">
        <v>57</v>
      </c>
      <c r="I81" s="43">
        <v>19.5</v>
      </c>
      <c r="J81" s="45">
        <v>539000</v>
      </c>
      <c r="K81" s="45">
        <v>249342</v>
      </c>
      <c r="L81" s="45">
        <f t="shared" si="6"/>
        <v>5719910</v>
      </c>
      <c r="M81" s="45">
        <v>3885</v>
      </c>
      <c r="N81" s="45">
        <v>5723795</v>
      </c>
    </row>
    <row r="82" spans="1:14" x14ac:dyDescent="0.2">
      <c r="A82" s="40" t="s">
        <v>125</v>
      </c>
      <c r="B82" s="3">
        <v>337</v>
      </c>
      <c r="C82" s="3" t="s">
        <v>126</v>
      </c>
      <c r="D82" s="2" t="s">
        <v>38</v>
      </c>
      <c r="E82" s="41">
        <v>40</v>
      </c>
      <c r="F82" s="2" t="s">
        <v>128</v>
      </c>
      <c r="G82" s="43">
        <v>7.5</v>
      </c>
      <c r="H82" s="3" t="s">
        <v>57</v>
      </c>
      <c r="I82" s="43">
        <v>19.75</v>
      </c>
      <c r="J82" s="45">
        <v>40000</v>
      </c>
      <c r="K82" s="45">
        <v>40000</v>
      </c>
      <c r="L82" s="45">
        <f t="shared" si="6"/>
        <v>917601</v>
      </c>
      <c r="M82" s="45">
        <v>811873</v>
      </c>
      <c r="N82" s="45">
        <v>1729474</v>
      </c>
    </row>
    <row r="83" spans="1:14" x14ac:dyDescent="0.2">
      <c r="A83" s="40" t="s">
        <v>129</v>
      </c>
      <c r="B83" s="3">
        <v>337</v>
      </c>
      <c r="C83" s="3" t="s">
        <v>130</v>
      </c>
      <c r="D83" s="2" t="s">
        <v>38</v>
      </c>
      <c r="E83" s="41">
        <v>512</v>
      </c>
      <c r="F83" s="2" t="s">
        <v>131</v>
      </c>
      <c r="G83" s="43">
        <v>4.5</v>
      </c>
      <c r="H83" s="2" t="s">
        <v>65</v>
      </c>
      <c r="I83" s="43">
        <v>19.5</v>
      </c>
      <c r="J83" s="45">
        <v>512000</v>
      </c>
      <c r="K83" s="45">
        <v>267403</v>
      </c>
      <c r="L83" s="45">
        <f t="shared" si="6"/>
        <v>6134230</v>
      </c>
      <c r="M83" s="45">
        <v>48944</v>
      </c>
      <c r="N83" s="45">
        <v>6183174</v>
      </c>
    </row>
    <row r="84" spans="1:14" x14ac:dyDescent="0.2">
      <c r="A84" s="40" t="s">
        <v>129</v>
      </c>
      <c r="B84" s="3">
        <v>337</v>
      </c>
      <c r="C84" s="3" t="s">
        <v>130</v>
      </c>
      <c r="D84" s="2" t="s">
        <v>38</v>
      </c>
      <c r="E84" s="41">
        <v>45</v>
      </c>
      <c r="F84" s="2" t="s">
        <v>132</v>
      </c>
      <c r="G84" s="43">
        <v>8</v>
      </c>
      <c r="H84" s="2" t="s">
        <v>65</v>
      </c>
      <c r="I84" s="43">
        <v>19.75</v>
      </c>
      <c r="J84" s="45">
        <v>45000</v>
      </c>
      <c r="K84" s="45">
        <v>45000</v>
      </c>
      <c r="L84" s="45">
        <f t="shared" si="6"/>
        <v>1032301</v>
      </c>
      <c r="M84" s="45">
        <v>868232</v>
      </c>
      <c r="N84" s="45">
        <v>1900533</v>
      </c>
    </row>
    <row r="85" spans="1:14" x14ac:dyDescent="0.2">
      <c r="A85" s="40"/>
      <c r="B85" s="3"/>
      <c r="C85" s="3"/>
      <c r="D85" s="2"/>
      <c r="E85" s="41"/>
      <c r="F85" s="2"/>
      <c r="G85" s="43"/>
      <c r="H85" s="2"/>
      <c r="I85" s="43"/>
      <c r="J85" s="45"/>
      <c r="K85" s="45"/>
      <c r="L85" s="45"/>
      <c r="M85" s="45"/>
      <c r="N85" s="45"/>
    </row>
    <row r="86" spans="1:14" x14ac:dyDescent="0.2">
      <c r="A86" s="40" t="s">
        <v>62</v>
      </c>
      <c r="B86" s="3">
        <v>341</v>
      </c>
      <c r="C86" s="3" t="s">
        <v>133</v>
      </c>
      <c r="D86" s="2" t="s">
        <v>38</v>
      </c>
      <c r="E86" s="41">
        <v>320</v>
      </c>
      <c r="F86" s="2" t="s">
        <v>134</v>
      </c>
      <c r="G86" s="43">
        <v>5.8</v>
      </c>
      <c r="H86" s="2" t="s">
        <v>40</v>
      </c>
      <c r="I86" s="43">
        <v>23.75</v>
      </c>
      <c r="J86" s="45">
        <v>320000</v>
      </c>
      <c r="K86" s="45">
        <v>106008</v>
      </c>
      <c r="L86" s="45">
        <f>ROUND((K86*$C$8/1000),0)</f>
        <v>2431826</v>
      </c>
      <c r="M86" s="45">
        <v>11507</v>
      </c>
      <c r="N86" s="45">
        <v>2443333</v>
      </c>
    </row>
    <row r="87" spans="1:14" x14ac:dyDescent="0.2">
      <c r="A87" s="40" t="s">
        <v>66</v>
      </c>
      <c r="B87" s="3">
        <v>341</v>
      </c>
      <c r="C87" s="3" t="s">
        <v>133</v>
      </c>
      <c r="D87" s="2" t="s">
        <v>38</v>
      </c>
      <c r="E87" s="41">
        <v>6</v>
      </c>
      <c r="F87" s="2" t="s">
        <v>135</v>
      </c>
      <c r="G87" s="43">
        <v>7.5</v>
      </c>
      <c r="H87" s="2" t="s">
        <v>40</v>
      </c>
      <c r="I87" s="43">
        <v>23.75</v>
      </c>
      <c r="J87" s="45">
        <v>6000</v>
      </c>
      <c r="K87" s="45">
        <v>11927</v>
      </c>
      <c r="L87" s="45">
        <f>ROUND((K87*$C$8/1000),0)</f>
        <v>273606</v>
      </c>
      <c r="M87" s="45">
        <v>1664</v>
      </c>
      <c r="N87" s="45">
        <v>275270</v>
      </c>
    </row>
    <row r="88" spans="1:14" x14ac:dyDescent="0.2">
      <c r="A88" s="40" t="s">
        <v>66</v>
      </c>
      <c r="B88" s="3">
        <v>341</v>
      </c>
      <c r="C88" s="3" t="s">
        <v>133</v>
      </c>
      <c r="D88" s="2" t="s">
        <v>38</v>
      </c>
      <c r="E88" s="41">
        <v>15.2</v>
      </c>
      <c r="F88" s="2" t="s">
        <v>136</v>
      </c>
      <c r="G88" s="43">
        <v>7.5</v>
      </c>
      <c r="H88" s="2" t="s">
        <v>40</v>
      </c>
      <c r="I88" s="43">
        <v>23.75</v>
      </c>
      <c r="J88" s="45">
        <v>15200</v>
      </c>
      <c r="K88" s="45">
        <v>30215</v>
      </c>
      <c r="L88" s="45">
        <f>ROUND((K88*$C$8/1000),0)</f>
        <v>693133</v>
      </c>
      <c r="M88" s="45">
        <v>4215</v>
      </c>
      <c r="N88" s="45">
        <v>697348</v>
      </c>
    </row>
    <row r="89" spans="1:14" x14ac:dyDescent="0.2">
      <c r="A89" s="40"/>
      <c r="B89" s="3"/>
      <c r="C89" s="3"/>
      <c r="D89" s="2"/>
      <c r="E89" s="41"/>
      <c r="F89" s="2"/>
      <c r="G89" s="43"/>
      <c r="H89" s="2"/>
      <c r="I89" s="43"/>
      <c r="J89" s="45"/>
      <c r="K89" s="45"/>
      <c r="L89" s="45"/>
      <c r="M89" s="45"/>
      <c r="N89" s="45"/>
    </row>
    <row r="90" spans="1:14" x14ac:dyDescent="0.2">
      <c r="A90" s="40" t="s">
        <v>84</v>
      </c>
      <c r="B90" s="3">
        <v>351</v>
      </c>
      <c r="C90" s="3" t="s">
        <v>137</v>
      </c>
      <c r="D90" s="2" t="s">
        <v>38</v>
      </c>
      <c r="E90" s="41">
        <v>400</v>
      </c>
      <c r="F90" s="2" t="s">
        <v>138</v>
      </c>
      <c r="G90" s="43">
        <v>6.5</v>
      </c>
      <c r="H90" s="2" t="s">
        <v>57</v>
      </c>
      <c r="I90" s="43">
        <v>20</v>
      </c>
      <c r="J90" s="45">
        <v>400000</v>
      </c>
      <c r="K90" s="45">
        <v>187715.02</v>
      </c>
      <c r="L90" s="45">
        <f>ROUND((K90*$C$8/1000),0)</f>
        <v>4306186</v>
      </c>
      <c r="M90" s="45">
        <v>6785</v>
      </c>
      <c r="N90" s="45">
        <v>4312971</v>
      </c>
    </row>
    <row r="91" spans="1:14" x14ac:dyDescent="0.2">
      <c r="A91" s="40" t="s">
        <v>84</v>
      </c>
      <c r="B91" s="3">
        <v>351</v>
      </c>
      <c r="C91" s="3" t="s">
        <v>137</v>
      </c>
      <c r="D91" s="2" t="s">
        <v>38</v>
      </c>
      <c r="E91" s="41">
        <v>155</v>
      </c>
      <c r="F91" s="2" t="s">
        <v>139</v>
      </c>
      <c r="G91" s="43">
        <v>6.5</v>
      </c>
      <c r="H91" s="2" t="s">
        <v>57</v>
      </c>
      <c r="I91" s="43">
        <v>20</v>
      </c>
      <c r="J91" s="45">
        <v>155000</v>
      </c>
      <c r="K91" s="45">
        <v>72739.81</v>
      </c>
      <c r="L91" s="45">
        <f>ROUND((K91*$C$8/1000),0)</f>
        <v>1668653</v>
      </c>
      <c r="M91" s="45">
        <v>2629</v>
      </c>
      <c r="N91" s="45">
        <v>1671282</v>
      </c>
    </row>
    <row r="92" spans="1:14" x14ac:dyDescent="0.2">
      <c r="A92" s="40" t="s">
        <v>140</v>
      </c>
      <c r="B92" s="3">
        <v>351</v>
      </c>
      <c r="C92" s="3" t="s">
        <v>137</v>
      </c>
      <c r="D92" s="2" t="s">
        <v>38</v>
      </c>
      <c r="E92" s="41">
        <v>21</v>
      </c>
      <c r="F92" s="2" t="s">
        <v>141</v>
      </c>
      <c r="G92" s="43">
        <v>5</v>
      </c>
      <c r="H92" s="2" t="s">
        <v>57</v>
      </c>
      <c r="I92" s="43">
        <v>5.5</v>
      </c>
      <c r="J92" s="45">
        <v>21000</v>
      </c>
      <c r="K92" s="45">
        <v>0</v>
      </c>
      <c r="L92" s="45">
        <f>ROUND((K92*$C$8/1000),0)</f>
        <v>0</v>
      </c>
      <c r="M92" s="45"/>
      <c r="N92" s="45"/>
    </row>
    <row r="93" spans="1:14" x14ac:dyDescent="0.2">
      <c r="A93" s="40" t="s">
        <v>94</v>
      </c>
      <c r="B93" s="3">
        <v>351</v>
      </c>
      <c r="C93" s="3" t="s">
        <v>137</v>
      </c>
      <c r="D93" s="2" t="s">
        <v>38</v>
      </c>
      <c r="E93" s="41">
        <v>60</v>
      </c>
      <c r="F93" s="2" t="s">
        <v>142</v>
      </c>
      <c r="G93" s="43">
        <v>6.5</v>
      </c>
      <c r="H93" s="2" t="s">
        <v>57</v>
      </c>
      <c r="I93" s="43">
        <v>20</v>
      </c>
      <c r="J93" s="45">
        <v>60000</v>
      </c>
      <c r="K93" s="45">
        <v>100451.67</v>
      </c>
      <c r="L93" s="45">
        <f>ROUND((K93*$C$8/1000),0)</f>
        <v>2304363</v>
      </c>
      <c r="M93" s="45">
        <v>3631</v>
      </c>
      <c r="N93" s="45">
        <v>2307994</v>
      </c>
    </row>
    <row r="94" spans="1:14" x14ac:dyDescent="0.2">
      <c r="A94" s="40" t="s">
        <v>94</v>
      </c>
      <c r="B94" s="3">
        <v>351</v>
      </c>
      <c r="C94" s="3" t="s">
        <v>137</v>
      </c>
      <c r="D94" s="2" t="s">
        <v>38</v>
      </c>
      <c r="E94" s="41">
        <v>2</v>
      </c>
      <c r="F94" s="2" t="s">
        <v>143</v>
      </c>
      <c r="G94" s="43">
        <v>6.5</v>
      </c>
      <c r="H94" s="2" t="s">
        <v>57</v>
      </c>
      <c r="I94" s="43">
        <v>21</v>
      </c>
      <c r="J94" s="45">
        <v>2000</v>
      </c>
      <c r="K94" s="45">
        <v>3637.9</v>
      </c>
      <c r="L94" s="45">
        <f>ROUND((K94*$C$8/1000),0)</f>
        <v>83453</v>
      </c>
      <c r="M94" s="45">
        <v>132</v>
      </c>
      <c r="N94" s="45">
        <v>83585</v>
      </c>
    </row>
    <row r="95" spans="1:14" x14ac:dyDescent="0.2">
      <c r="A95" s="40" t="s">
        <v>144</v>
      </c>
      <c r="B95" s="3">
        <v>351</v>
      </c>
      <c r="C95" s="3" t="s">
        <v>145</v>
      </c>
      <c r="D95" s="2" t="s">
        <v>38</v>
      </c>
      <c r="E95" s="41">
        <v>160</v>
      </c>
      <c r="F95" s="2" t="s">
        <v>146</v>
      </c>
      <c r="G95" s="43">
        <v>5.3</v>
      </c>
      <c r="H95" s="2" t="s">
        <v>57</v>
      </c>
      <c r="I95" s="43">
        <v>6</v>
      </c>
      <c r="J95" s="45">
        <v>160000</v>
      </c>
      <c r="K95" s="45">
        <v>0</v>
      </c>
      <c r="L95" s="45">
        <f t="shared" ref="L95:L107" si="7">ROUND((K95*$C$8/1000),0)</f>
        <v>0</v>
      </c>
      <c r="M95" s="45"/>
      <c r="N95" s="45"/>
    </row>
    <row r="96" spans="1:14" x14ac:dyDescent="0.2">
      <c r="A96" s="40" t="s">
        <v>144</v>
      </c>
      <c r="B96" s="3">
        <v>351</v>
      </c>
      <c r="C96" s="3" t="s">
        <v>145</v>
      </c>
      <c r="D96" s="2" t="s">
        <v>38</v>
      </c>
      <c r="E96" s="41">
        <v>60</v>
      </c>
      <c r="F96" s="2" t="s">
        <v>147</v>
      </c>
      <c r="G96" s="43">
        <v>5.3</v>
      </c>
      <c r="H96" s="2" t="s">
        <v>57</v>
      </c>
      <c r="I96" s="43">
        <v>6</v>
      </c>
      <c r="J96" s="45">
        <v>60000</v>
      </c>
      <c r="K96" s="45">
        <v>0</v>
      </c>
      <c r="L96" s="45">
        <f t="shared" si="7"/>
        <v>0</v>
      </c>
      <c r="M96" s="45"/>
      <c r="N96" s="45"/>
    </row>
    <row r="97" spans="1:14" x14ac:dyDescent="0.2">
      <c r="A97" s="40" t="s">
        <v>144</v>
      </c>
      <c r="B97" s="3">
        <v>351</v>
      </c>
      <c r="C97" s="3" t="s">
        <v>145</v>
      </c>
      <c r="D97" s="2" t="s">
        <v>38</v>
      </c>
      <c r="E97" s="41">
        <v>600</v>
      </c>
      <c r="F97" s="2" t="s">
        <v>148</v>
      </c>
      <c r="G97" s="43">
        <v>6.5</v>
      </c>
      <c r="H97" s="2" t="s">
        <v>57</v>
      </c>
      <c r="I97" s="43">
        <v>22.5</v>
      </c>
      <c r="J97" s="45">
        <v>600000</v>
      </c>
      <c r="K97" s="45">
        <v>340564.27</v>
      </c>
      <c r="L97" s="45">
        <f t="shared" si="7"/>
        <v>7812551</v>
      </c>
      <c r="M97" s="45">
        <v>12310</v>
      </c>
      <c r="N97" s="45">
        <v>7824861</v>
      </c>
    </row>
    <row r="98" spans="1:14" x14ac:dyDescent="0.2">
      <c r="A98" s="40" t="s">
        <v>144</v>
      </c>
      <c r="B98" s="3">
        <v>351</v>
      </c>
      <c r="C98" s="3" t="s">
        <v>145</v>
      </c>
      <c r="D98" s="2" t="s">
        <v>38</v>
      </c>
      <c r="E98" s="41">
        <v>129</v>
      </c>
      <c r="F98" s="2" t="s">
        <v>149</v>
      </c>
      <c r="G98" s="43">
        <v>6.5</v>
      </c>
      <c r="H98" s="2" t="s">
        <v>57</v>
      </c>
      <c r="I98" s="43">
        <v>22.5</v>
      </c>
      <c r="J98" s="45">
        <v>129000</v>
      </c>
      <c r="K98" s="45">
        <v>73221.72</v>
      </c>
      <c r="L98" s="45">
        <f t="shared" si="7"/>
        <v>1679708</v>
      </c>
      <c r="M98" s="45">
        <v>2646</v>
      </c>
      <c r="N98" s="45">
        <v>1682354</v>
      </c>
    </row>
    <row r="99" spans="1:14" x14ac:dyDescent="0.2">
      <c r="A99" s="40" t="s">
        <v>150</v>
      </c>
      <c r="B99" s="3">
        <v>351</v>
      </c>
      <c r="C99" s="3" t="s">
        <v>145</v>
      </c>
      <c r="D99" s="2" t="s">
        <v>38</v>
      </c>
      <c r="E99" s="41">
        <v>82</v>
      </c>
      <c r="F99" s="2" t="s">
        <v>151</v>
      </c>
      <c r="G99" s="43">
        <v>6.5</v>
      </c>
      <c r="H99" s="2" t="s">
        <v>57</v>
      </c>
      <c r="I99" s="43">
        <v>22.5</v>
      </c>
      <c r="J99" s="45">
        <v>82000</v>
      </c>
      <c r="K99" s="45">
        <v>135011.19</v>
      </c>
      <c r="L99" s="45">
        <f t="shared" si="7"/>
        <v>3097159</v>
      </c>
      <c r="M99" s="45">
        <v>4880</v>
      </c>
      <c r="N99" s="45">
        <v>3102039</v>
      </c>
    </row>
    <row r="100" spans="1:14" x14ac:dyDescent="0.2">
      <c r="A100" s="40" t="s">
        <v>150</v>
      </c>
      <c r="B100" s="3">
        <v>351</v>
      </c>
      <c r="C100" s="3" t="s">
        <v>145</v>
      </c>
      <c r="D100" s="2" t="s">
        <v>38</v>
      </c>
      <c r="E100" s="41">
        <v>7</v>
      </c>
      <c r="F100" s="2" t="s">
        <v>152</v>
      </c>
      <c r="G100" s="43">
        <v>6.5</v>
      </c>
      <c r="H100" s="2" t="s">
        <v>57</v>
      </c>
      <c r="I100" s="43">
        <v>22.5</v>
      </c>
      <c r="J100" s="45">
        <v>7000</v>
      </c>
      <c r="K100" s="45">
        <v>12533.78</v>
      </c>
      <c r="L100" s="45">
        <f t="shared" si="7"/>
        <v>287525</v>
      </c>
      <c r="M100" s="45">
        <v>453</v>
      </c>
      <c r="N100" s="45">
        <v>287978</v>
      </c>
    </row>
    <row r="101" spans="1:14" x14ac:dyDescent="0.2">
      <c r="A101" s="40" t="s">
        <v>153</v>
      </c>
      <c r="B101" s="3">
        <v>351</v>
      </c>
      <c r="C101" s="3" t="s">
        <v>154</v>
      </c>
      <c r="D101" s="2" t="s">
        <v>38</v>
      </c>
      <c r="E101" s="41">
        <v>255</v>
      </c>
      <c r="F101" s="2" t="s">
        <v>155</v>
      </c>
      <c r="G101" s="43">
        <v>4</v>
      </c>
      <c r="H101" s="3" t="s">
        <v>65</v>
      </c>
      <c r="I101" s="43">
        <v>5.75</v>
      </c>
      <c r="J101" s="45">
        <v>255000</v>
      </c>
      <c r="K101" s="45">
        <v>0</v>
      </c>
      <c r="L101" s="45">
        <f t="shared" si="7"/>
        <v>0</v>
      </c>
      <c r="M101" s="45"/>
      <c r="N101" s="45"/>
    </row>
    <row r="102" spans="1:14" x14ac:dyDescent="0.2">
      <c r="A102" s="40" t="s">
        <v>153</v>
      </c>
      <c r="B102" s="3">
        <v>351</v>
      </c>
      <c r="C102" s="3" t="s">
        <v>154</v>
      </c>
      <c r="D102" s="2" t="s">
        <v>38</v>
      </c>
      <c r="E102" s="41">
        <v>69</v>
      </c>
      <c r="F102" s="2" t="s">
        <v>156</v>
      </c>
      <c r="G102" s="43">
        <v>4</v>
      </c>
      <c r="H102" s="3" t="s">
        <v>65</v>
      </c>
      <c r="I102" s="43">
        <v>5.75</v>
      </c>
      <c r="J102" s="45">
        <v>69000</v>
      </c>
      <c r="K102" s="45">
        <v>0</v>
      </c>
      <c r="L102" s="45">
        <f t="shared" si="7"/>
        <v>0</v>
      </c>
      <c r="M102" s="45"/>
      <c r="N102" s="45"/>
    </row>
    <row r="103" spans="1:14" x14ac:dyDescent="0.2">
      <c r="A103" s="40" t="s">
        <v>157</v>
      </c>
      <c r="B103" s="3">
        <v>351</v>
      </c>
      <c r="C103" s="3" t="s">
        <v>154</v>
      </c>
      <c r="D103" s="2" t="s">
        <v>38</v>
      </c>
      <c r="E103" s="41">
        <v>305</v>
      </c>
      <c r="F103" s="2" t="s">
        <v>158</v>
      </c>
      <c r="G103" s="43">
        <v>6</v>
      </c>
      <c r="H103" s="3" t="s">
        <v>65</v>
      </c>
      <c r="I103" s="43">
        <v>22.5</v>
      </c>
      <c r="J103" s="45">
        <v>305000</v>
      </c>
      <c r="K103" s="45">
        <v>240545.19</v>
      </c>
      <c r="L103" s="45">
        <f t="shared" si="7"/>
        <v>5518111</v>
      </c>
      <c r="M103" s="45">
        <v>8045</v>
      </c>
      <c r="N103" s="45">
        <v>5526156</v>
      </c>
    </row>
    <row r="104" spans="1:14" x14ac:dyDescent="0.2">
      <c r="A104" s="40" t="s">
        <v>157</v>
      </c>
      <c r="B104" s="3">
        <v>351</v>
      </c>
      <c r="C104" s="3" t="s">
        <v>154</v>
      </c>
      <c r="D104" s="2" t="s">
        <v>38</v>
      </c>
      <c r="E104" s="41">
        <v>77</v>
      </c>
      <c r="F104" s="2" t="s">
        <v>159</v>
      </c>
      <c r="G104" s="43">
        <v>6</v>
      </c>
      <c r="H104" s="3" t="s">
        <v>65</v>
      </c>
      <c r="I104" s="43">
        <v>22.5</v>
      </c>
      <c r="J104" s="45">
        <v>77000</v>
      </c>
      <c r="K104" s="45">
        <v>60728.160000000003</v>
      </c>
      <c r="L104" s="45">
        <f t="shared" si="7"/>
        <v>1393105</v>
      </c>
      <c r="M104" s="45">
        <v>2032</v>
      </c>
      <c r="N104" s="45">
        <v>1395137</v>
      </c>
    </row>
    <row r="105" spans="1:14" x14ac:dyDescent="0.2">
      <c r="A105" s="40" t="s">
        <v>157</v>
      </c>
      <c r="B105" s="3">
        <v>351</v>
      </c>
      <c r="C105" s="3" t="s">
        <v>154</v>
      </c>
      <c r="D105" s="2" t="s">
        <v>38</v>
      </c>
      <c r="E105" s="41">
        <v>29</v>
      </c>
      <c r="F105" s="2" t="s">
        <v>160</v>
      </c>
      <c r="G105" s="43">
        <v>6</v>
      </c>
      <c r="H105" s="3" t="s">
        <v>65</v>
      </c>
      <c r="I105" s="43">
        <v>25.5</v>
      </c>
      <c r="J105" s="45">
        <v>29000</v>
      </c>
      <c r="K105" s="45">
        <v>44255.42</v>
      </c>
      <c r="L105" s="45">
        <f t="shared" si="7"/>
        <v>1015220</v>
      </c>
      <c r="M105" s="45">
        <v>1480</v>
      </c>
      <c r="N105" s="45">
        <v>1016700</v>
      </c>
    </row>
    <row r="106" spans="1:14" x14ac:dyDescent="0.2">
      <c r="A106" s="40" t="s">
        <v>161</v>
      </c>
      <c r="B106" s="3">
        <v>351</v>
      </c>
      <c r="C106" s="3" t="s">
        <v>154</v>
      </c>
      <c r="D106" s="2" t="s">
        <v>38</v>
      </c>
      <c r="E106" s="41">
        <v>29</v>
      </c>
      <c r="F106" s="2" t="s">
        <v>162</v>
      </c>
      <c r="G106" s="43">
        <v>4.5</v>
      </c>
      <c r="H106" s="3" t="s">
        <v>65</v>
      </c>
      <c r="I106" s="43">
        <v>26</v>
      </c>
      <c r="J106" s="45">
        <v>29000</v>
      </c>
      <c r="K106" s="45">
        <v>42469.05</v>
      </c>
      <c r="L106" s="45">
        <f t="shared" si="7"/>
        <v>974241</v>
      </c>
      <c r="M106" s="45">
        <v>1072</v>
      </c>
      <c r="N106" s="45">
        <v>975313</v>
      </c>
    </row>
    <row r="107" spans="1:14" x14ac:dyDescent="0.2">
      <c r="A107" s="40" t="s">
        <v>163</v>
      </c>
      <c r="B107" s="3">
        <v>351</v>
      </c>
      <c r="C107" s="3" t="s">
        <v>164</v>
      </c>
      <c r="D107" s="2" t="s">
        <v>38</v>
      </c>
      <c r="E107" s="41">
        <v>205</v>
      </c>
      <c r="F107" s="2" t="s">
        <v>165</v>
      </c>
      <c r="G107" s="43">
        <v>4</v>
      </c>
      <c r="H107" s="3" t="s">
        <v>65</v>
      </c>
      <c r="I107" s="43">
        <v>5.75</v>
      </c>
      <c r="J107" s="45">
        <v>205000</v>
      </c>
      <c r="K107" s="45">
        <v>0</v>
      </c>
      <c r="L107" s="45">
        <f t="shared" si="7"/>
        <v>0</v>
      </c>
      <c r="M107" s="45"/>
      <c r="N107" s="45"/>
    </row>
    <row r="108" spans="1:14" x14ac:dyDescent="0.2">
      <c r="A108" s="40" t="s">
        <v>163</v>
      </c>
      <c r="B108" s="3">
        <v>351</v>
      </c>
      <c r="C108" s="3" t="s">
        <v>164</v>
      </c>
      <c r="D108" s="2" t="s">
        <v>38</v>
      </c>
      <c r="E108" s="41">
        <v>57</v>
      </c>
      <c r="F108" s="2" t="s">
        <v>166</v>
      </c>
      <c r="G108" s="43">
        <v>4</v>
      </c>
      <c r="H108" s="3" t="s">
        <v>65</v>
      </c>
      <c r="I108" s="43">
        <v>5.75</v>
      </c>
      <c r="J108" s="45">
        <v>57000</v>
      </c>
      <c r="K108" s="45">
        <v>0</v>
      </c>
      <c r="L108" s="45">
        <f>ROUND((K108*$C$8/1000),0)</f>
        <v>0</v>
      </c>
      <c r="M108" s="45"/>
      <c r="N108" s="45"/>
    </row>
    <row r="109" spans="1:14" x14ac:dyDescent="0.2">
      <c r="A109" s="234" t="s">
        <v>167</v>
      </c>
      <c r="B109" s="3">
        <v>351</v>
      </c>
      <c r="C109" s="3" t="s">
        <v>164</v>
      </c>
      <c r="D109" s="2" t="s">
        <v>38</v>
      </c>
      <c r="E109" s="41">
        <v>270</v>
      </c>
      <c r="F109" s="2" t="s">
        <v>168</v>
      </c>
      <c r="G109" s="43">
        <v>5.6</v>
      </c>
      <c r="H109" s="3" t="s">
        <v>65</v>
      </c>
      <c r="I109" s="43">
        <v>19.75</v>
      </c>
      <c r="J109" s="45">
        <v>270000</v>
      </c>
      <c r="K109" s="239">
        <v>208814.47</v>
      </c>
      <c r="L109" s="45">
        <f>ROUND((K109*$C$8/1000),0)</f>
        <v>4790208</v>
      </c>
      <c r="M109" s="45">
        <v>6530</v>
      </c>
      <c r="N109" s="45">
        <v>4796738</v>
      </c>
    </row>
    <row r="110" spans="1:14" x14ac:dyDescent="0.2">
      <c r="A110" s="234" t="s">
        <v>169</v>
      </c>
      <c r="B110" s="3">
        <v>351</v>
      </c>
      <c r="C110" s="3" t="s">
        <v>164</v>
      </c>
      <c r="D110" s="2" t="s">
        <v>38</v>
      </c>
      <c r="E110" s="41">
        <v>69</v>
      </c>
      <c r="F110" s="2" t="s">
        <v>170</v>
      </c>
      <c r="G110" s="43">
        <v>5.6</v>
      </c>
      <c r="H110" s="3" t="s">
        <v>65</v>
      </c>
      <c r="I110" s="43">
        <v>19.75</v>
      </c>
      <c r="J110" s="45">
        <v>69000</v>
      </c>
      <c r="K110" s="45">
        <v>53363.839999999997</v>
      </c>
      <c r="L110" s="45">
        <f>ROUND((K110*$C$8/1000),0)</f>
        <v>1224168</v>
      </c>
      <c r="M110" s="45">
        <v>1668</v>
      </c>
      <c r="N110" s="45">
        <v>1225836</v>
      </c>
    </row>
    <row r="111" spans="1:14" x14ac:dyDescent="0.2">
      <c r="A111" s="234" t="s">
        <v>171</v>
      </c>
      <c r="B111" s="3">
        <v>351</v>
      </c>
      <c r="C111" s="3" t="s">
        <v>164</v>
      </c>
      <c r="D111" s="2" t="s">
        <v>38</v>
      </c>
      <c r="E111" s="41">
        <v>20</v>
      </c>
      <c r="F111" s="2" t="s">
        <v>172</v>
      </c>
      <c r="G111" s="43">
        <v>6</v>
      </c>
      <c r="H111" s="3" t="s">
        <v>65</v>
      </c>
      <c r="I111" s="43">
        <v>25.25</v>
      </c>
      <c r="J111" s="45">
        <v>20000</v>
      </c>
      <c r="K111" s="45">
        <v>29858.53</v>
      </c>
      <c r="L111" s="45">
        <f>ROUND((K111*$C$8/1000),0)</f>
        <v>684955</v>
      </c>
      <c r="M111" s="45">
        <v>999</v>
      </c>
      <c r="N111" s="45">
        <v>685954</v>
      </c>
    </row>
    <row r="112" spans="1:14" x14ac:dyDescent="0.2">
      <c r="A112" s="234" t="s">
        <v>167</v>
      </c>
      <c r="B112" s="3">
        <v>351</v>
      </c>
      <c r="C112" s="3" t="s">
        <v>164</v>
      </c>
      <c r="D112" s="2" t="s">
        <v>38</v>
      </c>
      <c r="E112" s="41">
        <v>46</v>
      </c>
      <c r="F112" s="2" t="s">
        <v>173</v>
      </c>
      <c r="G112" s="43">
        <v>4.5</v>
      </c>
      <c r="H112" s="3" t="s">
        <v>65</v>
      </c>
      <c r="I112" s="43">
        <v>25.75</v>
      </c>
      <c r="J112" s="45">
        <v>46000</v>
      </c>
      <c r="K112" s="45">
        <v>66383.520000000004</v>
      </c>
      <c r="L112" s="45">
        <f>ROUND((K112*$C$8/1000),0)</f>
        <v>1522839</v>
      </c>
      <c r="M112" s="45">
        <v>1677</v>
      </c>
      <c r="N112" s="45">
        <v>1524516</v>
      </c>
    </row>
    <row r="113" spans="1:14" x14ac:dyDescent="0.2">
      <c r="A113" s="40"/>
      <c r="B113" s="3"/>
      <c r="C113" s="3"/>
      <c r="D113" s="2"/>
      <c r="E113" s="41"/>
      <c r="F113" s="2"/>
      <c r="G113" s="43"/>
      <c r="H113" s="3"/>
      <c r="I113" s="43"/>
      <c r="J113" s="45"/>
      <c r="K113" s="45"/>
      <c r="L113" s="45"/>
      <c r="M113" s="45"/>
      <c r="N113" s="45"/>
    </row>
    <row r="114" spans="1:14" x14ac:dyDescent="0.2">
      <c r="A114" s="40" t="s">
        <v>84</v>
      </c>
      <c r="B114" s="3">
        <v>363</v>
      </c>
      <c r="C114" s="3" t="s">
        <v>174</v>
      </c>
      <c r="D114" s="2" t="s">
        <v>38</v>
      </c>
      <c r="E114" s="41">
        <v>400</v>
      </c>
      <c r="F114" s="2" t="s">
        <v>175</v>
      </c>
      <c r="G114" s="43">
        <v>5</v>
      </c>
      <c r="H114" s="3" t="s">
        <v>176</v>
      </c>
      <c r="I114" s="43">
        <v>17.5</v>
      </c>
      <c r="J114" s="45">
        <v>400000</v>
      </c>
      <c r="K114" s="45">
        <v>227770.86</v>
      </c>
      <c r="L114" s="45">
        <f t="shared" ref="L114:L120" si="8">ROUND((K114*$C$8/1000),0)</f>
        <v>5225068</v>
      </c>
      <c r="M114" s="45">
        <v>3548</v>
      </c>
      <c r="N114" s="45">
        <v>5228616</v>
      </c>
    </row>
    <row r="115" spans="1:14" x14ac:dyDescent="0.2">
      <c r="A115" s="40" t="s">
        <v>84</v>
      </c>
      <c r="B115" s="3">
        <v>363</v>
      </c>
      <c r="C115" s="3" t="s">
        <v>174</v>
      </c>
      <c r="D115" s="2" t="s">
        <v>38</v>
      </c>
      <c r="E115" s="41">
        <v>96</v>
      </c>
      <c r="F115" s="2" t="s">
        <v>177</v>
      </c>
      <c r="G115" s="43">
        <v>5</v>
      </c>
      <c r="H115" s="3" t="s">
        <v>176</v>
      </c>
      <c r="I115" s="43">
        <v>17.5</v>
      </c>
      <c r="J115" s="45">
        <v>96000</v>
      </c>
      <c r="K115" s="45">
        <v>54665.02</v>
      </c>
      <c r="L115" s="45">
        <f t="shared" si="8"/>
        <v>1254017</v>
      </c>
      <c r="M115" s="45">
        <v>851</v>
      </c>
      <c r="N115" s="45">
        <v>1254868</v>
      </c>
    </row>
    <row r="116" spans="1:14" x14ac:dyDescent="0.2">
      <c r="A116" s="40" t="s">
        <v>140</v>
      </c>
      <c r="B116" s="3">
        <v>363</v>
      </c>
      <c r="C116" s="3" t="s">
        <v>174</v>
      </c>
      <c r="D116" s="2" t="s">
        <v>38</v>
      </c>
      <c r="E116" s="60">
        <v>1E-3</v>
      </c>
      <c r="F116" s="2" t="s">
        <v>178</v>
      </c>
      <c r="G116" s="43">
        <v>0</v>
      </c>
      <c r="H116" s="3" t="s">
        <v>176</v>
      </c>
      <c r="I116" s="43">
        <v>17.5</v>
      </c>
      <c r="J116" s="45">
        <v>1</v>
      </c>
      <c r="K116" s="45">
        <v>1</v>
      </c>
      <c r="L116" s="45">
        <f t="shared" si="8"/>
        <v>23</v>
      </c>
      <c r="M116" s="45">
        <v>0</v>
      </c>
      <c r="N116" s="45">
        <v>23</v>
      </c>
    </row>
    <row r="117" spans="1:14" x14ac:dyDescent="0.2">
      <c r="A117" s="40" t="s">
        <v>62</v>
      </c>
      <c r="B117" s="3">
        <v>367</v>
      </c>
      <c r="C117" s="3" t="s">
        <v>179</v>
      </c>
      <c r="D117" s="2" t="s">
        <v>38</v>
      </c>
      <c r="E117" s="41">
        <v>321.5</v>
      </c>
      <c r="F117" s="2" t="s">
        <v>180</v>
      </c>
      <c r="G117" s="43">
        <v>5.5</v>
      </c>
      <c r="H117" s="3" t="s">
        <v>65</v>
      </c>
      <c r="I117" s="43">
        <v>19</v>
      </c>
      <c r="J117" s="45">
        <v>321500</v>
      </c>
      <c r="K117" s="45">
        <v>144186</v>
      </c>
      <c r="L117" s="45">
        <f t="shared" si="8"/>
        <v>3307630</v>
      </c>
      <c r="M117" s="45">
        <v>14857</v>
      </c>
      <c r="N117" s="45">
        <v>3322487</v>
      </c>
    </row>
    <row r="118" spans="1:14" x14ac:dyDescent="0.2">
      <c r="A118" s="40" t="s">
        <v>62</v>
      </c>
      <c r="B118" s="3">
        <v>367</v>
      </c>
      <c r="C118" s="3" t="s">
        <v>179</v>
      </c>
      <c r="D118" s="2" t="s">
        <v>38</v>
      </c>
      <c r="E118" s="41">
        <v>452.5</v>
      </c>
      <c r="F118" s="2" t="s">
        <v>181</v>
      </c>
      <c r="G118" s="43">
        <v>5.9</v>
      </c>
      <c r="H118" s="3" t="s">
        <v>65</v>
      </c>
      <c r="I118" s="43">
        <v>21.5</v>
      </c>
      <c r="J118" s="45">
        <v>452500</v>
      </c>
      <c r="K118" s="45">
        <v>304779</v>
      </c>
      <c r="L118" s="45">
        <f t="shared" si="8"/>
        <v>6991636</v>
      </c>
      <c r="M118" s="45">
        <v>33640</v>
      </c>
      <c r="N118" s="45">
        <v>7025276</v>
      </c>
    </row>
    <row r="119" spans="1:14" x14ac:dyDescent="0.2">
      <c r="A119" s="40" t="s">
        <v>66</v>
      </c>
      <c r="B119" s="3">
        <v>367</v>
      </c>
      <c r="C119" s="3" t="s">
        <v>179</v>
      </c>
      <c r="D119" s="2" t="s">
        <v>38</v>
      </c>
      <c r="E119" s="41">
        <v>31</v>
      </c>
      <c r="F119" s="2" t="s">
        <v>182</v>
      </c>
      <c r="G119" s="43">
        <v>6.3</v>
      </c>
      <c r="H119" s="3" t="s">
        <v>65</v>
      </c>
      <c r="I119" s="43">
        <v>21.5</v>
      </c>
      <c r="J119" s="45">
        <v>31000</v>
      </c>
      <c r="K119" s="45">
        <v>53723</v>
      </c>
      <c r="L119" s="45">
        <f t="shared" si="8"/>
        <v>1232407</v>
      </c>
      <c r="M119" s="45">
        <v>6323</v>
      </c>
      <c r="N119" s="45">
        <v>1238730</v>
      </c>
    </row>
    <row r="120" spans="1:14" x14ac:dyDescent="0.2">
      <c r="A120" s="40" t="s">
        <v>66</v>
      </c>
      <c r="B120" s="3">
        <v>367</v>
      </c>
      <c r="C120" s="3" t="s">
        <v>179</v>
      </c>
      <c r="D120" s="2" t="s">
        <v>38</v>
      </c>
      <c r="E120" s="41">
        <v>51.8</v>
      </c>
      <c r="F120" s="2" t="s">
        <v>183</v>
      </c>
      <c r="G120" s="43">
        <v>6.3</v>
      </c>
      <c r="H120" s="3" t="s">
        <v>65</v>
      </c>
      <c r="I120" s="43">
        <v>21.5</v>
      </c>
      <c r="J120" s="45">
        <v>51800</v>
      </c>
      <c r="K120" s="45">
        <v>89770</v>
      </c>
      <c r="L120" s="45">
        <f t="shared" si="8"/>
        <v>2059326</v>
      </c>
      <c r="M120" s="45">
        <v>10565</v>
      </c>
      <c r="N120" s="45">
        <v>2069891</v>
      </c>
    </row>
    <row r="121" spans="1:14" x14ac:dyDescent="0.2">
      <c r="A121" s="40"/>
      <c r="B121" s="3"/>
      <c r="C121" s="3"/>
      <c r="D121" s="2"/>
      <c r="E121" s="41"/>
      <c r="F121" s="2"/>
      <c r="G121" s="43"/>
      <c r="H121" s="3"/>
      <c r="I121" s="43"/>
      <c r="J121" s="45"/>
      <c r="K121" s="45"/>
      <c r="L121" s="45"/>
      <c r="M121" s="45"/>
      <c r="N121" s="45"/>
    </row>
    <row r="122" spans="1:14" x14ac:dyDescent="0.2">
      <c r="A122" s="40" t="s">
        <v>184</v>
      </c>
      <c r="B122" s="3">
        <v>383</v>
      </c>
      <c r="C122" s="3" t="s">
        <v>154</v>
      </c>
      <c r="D122" s="2" t="s">
        <v>38</v>
      </c>
      <c r="E122" s="41">
        <v>1250</v>
      </c>
      <c r="F122" s="2" t="s">
        <v>91</v>
      </c>
      <c r="G122" s="43">
        <v>4.5</v>
      </c>
      <c r="H122" s="3" t="s">
        <v>57</v>
      </c>
      <c r="I122" s="43">
        <v>22</v>
      </c>
      <c r="J122" s="45">
        <v>1250000</v>
      </c>
      <c r="K122" s="45">
        <v>411337</v>
      </c>
      <c r="L122" s="45">
        <f t="shared" ref="L122:L127" si="9">ROUND((K122*$C$8/1000),0)</f>
        <v>9436079</v>
      </c>
      <c r="M122" s="45">
        <v>5761</v>
      </c>
      <c r="N122" s="45">
        <v>9441840</v>
      </c>
    </row>
    <row r="123" spans="1:14" x14ac:dyDescent="0.2">
      <c r="A123" s="40" t="s">
        <v>185</v>
      </c>
      <c r="B123" s="3">
        <v>383</v>
      </c>
      <c r="C123" s="3" t="s">
        <v>154</v>
      </c>
      <c r="D123" s="2" t="s">
        <v>38</v>
      </c>
      <c r="E123" s="60">
        <v>161</v>
      </c>
      <c r="F123" s="2" t="s">
        <v>58</v>
      </c>
      <c r="G123" s="43">
        <v>6</v>
      </c>
      <c r="H123" s="3" t="s">
        <v>57</v>
      </c>
      <c r="I123" s="43">
        <v>22</v>
      </c>
      <c r="J123" s="45">
        <v>161000</v>
      </c>
      <c r="K123" s="45">
        <v>262917</v>
      </c>
      <c r="L123" s="45">
        <f t="shared" si="9"/>
        <v>6031321</v>
      </c>
      <c r="M123" s="45">
        <v>19555</v>
      </c>
      <c r="N123" s="45">
        <v>6050876</v>
      </c>
    </row>
    <row r="124" spans="1:14" x14ac:dyDescent="0.2">
      <c r="A124" s="40" t="s">
        <v>69</v>
      </c>
      <c r="B124" s="3">
        <v>392</v>
      </c>
      <c r="C124" s="3" t="s">
        <v>186</v>
      </c>
      <c r="D124" s="2" t="s">
        <v>38</v>
      </c>
      <c r="E124" s="41">
        <v>240</v>
      </c>
      <c r="F124" s="2" t="s">
        <v>187</v>
      </c>
      <c r="G124" s="43">
        <v>3.5</v>
      </c>
      <c r="H124" s="3" t="s">
        <v>57</v>
      </c>
      <c r="I124" s="43">
        <v>7</v>
      </c>
      <c r="J124" s="45">
        <v>240000</v>
      </c>
      <c r="K124" s="45">
        <v>0</v>
      </c>
      <c r="L124" s="45">
        <f t="shared" si="9"/>
        <v>0</v>
      </c>
      <c r="M124" s="45"/>
      <c r="N124" s="45"/>
    </row>
    <row r="125" spans="1:14" x14ac:dyDescent="0.2">
      <c r="A125" s="40" t="s">
        <v>188</v>
      </c>
      <c r="B125" s="3">
        <v>392</v>
      </c>
      <c r="C125" s="3" t="s">
        <v>186</v>
      </c>
      <c r="D125" s="2" t="s">
        <v>38</v>
      </c>
      <c r="E125" s="41">
        <v>245</v>
      </c>
      <c r="F125" s="2" t="s">
        <v>182</v>
      </c>
      <c r="G125" s="43">
        <v>4.5</v>
      </c>
      <c r="H125" s="3" t="s">
        <v>57</v>
      </c>
      <c r="I125" s="43">
        <v>11</v>
      </c>
      <c r="J125" s="45">
        <v>119805</v>
      </c>
      <c r="K125" s="45">
        <v>84829.17</v>
      </c>
      <c r="L125" s="45">
        <f t="shared" si="9"/>
        <v>1945983</v>
      </c>
      <c r="M125" s="45">
        <v>14042</v>
      </c>
      <c r="N125" s="45">
        <v>1960025</v>
      </c>
    </row>
    <row r="126" spans="1:14" x14ac:dyDescent="0.2">
      <c r="A126" s="40" t="s">
        <v>188</v>
      </c>
      <c r="B126" s="3">
        <v>392</v>
      </c>
      <c r="C126" s="3" t="s">
        <v>186</v>
      </c>
      <c r="D126" s="2" t="s">
        <v>38</v>
      </c>
      <c r="E126" s="61" t="s">
        <v>189</v>
      </c>
      <c r="F126" s="2" t="s">
        <v>190</v>
      </c>
      <c r="G126" s="43">
        <v>4.5</v>
      </c>
      <c r="H126" s="3" t="s">
        <v>57</v>
      </c>
      <c r="I126" s="43">
        <v>11</v>
      </c>
      <c r="J126" s="45">
        <v>161.99</v>
      </c>
      <c r="K126" s="45">
        <v>138.03</v>
      </c>
      <c r="L126" s="45">
        <f t="shared" si="9"/>
        <v>3166</v>
      </c>
      <c r="M126" s="45">
        <v>23</v>
      </c>
      <c r="N126" s="45">
        <v>3189</v>
      </c>
    </row>
    <row r="127" spans="1:14" x14ac:dyDescent="0.2">
      <c r="A127" s="40" t="s">
        <v>188</v>
      </c>
      <c r="B127" s="3">
        <v>392</v>
      </c>
      <c r="C127" s="3" t="s">
        <v>186</v>
      </c>
      <c r="D127" s="2" t="s">
        <v>38</v>
      </c>
      <c r="E127" s="61" t="s">
        <v>189</v>
      </c>
      <c r="F127" s="2" t="s">
        <v>191</v>
      </c>
      <c r="G127" s="43">
        <v>5</v>
      </c>
      <c r="H127" s="3" t="s">
        <v>57</v>
      </c>
      <c r="I127" s="43">
        <v>11.5</v>
      </c>
      <c r="J127" s="45">
        <v>197537.91</v>
      </c>
      <c r="K127" s="45">
        <v>205744.27</v>
      </c>
      <c r="L127" s="45">
        <f t="shared" si="9"/>
        <v>4719778</v>
      </c>
      <c r="M127" s="45">
        <v>0</v>
      </c>
      <c r="N127" s="45">
        <v>4719778</v>
      </c>
    </row>
    <row r="128" spans="1:14" x14ac:dyDescent="0.2">
      <c r="A128" s="6"/>
      <c r="B128" s="3"/>
      <c r="C128" s="3"/>
      <c r="D128" s="6"/>
      <c r="E128" s="9"/>
      <c r="F128" s="6"/>
      <c r="G128" s="6"/>
      <c r="H128" s="6"/>
      <c r="I128" s="6"/>
      <c r="J128" s="7"/>
      <c r="K128" s="7"/>
      <c r="L128" s="7"/>
      <c r="M128" s="7"/>
      <c r="N128" s="7"/>
    </row>
    <row r="129" spans="1:14" x14ac:dyDescent="0.2">
      <c r="A129" s="40" t="s">
        <v>62</v>
      </c>
      <c r="B129" s="3">
        <v>420</v>
      </c>
      <c r="C129" s="3" t="s">
        <v>192</v>
      </c>
      <c r="D129" s="2" t="s">
        <v>38</v>
      </c>
      <c r="E129" s="41">
        <v>507</v>
      </c>
      <c r="F129" s="2" t="s">
        <v>193</v>
      </c>
      <c r="G129" s="43">
        <v>4.5</v>
      </c>
      <c r="H129" s="3" t="s">
        <v>40</v>
      </c>
      <c r="I129" s="43">
        <v>19.5</v>
      </c>
      <c r="J129" s="45">
        <v>507000</v>
      </c>
      <c r="K129" s="45">
        <v>161676</v>
      </c>
      <c r="L129" s="45">
        <f>ROUND((K129*$C$8/1000),0)</f>
        <v>3708851</v>
      </c>
      <c r="M129" s="45">
        <v>13680</v>
      </c>
      <c r="N129" s="45">
        <v>3722531</v>
      </c>
    </row>
    <row r="130" spans="1:14" x14ac:dyDescent="0.2">
      <c r="A130" s="40" t="s">
        <v>62</v>
      </c>
      <c r="B130" s="3">
        <v>420</v>
      </c>
      <c r="C130" s="3" t="s">
        <v>192</v>
      </c>
      <c r="D130" s="2" t="s">
        <v>38</v>
      </c>
      <c r="E130" s="41">
        <v>91</v>
      </c>
      <c r="F130" s="2" t="s">
        <v>194</v>
      </c>
      <c r="G130" s="43">
        <v>4.5</v>
      </c>
      <c r="H130" s="3" t="s">
        <v>40</v>
      </c>
      <c r="I130" s="43">
        <v>19.5</v>
      </c>
      <c r="J130" s="45">
        <v>91000</v>
      </c>
      <c r="K130" s="45">
        <v>62740</v>
      </c>
      <c r="L130" s="45">
        <f>ROUND((K130*$C$8/1000),0)</f>
        <v>1439257</v>
      </c>
      <c r="M130" s="45">
        <v>5308</v>
      </c>
      <c r="N130" s="45">
        <v>1444565</v>
      </c>
    </row>
    <row r="131" spans="1:14" x14ac:dyDescent="0.2">
      <c r="A131" s="40" t="s">
        <v>66</v>
      </c>
      <c r="B131" s="3">
        <v>420</v>
      </c>
      <c r="C131" s="3" t="s">
        <v>192</v>
      </c>
      <c r="D131" s="2" t="s">
        <v>38</v>
      </c>
      <c r="E131" s="41">
        <v>32</v>
      </c>
      <c r="F131" s="2" t="s">
        <v>195</v>
      </c>
      <c r="G131" s="43">
        <v>4.5</v>
      </c>
      <c r="H131" s="3" t="s">
        <v>40</v>
      </c>
      <c r="I131" s="43">
        <v>19.5</v>
      </c>
      <c r="J131" s="45">
        <v>32000</v>
      </c>
      <c r="K131" s="45">
        <v>45507</v>
      </c>
      <c r="L131" s="45">
        <f>ROUND((K131*$C$8/1000),0)</f>
        <v>1043931</v>
      </c>
      <c r="M131" s="45">
        <v>3850</v>
      </c>
      <c r="N131" s="45">
        <v>1047781</v>
      </c>
    </row>
    <row r="132" spans="1:14" x14ac:dyDescent="0.2">
      <c r="A132" s="40" t="s">
        <v>66</v>
      </c>
      <c r="B132" s="3">
        <v>420</v>
      </c>
      <c r="C132" s="3" t="s">
        <v>192</v>
      </c>
      <c r="D132" s="2" t="s">
        <v>38</v>
      </c>
      <c r="E132" s="41">
        <v>28</v>
      </c>
      <c r="F132" s="2" t="s">
        <v>196</v>
      </c>
      <c r="G132" s="43">
        <v>4.5</v>
      </c>
      <c r="H132" s="3" t="s">
        <v>40</v>
      </c>
      <c r="I132" s="43">
        <v>19.5</v>
      </c>
      <c r="J132" s="45">
        <v>28000</v>
      </c>
      <c r="K132" s="45">
        <v>39819</v>
      </c>
      <c r="L132" s="45">
        <f>ROUND((K132*$C$8/1000),0)</f>
        <v>913449</v>
      </c>
      <c r="M132" s="45">
        <v>3369</v>
      </c>
      <c r="N132" s="45">
        <v>916818</v>
      </c>
    </row>
    <row r="133" spans="1:14" x14ac:dyDescent="0.2">
      <c r="A133" s="40" t="s">
        <v>66</v>
      </c>
      <c r="B133" s="3">
        <v>420</v>
      </c>
      <c r="C133" s="3" t="s">
        <v>192</v>
      </c>
      <c r="D133" s="2" t="s">
        <v>38</v>
      </c>
      <c r="E133" s="41">
        <v>25</v>
      </c>
      <c r="F133" s="2" t="s">
        <v>197</v>
      </c>
      <c r="G133" s="43">
        <v>4.5</v>
      </c>
      <c r="H133" s="3" t="s">
        <v>40</v>
      </c>
      <c r="I133" s="43">
        <v>19.5</v>
      </c>
      <c r="J133" s="45">
        <v>25000</v>
      </c>
      <c r="K133" s="45">
        <v>35553</v>
      </c>
      <c r="L133" s="45">
        <f>ROUND((K133*$C$8/1000),0)</f>
        <v>815587</v>
      </c>
      <c r="M133" s="45">
        <v>3008</v>
      </c>
      <c r="N133" s="45">
        <v>818595</v>
      </c>
    </row>
    <row r="134" spans="1:14" x14ac:dyDescent="0.2">
      <c r="A134" s="40"/>
      <c r="B134" s="3"/>
      <c r="C134" s="3"/>
      <c r="D134" s="2"/>
      <c r="E134" s="41"/>
      <c r="F134" s="2"/>
      <c r="G134" s="43"/>
      <c r="H134" s="3"/>
      <c r="I134" s="43"/>
      <c r="J134" s="45"/>
      <c r="K134" s="45"/>
      <c r="L134" s="45"/>
      <c r="M134" s="45"/>
      <c r="N134" s="45"/>
    </row>
    <row r="135" spans="1:14" x14ac:dyDescent="0.2">
      <c r="A135" s="40" t="s">
        <v>198</v>
      </c>
      <c r="B135" s="3">
        <v>430</v>
      </c>
      <c r="C135" s="3" t="s">
        <v>199</v>
      </c>
      <c r="D135" s="2" t="s">
        <v>38</v>
      </c>
      <c r="E135" s="45">
        <v>3660</v>
      </c>
      <c r="F135" s="2" t="s">
        <v>200</v>
      </c>
      <c r="G135" s="43">
        <v>3</v>
      </c>
      <c r="H135" s="3" t="s">
        <v>176</v>
      </c>
      <c r="I135" s="43">
        <v>11.42</v>
      </c>
      <c r="J135" s="53">
        <v>3660000</v>
      </c>
      <c r="K135" s="53">
        <v>1156187.92</v>
      </c>
      <c r="L135" s="53">
        <f>ROUND((K135*$C$8/1000),0)</f>
        <v>26522974</v>
      </c>
      <c r="M135" s="590">
        <v>28182</v>
      </c>
      <c r="N135" s="591">
        <v>26551156</v>
      </c>
    </row>
    <row r="136" spans="1:14" x14ac:dyDescent="0.2">
      <c r="A136" s="40" t="s">
        <v>198</v>
      </c>
      <c r="B136" s="3">
        <v>430</v>
      </c>
      <c r="C136" s="3" t="s">
        <v>199</v>
      </c>
      <c r="D136" s="2" t="s">
        <v>38</v>
      </c>
      <c r="E136" s="45">
        <v>479</v>
      </c>
      <c r="F136" s="2" t="s">
        <v>201</v>
      </c>
      <c r="G136" s="43">
        <v>4</v>
      </c>
      <c r="H136" s="3" t="s">
        <v>176</v>
      </c>
      <c r="I136" s="43">
        <v>11.42</v>
      </c>
      <c r="J136" s="53">
        <v>479000</v>
      </c>
      <c r="K136" s="53">
        <v>292088.39</v>
      </c>
      <c r="L136" s="53">
        <f>ROUND((K136*$C$8/1000),0)</f>
        <v>6700514</v>
      </c>
      <c r="M136" s="590">
        <v>9261</v>
      </c>
      <c r="N136" s="591">
        <v>6709775</v>
      </c>
    </row>
    <row r="137" spans="1:14" x14ac:dyDescent="0.2">
      <c r="A137" s="40" t="s">
        <v>202</v>
      </c>
      <c r="B137" s="3">
        <v>430</v>
      </c>
      <c r="C137" s="3" t="s">
        <v>199</v>
      </c>
      <c r="D137" s="2" t="s">
        <v>38</v>
      </c>
      <c r="E137" s="60">
        <v>1.5349999999999999</v>
      </c>
      <c r="F137" s="2" t="s">
        <v>203</v>
      </c>
      <c r="G137" s="43">
        <v>10</v>
      </c>
      <c r="H137" s="3" t="s">
        <v>176</v>
      </c>
      <c r="I137" s="43">
        <v>11.42</v>
      </c>
      <c r="J137" s="53">
        <v>1535</v>
      </c>
      <c r="K137" s="53">
        <v>3138.51</v>
      </c>
      <c r="L137" s="53">
        <f>ROUND((K137*$C$8/1000),0)</f>
        <v>71997</v>
      </c>
      <c r="M137" s="53">
        <v>41701</v>
      </c>
      <c r="N137" s="53">
        <v>113698</v>
      </c>
    </row>
    <row r="138" spans="1:14" x14ac:dyDescent="0.2">
      <c r="A138" s="40"/>
      <c r="B138" s="3"/>
      <c r="C138" s="3"/>
      <c r="D138" s="2"/>
      <c r="E138" s="45"/>
      <c r="F138" s="3"/>
      <c r="G138" s="43"/>
      <c r="H138" s="3"/>
      <c r="I138" s="43"/>
      <c r="J138" s="45"/>
      <c r="K138" s="45"/>
      <c r="L138" s="45"/>
      <c r="M138" s="45"/>
      <c r="N138" s="45"/>
    </row>
    <row r="139" spans="1:14" x14ac:dyDescent="0.2">
      <c r="A139" s="40" t="s">
        <v>204</v>
      </c>
      <c r="B139" s="3">
        <v>437</v>
      </c>
      <c r="C139" s="3" t="s">
        <v>205</v>
      </c>
      <c r="D139" s="2" t="s">
        <v>38</v>
      </c>
      <c r="E139" s="45">
        <v>110</v>
      </c>
      <c r="F139" s="2" t="s">
        <v>206</v>
      </c>
      <c r="G139" s="43">
        <v>3</v>
      </c>
      <c r="H139" s="3" t="s">
        <v>65</v>
      </c>
      <c r="I139" s="43">
        <v>7</v>
      </c>
      <c r="J139" s="45">
        <v>110000</v>
      </c>
      <c r="K139" s="45">
        <v>0</v>
      </c>
      <c r="L139" s="45">
        <f>ROUND((K139*$C$8/1000),0)</f>
        <v>0</v>
      </c>
      <c r="M139" s="45"/>
      <c r="N139" s="45"/>
    </row>
    <row r="140" spans="1:14" x14ac:dyDescent="0.2">
      <c r="A140" s="40" t="s">
        <v>204</v>
      </c>
      <c r="B140" s="3">
        <v>437</v>
      </c>
      <c r="C140" s="3" t="s">
        <v>205</v>
      </c>
      <c r="D140" s="2" t="s">
        <v>38</v>
      </c>
      <c r="E140" s="45">
        <v>33</v>
      </c>
      <c r="F140" s="2" t="s">
        <v>207</v>
      </c>
      <c r="G140" s="43">
        <v>3</v>
      </c>
      <c r="H140" s="3" t="s">
        <v>65</v>
      </c>
      <c r="I140" s="43">
        <v>7</v>
      </c>
      <c r="J140" s="45">
        <v>33000</v>
      </c>
      <c r="K140" s="45">
        <v>0</v>
      </c>
      <c r="L140" s="45">
        <f t="shared" ref="L140:L152" si="10">ROUND((K140*$C$8/1000),0)</f>
        <v>0</v>
      </c>
      <c r="M140" s="45"/>
      <c r="N140" s="45"/>
    </row>
    <row r="141" spans="1:14" x14ac:dyDescent="0.2">
      <c r="A141" s="40" t="s">
        <v>204</v>
      </c>
      <c r="B141" s="3">
        <v>437</v>
      </c>
      <c r="C141" s="3" t="s">
        <v>205</v>
      </c>
      <c r="D141" s="2" t="s">
        <v>38</v>
      </c>
      <c r="E141" s="45">
        <v>260</v>
      </c>
      <c r="F141" s="2" t="s">
        <v>208</v>
      </c>
      <c r="G141" s="43">
        <v>4.2</v>
      </c>
      <c r="H141" s="3" t="s">
        <v>65</v>
      </c>
      <c r="I141" s="43">
        <v>20</v>
      </c>
      <c r="J141" s="45">
        <v>260000</v>
      </c>
      <c r="K141" s="45">
        <v>174532.04</v>
      </c>
      <c r="L141" s="45">
        <f t="shared" si="10"/>
        <v>4003768</v>
      </c>
      <c r="M141" s="45">
        <v>17886</v>
      </c>
      <c r="N141" s="45">
        <v>4021654</v>
      </c>
    </row>
    <row r="142" spans="1:14" x14ac:dyDescent="0.2">
      <c r="A142" s="40" t="s">
        <v>204</v>
      </c>
      <c r="B142" s="3">
        <v>437</v>
      </c>
      <c r="C142" s="3" t="s">
        <v>205</v>
      </c>
      <c r="D142" s="2" t="s">
        <v>38</v>
      </c>
      <c r="E142" s="45">
        <v>68</v>
      </c>
      <c r="F142" s="2" t="s">
        <v>209</v>
      </c>
      <c r="G142" s="43">
        <v>4.2</v>
      </c>
      <c r="H142" s="3" t="s">
        <v>65</v>
      </c>
      <c r="I142" s="43">
        <v>20</v>
      </c>
      <c r="J142" s="45">
        <v>68000</v>
      </c>
      <c r="K142" s="45">
        <v>45646.86</v>
      </c>
      <c r="L142" s="45">
        <f t="shared" si="10"/>
        <v>1047140</v>
      </c>
      <c r="M142" s="45">
        <v>4677</v>
      </c>
      <c r="N142" s="45">
        <v>1051817</v>
      </c>
    </row>
    <row r="143" spans="1:14" x14ac:dyDescent="0.2">
      <c r="A143" s="40" t="s">
        <v>210</v>
      </c>
      <c r="B143" s="3">
        <v>437</v>
      </c>
      <c r="C143" s="3" t="s">
        <v>205</v>
      </c>
      <c r="D143" s="2" t="s">
        <v>38</v>
      </c>
      <c r="E143" s="62">
        <v>132</v>
      </c>
      <c r="F143" s="2" t="s">
        <v>211</v>
      </c>
      <c r="G143" s="43">
        <v>4.2</v>
      </c>
      <c r="H143" s="3" t="s">
        <v>65</v>
      </c>
      <c r="I143" s="43">
        <v>20</v>
      </c>
      <c r="J143" s="45">
        <v>132000</v>
      </c>
      <c r="K143" s="45">
        <v>80525.09</v>
      </c>
      <c r="L143" s="45">
        <f t="shared" si="10"/>
        <v>1847247</v>
      </c>
      <c r="M143" s="45">
        <v>8252</v>
      </c>
      <c r="N143" s="45">
        <v>1855499</v>
      </c>
    </row>
    <row r="144" spans="1:14" x14ac:dyDescent="0.2">
      <c r="A144" s="40" t="s">
        <v>212</v>
      </c>
      <c r="B144" s="3">
        <v>437</v>
      </c>
      <c r="C144" s="3" t="s">
        <v>205</v>
      </c>
      <c r="D144" s="2" t="s">
        <v>38</v>
      </c>
      <c r="E144" s="62">
        <v>55</v>
      </c>
      <c r="F144" s="2" t="s">
        <v>213</v>
      </c>
      <c r="G144" s="43">
        <v>4.2</v>
      </c>
      <c r="H144" s="3" t="s">
        <v>65</v>
      </c>
      <c r="I144" s="43">
        <v>20</v>
      </c>
      <c r="J144" s="45">
        <v>55000</v>
      </c>
      <c r="K144" s="239">
        <v>53097.3</v>
      </c>
      <c r="L144" s="239">
        <f t="shared" si="10"/>
        <v>1218053</v>
      </c>
      <c r="M144" s="239">
        <v>5441</v>
      </c>
      <c r="N144" s="239">
        <v>1223494</v>
      </c>
    </row>
    <row r="145" spans="1:14" x14ac:dyDescent="0.2">
      <c r="A145" s="234" t="s">
        <v>212</v>
      </c>
      <c r="B145" s="198">
        <v>437</v>
      </c>
      <c r="C145" s="198" t="s">
        <v>205</v>
      </c>
      <c r="D145" s="197" t="s">
        <v>38</v>
      </c>
      <c r="E145" s="256">
        <v>1</v>
      </c>
      <c r="F145" s="197" t="s">
        <v>214</v>
      </c>
      <c r="G145" s="237">
        <v>4.2</v>
      </c>
      <c r="H145" s="198" t="s">
        <v>65</v>
      </c>
      <c r="I145" s="237">
        <v>20</v>
      </c>
      <c r="J145" s="239">
        <v>1000</v>
      </c>
      <c r="K145" s="239">
        <v>1361.47</v>
      </c>
      <c r="L145" s="239">
        <f t="shared" si="10"/>
        <v>31232</v>
      </c>
      <c r="M145" s="239">
        <v>140</v>
      </c>
      <c r="N145" s="239">
        <v>31372</v>
      </c>
    </row>
    <row r="146" spans="1:14" x14ac:dyDescent="0.2">
      <c r="A146" s="234" t="s">
        <v>215</v>
      </c>
      <c r="B146" s="198">
        <v>437</v>
      </c>
      <c r="C146" s="198" t="s">
        <v>216</v>
      </c>
      <c r="D146" s="197" t="s">
        <v>38</v>
      </c>
      <c r="E146" s="235">
        <v>110</v>
      </c>
      <c r="F146" s="197" t="s">
        <v>217</v>
      </c>
      <c r="G146" s="237">
        <v>3</v>
      </c>
      <c r="H146" s="198" t="s">
        <v>65</v>
      </c>
      <c r="I146" s="237">
        <v>5.93</v>
      </c>
      <c r="J146" s="239">
        <v>110000</v>
      </c>
      <c r="K146" s="239">
        <v>0</v>
      </c>
      <c r="L146" s="239">
        <f t="shared" si="10"/>
        <v>0</v>
      </c>
      <c r="M146" s="239"/>
      <c r="N146" s="239"/>
    </row>
    <row r="147" spans="1:14" x14ac:dyDescent="0.2">
      <c r="A147" s="234" t="s">
        <v>218</v>
      </c>
      <c r="B147" s="198">
        <v>437</v>
      </c>
      <c r="C147" s="198" t="s">
        <v>216</v>
      </c>
      <c r="D147" s="197" t="s">
        <v>38</v>
      </c>
      <c r="E147" s="235">
        <v>33</v>
      </c>
      <c r="F147" s="197" t="s">
        <v>219</v>
      </c>
      <c r="G147" s="237">
        <v>3</v>
      </c>
      <c r="H147" s="198" t="s">
        <v>65</v>
      </c>
      <c r="I147" s="237">
        <v>5.93</v>
      </c>
      <c r="J147" s="239">
        <v>33000</v>
      </c>
      <c r="K147" s="239">
        <v>0</v>
      </c>
      <c r="L147" s="239">
        <f t="shared" si="10"/>
        <v>0</v>
      </c>
      <c r="M147" s="239"/>
      <c r="N147" s="239"/>
    </row>
    <row r="148" spans="1:14" x14ac:dyDescent="0.2">
      <c r="A148" s="40" t="s">
        <v>215</v>
      </c>
      <c r="B148" s="3">
        <v>437</v>
      </c>
      <c r="C148" s="3" t="s">
        <v>216</v>
      </c>
      <c r="D148" s="2" t="s">
        <v>38</v>
      </c>
      <c r="E148" s="41">
        <v>375</v>
      </c>
      <c r="F148" s="2" t="s">
        <v>220</v>
      </c>
      <c r="G148" s="43">
        <v>4.2</v>
      </c>
      <c r="H148" s="3" t="s">
        <v>65</v>
      </c>
      <c r="I148" s="43">
        <v>19.75</v>
      </c>
      <c r="J148" s="45">
        <v>375000</v>
      </c>
      <c r="K148" s="45">
        <v>272217.78000000003</v>
      </c>
      <c r="L148" s="45">
        <f t="shared" si="10"/>
        <v>6244681</v>
      </c>
      <c r="M148" s="45">
        <v>27895</v>
      </c>
      <c r="N148" s="45">
        <v>6272576</v>
      </c>
    </row>
    <row r="149" spans="1:14" x14ac:dyDescent="0.2">
      <c r="A149" s="40" t="s">
        <v>215</v>
      </c>
      <c r="B149" s="3">
        <v>437</v>
      </c>
      <c r="C149" s="3" t="s">
        <v>216</v>
      </c>
      <c r="D149" s="2" t="s">
        <v>38</v>
      </c>
      <c r="E149" s="235">
        <v>99</v>
      </c>
      <c r="F149" s="197" t="s">
        <v>221</v>
      </c>
      <c r="G149" s="237">
        <v>4.2</v>
      </c>
      <c r="H149" s="198" t="s">
        <v>65</v>
      </c>
      <c r="I149" s="237">
        <v>19.75</v>
      </c>
      <c r="J149" s="239">
        <v>99000</v>
      </c>
      <c r="K149" s="239">
        <v>71865.5</v>
      </c>
      <c r="L149" s="239">
        <f t="shared" si="10"/>
        <v>1648596</v>
      </c>
      <c r="M149" s="239">
        <v>7364</v>
      </c>
      <c r="N149" s="239">
        <v>1655960</v>
      </c>
    </row>
    <row r="150" spans="1:14" x14ac:dyDescent="0.2">
      <c r="A150" s="40" t="s">
        <v>215</v>
      </c>
      <c r="B150" s="3">
        <v>437</v>
      </c>
      <c r="C150" s="3" t="s">
        <v>216</v>
      </c>
      <c r="D150" s="2" t="s">
        <v>38</v>
      </c>
      <c r="E150" s="235">
        <v>93</v>
      </c>
      <c r="F150" s="197" t="s">
        <v>222</v>
      </c>
      <c r="G150" s="237">
        <v>4.2</v>
      </c>
      <c r="H150" s="198" t="s">
        <v>65</v>
      </c>
      <c r="I150" s="237">
        <v>19.75</v>
      </c>
      <c r="J150" s="239">
        <v>93000</v>
      </c>
      <c r="K150" s="239">
        <v>65354.93</v>
      </c>
      <c r="L150" s="239">
        <f t="shared" si="10"/>
        <v>1499243</v>
      </c>
      <c r="M150" s="239">
        <v>6697</v>
      </c>
      <c r="N150" s="239">
        <v>1505940</v>
      </c>
    </row>
    <row r="151" spans="1:14" x14ac:dyDescent="0.2">
      <c r="A151" s="40" t="s">
        <v>223</v>
      </c>
      <c r="B151" s="3">
        <v>437</v>
      </c>
      <c r="C151" s="3" t="s">
        <v>216</v>
      </c>
      <c r="D151" s="2" t="s">
        <v>38</v>
      </c>
      <c r="E151" s="41">
        <v>122</v>
      </c>
      <c r="F151" s="2" t="s">
        <v>224</v>
      </c>
      <c r="G151" s="43">
        <v>4.2</v>
      </c>
      <c r="H151" s="3" t="s">
        <v>65</v>
      </c>
      <c r="I151" s="43">
        <v>19.75</v>
      </c>
      <c r="J151" s="45">
        <v>122000</v>
      </c>
      <c r="K151" s="239">
        <v>110836.47</v>
      </c>
      <c r="L151" s="239">
        <f t="shared" si="10"/>
        <v>2542591</v>
      </c>
      <c r="M151" s="239">
        <v>11358</v>
      </c>
      <c r="N151" s="239">
        <v>2553949</v>
      </c>
    </row>
    <row r="152" spans="1:14" x14ac:dyDescent="0.2">
      <c r="A152" s="40" t="s">
        <v>223</v>
      </c>
      <c r="B152" s="3">
        <v>437</v>
      </c>
      <c r="C152" s="3" t="s">
        <v>216</v>
      </c>
      <c r="D152" s="2" t="s">
        <v>38</v>
      </c>
      <c r="E152" s="41">
        <v>1</v>
      </c>
      <c r="F152" s="2" t="s">
        <v>225</v>
      </c>
      <c r="G152" s="43">
        <v>4.2</v>
      </c>
      <c r="H152" s="3" t="s">
        <v>65</v>
      </c>
      <c r="I152" s="43">
        <v>19.75</v>
      </c>
      <c r="J152" s="45">
        <v>1000</v>
      </c>
      <c r="K152" s="45">
        <v>1288.8</v>
      </c>
      <c r="L152" s="45">
        <f t="shared" si="10"/>
        <v>29565</v>
      </c>
      <c r="M152" s="45">
        <v>132</v>
      </c>
      <c r="N152" s="45">
        <v>29697</v>
      </c>
    </row>
    <row r="153" spans="1:14" x14ac:dyDescent="0.2">
      <c r="A153" s="40"/>
      <c r="B153" s="3"/>
      <c r="C153" s="3"/>
      <c r="D153" s="2"/>
      <c r="E153" s="41"/>
      <c r="F153" s="2"/>
      <c r="G153" s="43"/>
      <c r="H153" s="3"/>
      <c r="I153" s="43"/>
      <c r="J153" s="45"/>
      <c r="K153" s="45"/>
      <c r="L153" s="45"/>
      <c r="M153" s="45"/>
      <c r="N153" s="45"/>
    </row>
    <row r="154" spans="1:14" x14ac:dyDescent="0.2">
      <c r="A154" s="40" t="s">
        <v>69</v>
      </c>
      <c r="B154" s="3">
        <v>449</v>
      </c>
      <c r="C154" s="3" t="s">
        <v>226</v>
      </c>
      <c r="D154" s="2" t="s">
        <v>38</v>
      </c>
      <c r="E154" s="41">
        <v>162</v>
      </c>
      <c r="F154" s="2" t="s">
        <v>193</v>
      </c>
      <c r="G154" s="43">
        <v>4.8</v>
      </c>
      <c r="H154" s="2" t="s">
        <v>57</v>
      </c>
      <c r="I154" s="43">
        <v>7.75</v>
      </c>
      <c r="J154" s="45">
        <v>162000</v>
      </c>
      <c r="K154" s="45">
        <v>9394.77</v>
      </c>
      <c r="L154" s="45">
        <f>ROUND((K154*$C$8/1000),0)</f>
        <v>215516</v>
      </c>
      <c r="M154" s="45">
        <v>810</v>
      </c>
      <c r="N154" s="45">
        <v>216326</v>
      </c>
    </row>
    <row r="155" spans="1:14" x14ac:dyDescent="0.2">
      <c r="A155" s="40" t="s">
        <v>227</v>
      </c>
      <c r="B155" s="3">
        <v>449</v>
      </c>
      <c r="C155" s="3" t="s">
        <v>226</v>
      </c>
      <c r="D155" s="2" t="s">
        <v>38</v>
      </c>
      <c r="E155" s="41">
        <v>50</v>
      </c>
      <c r="F155" s="2" t="s">
        <v>194</v>
      </c>
      <c r="G155" s="43">
        <v>5.4</v>
      </c>
      <c r="H155" s="2" t="s">
        <v>57</v>
      </c>
      <c r="I155" s="43">
        <v>14.75</v>
      </c>
      <c r="J155" s="45">
        <v>50000</v>
      </c>
      <c r="K155" s="45">
        <v>73517.77</v>
      </c>
      <c r="L155" s="45">
        <f>ROUND((K155*$C$8/1000),0)</f>
        <v>1686499</v>
      </c>
      <c r="M155" s="45">
        <v>0</v>
      </c>
      <c r="N155" s="45">
        <v>1686499</v>
      </c>
    </row>
    <row r="156" spans="1:14" x14ac:dyDescent="0.2">
      <c r="A156" s="40" t="s">
        <v>227</v>
      </c>
      <c r="B156" s="3">
        <v>449</v>
      </c>
      <c r="C156" s="3" t="s">
        <v>226</v>
      </c>
      <c r="D156" s="2" t="s">
        <v>38</v>
      </c>
      <c r="E156" s="41">
        <v>59.52</v>
      </c>
      <c r="F156" s="2" t="s">
        <v>195</v>
      </c>
      <c r="G156" s="43">
        <v>4.5</v>
      </c>
      <c r="H156" s="2" t="s">
        <v>57</v>
      </c>
      <c r="I156" s="43">
        <v>15</v>
      </c>
      <c r="J156" s="45">
        <v>59520</v>
      </c>
      <c r="K156" s="45">
        <v>82183.520000000004</v>
      </c>
      <c r="L156" s="45">
        <f>ROUND((K156*$C$8/1000),0)</f>
        <v>1885292</v>
      </c>
      <c r="M156" s="45">
        <v>0</v>
      </c>
      <c r="N156" s="45">
        <v>1885292</v>
      </c>
    </row>
    <row r="157" spans="1:14" x14ac:dyDescent="0.2">
      <c r="A157" s="40"/>
      <c r="B157" s="3"/>
      <c r="C157" s="3"/>
      <c r="D157" s="2"/>
      <c r="E157" s="41"/>
      <c r="F157" s="2"/>
      <c r="G157" s="43"/>
      <c r="H157" s="3"/>
      <c r="I157" s="43"/>
      <c r="J157" s="45"/>
      <c r="K157" s="45"/>
      <c r="L157" s="45"/>
      <c r="M157" s="45"/>
      <c r="N157" s="45"/>
    </row>
    <row r="158" spans="1:14" x14ac:dyDescent="0.2">
      <c r="A158" s="234" t="s">
        <v>121</v>
      </c>
      <c r="B158" s="198">
        <v>472</v>
      </c>
      <c r="C158" s="198" t="s">
        <v>228</v>
      </c>
      <c r="D158" s="197" t="s">
        <v>229</v>
      </c>
      <c r="E158" s="235">
        <v>15700000</v>
      </c>
      <c r="F158" s="197" t="s">
        <v>71</v>
      </c>
      <c r="G158" s="237">
        <v>6</v>
      </c>
      <c r="H158" s="198" t="s">
        <v>176</v>
      </c>
      <c r="I158" s="237">
        <v>4</v>
      </c>
      <c r="J158" s="239">
        <v>15700000000</v>
      </c>
      <c r="K158" s="239">
        <v>0</v>
      </c>
      <c r="L158" s="239">
        <f>ROUND((K158/1000),0)</f>
        <v>0</v>
      </c>
      <c r="M158" s="239"/>
      <c r="N158" s="239"/>
    </row>
    <row r="159" spans="1:14" x14ac:dyDescent="0.2">
      <c r="A159" s="234" t="s">
        <v>121</v>
      </c>
      <c r="B159" s="198">
        <v>472</v>
      </c>
      <c r="C159" s="198" t="s">
        <v>228</v>
      </c>
      <c r="D159" s="197" t="s">
        <v>229</v>
      </c>
      <c r="E159" s="235">
        <v>500000</v>
      </c>
      <c r="F159" s="197" t="s">
        <v>73</v>
      </c>
      <c r="G159" s="237" t="s">
        <v>230</v>
      </c>
      <c r="H159" s="198" t="s">
        <v>176</v>
      </c>
      <c r="I159" s="237">
        <v>6</v>
      </c>
      <c r="J159" s="239">
        <v>500000000</v>
      </c>
      <c r="K159" s="239">
        <v>0</v>
      </c>
      <c r="L159" s="239">
        <f>ROUND((K159/1000),0)</f>
        <v>0</v>
      </c>
      <c r="M159" s="239"/>
      <c r="N159" s="239"/>
    </row>
    <row r="160" spans="1:14" x14ac:dyDescent="0.2">
      <c r="A160" s="234" t="s">
        <v>121</v>
      </c>
      <c r="B160" s="198">
        <v>472</v>
      </c>
      <c r="C160" s="198" t="s">
        <v>228</v>
      </c>
      <c r="D160" s="197" t="s">
        <v>229</v>
      </c>
      <c r="E160" s="235">
        <v>1000</v>
      </c>
      <c r="F160" s="197" t="s">
        <v>111</v>
      </c>
      <c r="G160" s="237">
        <v>10</v>
      </c>
      <c r="H160" s="198" t="s">
        <v>176</v>
      </c>
      <c r="I160" s="237">
        <v>6</v>
      </c>
      <c r="J160" s="239">
        <v>1000000</v>
      </c>
      <c r="K160" s="239">
        <v>0</v>
      </c>
      <c r="L160" s="239">
        <f>ROUND((K160/1000),0)</f>
        <v>0</v>
      </c>
      <c r="M160" s="239"/>
      <c r="N160" s="239"/>
    </row>
    <row r="161" spans="1:14" x14ac:dyDescent="0.2">
      <c r="A161" s="40" t="s">
        <v>121</v>
      </c>
      <c r="B161" s="3">
        <v>486</v>
      </c>
      <c r="C161" s="3" t="s">
        <v>231</v>
      </c>
      <c r="D161" s="2" t="s">
        <v>38</v>
      </c>
      <c r="E161" s="41">
        <v>450</v>
      </c>
      <c r="F161" s="2" t="s">
        <v>97</v>
      </c>
      <c r="G161" s="43">
        <v>4.25</v>
      </c>
      <c r="H161" s="3" t="s">
        <v>65</v>
      </c>
      <c r="I161" s="43">
        <v>19.5</v>
      </c>
      <c r="J161" s="45">
        <v>450000</v>
      </c>
      <c r="K161" s="45">
        <v>263246</v>
      </c>
      <c r="L161" s="45">
        <f>ROUND((K161*$C$8/1000),0)</f>
        <v>6038869</v>
      </c>
      <c r="M161" s="45">
        <v>3502</v>
      </c>
      <c r="N161" s="45">
        <v>6042371</v>
      </c>
    </row>
    <row r="162" spans="1:14" x14ac:dyDescent="0.2">
      <c r="A162" s="40" t="s">
        <v>232</v>
      </c>
      <c r="B162" s="3">
        <v>486</v>
      </c>
      <c r="C162" s="3" t="s">
        <v>231</v>
      </c>
      <c r="D162" s="2" t="s">
        <v>38</v>
      </c>
      <c r="E162" s="41">
        <v>50</v>
      </c>
      <c r="F162" s="2" t="s">
        <v>99</v>
      </c>
      <c r="G162" s="43">
        <v>8</v>
      </c>
      <c r="H162" s="3" t="s">
        <v>65</v>
      </c>
      <c r="I162" s="43">
        <v>23.25</v>
      </c>
      <c r="J162" s="45">
        <v>50000</v>
      </c>
      <c r="K162" s="45">
        <v>50000</v>
      </c>
      <c r="L162" s="45">
        <f>ROUND((K162*$C$8/1000),0)</f>
        <v>1147001</v>
      </c>
      <c r="M162" s="45">
        <v>783360</v>
      </c>
      <c r="N162" s="45">
        <v>1930361</v>
      </c>
    </row>
    <row r="163" spans="1:14" x14ac:dyDescent="0.2">
      <c r="A163" s="40" t="s">
        <v>233</v>
      </c>
      <c r="B163" s="3">
        <v>486</v>
      </c>
      <c r="C163" s="3" t="s">
        <v>234</v>
      </c>
      <c r="D163" s="2" t="s">
        <v>38</v>
      </c>
      <c r="E163" s="41">
        <v>427</v>
      </c>
      <c r="F163" s="2" t="s">
        <v>191</v>
      </c>
      <c r="G163" s="43">
        <v>4</v>
      </c>
      <c r="H163" s="3" t="s">
        <v>65</v>
      </c>
      <c r="I163" s="43">
        <v>20</v>
      </c>
      <c r="J163" s="45">
        <v>427000</v>
      </c>
      <c r="K163" s="45">
        <v>300500</v>
      </c>
      <c r="L163" s="45">
        <f>ROUND((K163*$C$8/1000),0)</f>
        <v>6893476</v>
      </c>
      <c r="M163" s="45">
        <v>3756</v>
      </c>
      <c r="N163" s="45">
        <v>6897232</v>
      </c>
    </row>
    <row r="164" spans="1:14" x14ac:dyDescent="0.2">
      <c r="A164" s="40" t="s">
        <v>233</v>
      </c>
      <c r="B164" s="3">
        <v>486</v>
      </c>
      <c r="C164" s="3" t="s">
        <v>234</v>
      </c>
      <c r="D164" s="2" t="s">
        <v>38</v>
      </c>
      <c r="E164" s="41">
        <v>37</v>
      </c>
      <c r="F164" s="2" t="s">
        <v>235</v>
      </c>
      <c r="G164" s="43">
        <v>4</v>
      </c>
      <c r="H164" s="3" t="s">
        <v>65</v>
      </c>
      <c r="I164" s="43">
        <v>20</v>
      </c>
      <c r="J164" s="45">
        <v>37000</v>
      </c>
      <c r="K164" s="45">
        <v>37000</v>
      </c>
      <c r="L164" s="45">
        <f>ROUND((K164*$C$8/1000),0)</f>
        <v>848781</v>
      </c>
      <c r="M164" s="45">
        <v>194634</v>
      </c>
      <c r="N164" s="45">
        <v>1043415</v>
      </c>
    </row>
    <row r="165" spans="1:14" x14ac:dyDescent="0.2">
      <c r="A165" s="40" t="s">
        <v>233</v>
      </c>
      <c r="B165" s="3">
        <v>486</v>
      </c>
      <c r="C165" s="3" t="s">
        <v>234</v>
      </c>
      <c r="D165" s="2" t="s">
        <v>38</v>
      </c>
      <c r="E165" s="41">
        <v>59</v>
      </c>
      <c r="F165" s="2" t="s">
        <v>236</v>
      </c>
      <c r="G165" s="43">
        <v>7</v>
      </c>
      <c r="H165" s="3" t="s">
        <v>65</v>
      </c>
      <c r="I165" s="43">
        <v>21.75</v>
      </c>
      <c r="J165" s="45">
        <v>59000</v>
      </c>
      <c r="K165" s="45">
        <v>59000</v>
      </c>
      <c r="L165" s="45">
        <f>ROUND((K165*$C$8/1000),0)</f>
        <v>1353461</v>
      </c>
      <c r="M165" s="45">
        <v>579036</v>
      </c>
      <c r="N165" s="45">
        <v>1932497</v>
      </c>
    </row>
    <row r="166" spans="1:14" x14ac:dyDescent="0.2">
      <c r="A166" s="40"/>
      <c r="B166" s="3"/>
      <c r="C166" s="3"/>
      <c r="D166" s="2"/>
      <c r="E166" s="41"/>
      <c r="F166" s="2"/>
      <c r="G166" s="43"/>
      <c r="H166" s="3"/>
      <c r="I166" s="43"/>
      <c r="J166" s="45"/>
      <c r="K166" s="45"/>
      <c r="L166" s="45"/>
      <c r="M166" s="45"/>
      <c r="N166" s="45"/>
    </row>
    <row r="167" spans="1:14" x14ac:dyDescent="0.2">
      <c r="A167" s="40" t="s">
        <v>62</v>
      </c>
      <c r="B167" s="3">
        <v>495</v>
      </c>
      <c r="C167" s="3" t="s">
        <v>237</v>
      </c>
      <c r="D167" s="2" t="s">
        <v>38</v>
      </c>
      <c r="E167" s="41">
        <v>578.5</v>
      </c>
      <c r="F167" s="2" t="s">
        <v>238</v>
      </c>
      <c r="G167" s="43">
        <v>4</v>
      </c>
      <c r="H167" s="3" t="s">
        <v>65</v>
      </c>
      <c r="I167" s="43">
        <v>19.25</v>
      </c>
      <c r="J167" s="45">
        <v>578500</v>
      </c>
      <c r="K167" s="45">
        <v>327611</v>
      </c>
      <c r="L167" s="45">
        <f t="shared" ref="L167:L184" si="11">ROUND((K167*$C$8/1000),0)</f>
        <v>7515403</v>
      </c>
      <c r="M167" s="45">
        <v>24683</v>
      </c>
      <c r="N167" s="45">
        <v>7540086</v>
      </c>
    </row>
    <row r="168" spans="1:14" x14ac:dyDescent="0.2">
      <c r="A168" s="40" t="s">
        <v>62</v>
      </c>
      <c r="B168" s="3">
        <v>495</v>
      </c>
      <c r="C168" s="3" t="s">
        <v>237</v>
      </c>
      <c r="D168" s="2" t="s">
        <v>38</v>
      </c>
      <c r="E168" s="41">
        <v>52.2</v>
      </c>
      <c r="F168" s="2" t="s">
        <v>239</v>
      </c>
      <c r="G168" s="43">
        <v>5</v>
      </c>
      <c r="H168" s="3" t="s">
        <v>65</v>
      </c>
      <c r="I168" s="43">
        <v>19.25</v>
      </c>
      <c r="J168" s="45">
        <v>52200</v>
      </c>
      <c r="K168" s="45">
        <v>53489</v>
      </c>
      <c r="L168" s="45">
        <f t="shared" si="11"/>
        <v>1227039</v>
      </c>
      <c r="M168" s="45">
        <v>5019</v>
      </c>
      <c r="N168" s="45">
        <v>1232058</v>
      </c>
    </row>
    <row r="169" spans="1:14" x14ac:dyDescent="0.2">
      <c r="A169" s="40" t="s">
        <v>66</v>
      </c>
      <c r="B169" s="3">
        <v>495</v>
      </c>
      <c r="C169" s="3" t="s">
        <v>237</v>
      </c>
      <c r="D169" s="2" t="s">
        <v>38</v>
      </c>
      <c r="E169" s="41">
        <v>27.4</v>
      </c>
      <c r="F169" s="2" t="s">
        <v>240</v>
      </c>
      <c r="G169" s="43">
        <v>5.5</v>
      </c>
      <c r="H169" s="3" t="s">
        <v>65</v>
      </c>
      <c r="I169" s="43">
        <v>19.25</v>
      </c>
      <c r="J169" s="45">
        <v>27400</v>
      </c>
      <c r="K169" s="45">
        <v>31324</v>
      </c>
      <c r="L169" s="45">
        <f t="shared" si="11"/>
        <v>718573</v>
      </c>
      <c r="M169" s="45">
        <v>3227</v>
      </c>
      <c r="N169" s="45">
        <v>721800</v>
      </c>
    </row>
    <row r="170" spans="1:14" x14ac:dyDescent="0.2">
      <c r="A170" s="40" t="s">
        <v>66</v>
      </c>
      <c r="B170" s="3">
        <v>495</v>
      </c>
      <c r="C170" s="3" t="s">
        <v>237</v>
      </c>
      <c r="D170" s="2" t="s">
        <v>38</v>
      </c>
      <c r="E170" s="41">
        <v>20.399999999999999</v>
      </c>
      <c r="F170" s="2" t="s">
        <v>241</v>
      </c>
      <c r="G170" s="43">
        <v>6</v>
      </c>
      <c r="H170" s="3" t="s">
        <v>65</v>
      </c>
      <c r="I170" s="43">
        <v>19.25</v>
      </c>
      <c r="J170" s="45">
        <v>20400</v>
      </c>
      <c r="K170" s="45">
        <v>25754</v>
      </c>
      <c r="L170" s="45">
        <f t="shared" si="11"/>
        <v>590797</v>
      </c>
      <c r="M170" s="45">
        <v>2889</v>
      </c>
      <c r="N170" s="45">
        <v>593686</v>
      </c>
    </row>
    <row r="171" spans="1:14" x14ac:dyDescent="0.2">
      <c r="A171" s="40" t="s">
        <v>242</v>
      </c>
      <c r="B171" s="3">
        <v>495</v>
      </c>
      <c r="C171" s="3" t="s">
        <v>237</v>
      </c>
      <c r="D171" s="2" t="s">
        <v>38</v>
      </c>
      <c r="E171" s="41">
        <v>22</v>
      </c>
      <c r="F171" s="63" t="s">
        <v>243</v>
      </c>
      <c r="G171" s="43">
        <v>7</v>
      </c>
      <c r="H171" s="3" t="s">
        <v>65</v>
      </c>
      <c r="I171" s="43">
        <v>19.25</v>
      </c>
      <c r="J171" s="45">
        <v>22000</v>
      </c>
      <c r="K171" s="45">
        <v>28837</v>
      </c>
      <c r="L171" s="45">
        <f t="shared" si="11"/>
        <v>661521</v>
      </c>
      <c r="M171" s="45">
        <v>3761</v>
      </c>
      <c r="N171" s="45">
        <v>665282</v>
      </c>
    </row>
    <row r="172" spans="1:14" x14ac:dyDescent="0.2">
      <c r="A172" s="40" t="s">
        <v>242</v>
      </c>
      <c r="B172" s="3">
        <v>495</v>
      </c>
      <c r="C172" s="3" t="s">
        <v>237</v>
      </c>
      <c r="D172" s="2" t="s">
        <v>38</v>
      </c>
      <c r="E172" s="41">
        <v>31</v>
      </c>
      <c r="F172" s="2" t="s">
        <v>244</v>
      </c>
      <c r="G172" s="43">
        <v>7.5</v>
      </c>
      <c r="H172" s="3" t="s">
        <v>65</v>
      </c>
      <c r="I172" s="43">
        <v>19.25</v>
      </c>
      <c r="J172" s="45">
        <v>31000</v>
      </c>
      <c r="K172" s="45">
        <v>48714</v>
      </c>
      <c r="L172" s="45">
        <f t="shared" si="11"/>
        <v>1117500</v>
      </c>
      <c r="M172" s="45">
        <v>6796</v>
      </c>
      <c r="N172" s="45">
        <v>1124296</v>
      </c>
    </row>
    <row r="173" spans="1:14" x14ac:dyDescent="0.2">
      <c r="A173" s="40" t="s">
        <v>245</v>
      </c>
      <c r="B173" s="3">
        <v>495</v>
      </c>
      <c r="C173" s="3" t="s">
        <v>246</v>
      </c>
      <c r="D173" s="2" t="s">
        <v>38</v>
      </c>
      <c r="E173" s="41">
        <v>478</v>
      </c>
      <c r="F173" s="2" t="s">
        <v>247</v>
      </c>
      <c r="G173" s="43">
        <v>4</v>
      </c>
      <c r="H173" s="3" t="s">
        <v>65</v>
      </c>
      <c r="I173" s="43">
        <v>18.25</v>
      </c>
      <c r="J173" s="45">
        <v>478000</v>
      </c>
      <c r="K173" s="45">
        <v>292553</v>
      </c>
      <c r="L173" s="45">
        <f t="shared" si="11"/>
        <v>6711172</v>
      </c>
      <c r="M173" s="45">
        <v>22042</v>
      </c>
      <c r="N173" s="45">
        <v>6733214</v>
      </c>
    </row>
    <row r="174" spans="1:14" x14ac:dyDescent="0.2">
      <c r="A174" s="40" t="s">
        <v>248</v>
      </c>
      <c r="B174" s="3">
        <v>495</v>
      </c>
      <c r="C174" s="3" t="s">
        <v>246</v>
      </c>
      <c r="D174" s="2" t="s">
        <v>38</v>
      </c>
      <c r="E174" s="41">
        <v>55</v>
      </c>
      <c r="F174" s="2" t="s">
        <v>249</v>
      </c>
      <c r="G174" s="43">
        <v>5</v>
      </c>
      <c r="H174" s="3" t="s">
        <v>65</v>
      </c>
      <c r="I174" s="43">
        <v>18.25</v>
      </c>
      <c r="J174" s="45">
        <v>55000</v>
      </c>
      <c r="K174" s="45">
        <v>56358</v>
      </c>
      <c r="L174" s="45">
        <f t="shared" si="11"/>
        <v>1292854</v>
      </c>
      <c r="M174" s="45">
        <v>5289</v>
      </c>
      <c r="N174" s="45">
        <v>1298143</v>
      </c>
    </row>
    <row r="175" spans="1:14" x14ac:dyDescent="0.2">
      <c r="A175" s="40" t="s">
        <v>250</v>
      </c>
      <c r="B175" s="3">
        <v>495</v>
      </c>
      <c r="C175" s="3" t="s">
        <v>246</v>
      </c>
      <c r="D175" s="2" t="s">
        <v>38</v>
      </c>
      <c r="E175" s="41">
        <v>18</v>
      </c>
      <c r="F175" s="2" t="s">
        <v>251</v>
      </c>
      <c r="G175" s="43">
        <v>5.5</v>
      </c>
      <c r="H175" s="3" t="s">
        <v>65</v>
      </c>
      <c r="I175" s="43">
        <v>18.25</v>
      </c>
      <c r="J175" s="45">
        <v>18000</v>
      </c>
      <c r="K175" s="45">
        <v>19505</v>
      </c>
      <c r="L175" s="45">
        <f t="shared" si="11"/>
        <v>447445</v>
      </c>
      <c r="M175" s="45">
        <v>2010</v>
      </c>
      <c r="N175" s="45">
        <v>449455</v>
      </c>
    </row>
    <row r="176" spans="1:14" x14ac:dyDescent="0.2">
      <c r="A176" s="40" t="s">
        <v>252</v>
      </c>
      <c r="B176" s="3">
        <v>495</v>
      </c>
      <c r="C176" s="3" t="s">
        <v>246</v>
      </c>
      <c r="D176" s="2" t="s">
        <v>38</v>
      </c>
      <c r="E176" s="41">
        <v>8</v>
      </c>
      <c r="F176" s="2" t="s">
        <v>253</v>
      </c>
      <c r="G176" s="43">
        <v>6</v>
      </c>
      <c r="H176" s="3" t="s">
        <v>65</v>
      </c>
      <c r="I176" s="43">
        <v>18.25</v>
      </c>
      <c r="J176" s="45">
        <v>8000</v>
      </c>
      <c r="K176" s="45">
        <v>9528</v>
      </c>
      <c r="L176" s="45">
        <f t="shared" si="11"/>
        <v>218573</v>
      </c>
      <c r="M176" s="45">
        <v>1069</v>
      </c>
      <c r="N176" s="45">
        <v>219642</v>
      </c>
    </row>
    <row r="177" spans="1:14" x14ac:dyDescent="0.2">
      <c r="A177" s="40" t="s">
        <v>252</v>
      </c>
      <c r="B177" s="3">
        <v>495</v>
      </c>
      <c r="C177" s="3" t="s">
        <v>246</v>
      </c>
      <c r="D177" s="2" t="s">
        <v>38</v>
      </c>
      <c r="E177" s="41">
        <v>15</v>
      </c>
      <c r="F177" s="2" t="s">
        <v>254</v>
      </c>
      <c r="G177" s="43">
        <v>7</v>
      </c>
      <c r="H177" s="3" t="s">
        <v>65</v>
      </c>
      <c r="I177" s="43">
        <v>18.25</v>
      </c>
      <c r="J177" s="45">
        <v>15000</v>
      </c>
      <c r="K177" s="45">
        <v>18375</v>
      </c>
      <c r="L177" s="45">
        <f t="shared" si="11"/>
        <v>421523</v>
      </c>
      <c r="M177" s="45">
        <v>2397</v>
      </c>
      <c r="N177" s="45">
        <v>423920</v>
      </c>
    </row>
    <row r="178" spans="1:14" x14ac:dyDescent="0.2">
      <c r="A178" s="40" t="s">
        <v>252</v>
      </c>
      <c r="B178" s="3">
        <v>495</v>
      </c>
      <c r="C178" s="3" t="s">
        <v>246</v>
      </c>
      <c r="D178" s="2" t="s">
        <v>38</v>
      </c>
      <c r="E178" s="41">
        <v>25</v>
      </c>
      <c r="F178" s="2" t="s">
        <v>255</v>
      </c>
      <c r="G178" s="43">
        <v>7.5</v>
      </c>
      <c r="H178" s="3" t="s">
        <v>65</v>
      </c>
      <c r="I178" s="43">
        <v>18.25</v>
      </c>
      <c r="J178" s="45">
        <v>25000</v>
      </c>
      <c r="K178" s="45">
        <v>36545</v>
      </c>
      <c r="L178" s="45">
        <f t="shared" si="11"/>
        <v>838343</v>
      </c>
      <c r="M178" s="45">
        <v>5098</v>
      </c>
      <c r="N178" s="45">
        <v>843441</v>
      </c>
    </row>
    <row r="179" spans="1:14" x14ac:dyDescent="0.2">
      <c r="A179" s="40" t="s">
        <v>256</v>
      </c>
      <c r="B179" s="3">
        <v>495</v>
      </c>
      <c r="C179" s="3" t="s">
        <v>257</v>
      </c>
      <c r="D179" s="2" t="s">
        <v>38</v>
      </c>
      <c r="E179" s="41">
        <f>500*804/1000</f>
        <v>402</v>
      </c>
      <c r="F179" s="2" t="s">
        <v>258</v>
      </c>
      <c r="G179" s="43">
        <v>4.7</v>
      </c>
      <c r="H179" s="2" t="s">
        <v>65</v>
      </c>
      <c r="I179" s="43">
        <v>17</v>
      </c>
      <c r="J179" s="64">
        <v>402000</v>
      </c>
      <c r="K179" s="45">
        <v>278173</v>
      </c>
      <c r="L179" s="45">
        <f t="shared" si="11"/>
        <v>6381294</v>
      </c>
      <c r="M179" s="45">
        <v>24564</v>
      </c>
      <c r="N179" s="45">
        <v>6405858</v>
      </c>
    </row>
    <row r="180" spans="1:14" x14ac:dyDescent="0.2">
      <c r="A180" s="40" t="s">
        <v>259</v>
      </c>
      <c r="B180" s="3">
        <v>495</v>
      </c>
      <c r="C180" s="3" t="s">
        <v>257</v>
      </c>
      <c r="D180" s="2" t="s">
        <v>38</v>
      </c>
      <c r="E180" s="41">
        <v>38.200000000000003</v>
      </c>
      <c r="F180" s="2" t="s">
        <v>260</v>
      </c>
      <c r="G180" s="43">
        <v>5.2</v>
      </c>
      <c r="H180" s="2" t="s">
        <v>65</v>
      </c>
      <c r="I180" s="43">
        <v>17</v>
      </c>
      <c r="J180" s="64">
        <v>38200</v>
      </c>
      <c r="K180" s="45">
        <v>38687</v>
      </c>
      <c r="L180" s="45">
        <f t="shared" si="11"/>
        <v>887481</v>
      </c>
      <c r="M180" s="45">
        <v>3773</v>
      </c>
      <c r="N180" s="45">
        <v>891254</v>
      </c>
    </row>
    <row r="181" spans="1:14" x14ac:dyDescent="0.2">
      <c r="A181" s="40" t="s">
        <v>259</v>
      </c>
      <c r="B181" s="3">
        <v>495</v>
      </c>
      <c r="C181" s="3" t="s">
        <v>257</v>
      </c>
      <c r="D181" s="2" t="s">
        <v>38</v>
      </c>
      <c r="E181" s="41">
        <v>12</v>
      </c>
      <c r="F181" s="2" t="s">
        <v>261</v>
      </c>
      <c r="G181" s="43">
        <v>5.2</v>
      </c>
      <c r="H181" s="2" t="s">
        <v>65</v>
      </c>
      <c r="I181" s="43">
        <v>17</v>
      </c>
      <c r="J181" s="64">
        <v>12000</v>
      </c>
      <c r="K181" s="45">
        <v>12465</v>
      </c>
      <c r="L181" s="45">
        <f t="shared" si="11"/>
        <v>285947</v>
      </c>
      <c r="M181" s="45">
        <v>1216</v>
      </c>
      <c r="N181" s="45">
        <v>287163</v>
      </c>
    </row>
    <row r="182" spans="1:14" x14ac:dyDescent="0.2">
      <c r="A182" s="40" t="s">
        <v>259</v>
      </c>
      <c r="B182" s="3">
        <v>495</v>
      </c>
      <c r="C182" s="3" t="s">
        <v>257</v>
      </c>
      <c r="D182" s="2" t="s">
        <v>38</v>
      </c>
      <c r="E182" s="41">
        <v>6</v>
      </c>
      <c r="F182" s="2" t="s">
        <v>262</v>
      </c>
      <c r="G182" s="43">
        <v>5.2</v>
      </c>
      <c r="H182" s="2" t="s">
        <v>65</v>
      </c>
      <c r="I182" s="43">
        <v>17</v>
      </c>
      <c r="J182" s="64">
        <v>6000</v>
      </c>
      <c r="K182" s="45">
        <v>6557</v>
      </c>
      <c r="L182" s="45">
        <f t="shared" si="11"/>
        <v>150418</v>
      </c>
      <c r="M182" s="45">
        <v>639</v>
      </c>
      <c r="N182" s="45">
        <v>151057</v>
      </c>
    </row>
    <row r="183" spans="1:14" x14ac:dyDescent="0.2">
      <c r="A183" s="40" t="s">
        <v>259</v>
      </c>
      <c r="B183" s="3">
        <v>495</v>
      </c>
      <c r="C183" s="3" t="s">
        <v>257</v>
      </c>
      <c r="D183" s="2" t="s">
        <v>38</v>
      </c>
      <c r="E183" s="41">
        <v>9</v>
      </c>
      <c r="F183" s="2" t="s">
        <v>263</v>
      </c>
      <c r="G183" s="43">
        <v>5.2</v>
      </c>
      <c r="H183" s="2" t="s">
        <v>65</v>
      </c>
      <c r="I183" s="43">
        <v>17</v>
      </c>
      <c r="J183" s="64">
        <v>9000</v>
      </c>
      <c r="K183" s="45">
        <v>9835</v>
      </c>
      <c r="L183" s="45">
        <f t="shared" si="11"/>
        <v>225615</v>
      </c>
      <c r="M183" s="45">
        <v>959</v>
      </c>
      <c r="N183" s="45">
        <v>226574</v>
      </c>
    </row>
    <row r="184" spans="1:14" x14ac:dyDescent="0.2">
      <c r="A184" s="40" t="s">
        <v>259</v>
      </c>
      <c r="B184" s="3">
        <v>495</v>
      </c>
      <c r="C184" s="3" t="s">
        <v>257</v>
      </c>
      <c r="D184" s="2" t="s">
        <v>38</v>
      </c>
      <c r="E184" s="41">
        <v>27.4</v>
      </c>
      <c r="F184" s="2" t="s">
        <v>264</v>
      </c>
      <c r="G184" s="43">
        <v>5.2</v>
      </c>
      <c r="H184" s="2" t="s">
        <v>65</v>
      </c>
      <c r="I184" s="43">
        <v>17</v>
      </c>
      <c r="J184" s="64">
        <v>27400</v>
      </c>
      <c r="K184" s="45">
        <v>33559</v>
      </c>
      <c r="L184" s="45">
        <f t="shared" si="11"/>
        <v>769844</v>
      </c>
      <c r="M184" s="45">
        <v>3272</v>
      </c>
      <c r="N184" s="45">
        <v>773116</v>
      </c>
    </row>
    <row r="185" spans="1:14" x14ac:dyDescent="0.2">
      <c r="A185" s="40"/>
      <c r="B185" s="3"/>
      <c r="C185" s="3"/>
      <c r="D185" s="2"/>
      <c r="E185" s="41"/>
      <c r="F185" s="2"/>
      <c r="G185" s="43"/>
      <c r="H185" s="3"/>
      <c r="I185" s="43"/>
      <c r="J185" s="45"/>
      <c r="K185" s="45"/>
      <c r="L185" s="45"/>
      <c r="M185" s="45"/>
      <c r="N185" s="45"/>
    </row>
    <row r="186" spans="1:14" x14ac:dyDescent="0.2">
      <c r="A186" s="40" t="s">
        <v>69</v>
      </c>
      <c r="B186" s="3">
        <v>501</v>
      </c>
      <c r="C186" s="3" t="s">
        <v>265</v>
      </c>
      <c r="D186" s="2" t="s">
        <v>38</v>
      </c>
      <c r="E186" s="41">
        <v>156.30000000000001</v>
      </c>
      <c r="F186" s="2" t="s">
        <v>266</v>
      </c>
      <c r="G186" s="43">
        <v>4.1500000000000004</v>
      </c>
      <c r="H186" s="2" t="s">
        <v>57</v>
      </c>
      <c r="I186" s="43">
        <v>7.75</v>
      </c>
      <c r="J186" s="45">
        <v>156300</v>
      </c>
      <c r="K186" s="45">
        <v>41816.26</v>
      </c>
      <c r="L186" s="45">
        <f>ROUND((K186*$C$8/1000),0)</f>
        <v>959266</v>
      </c>
      <c r="M186" s="45">
        <v>6393</v>
      </c>
      <c r="N186" s="45">
        <v>965659</v>
      </c>
    </row>
    <row r="187" spans="1:14" x14ac:dyDescent="0.2">
      <c r="A187" s="40" t="s">
        <v>227</v>
      </c>
      <c r="B187" s="3">
        <v>501</v>
      </c>
      <c r="C187" s="3" t="s">
        <v>265</v>
      </c>
      <c r="D187" s="2" t="s">
        <v>38</v>
      </c>
      <c r="E187" s="41">
        <v>47.1</v>
      </c>
      <c r="F187" s="2" t="s">
        <v>267</v>
      </c>
      <c r="G187" s="43">
        <v>4.5</v>
      </c>
      <c r="H187" s="2" t="s">
        <v>57</v>
      </c>
      <c r="I187" s="43">
        <v>14.75</v>
      </c>
      <c r="J187" s="45">
        <v>47100</v>
      </c>
      <c r="K187" s="45">
        <v>61779.05</v>
      </c>
      <c r="L187" s="45">
        <f>ROUND((K187*$C$8/1000),0)</f>
        <v>1417213</v>
      </c>
      <c r="M187" s="45">
        <v>0</v>
      </c>
      <c r="N187" s="45">
        <v>1417213</v>
      </c>
    </row>
    <row r="188" spans="1:14" x14ac:dyDescent="0.2">
      <c r="A188" s="40" t="s">
        <v>227</v>
      </c>
      <c r="B188" s="3">
        <v>501</v>
      </c>
      <c r="C188" s="3" t="s">
        <v>265</v>
      </c>
      <c r="D188" s="2" t="s">
        <v>38</v>
      </c>
      <c r="E188" s="41">
        <v>11.4</v>
      </c>
      <c r="F188" s="2" t="s">
        <v>268</v>
      </c>
      <c r="G188" s="43">
        <v>5.5</v>
      </c>
      <c r="H188" s="2" t="s">
        <v>57</v>
      </c>
      <c r="I188" s="43">
        <v>15</v>
      </c>
      <c r="J188" s="45">
        <v>11400</v>
      </c>
      <c r="K188" s="45">
        <v>15856.95</v>
      </c>
      <c r="L188" s="45">
        <f>ROUND((K188*$C$8/1000),0)</f>
        <v>363759</v>
      </c>
      <c r="M188" s="45">
        <v>0</v>
      </c>
      <c r="N188" s="45">
        <v>363759</v>
      </c>
    </row>
    <row r="189" spans="1:14" x14ac:dyDescent="0.2">
      <c r="A189" s="40" t="s">
        <v>227</v>
      </c>
      <c r="B189" s="3">
        <v>501</v>
      </c>
      <c r="C189" s="3" t="s">
        <v>265</v>
      </c>
      <c r="D189" s="2" t="s">
        <v>38</v>
      </c>
      <c r="E189" s="41">
        <v>58</v>
      </c>
      <c r="F189" s="2" t="s">
        <v>269</v>
      </c>
      <c r="G189" s="43">
        <v>5</v>
      </c>
      <c r="H189" s="2" t="s">
        <v>57</v>
      </c>
      <c r="I189" s="43">
        <v>15.25</v>
      </c>
      <c r="J189" s="45">
        <v>58000</v>
      </c>
      <c r="K189" s="45">
        <v>78347.66</v>
      </c>
      <c r="L189" s="45">
        <f>ROUND((K189*$C$8/1000),0)</f>
        <v>1797297</v>
      </c>
      <c r="M189" s="45">
        <v>0</v>
      </c>
      <c r="N189" s="45">
        <v>1797297</v>
      </c>
    </row>
    <row r="190" spans="1:14" x14ac:dyDescent="0.2">
      <c r="A190" s="40"/>
      <c r="B190" s="3"/>
      <c r="C190" s="3"/>
      <c r="D190" s="2"/>
      <c r="E190" s="41"/>
      <c r="F190" s="2"/>
      <c r="G190" s="43"/>
      <c r="H190" s="3"/>
      <c r="I190" s="43"/>
      <c r="J190" s="45"/>
      <c r="K190" s="45"/>
      <c r="L190" s="45"/>
      <c r="M190" s="45"/>
      <c r="N190" s="45"/>
    </row>
    <row r="191" spans="1:14" x14ac:dyDescent="0.2">
      <c r="A191" s="40" t="s">
        <v>270</v>
      </c>
      <c r="B191" s="3">
        <v>510</v>
      </c>
      <c r="C191" s="2" t="s">
        <v>271</v>
      </c>
      <c r="D191" s="2" t="s">
        <v>38</v>
      </c>
      <c r="E191" s="41">
        <v>863</v>
      </c>
      <c r="F191" s="2" t="s">
        <v>272</v>
      </c>
      <c r="G191" s="43">
        <v>4</v>
      </c>
      <c r="H191" s="3" t="s">
        <v>65</v>
      </c>
      <c r="I191" s="43">
        <v>18.5</v>
      </c>
      <c r="J191" s="45">
        <v>863000</v>
      </c>
      <c r="K191" s="45">
        <v>499826</v>
      </c>
      <c r="L191" s="45">
        <f t="shared" ref="L191:L196" si="12">ROUND((K191*$C$8/1000),0)</f>
        <v>11466018</v>
      </c>
      <c r="M191" s="45">
        <v>37657</v>
      </c>
      <c r="N191" s="45">
        <v>11503675</v>
      </c>
    </row>
    <row r="192" spans="1:14" x14ac:dyDescent="0.2">
      <c r="A192" s="40" t="s">
        <v>270</v>
      </c>
      <c r="B192" s="3">
        <v>510</v>
      </c>
      <c r="C192" s="2" t="s">
        <v>271</v>
      </c>
      <c r="D192" s="2" t="s">
        <v>38</v>
      </c>
      <c r="E192" s="41">
        <v>141</v>
      </c>
      <c r="F192" s="2" t="s">
        <v>273</v>
      </c>
      <c r="G192" s="43">
        <v>4</v>
      </c>
      <c r="H192" s="3" t="s">
        <v>65</v>
      </c>
      <c r="I192" s="43">
        <v>18.5</v>
      </c>
      <c r="J192" s="45">
        <v>141000</v>
      </c>
      <c r="K192" s="45">
        <v>82612</v>
      </c>
      <c r="L192" s="45">
        <f t="shared" si="12"/>
        <v>1895121</v>
      </c>
      <c r="M192" s="45">
        <v>6224</v>
      </c>
      <c r="N192" s="45">
        <v>1901345</v>
      </c>
    </row>
    <row r="193" spans="1:14" x14ac:dyDescent="0.2">
      <c r="A193" s="40" t="s">
        <v>66</v>
      </c>
      <c r="B193" s="3">
        <v>510</v>
      </c>
      <c r="C193" s="2" t="s">
        <v>271</v>
      </c>
      <c r="D193" s="2" t="s">
        <v>38</v>
      </c>
      <c r="E193" s="41">
        <v>45</v>
      </c>
      <c r="F193" s="2" t="s">
        <v>274</v>
      </c>
      <c r="G193" s="43">
        <v>4</v>
      </c>
      <c r="H193" s="3" t="s">
        <v>65</v>
      </c>
      <c r="I193" s="43">
        <v>18.5</v>
      </c>
      <c r="J193" s="45">
        <v>45000</v>
      </c>
      <c r="K193" s="45">
        <v>56383</v>
      </c>
      <c r="L193" s="45">
        <f t="shared" si="12"/>
        <v>1293427</v>
      </c>
      <c r="M193" s="45">
        <v>4248</v>
      </c>
      <c r="N193" s="45">
        <v>1297675</v>
      </c>
    </row>
    <row r="194" spans="1:14" x14ac:dyDescent="0.2">
      <c r="A194" s="40" t="s">
        <v>66</v>
      </c>
      <c r="B194" s="3">
        <v>510</v>
      </c>
      <c r="C194" s="2" t="s">
        <v>271</v>
      </c>
      <c r="D194" s="2" t="s">
        <v>38</v>
      </c>
      <c r="E194" s="41">
        <v>18</v>
      </c>
      <c r="F194" s="2" t="s">
        <v>275</v>
      </c>
      <c r="G194" s="43">
        <v>4</v>
      </c>
      <c r="H194" s="3" t="s">
        <v>65</v>
      </c>
      <c r="I194" s="43">
        <v>18.5</v>
      </c>
      <c r="J194" s="45">
        <v>18000</v>
      </c>
      <c r="K194" s="45">
        <v>22553</v>
      </c>
      <c r="L194" s="45">
        <f t="shared" si="12"/>
        <v>517366</v>
      </c>
      <c r="M194" s="45">
        <v>1699</v>
      </c>
      <c r="N194" s="45">
        <v>519065</v>
      </c>
    </row>
    <row r="195" spans="1:14" x14ac:dyDescent="0.2">
      <c r="A195" s="40" t="s">
        <v>276</v>
      </c>
      <c r="B195" s="3">
        <v>510</v>
      </c>
      <c r="C195" s="2" t="s">
        <v>271</v>
      </c>
      <c r="D195" s="2" t="s">
        <v>38</v>
      </c>
      <c r="E195" s="41">
        <v>46</v>
      </c>
      <c r="F195" s="2" t="s">
        <v>277</v>
      </c>
      <c r="G195" s="43">
        <v>4</v>
      </c>
      <c r="H195" s="3" t="s">
        <v>65</v>
      </c>
      <c r="I195" s="43">
        <v>18.5</v>
      </c>
      <c r="J195" s="45">
        <v>46000</v>
      </c>
      <c r="K195" s="45">
        <v>57636</v>
      </c>
      <c r="L195" s="45">
        <f t="shared" si="12"/>
        <v>1322171</v>
      </c>
      <c r="M195" s="45">
        <v>4342</v>
      </c>
      <c r="N195" s="45">
        <v>1326513</v>
      </c>
    </row>
    <row r="196" spans="1:14" x14ac:dyDescent="0.2">
      <c r="A196" s="40" t="s">
        <v>276</v>
      </c>
      <c r="B196" s="3">
        <v>510</v>
      </c>
      <c r="C196" s="2" t="s">
        <v>271</v>
      </c>
      <c r="D196" s="2" t="s">
        <v>38</v>
      </c>
      <c r="E196" s="41">
        <v>113</v>
      </c>
      <c r="F196" s="2" t="s">
        <v>278</v>
      </c>
      <c r="G196" s="43">
        <v>4</v>
      </c>
      <c r="H196" s="3" t="s">
        <v>65</v>
      </c>
      <c r="I196" s="43">
        <v>18.5</v>
      </c>
      <c r="J196" s="45">
        <v>113000</v>
      </c>
      <c r="K196" s="45">
        <v>141584</v>
      </c>
      <c r="L196" s="45">
        <f t="shared" si="12"/>
        <v>3247940</v>
      </c>
      <c r="M196" s="45">
        <v>10667</v>
      </c>
      <c r="N196" s="45">
        <v>3258607</v>
      </c>
    </row>
    <row r="197" spans="1:14" x14ac:dyDescent="0.2">
      <c r="A197" s="40"/>
      <c r="B197" s="3"/>
      <c r="C197" s="3"/>
      <c r="D197" s="2"/>
      <c r="E197" s="41"/>
      <c r="F197" s="2"/>
      <c r="G197" s="43"/>
      <c r="H197" s="2"/>
      <c r="I197" s="43"/>
      <c r="J197" s="45"/>
      <c r="K197" s="45"/>
      <c r="L197" s="45"/>
      <c r="M197" s="45"/>
      <c r="N197" s="45"/>
    </row>
    <row r="198" spans="1:14" x14ac:dyDescent="0.2">
      <c r="A198" s="40" t="s">
        <v>279</v>
      </c>
      <c r="B198" s="3">
        <v>514</v>
      </c>
      <c r="C198" s="3" t="s">
        <v>280</v>
      </c>
      <c r="D198" s="2" t="s">
        <v>281</v>
      </c>
      <c r="E198" s="41">
        <v>65000</v>
      </c>
      <c r="F198" s="2" t="s">
        <v>282</v>
      </c>
      <c r="G198" s="43">
        <v>7.61</v>
      </c>
      <c r="H198" s="2" t="s">
        <v>283</v>
      </c>
      <c r="I198" s="43">
        <v>14.5</v>
      </c>
      <c r="J198" s="45">
        <v>65000000</v>
      </c>
      <c r="K198" s="45">
        <v>65000000</v>
      </c>
      <c r="L198" s="45">
        <f>ROUND((K198*$G$8/1000),0)</f>
        <v>30635150</v>
      </c>
      <c r="M198" s="45">
        <v>399289</v>
      </c>
      <c r="N198" s="45">
        <v>31034439</v>
      </c>
    </row>
    <row r="199" spans="1:14" x14ac:dyDescent="0.2">
      <c r="A199" s="40" t="s">
        <v>284</v>
      </c>
      <c r="B199" s="3">
        <v>514</v>
      </c>
      <c r="C199" s="3" t="s">
        <v>280</v>
      </c>
      <c r="D199" s="2" t="s">
        <v>281</v>
      </c>
      <c r="E199" s="41">
        <v>1</v>
      </c>
      <c r="F199" s="2" t="s">
        <v>285</v>
      </c>
      <c r="G199" s="43">
        <v>7.75</v>
      </c>
      <c r="H199" s="2" t="s">
        <v>283</v>
      </c>
      <c r="I199" s="43">
        <v>15</v>
      </c>
      <c r="J199" s="239">
        <v>1000</v>
      </c>
      <c r="K199" s="239">
        <v>1519.22</v>
      </c>
      <c r="L199" s="239">
        <f>ROUND((K199*$G$8/1000),0)</f>
        <v>716</v>
      </c>
      <c r="M199" s="239">
        <v>10</v>
      </c>
      <c r="N199" s="239">
        <v>726</v>
      </c>
    </row>
    <row r="200" spans="1:14" x14ac:dyDescent="0.2">
      <c r="A200" s="40" t="s">
        <v>279</v>
      </c>
      <c r="B200" s="3">
        <v>536</v>
      </c>
      <c r="C200" s="3" t="s">
        <v>286</v>
      </c>
      <c r="D200" s="2" t="s">
        <v>38</v>
      </c>
      <c r="E200" s="41">
        <v>302</v>
      </c>
      <c r="F200" s="2" t="s">
        <v>287</v>
      </c>
      <c r="G200" s="43">
        <v>3.7</v>
      </c>
      <c r="H200" s="2" t="s">
        <v>65</v>
      </c>
      <c r="I200" s="43">
        <v>19.5</v>
      </c>
      <c r="J200" s="45">
        <v>302000</v>
      </c>
      <c r="K200" s="45">
        <v>199635.97</v>
      </c>
      <c r="L200" s="45">
        <f>ROUND((K200*$C$8/1000),0)</f>
        <v>4579653</v>
      </c>
      <c r="M200" s="45">
        <v>41787</v>
      </c>
      <c r="N200" s="45">
        <v>4621440</v>
      </c>
    </row>
    <row r="201" spans="1:14" x14ac:dyDescent="0.2">
      <c r="A201" s="40" t="s">
        <v>284</v>
      </c>
      <c r="B201" s="3">
        <v>536</v>
      </c>
      <c r="C201" s="3" t="s">
        <v>286</v>
      </c>
      <c r="D201" s="2" t="s">
        <v>38</v>
      </c>
      <c r="E201" s="41">
        <v>19</v>
      </c>
      <c r="F201" s="2" t="s">
        <v>288</v>
      </c>
      <c r="G201" s="43">
        <v>4</v>
      </c>
      <c r="H201" s="2" t="s">
        <v>65</v>
      </c>
      <c r="I201" s="43">
        <v>19.5</v>
      </c>
      <c r="J201" s="45">
        <v>19000</v>
      </c>
      <c r="K201" s="45">
        <v>18071.72</v>
      </c>
      <c r="L201" s="45">
        <f>ROUND((K201*$C$8/1000),0)</f>
        <v>414566</v>
      </c>
      <c r="M201" s="45">
        <v>4085</v>
      </c>
      <c r="N201" s="45">
        <v>418651</v>
      </c>
    </row>
    <row r="202" spans="1:14" x14ac:dyDescent="0.2">
      <c r="A202" s="40" t="s">
        <v>284</v>
      </c>
      <c r="B202" s="3">
        <v>536</v>
      </c>
      <c r="C202" s="3" t="s">
        <v>286</v>
      </c>
      <c r="D202" s="2" t="s">
        <v>38</v>
      </c>
      <c r="E202" s="41">
        <v>17</v>
      </c>
      <c r="F202" s="2" t="s">
        <v>289</v>
      </c>
      <c r="G202" s="43">
        <v>4.7</v>
      </c>
      <c r="H202" s="2" t="s">
        <v>65</v>
      </c>
      <c r="I202" s="43">
        <v>19.5</v>
      </c>
      <c r="J202" s="45">
        <v>17000</v>
      </c>
      <c r="K202" s="45">
        <v>21144.41</v>
      </c>
      <c r="L202" s="45">
        <f>ROUND((K202*$C$8/1000),0)</f>
        <v>485053</v>
      </c>
      <c r="M202" s="45">
        <v>5602</v>
      </c>
      <c r="N202" s="45">
        <v>490655</v>
      </c>
    </row>
    <row r="203" spans="1:14" x14ac:dyDescent="0.2">
      <c r="A203" s="40" t="s">
        <v>284</v>
      </c>
      <c r="B203" s="3">
        <v>536</v>
      </c>
      <c r="C203" s="3" t="s">
        <v>286</v>
      </c>
      <c r="D203" s="2" t="s">
        <v>38</v>
      </c>
      <c r="E203" s="41">
        <v>11.5</v>
      </c>
      <c r="F203" s="2" t="s">
        <v>290</v>
      </c>
      <c r="G203" s="43">
        <v>5.5</v>
      </c>
      <c r="H203" s="2" t="s">
        <v>65</v>
      </c>
      <c r="I203" s="43">
        <v>19.5</v>
      </c>
      <c r="J203" s="45">
        <v>11500</v>
      </c>
      <c r="K203" s="45">
        <v>14830.21</v>
      </c>
      <c r="L203" s="45">
        <f>ROUND((K203*$C$8/1000),0)</f>
        <v>340205</v>
      </c>
      <c r="M203" s="45">
        <v>4585</v>
      </c>
      <c r="N203" s="45">
        <v>344790</v>
      </c>
    </row>
    <row r="204" spans="1:14" x14ac:dyDescent="0.2">
      <c r="A204" s="40" t="s">
        <v>291</v>
      </c>
      <c r="B204" s="3">
        <v>536</v>
      </c>
      <c r="C204" s="3" t="s">
        <v>286</v>
      </c>
      <c r="D204" s="2" t="s">
        <v>38</v>
      </c>
      <c r="E204" s="41">
        <v>20</v>
      </c>
      <c r="F204" s="2" t="s">
        <v>292</v>
      </c>
      <c r="G204" s="43">
        <v>7.5</v>
      </c>
      <c r="H204" s="2" t="s">
        <v>65</v>
      </c>
      <c r="I204" s="43">
        <v>19.5</v>
      </c>
      <c r="J204" s="45">
        <v>20000</v>
      </c>
      <c r="K204" s="45">
        <v>28198.13</v>
      </c>
      <c r="L204" s="45">
        <f>ROUND((K204*$C$8/1000),0)</f>
        <v>646866</v>
      </c>
      <c r="M204" s="45">
        <v>11802</v>
      </c>
      <c r="N204" s="45">
        <v>658668</v>
      </c>
    </row>
    <row r="205" spans="1:14" x14ac:dyDescent="0.2">
      <c r="A205" s="40"/>
      <c r="B205" s="3"/>
      <c r="C205" s="3"/>
      <c r="D205" s="2"/>
      <c r="E205" s="41"/>
      <c r="F205" s="2"/>
      <c r="G205" s="43"/>
      <c r="H205" s="2"/>
      <c r="I205" s="43"/>
      <c r="J205" s="45"/>
      <c r="K205" s="45"/>
      <c r="L205" s="45"/>
      <c r="M205" s="45"/>
      <c r="N205" s="45"/>
    </row>
    <row r="206" spans="1:14" x14ac:dyDescent="0.2">
      <c r="A206" s="40" t="s">
        <v>69</v>
      </c>
      <c r="B206" s="3">
        <v>557</v>
      </c>
      <c r="C206" s="3" t="s">
        <v>293</v>
      </c>
      <c r="D206" s="2" t="s">
        <v>38</v>
      </c>
      <c r="E206" s="41">
        <v>120.8</v>
      </c>
      <c r="F206" s="2" t="s">
        <v>294</v>
      </c>
      <c r="G206" s="43">
        <v>4.2</v>
      </c>
      <c r="H206" s="2" t="s">
        <v>57</v>
      </c>
      <c r="I206" s="43">
        <v>9.75</v>
      </c>
      <c r="J206" s="45">
        <v>120800</v>
      </c>
      <c r="K206" s="45">
        <v>0</v>
      </c>
      <c r="L206" s="45">
        <f>ROUND((K206*$C$8/1000),0)</f>
        <v>0</v>
      </c>
      <c r="M206" s="45"/>
      <c r="N206" s="45"/>
    </row>
    <row r="207" spans="1:14" x14ac:dyDescent="0.2">
      <c r="A207" s="40" t="s">
        <v>295</v>
      </c>
      <c r="B207" s="3">
        <v>557</v>
      </c>
      <c r="C207" s="3" t="s">
        <v>293</v>
      </c>
      <c r="D207" s="2" t="s">
        <v>38</v>
      </c>
      <c r="E207" s="41">
        <v>41.9</v>
      </c>
      <c r="F207" s="2" t="s">
        <v>296</v>
      </c>
      <c r="G207" s="43">
        <v>5</v>
      </c>
      <c r="H207" s="2" t="s">
        <v>57</v>
      </c>
      <c r="I207" s="43">
        <v>19.5</v>
      </c>
      <c r="J207" s="45"/>
      <c r="K207" s="45">
        <v>0</v>
      </c>
      <c r="L207" s="45">
        <f>ROUND((K207*$C$8/1000),0)</f>
        <v>0</v>
      </c>
      <c r="M207" s="45"/>
      <c r="N207" s="45"/>
    </row>
    <row r="208" spans="1:14" x14ac:dyDescent="0.2">
      <c r="A208" s="40" t="s">
        <v>295</v>
      </c>
      <c r="B208" s="3">
        <v>557</v>
      </c>
      <c r="C208" s="3" t="s">
        <v>293</v>
      </c>
      <c r="D208" s="2" t="s">
        <v>38</v>
      </c>
      <c r="E208" s="41">
        <v>11</v>
      </c>
      <c r="F208" s="2" t="s">
        <v>297</v>
      </c>
      <c r="G208" s="43">
        <v>5</v>
      </c>
      <c r="H208" s="2" t="s">
        <v>57</v>
      </c>
      <c r="I208" s="43">
        <v>19.75</v>
      </c>
      <c r="J208" s="45"/>
      <c r="K208" s="45">
        <v>0</v>
      </c>
      <c r="L208" s="45">
        <f>ROUND((K208*$C$8/1000),0)</f>
        <v>0</v>
      </c>
      <c r="M208" s="45"/>
      <c r="N208" s="45"/>
    </row>
    <row r="209" spans="1:14" x14ac:dyDescent="0.2">
      <c r="A209" s="40" t="s">
        <v>295</v>
      </c>
      <c r="B209" s="3">
        <v>557</v>
      </c>
      <c r="C209" s="3" t="s">
        <v>293</v>
      </c>
      <c r="D209" s="2" t="s">
        <v>38</v>
      </c>
      <c r="E209" s="41">
        <v>64</v>
      </c>
      <c r="F209" s="2" t="s">
        <v>298</v>
      </c>
      <c r="G209" s="43">
        <v>3</v>
      </c>
      <c r="H209" s="2" t="s">
        <v>57</v>
      </c>
      <c r="I209" s="43">
        <v>20</v>
      </c>
      <c r="J209" s="45"/>
      <c r="K209" s="45">
        <v>0</v>
      </c>
      <c r="L209" s="45">
        <f>ROUND((K209*$C$8/1000),0)</f>
        <v>0</v>
      </c>
      <c r="M209" s="45"/>
      <c r="N209" s="45"/>
    </row>
    <row r="210" spans="1:14" x14ac:dyDescent="0.2">
      <c r="A210" s="40" t="s">
        <v>305</v>
      </c>
      <c r="B210" s="3">
        <v>571</v>
      </c>
      <c r="C210" s="3" t="s">
        <v>655</v>
      </c>
      <c r="D210" s="2" t="s">
        <v>229</v>
      </c>
      <c r="E210" s="41">
        <v>90000000</v>
      </c>
      <c r="F210" s="2" t="s">
        <v>717</v>
      </c>
      <c r="G210" s="43">
        <v>5</v>
      </c>
      <c r="H210" s="2" t="s">
        <v>176</v>
      </c>
      <c r="I210" s="43">
        <v>6.5</v>
      </c>
      <c r="J210" s="45">
        <v>90000000000</v>
      </c>
      <c r="K210" s="45">
        <v>90000000000</v>
      </c>
      <c r="L210" s="45">
        <f>ROUND((K210/1000),0)</f>
        <v>90000000</v>
      </c>
      <c r="M210" s="45">
        <v>720325</v>
      </c>
      <c r="N210" s="45">
        <v>90720325</v>
      </c>
    </row>
    <row r="211" spans="1:14" x14ac:dyDescent="0.2">
      <c r="A211" s="40" t="s">
        <v>305</v>
      </c>
      <c r="B211" s="3">
        <v>571</v>
      </c>
      <c r="C211" s="3" t="s">
        <v>655</v>
      </c>
      <c r="D211" s="2" t="s">
        <v>229</v>
      </c>
      <c r="E211" s="41">
        <v>21495000</v>
      </c>
      <c r="F211" s="2" t="s">
        <v>718</v>
      </c>
      <c r="G211" s="43">
        <v>0</v>
      </c>
      <c r="H211" s="2" t="s">
        <v>176</v>
      </c>
      <c r="I211" s="43">
        <v>6.75</v>
      </c>
      <c r="J211" s="45">
        <v>21495000000</v>
      </c>
      <c r="K211" s="45">
        <v>21495000000</v>
      </c>
      <c r="L211" s="45">
        <f>ROUND((K211/1000),0)</f>
        <v>21495000</v>
      </c>
      <c r="M211" s="45">
        <v>0</v>
      </c>
      <c r="N211" s="45">
        <v>21495000</v>
      </c>
    </row>
    <row r="212" spans="1:14" x14ac:dyDescent="0.2">
      <c r="A212" s="40" t="s">
        <v>305</v>
      </c>
      <c r="B212" s="3">
        <v>571</v>
      </c>
      <c r="C212" s="3" t="s">
        <v>655</v>
      </c>
      <c r="D212" s="2" t="s">
        <v>229</v>
      </c>
      <c r="E212" s="41">
        <v>3500000</v>
      </c>
      <c r="F212" s="2" t="s">
        <v>719</v>
      </c>
      <c r="G212" s="43">
        <v>0</v>
      </c>
      <c r="H212" s="2" t="s">
        <v>176</v>
      </c>
      <c r="I212" s="43">
        <v>6.75</v>
      </c>
      <c r="J212" s="45">
        <v>3500000000</v>
      </c>
      <c r="K212" s="45">
        <v>3500000000</v>
      </c>
      <c r="L212" s="45">
        <f>ROUND((K212/1000),0)</f>
        <v>3500000</v>
      </c>
      <c r="M212" s="45">
        <v>0</v>
      </c>
      <c r="N212" s="45">
        <v>3500000</v>
      </c>
    </row>
    <row r="213" spans="1:14" x14ac:dyDescent="0.2">
      <c r="A213" s="40" t="s">
        <v>305</v>
      </c>
      <c r="B213" s="3">
        <v>571</v>
      </c>
      <c r="C213" s="3" t="s">
        <v>655</v>
      </c>
      <c r="D213" s="2" t="s">
        <v>229</v>
      </c>
      <c r="E213" s="41">
        <v>5000</v>
      </c>
      <c r="F213" s="2" t="s">
        <v>720</v>
      </c>
      <c r="G213" s="43">
        <v>0</v>
      </c>
      <c r="H213" s="2" t="s">
        <v>176</v>
      </c>
      <c r="I213" s="43">
        <v>6.75</v>
      </c>
      <c r="J213" s="45">
        <v>5000000</v>
      </c>
      <c r="K213" s="45">
        <v>5000000</v>
      </c>
      <c r="L213" s="45">
        <f>ROUND((K213/1000),0)</f>
        <v>5000</v>
      </c>
      <c r="M213" s="45">
        <v>0</v>
      </c>
      <c r="N213" s="45">
        <v>5000</v>
      </c>
    </row>
    <row r="214" spans="1:14" x14ac:dyDescent="0.2">
      <c r="A214" s="40"/>
      <c r="B214" s="3"/>
      <c r="C214" s="3"/>
      <c r="D214" s="2"/>
      <c r="E214" s="41"/>
      <c r="F214" s="2"/>
      <c r="G214" s="43"/>
      <c r="H214" s="2"/>
      <c r="I214" s="43"/>
      <c r="J214" s="39"/>
      <c r="K214" s="45"/>
      <c r="L214" s="45"/>
      <c r="M214" s="45"/>
      <c r="N214" s="45"/>
    </row>
    <row r="215" spans="1:14" x14ac:dyDescent="0.2">
      <c r="A215" s="40" t="s">
        <v>270</v>
      </c>
      <c r="B215" s="3">
        <v>582</v>
      </c>
      <c r="C215" s="3" t="s">
        <v>299</v>
      </c>
      <c r="D215" s="2" t="s">
        <v>38</v>
      </c>
      <c r="E215" s="41">
        <v>750</v>
      </c>
      <c r="F215" s="2" t="s">
        <v>287</v>
      </c>
      <c r="G215" s="43">
        <v>4.5</v>
      </c>
      <c r="H215" s="2" t="s">
        <v>65</v>
      </c>
      <c r="I215" s="43">
        <v>18.5</v>
      </c>
      <c r="J215" s="45">
        <v>750000</v>
      </c>
      <c r="K215" s="45">
        <v>552747</v>
      </c>
      <c r="L215" s="45">
        <f t="shared" ref="L215:L220" si="13">ROUND((K215*$C$8/1000),0)</f>
        <v>12680027</v>
      </c>
      <c r="M215" s="45">
        <v>46768</v>
      </c>
      <c r="N215" s="45">
        <v>12726795</v>
      </c>
    </row>
    <row r="216" spans="1:14" x14ac:dyDescent="0.2">
      <c r="A216" s="40" t="s">
        <v>276</v>
      </c>
      <c r="B216" s="3">
        <v>582</v>
      </c>
      <c r="C216" s="3" t="s">
        <v>299</v>
      </c>
      <c r="D216" s="2" t="s">
        <v>38</v>
      </c>
      <c r="E216" s="41">
        <v>45</v>
      </c>
      <c r="F216" s="2" t="s">
        <v>288</v>
      </c>
      <c r="G216" s="43">
        <v>4.5</v>
      </c>
      <c r="H216" s="2" t="s">
        <v>65</v>
      </c>
      <c r="I216" s="43">
        <v>18.5</v>
      </c>
      <c r="J216" s="45">
        <v>45000</v>
      </c>
      <c r="K216" s="45">
        <v>33590</v>
      </c>
      <c r="L216" s="45">
        <f t="shared" si="13"/>
        <v>770555</v>
      </c>
      <c r="M216" s="45">
        <v>2842</v>
      </c>
      <c r="N216" s="45">
        <v>773397</v>
      </c>
    </row>
    <row r="217" spans="1:14" x14ac:dyDescent="0.2">
      <c r="A217" s="40" t="s">
        <v>276</v>
      </c>
      <c r="B217" s="3">
        <v>582</v>
      </c>
      <c r="C217" s="3" t="s">
        <v>299</v>
      </c>
      <c r="D217" s="2" t="s">
        <v>38</v>
      </c>
      <c r="E217" s="41">
        <v>19</v>
      </c>
      <c r="F217" s="2" t="s">
        <v>289</v>
      </c>
      <c r="G217" s="43">
        <v>4.5</v>
      </c>
      <c r="H217" s="2" t="s">
        <v>65</v>
      </c>
      <c r="I217" s="43">
        <v>18.5</v>
      </c>
      <c r="J217" s="45">
        <v>19000</v>
      </c>
      <c r="K217" s="45">
        <v>22658</v>
      </c>
      <c r="L217" s="45">
        <f t="shared" si="13"/>
        <v>519775</v>
      </c>
      <c r="M217" s="45">
        <v>1917</v>
      </c>
      <c r="N217" s="45">
        <v>521692</v>
      </c>
    </row>
    <row r="218" spans="1:14" x14ac:dyDescent="0.2">
      <c r="A218" s="40" t="s">
        <v>276</v>
      </c>
      <c r="B218" s="3">
        <v>582</v>
      </c>
      <c r="C218" s="3" t="s">
        <v>299</v>
      </c>
      <c r="D218" s="2" t="s">
        <v>38</v>
      </c>
      <c r="E218" s="41">
        <v>9</v>
      </c>
      <c r="F218" s="2" t="s">
        <v>290</v>
      </c>
      <c r="G218" s="43">
        <v>4.5</v>
      </c>
      <c r="H218" s="2" t="s">
        <v>65</v>
      </c>
      <c r="I218" s="43">
        <v>18.5</v>
      </c>
      <c r="J218" s="45">
        <v>9000</v>
      </c>
      <c r="K218" s="45">
        <v>10733</v>
      </c>
      <c r="L218" s="45">
        <f t="shared" si="13"/>
        <v>246215</v>
      </c>
      <c r="M218" s="45">
        <v>908</v>
      </c>
      <c r="N218" s="45">
        <v>247123</v>
      </c>
    </row>
    <row r="219" spans="1:14" x14ac:dyDescent="0.2">
      <c r="A219" s="40" t="s">
        <v>276</v>
      </c>
      <c r="B219" s="3">
        <v>582</v>
      </c>
      <c r="C219" s="3" t="s">
        <v>299</v>
      </c>
      <c r="D219" s="2" t="s">
        <v>38</v>
      </c>
      <c r="E219" s="41">
        <v>24.6</v>
      </c>
      <c r="F219" s="2" t="s">
        <v>292</v>
      </c>
      <c r="G219" s="43">
        <v>4.5</v>
      </c>
      <c r="H219" s="2" t="s">
        <v>65</v>
      </c>
      <c r="I219" s="43">
        <v>18.5</v>
      </c>
      <c r="J219" s="45">
        <v>24600</v>
      </c>
      <c r="K219" s="45">
        <v>29336</v>
      </c>
      <c r="L219" s="45">
        <f t="shared" si="13"/>
        <v>672968</v>
      </c>
      <c r="M219" s="45">
        <v>2482</v>
      </c>
      <c r="N219" s="45">
        <v>675450</v>
      </c>
    </row>
    <row r="220" spans="1:14" x14ac:dyDescent="0.2">
      <c r="A220" s="40" t="s">
        <v>276</v>
      </c>
      <c r="B220" s="3">
        <v>582</v>
      </c>
      <c r="C220" s="3" t="s">
        <v>299</v>
      </c>
      <c r="D220" s="2" t="s">
        <v>38</v>
      </c>
      <c r="E220" s="41">
        <v>112.4</v>
      </c>
      <c r="F220" s="2" t="s">
        <v>300</v>
      </c>
      <c r="G220" s="43">
        <v>4.5</v>
      </c>
      <c r="H220" s="2" t="s">
        <v>65</v>
      </c>
      <c r="I220" s="43">
        <v>18.5</v>
      </c>
      <c r="J220" s="45">
        <v>112400</v>
      </c>
      <c r="K220" s="45">
        <v>134039</v>
      </c>
      <c r="L220" s="45">
        <f t="shared" si="13"/>
        <v>3074857</v>
      </c>
      <c r="M220" s="45">
        <v>11341</v>
      </c>
      <c r="N220" s="45">
        <v>3086198</v>
      </c>
    </row>
    <row r="221" spans="1:14" x14ac:dyDescent="0.2">
      <c r="A221" s="40"/>
      <c r="B221" s="3"/>
      <c r="C221" s="3"/>
      <c r="D221" s="2"/>
      <c r="E221" s="41"/>
      <c r="F221" s="2"/>
      <c r="G221" s="43"/>
      <c r="H221" s="2"/>
      <c r="I221" s="43"/>
      <c r="J221" s="39"/>
      <c r="K221" s="45"/>
      <c r="L221" s="45"/>
      <c r="M221" s="45"/>
      <c r="N221" s="45"/>
    </row>
    <row r="222" spans="1:14" x14ac:dyDescent="0.2">
      <c r="A222" s="40" t="s">
        <v>279</v>
      </c>
      <c r="B222" s="3">
        <v>607</v>
      </c>
      <c r="C222" s="3" t="s">
        <v>301</v>
      </c>
      <c r="D222" s="2" t="s">
        <v>229</v>
      </c>
      <c r="E222" s="41">
        <v>52800000</v>
      </c>
      <c r="F222" s="2" t="s">
        <v>302</v>
      </c>
      <c r="G222" s="43">
        <v>7.5</v>
      </c>
      <c r="H222" s="2" t="s">
        <v>176</v>
      </c>
      <c r="I222" s="43">
        <v>9.75</v>
      </c>
      <c r="J222" s="45">
        <v>52800000000</v>
      </c>
      <c r="K222" s="45">
        <v>52800000000</v>
      </c>
      <c r="L222" s="45">
        <f t="shared" ref="L222:L228" si="14">ROUND((K222/1000),0)</f>
        <v>52800000</v>
      </c>
      <c r="M222" s="45">
        <v>963315</v>
      </c>
      <c r="N222" s="45">
        <v>53763315</v>
      </c>
    </row>
    <row r="223" spans="1:14" x14ac:dyDescent="0.2">
      <c r="A223" s="40" t="s">
        <v>279</v>
      </c>
      <c r="B223" s="3">
        <v>607</v>
      </c>
      <c r="C223" s="3" t="s">
        <v>301</v>
      </c>
      <c r="D223" s="2" t="s">
        <v>229</v>
      </c>
      <c r="E223" s="41">
        <v>2700000</v>
      </c>
      <c r="F223" s="2" t="s">
        <v>303</v>
      </c>
      <c r="G223" s="43">
        <v>9</v>
      </c>
      <c r="H223" s="2" t="s">
        <v>176</v>
      </c>
      <c r="I223" s="43">
        <v>9.75</v>
      </c>
      <c r="J223" s="45">
        <v>2700000000</v>
      </c>
      <c r="K223" s="45">
        <v>2700000000</v>
      </c>
      <c r="L223" s="45">
        <f>ROUND((K223/1000),0)</f>
        <v>2700000</v>
      </c>
      <c r="M223" s="45">
        <v>58801</v>
      </c>
      <c r="N223" s="45">
        <v>2758801</v>
      </c>
    </row>
    <row r="224" spans="1:14" x14ac:dyDescent="0.2">
      <c r="A224" s="40" t="s">
        <v>279</v>
      </c>
      <c r="B224" s="3">
        <v>607</v>
      </c>
      <c r="C224" s="3" t="s">
        <v>301</v>
      </c>
      <c r="D224" s="2" t="s">
        <v>229</v>
      </c>
      <c r="E224" s="41">
        <v>4500000</v>
      </c>
      <c r="F224" s="2" t="s">
        <v>304</v>
      </c>
      <c r="G224" s="43">
        <v>0</v>
      </c>
      <c r="H224" s="2" t="s">
        <v>176</v>
      </c>
      <c r="I224" s="43">
        <v>10</v>
      </c>
      <c r="J224" s="45">
        <v>4500000000</v>
      </c>
      <c r="K224" s="45">
        <v>4500000000</v>
      </c>
      <c r="L224" s="45">
        <f t="shared" si="14"/>
        <v>4500000</v>
      </c>
      <c r="M224" s="45">
        <v>0</v>
      </c>
      <c r="N224" s="45">
        <v>4500000</v>
      </c>
    </row>
    <row r="225" spans="1:14" x14ac:dyDescent="0.2">
      <c r="A225" s="40" t="s">
        <v>305</v>
      </c>
      <c r="B225" s="3">
        <v>612</v>
      </c>
      <c r="C225" s="3" t="s">
        <v>306</v>
      </c>
      <c r="D225" s="2" t="s">
        <v>229</v>
      </c>
      <c r="E225" s="41">
        <v>34500000</v>
      </c>
      <c r="F225" s="2" t="s">
        <v>307</v>
      </c>
      <c r="G225" s="43">
        <v>6</v>
      </c>
      <c r="H225" s="2" t="s">
        <v>176</v>
      </c>
      <c r="I225" s="43">
        <v>7.25</v>
      </c>
      <c r="J225" s="45">
        <v>34500000000</v>
      </c>
      <c r="K225" s="45">
        <v>34500000000</v>
      </c>
      <c r="L225" s="45">
        <f t="shared" si="14"/>
        <v>34500000</v>
      </c>
      <c r="M225" s="45">
        <v>330161</v>
      </c>
      <c r="N225" s="45">
        <v>34830161</v>
      </c>
    </row>
    <row r="226" spans="1:14" x14ac:dyDescent="0.2">
      <c r="A226" s="40" t="s">
        <v>305</v>
      </c>
      <c r="B226" s="3">
        <v>612</v>
      </c>
      <c r="C226" s="3" t="s">
        <v>306</v>
      </c>
      <c r="D226" s="2" t="s">
        <v>229</v>
      </c>
      <c r="E226" s="41">
        <v>10500000</v>
      </c>
      <c r="F226" s="2" t="s">
        <v>308</v>
      </c>
      <c r="G226" s="43">
        <v>0</v>
      </c>
      <c r="H226" s="2" t="s">
        <v>176</v>
      </c>
      <c r="I226" s="43">
        <v>7.5</v>
      </c>
      <c r="J226" s="45">
        <v>10500000000</v>
      </c>
      <c r="K226" s="45">
        <v>10500000000</v>
      </c>
      <c r="L226" s="45">
        <f t="shared" si="14"/>
        <v>10500000</v>
      </c>
      <c r="M226" s="45">
        <v>0</v>
      </c>
      <c r="N226" s="45">
        <v>10500000</v>
      </c>
    </row>
    <row r="227" spans="1:14" x14ac:dyDescent="0.2">
      <c r="A227" s="40" t="s">
        <v>305</v>
      </c>
      <c r="B227" s="3">
        <v>614</v>
      </c>
      <c r="C227" s="3" t="s">
        <v>309</v>
      </c>
      <c r="D227" s="2" t="s">
        <v>229</v>
      </c>
      <c r="E227" s="41">
        <v>13500000</v>
      </c>
      <c r="F227" s="2" t="s">
        <v>310</v>
      </c>
      <c r="G227" s="43">
        <v>6.5</v>
      </c>
      <c r="H227" s="2" t="s">
        <v>176</v>
      </c>
      <c r="I227" s="43">
        <v>6.5</v>
      </c>
      <c r="J227" s="45">
        <v>13500000000</v>
      </c>
      <c r="K227" s="45">
        <v>13500000000</v>
      </c>
      <c r="L227" s="45">
        <f t="shared" si="14"/>
        <v>13500000</v>
      </c>
      <c r="M227" s="45">
        <v>68268</v>
      </c>
      <c r="N227" s="45">
        <v>13568268</v>
      </c>
    </row>
    <row r="228" spans="1:14" x14ac:dyDescent="0.2">
      <c r="A228" s="40" t="s">
        <v>305</v>
      </c>
      <c r="B228" s="3">
        <v>614</v>
      </c>
      <c r="C228" s="3" t="s">
        <v>309</v>
      </c>
      <c r="D228" s="2" t="s">
        <v>229</v>
      </c>
      <c r="E228" s="41">
        <v>10500000</v>
      </c>
      <c r="F228" s="2" t="s">
        <v>311</v>
      </c>
      <c r="G228" s="43">
        <v>0</v>
      </c>
      <c r="H228" s="2" t="s">
        <v>176</v>
      </c>
      <c r="I228" s="43">
        <v>6.75</v>
      </c>
      <c r="J228" s="45">
        <v>10500000000</v>
      </c>
      <c r="K228" s="45">
        <v>7500000900</v>
      </c>
      <c r="L228" s="45">
        <f t="shared" si="14"/>
        <v>7500001</v>
      </c>
      <c r="M228" s="45">
        <v>0</v>
      </c>
      <c r="N228" s="45">
        <v>7500001</v>
      </c>
    </row>
    <row r="229" spans="1:14" x14ac:dyDescent="0.2">
      <c r="A229" s="40"/>
      <c r="B229" s="3"/>
      <c r="C229" s="3"/>
      <c r="D229" s="2"/>
      <c r="E229" s="41"/>
      <c r="F229" s="2"/>
      <c r="G229" s="43"/>
      <c r="H229" s="2"/>
      <c r="I229" s="43"/>
      <c r="J229" s="45"/>
      <c r="K229" s="45"/>
      <c r="L229" s="45"/>
      <c r="M229" s="45"/>
      <c r="N229" s="45"/>
    </row>
    <row r="230" spans="1:14" x14ac:dyDescent="0.2">
      <c r="A230" s="40" t="s">
        <v>312</v>
      </c>
      <c r="B230" s="3">
        <v>626</v>
      </c>
      <c r="C230" s="3" t="s">
        <v>313</v>
      </c>
      <c r="D230" s="2" t="s">
        <v>281</v>
      </c>
      <c r="E230" s="41">
        <v>100000</v>
      </c>
      <c r="F230" s="2" t="s">
        <v>314</v>
      </c>
      <c r="G230" s="43">
        <v>0</v>
      </c>
      <c r="H230" s="2" t="s">
        <v>315</v>
      </c>
      <c r="I230" s="43">
        <v>0.5</v>
      </c>
      <c r="J230" s="45">
        <v>0</v>
      </c>
      <c r="K230" s="45">
        <v>0</v>
      </c>
      <c r="L230" s="45">
        <v>0</v>
      </c>
      <c r="M230" s="45"/>
      <c r="N230" s="45"/>
    </row>
    <row r="231" spans="1:14" x14ac:dyDescent="0.2">
      <c r="A231" s="40" t="s">
        <v>312</v>
      </c>
      <c r="B231" s="3">
        <v>626</v>
      </c>
      <c r="C231" s="3" t="s">
        <v>313</v>
      </c>
      <c r="D231" s="2" t="s">
        <v>281</v>
      </c>
      <c r="E231" s="41">
        <v>100000</v>
      </c>
      <c r="F231" s="2" t="s">
        <v>316</v>
      </c>
      <c r="G231" s="43">
        <v>0</v>
      </c>
      <c r="H231" s="2" t="s">
        <v>315</v>
      </c>
      <c r="I231" s="43">
        <v>0.25</v>
      </c>
      <c r="J231" s="45">
        <v>0</v>
      </c>
      <c r="K231" s="45">
        <v>0</v>
      </c>
      <c r="L231" s="45">
        <v>0</v>
      </c>
      <c r="M231" s="45"/>
      <c r="N231" s="45"/>
    </row>
    <row r="232" spans="1:14" x14ac:dyDescent="0.2">
      <c r="A232" s="40" t="s">
        <v>305</v>
      </c>
      <c r="B232" s="3">
        <v>628</v>
      </c>
      <c r="C232" s="3" t="s">
        <v>317</v>
      </c>
      <c r="D232" s="2" t="s">
        <v>229</v>
      </c>
      <c r="E232" s="41">
        <v>33500000</v>
      </c>
      <c r="F232" s="2" t="s">
        <v>318</v>
      </c>
      <c r="G232" s="43">
        <v>6.5</v>
      </c>
      <c r="H232" s="2" t="s">
        <v>176</v>
      </c>
      <c r="I232" s="43">
        <v>7.25</v>
      </c>
      <c r="J232" s="45">
        <v>33500000000</v>
      </c>
      <c r="K232" s="45">
        <v>33500000000</v>
      </c>
      <c r="L232" s="45">
        <f>ROUND((K232/1000),0)</f>
        <v>33500000</v>
      </c>
      <c r="M232" s="45">
        <v>346686</v>
      </c>
      <c r="N232" s="45">
        <v>33846686</v>
      </c>
    </row>
    <row r="233" spans="1:14" x14ac:dyDescent="0.2">
      <c r="A233" s="40" t="s">
        <v>305</v>
      </c>
      <c r="B233" s="3">
        <v>628</v>
      </c>
      <c r="C233" s="3" t="s">
        <v>317</v>
      </c>
      <c r="D233" s="2" t="s">
        <v>229</v>
      </c>
      <c r="E233" s="41">
        <v>6500000</v>
      </c>
      <c r="F233" s="2" t="s">
        <v>319</v>
      </c>
      <c r="G233" s="43">
        <v>0</v>
      </c>
      <c r="H233" s="2" t="s">
        <v>176</v>
      </c>
      <c r="I233" s="43">
        <v>7.5</v>
      </c>
      <c r="J233" s="45">
        <v>6500000000</v>
      </c>
      <c r="K233" s="45">
        <v>6500000000</v>
      </c>
      <c r="L233" s="45">
        <f>ROUND((K233/1000),0)</f>
        <v>6500000</v>
      </c>
      <c r="M233" s="45">
        <v>0</v>
      </c>
      <c r="N233" s="45">
        <v>6500000</v>
      </c>
    </row>
    <row r="234" spans="1:14" x14ac:dyDescent="0.2">
      <c r="A234" s="40" t="s">
        <v>305</v>
      </c>
      <c r="B234" s="3">
        <v>631</v>
      </c>
      <c r="C234" s="3" t="s">
        <v>320</v>
      </c>
      <c r="D234" s="2" t="s">
        <v>229</v>
      </c>
      <c r="E234" s="41">
        <v>25000000</v>
      </c>
      <c r="F234" s="2" t="s">
        <v>321</v>
      </c>
      <c r="G234" s="43">
        <v>6.5</v>
      </c>
      <c r="H234" s="2" t="s">
        <v>176</v>
      </c>
      <c r="I234" s="43">
        <v>6</v>
      </c>
      <c r="J234" s="45">
        <v>25000000000</v>
      </c>
      <c r="K234" s="45">
        <v>25000000000</v>
      </c>
      <c r="L234" s="45">
        <f>ROUND((K234/1000),0)</f>
        <v>25000000</v>
      </c>
      <c r="M234" s="45">
        <v>258721</v>
      </c>
      <c r="N234" s="45">
        <v>25258721</v>
      </c>
    </row>
    <row r="235" spans="1:14" x14ac:dyDescent="0.2">
      <c r="A235" s="40" t="s">
        <v>322</v>
      </c>
      <c r="B235" s="3">
        <v>631</v>
      </c>
      <c r="C235" s="3" t="s">
        <v>320</v>
      </c>
      <c r="D235" s="2" t="s">
        <v>229</v>
      </c>
      <c r="E235" s="41">
        <v>3500000</v>
      </c>
      <c r="F235" s="2" t="s">
        <v>323</v>
      </c>
      <c r="G235" s="43">
        <v>7</v>
      </c>
      <c r="H235" s="2" t="s">
        <v>176</v>
      </c>
      <c r="I235" s="43">
        <v>6</v>
      </c>
      <c r="J235" s="45">
        <v>0</v>
      </c>
      <c r="K235" s="45">
        <v>0</v>
      </c>
      <c r="L235" s="45">
        <v>0</v>
      </c>
      <c r="M235" s="45"/>
      <c r="N235" s="45"/>
    </row>
    <row r="236" spans="1:14" x14ac:dyDescent="0.2">
      <c r="A236" s="40" t="s">
        <v>305</v>
      </c>
      <c r="B236" s="3">
        <v>631</v>
      </c>
      <c r="C236" s="3" t="s">
        <v>320</v>
      </c>
      <c r="D236" s="2" t="s">
        <v>229</v>
      </c>
      <c r="E236" s="41">
        <v>10000</v>
      </c>
      <c r="F236" s="2" t="s">
        <v>324</v>
      </c>
      <c r="G236" s="43">
        <v>0</v>
      </c>
      <c r="H236" s="2" t="s">
        <v>176</v>
      </c>
      <c r="I236" s="43">
        <v>6.25</v>
      </c>
      <c r="J236" s="45">
        <v>10000000</v>
      </c>
      <c r="K236" s="45">
        <v>10000000</v>
      </c>
      <c r="L236" s="45">
        <f>ROUND((K236/1000),0)</f>
        <v>10000</v>
      </c>
      <c r="M236" s="45">
        <v>0</v>
      </c>
      <c r="N236" s="45">
        <v>10000</v>
      </c>
    </row>
    <row r="237" spans="1:14" x14ac:dyDescent="0.2">
      <c r="A237" s="40"/>
      <c r="B237" s="3"/>
      <c r="C237" s="3"/>
      <c r="D237" s="2"/>
      <c r="E237" s="41"/>
      <c r="F237" s="2"/>
      <c r="G237" s="43"/>
      <c r="H237" s="2"/>
      <c r="I237" s="43"/>
      <c r="J237" s="45">
        <v>0</v>
      </c>
      <c r="K237" s="45">
        <v>0</v>
      </c>
      <c r="L237" s="45">
        <v>0</v>
      </c>
      <c r="M237" s="45"/>
      <c r="N237" s="45"/>
    </row>
    <row r="238" spans="1:14" x14ac:dyDescent="0.2">
      <c r="A238" s="40" t="s">
        <v>322</v>
      </c>
      <c r="B238" s="3">
        <v>657</v>
      </c>
      <c r="C238" s="3" t="s">
        <v>325</v>
      </c>
      <c r="D238" s="2" t="s">
        <v>229</v>
      </c>
      <c r="E238" s="41">
        <v>26100000</v>
      </c>
      <c r="F238" s="2" t="s">
        <v>326</v>
      </c>
      <c r="G238" s="43">
        <v>7.5</v>
      </c>
      <c r="H238" s="2" t="s">
        <v>176</v>
      </c>
      <c r="I238" s="43">
        <v>6.5</v>
      </c>
      <c r="J238" s="45">
        <v>0</v>
      </c>
      <c r="K238" s="45">
        <f>ROUND((J238*$G$8/1000),0)</f>
        <v>0</v>
      </c>
      <c r="L238" s="45">
        <f>ROUND((K238*$G$8/1000),0)</f>
        <v>0</v>
      </c>
      <c r="M238" s="45"/>
      <c r="N238" s="45"/>
    </row>
    <row r="239" spans="1:14" x14ac:dyDescent="0.2">
      <c r="A239" s="40" t="s">
        <v>322</v>
      </c>
      <c r="B239" s="3">
        <v>657</v>
      </c>
      <c r="C239" s="3" t="s">
        <v>325</v>
      </c>
      <c r="D239" s="2" t="s">
        <v>229</v>
      </c>
      <c r="E239" s="41">
        <v>18900000</v>
      </c>
      <c r="F239" s="2" t="s">
        <v>327</v>
      </c>
      <c r="G239" s="43">
        <v>0</v>
      </c>
      <c r="H239" s="2" t="s">
        <v>176</v>
      </c>
      <c r="I239" s="43">
        <v>6.75</v>
      </c>
      <c r="J239" s="45">
        <v>0</v>
      </c>
      <c r="K239" s="45">
        <f>ROUND((J239*$G$8/1000),0)</f>
        <v>0</v>
      </c>
      <c r="L239" s="45">
        <f>ROUND((K239*$G$8/1000),0)</f>
        <v>0</v>
      </c>
      <c r="M239" s="45"/>
      <c r="N239" s="45"/>
    </row>
    <row r="240" spans="1:14" x14ac:dyDescent="0.2">
      <c r="A240" s="40" t="s">
        <v>279</v>
      </c>
      <c r="B240" s="3">
        <v>658</v>
      </c>
      <c r="C240" s="65" t="s">
        <v>328</v>
      </c>
      <c r="D240" s="2" t="s">
        <v>229</v>
      </c>
      <c r="E240" s="41">
        <v>10000000</v>
      </c>
      <c r="F240" s="2" t="s">
        <v>329</v>
      </c>
      <c r="G240" s="43">
        <v>7</v>
      </c>
      <c r="H240" s="2" t="s">
        <v>176</v>
      </c>
      <c r="I240" s="43">
        <v>5</v>
      </c>
      <c r="J240" s="45">
        <v>10000000000</v>
      </c>
      <c r="K240" s="45">
        <v>10000000000</v>
      </c>
      <c r="L240" s="45">
        <f>ROUND((K240/1000),0)</f>
        <v>10000000</v>
      </c>
      <c r="M240" s="45">
        <v>56237</v>
      </c>
      <c r="N240" s="45">
        <v>10056237</v>
      </c>
    </row>
    <row r="241" spans="1:14" x14ac:dyDescent="0.2">
      <c r="A241" s="40" t="s">
        <v>284</v>
      </c>
      <c r="B241" s="3">
        <v>658</v>
      </c>
      <c r="C241" s="65" t="s">
        <v>328</v>
      </c>
      <c r="D241" s="2" t="s">
        <v>229</v>
      </c>
      <c r="E241" s="41">
        <v>50</v>
      </c>
      <c r="F241" s="2" t="s">
        <v>330</v>
      </c>
      <c r="G241" s="43">
        <v>8.5</v>
      </c>
      <c r="H241" s="2" t="s">
        <v>176</v>
      </c>
      <c r="I241" s="43">
        <v>5.25</v>
      </c>
      <c r="J241" s="45">
        <v>50000</v>
      </c>
      <c r="K241" s="45">
        <v>58860</v>
      </c>
      <c r="L241" s="45">
        <f>ROUND((K241/1000),0)</f>
        <v>59</v>
      </c>
      <c r="M241" s="45">
        <v>0</v>
      </c>
      <c r="N241" s="45">
        <v>59</v>
      </c>
    </row>
    <row r="242" spans="1:14" x14ac:dyDescent="0.2">
      <c r="A242" s="40"/>
      <c r="B242" s="3"/>
      <c r="C242" s="65"/>
      <c r="D242" s="2"/>
      <c r="E242" s="41"/>
      <c r="F242" s="2"/>
      <c r="G242" s="43"/>
      <c r="H242" s="2"/>
      <c r="I242" s="43"/>
      <c r="J242" s="45">
        <v>0</v>
      </c>
      <c r="K242" s="45">
        <f t="shared" ref="K242:L257" si="15">ROUND((J242*$G$8/1000),0)</f>
        <v>0</v>
      </c>
      <c r="L242" s="45">
        <f t="shared" si="15"/>
        <v>0</v>
      </c>
      <c r="M242" s="45"/>
      <c r="N242" s="45"/>
    </row>
    <row r="243" spans="1:14" x14ac:dyDescent="0.2">
      <c r="A243" s="40" t="s">
        <v>331</v>
      </c>
      <c r="B243" s="3">
        <v>693</v>
      </c>
      <c r="C243" s="65" t="s">
        <v>332</v>
      </c>
      <c r="D243" s="2" t="s">
        <v>281</v>
      </c>
      <c r="E243" s="41">
        <v>50000</v>
      </c>
      <c r="F243" s="2" t="s">
        <v>51</v>
      </c>
      <c r="G243" s="43">
        <v>0</v>
      </c>
      <c r="H243" s="2" t="s">
        <v>315</v>
      </c>
      <c r="I243" s="43">
        <v>8.3333333333333329E-2</v>
      </c>
      <c r="J243" s="45">
        <v>0</v>
      </c>
      <c r="K243" s="45">
        <f t="shared" si="15"/>
        <v>0</v>
      </c>
      <c r="L243" s="45">
        <f t="shared" si="15"/>
        <v>0</v>
      </c>
      <c r="M243" s="45"/>
      <c r="N243" s="45"/>
    </row>
    <row r="244" spans="1:14" x14ac:dyDescent="0.2">
      <c r="A244" s="40" t="s">
        <v>331</v>
      </c>
      <c r="B244" s="3">
        <v>693</v>
      </c>
      <c r="C244" s="65" t="s">
        <v>332</v>
      </c>
      <c r="D244" s="2" t="s">
        <v>281</v>
      </c>
      <c r="E244" s="41">
        <v>50000</v>
      </c>
      <c r="F244" s="2" t="s">
        <v>52</v>
      </c>
      <c r="G244" s="43">
        <v>0</v>
      </c>
      <c r="H244" s="2" t="s">
        <v>315</v>
      </c>
      <c r="I244" s="43">
        <v>0.25</v>
      </c>
      <c r="J244" s="45">
        <v>0</v>
      </c>
      <c r="K244" s="45">
        <f t="shared" si="15"/>
        <v>0</v>
      </c>
      <c r="L244" s="45">
        <f t="shared" si="15"/>
        <v>0</v>
      </c>
      <c r="M244" s="45"/>
      <c r="N244" s="45"/>
    </row>
    <row r="245" spans="1:14" x14ac:dyDescent="0.2">
      <c r="A245" s="40" t="s">
        <v>331</v>
      </c>
      <c r="B245" s="3">
        <v>693</v>
      </c>
      <c r="C245" s="65" t="s">
        <v>332</v>
      </c>
      <c r="D245" s="2" t="s">
        <v>281</v>
      </c>
      <c r="E245" s="41">
        <v>50000</v>
      </c>
      <c r="F245" s="2" t="s">
        <v>333</v>
      </c>
      <c r="G245" s="43">
        <v>0</v>
      </c>
      <c r="H245" s="2" t="s">
        <v>315</v>
      </c>
      <c r="I245" s="43">
        <v>0.5</v>
      </c>
      <c r="J245" s="45">
        <v>0</v>
      </c>
      <c r="K245" s="45">
        <f t="shared" si="15"/>
        <v>0</v>
      </c>
      <c r="L245" s="45">
        <f t="shared" si="15"/>
        <v>0</v>
      </c>
      <c r="M245" s="45"/>
      <c r="N245" s="45"/>
    </row>
    <row r="246" spans="1:14" x14ac:dyDescent="0.2">
      <c r="A246" s="40" t="s">
        <v>331</v>
      </c>
      <c r="B246" s="3">
        <v>693</v>
      </c>
      <c r="C246" s="65" t="s">
        <v>332</v>
      </c>
      <c r="D246" s="2" t="s">
        <v>281</v>
      </c>
      <c r="E246" s="41">
        <v>50000</v>
      </c>
      <c r="F246" s="2" t="s">
        <v>334</v>
      </c>
      <c r="G246" s="43">
        <v>0</v>
      </c>
      <c r="H246" s="2" t="s">
        <v>315</v>
      </c>
      <c r="I246" s="43">
        <v>1</v>
      </c>
      <c r="J246" s="45">
        <v>0</v>
      </c>
      <c r="K246" s="45">
        <f t="shared" si="15"/>
        <v>0</v>
      </c>
      <c r="L246" s="45">
        <f t="shared" si="15"/>
        <v>0</v>
      </c>
      <c r="M246" s="45"/>
      <c r="N246" s="45"/>
    </row>
    <row r="247" spans="1:14" x14ac:dyDescent="0.2">
      <c r="A247" s="40" t="s">
        <v>331</v>
      </c>
      <c r="B247" s="3">
        <v>693</v>
      </c>
      <c r="C247" s="65" t="s">
        <v>332</v>
      </c>
      <c r="D247" s="2" t="s">
        <v>281</v>
      </c>
      <c r="E247" s="41">
        <v>50000</v>
      </c>
      <c r="F247" s="2" t="s">
        <v>335</v>
      </c>
      <c r="G247" s="43">
        <v>0</v>
      </c>
      <c r="H247" s="2" t="s">
        <v>315</v>
      </c>
      <c r="I247" s="43">
        <v>1.5</v>
      </c>
      <c r="J247" s="45">
        <v>0</v>
      </c>
      <c r="K247" s="45">
        <f t="shared" si="15"/>
        <v>0</v>
      </c>
      <c r="L247" s="45">
        <f t="shared" si="15"/>
        <v>0</v>
      </c>
      <c r="M247" s="45"/>
      <c r="N247" s="45"/>
    </row>
    <row r="248" spans="1:14" x14ac:dyDescent="0.2">
      <c r="A248" s="40" t="s">
        <v>331</v>
      </c>
      <c r="B248" s="3">
        <v>693</v>
      </c>
      <c r="C248" s="65" t="s">
        <v>332</v>
      </c>
      <c r="D248" s="2" t="s">
        <v>229</v>
      </c>
      <c r="E248" s="41">
        <v>25000000</v>
      </c>
      <c r="F248" s="2" t="s">
        <v>54</v>
      </c>
      <c r="G248" s="43">
        <v>0</v>
      </c>
      <c r="H248" s="2" t="s">
        <v>315</v>
      </c>
      <c r="I248" s="43">
        <v>8.3333333333333329E-2</v>
      </c>
      <c r="J248" s="45">
        <v>0</v>
      </c>
      <c r="K248" s="45">
        <f t="shared" si="15"/>
        <v>0</v>
      </c>
      <c r="L248" s="45">
        <f t="shared" si="15"/>
        <v>0</v>
      </c>
      <c r="M248" s="45"/>
      <c r="N248" s="45"/>
    </row>
    <row r="249" spans="1:14" x14ac:dyDescent="0.2">
      <c r="A249" s="40" t="s">
        <v>331</v>
      </c>
      <c r="B249" s="3">
        <v>693</v>
      </c>
      <c r="C249" s="65" t="s">
        <v>332</v>
      </c>
      <c r="D249" s="2" t="s">
        <v>229</v>
      </c>
      <c r="E249" s="41">
        <v>25000000</v>
      </c>
      <c r="F249" s="2" t="s">
        <v>336</v>
      </c>
      <c r="G249" s="43">
        <v>0</v>
      </c>
      <c r="H249" s="2" t="s">
        <v>315</v>
      </c>
      <c r="I249" s="43">
        <v>0.25</v>
      </c>
      <c r="J249" s="45">
        <v>0</v>
      </c>
      <c r="K249" s="45">
        <f t="shared" si="15"/>
        <v>0</v>
      </c>
      <c r="L249" s="45">
        <f t="shared" si="15"/>
        <v>0</v>
      </c>
      <c r="M249" s="45"/>
      <c r="N249" s="45"/>
    </row>
    <row r="250" spans="1:14" x14ac:dyDescent="0.2">
      <c r="A250" s="40" t="s">
        <v>331</v>
      </c>
      <c r="B250" s="3">
        <v>693</v>
      </c>
      <c r="C250" s="65" t="s">
        <v>332</v>
      </c>
      <c r="D250" s="2" t="s">
        <v>229</v>
      </c>
      <c r="E250" s="41">
        <v>25000000</v>
      </c>
      <c r="F250" s="2" t="s">
        <v>337</v>
      </c>
      <c r="G250" s="43">
        <v>0</v>
      </c>
      <c r="H250" s="2" t="s">
        <v>315</v>
      </c>
      <c r="I250" s="43">
        <v>0.5</v>
      </c>
      <c r="J250" s="45">
        <v>0</v>
      </c>
      <c r="K250" s="45">
        <f t="shared" si="15"/>
        <v>0</v>
      </c>
      <c r="L250" s="45">
        <f t="shared" si="15"/>
        <v>0</v>
      </c>
      <c r="M250" s="45"/>
      <c r="N250" s="45"/>
    </row>
    <row r="251" spans="1:14" x14ac:dyDescent="0.2">
      <c r="A251" s="40" t="s">
        <v>331</v>
      </c>
      <c r="B251" s="3">
        <v>693</v>
      </c>
      <c r="C251" s="65" t="s">
        <v>332</v>
      </c>
      <c r="D251" s="2" t="s">
        <v>229</v>
      </c>
      <c r="E251" s="41">
        <v>25000000</v>
      </c>
      <c r="F251" s="2" t="s">
        <v>338</v>
      </c>
      <c r="G251" s="43">
        <v>0</v>
      </c>
      <c r="H251" s="2" t="s">
        <v>315</v>
      </c>
      <c r="I251" s="43">
        <v>1</v>
      </c>
      <c r="J251" s="45">
        <v>0</v>
      </c>
      <c r="K251" s="45">
        <f t="shared" si="15"/>
        <v>0</v>
      </c>
      <c r="L251" s="45">
        <f t="shared" si="15"/>
        <v>0</v>
      </c>
      <c r="M251" s="45"/>
      <c r="N251" s="45"/>
    </row>
    <row r="252" spans="1:14" x14ac:dyDescent="0.2">
      <c r="A252" s="40" t="s">
        <v>331</v>
      </c>
      <c r="B252" s="3">
        <v>693</v>
      </c>
      <c r="C252" s="65" t="s">
        <v>332</v>
      </c>
      <c r="D252" s="2" t="s">
        <v>229</v>
      </c>
      <c r="E252" s="41">
        <v>25000000</v>
      </c>
      <c r="F252" s="2" t="s">
        <v>339</v>
      </c>
      <c r="G252" s="43">
        <v>0</v>
      </c>
      <c r="H252" s="2" t="s">
        <v>315</v>
      </c>
      <c r="I252" s="43">
        <v>1.5</v>
      </c>
      <c r="J252" s="45">
        <v>0</v>
      </c>
      <c r="K252" s="45">
        <f t="shared" si="15"/>
        <v>0</v>
      </c>
      <c r="L252" s="45">
        <f t="shared" si="15"/>
        <v>0</v>
      </c>
      <c r="M252" s="45"/>
      <c r="N252" s="45"/>
    </row>
    <row r="253" spans="1:14" x14ac:dyDescent="0.2">
      <c r="A253" s="40" t="s">
        <v>331</v>
      </c>
      <c r="B253" s="3">
        <v>693</v>
      </c>
      <c r="C253" s="65" t="s">
        <v>332</v>
      </c>
      <c r="D253" s="2" t="s">
        <v>229</v>
      </c>
      <c r="E253" s="41">
        <v>25000000</v>
      </c>
      <c r="F253" s="2" t="s">
        <v>340</v>
      </c>
      <c r="G253" s="43">
        <v>0</v>
      </c>
      <c r="H253" s="2" t="s">
        <v>315</v>
      </c>
      <c r="I253" s="43">
        <v>0.25</v>
      </c>
      <c r="J253" s="45">
        <v>0</v>
      </c>
      <c r="K253" s="45">
        <f t="shared" si="15"/>
        <v>0</v>
      </c>
      <c r="L253" s="45">
        <f t="shared" si="15"/>
        <v>0</v>
      </c>
      <c r="M253" s="45"/>
      <c r="N253" s="45"/>
    </row>
    <row r="254" spans="1:14" x14ac:dyDescent="0.2">
      <c r="A254" s="40" t="s">
        <v>331</v>
      </c>
      <c r="B254" s="3">
        <v>693</v>
      </c>
      <c r="C254" s="65" t="s">
        <v>332</v>
      </c>
      <c r="D254" s="2" t="s">
        <v>229</v>
      </c>
      <c r="E254" s="41">
        <v>25000000</v>
      </c>
      <c r="F254" s="2" t="s">
        <v>341</v>
      </c>
      <c r="G254" s="43">
        <v>0</v>
      </c>
      <c r="H254" s="2" t="s">
        <v>315</v>
      </c>
      <c r="I254" s="43">
        <v>0.5</v>
      </c>
      <c r="J254" s="45">
        <v>0</v>
      </c>
      <c r="K254" s="45">
        <f t="shared" si="15"/>
        <v>0</v>
      </c>
      <c r="L254" s="45">
        <f t="shared" si="15"/>
        <v>0</v>
      </c>
      <c r="M254" s="45"/>
      <c r="N254" s="45"/>
    </row>
    <row r="255" spans="1:14" x14ac:dyDescent="0.2">
      <c r="A255" s="40" t="s">
        <v>331</v>
      </c>
      <c r="B255" s="3">
        <v>693</v>
      </c>
      <c r="C255" s="65" t="s">
        <v>332</v>
      </c>
      <c r="D255" s="2" t="s">
        <v>229</v>
      </c>
      <c r="E255" s="41">
        <v>25000000</v>
      </c>
      <c r="F255" s="2" t="s">
        <v>342</v>
      </c>
      <c r="G255" s="43">
        <v>0</v>
      </c>
      <c r="H255" s="2" t="s">
        <v>315</v>
      </c>
      <c r="I255" s="43">
        <v>1</v>
      </c>
      <c r="J255" s="45">
        <v>0</v>
      </c>
      <c r="K255" s="45">
        <f t="shared" si="15"/>
        <v>0</v>
      </c>
      <c r="L255" s="45">
        <f t="shared" si="15"/>
        <v>0</v>
      </c>
      <c r="M255" s="45"/>
      <c r="N255" s="45"/>
    </row>
    <row r="256" spans="1:14" x14ac:dyDescent="0.2">
      <c r="A256" s="40" t="s">
        <v>331</v>
      </c>
      <c r="B256" s="3">
        <v>693</v>
      </c>
      <c r="C256" s="65" t="s">
        <v>332</v>
      </c>
      <c r="D256" s="2" t="s">
        <v>229</v>
      </c>
      <c r="E256" s="41">
        <v>25000000</v>
      </c>
      <c r="F256" s="2" t="s">
        <v>343</v>
      </c>
      <c r="G256" s="43">
        <v>0</v>
      </c>
      <c r="H256" s="2" t="s">
        <v>315</v>
      </c>
      <c r="I256" s="43">
        <v>1.5</v>
      </c>
      <c r="J256" s="45">
        <v>0</v>
      </c>
      <c r="K256" s="45">
        <f t="shared" si="15"/>
        <v>0</v>
      </c>
      <c r="L256" s="45">
        <f t="shared" si="15"/>
        <v>0</v>
      </c>
      <c r="M256" s="45"/>
      <c r="N256" s="45"/>
    </row>
    <row r="257" spans="1:14" x14ac:dyDescent="0.2">
      <c r="A257" s="40" t="s">
        <v>331</v>
      </c>
      <c r="B257" s="3">
        <v>693</v>
      </c>
      <c r="C257" s="65" t="s">
        <v>332</v>
      </c>
      <c r="D257" s="2" t="s">
        <v>38</v>
      </c>
      <c r="E257" s="41">
        <v>1100</v>
      </c>
      <c r="F257" s="2" t="s">
        <v>344</v>
      </c>
      <c r="G257" s="43">
        <v>0</v>
      </c>
      <c r="H257" s="2" t="s">
        <v>315</v>
      </c>
      <c r="I257" s="43">
        <v>0.25</v>
      </c>
      <c r="J257" s="45">
        <v>0</v>
      </c>
      <c r="K257" s="45">
        <f t="shared" si="15"/>
        <v>0</v>
      </c>
      <c r="L257" s="45">
        <f t="shared" si="15"/>
        <v>0</v>
      </c>
      <c r="M257" s="45"/>
      <c r="N257" s="45"/>
    </row>
    <row r="258" spans="1:14" x14ac:dyDescent="0.2">
      <c r="A258" s="40" t="s">
        <v>331</v>
      </c>
      <c r="B258" s="3">
        <v>693</v>
      </c>
      <c r="C258" s="65" t="s">
        <v>332</v>
      </c>
      <c r="D258" s="2" t="s">
        <v>38</v>
      </c>
      <c r="E258" s="41">
        <v>1100</v>
      </c>
      <c r="F258" s="2" t="s">
        <v>345</v>
      </c>
      <c r="G258" s="43">
        <v>0</v>
      </c>
      <c r="H258" s="2" t="s">
        <v>315</v>
      </c>
      <c r="I258" s="43">
        <v>0.5</v>
      </c>
      <c r="J258" s="45">
        <v>0</v>
      </c>
      <c r="K258" s="45">
        <f t="shared" ref="K258:L270" si="16">ROUND((J258*$G$8/1000),0)</f>
        <v>0</v>
      </c>
      <c r="L258" s="45">
        <f t="shared" si="16"/>
        <v>0</v>
      </c>
      <c r="M258" s="45"/>
      <c r="N258" s="45"/>
    </row>
    <row r="259" spans="1:14" x14ac:dyDescent="0.2">
      <c r="A259" s="40" t="s">
        <v>331</v>
      </c>
      <c r="B259" s="3">
        <v>693</v>
      </c>
      <c r="C259" s="65" t="s">
        <v>332</v>
      </c>
      <c r="D259" s="2" t="s">
        <v>38</v>
      </c>
      <c r="E259" s="41">
        <v>1100</v>
      </c>
      <c r="F259" s="2" t="s">
        <v>346</v>
      </c>
      <c r="G259" s="43">
        <v>0</v>
      </c>
      <c r="H259" s="2" t="s">
        <v>315</v>
      </c>
      <c r="I259" s="43">
        <v>1</v>
      </c>
      <c r="J259" s="45">
        <v>0</v>
      </c>
      <c r="K259" s="45">
        <f t="shared" si="16"/>
        <v>0</v>
      </c>
      <c r="L259" s="45">
        <f t="shared" si="16"/>
        <v>0</v>
      </c>
      <c r="M259" s="45"/>
      <c r="N259" s="45"/>
    </row>
    <row r="260" spans="1:14" x14ac:dyDescent="0.2">
      <c r="A260" s="40" t="s">
        <v>331</v>
      </c>
      <c r="B260" s="3">
        <v>693</v>
      </c>
      <c r="C260" s="65" t="s">
        <v>332</v>
      </c>
      <c r="D260" s="2" t="s">
        <v>38</v>
      </c>
      <c r="E260" s="41">
        <v>1100</v>
      </c>
      <c r="F260" s="2" t="s">
        <v>347</v>
      </c>
      <c r="G260" s="43">
        <v>0</v>
      </c>
      <c r="H260" s="2" t="s">
        <v>315</v>
      </c>
      <c r="I260" s="43">
        <v>1.5</v>
      </c>
      <c r="J260" s="45">
        <v>0</v>
      </c>
      <c r="K260" s="45">
        <f t="shared" si="16"/>
        <v>0</v>
      </c>
      <c r="L260" s="45">
        <f t="shared" si="16"/>
        <v>0</v>
      </c>
      <c r="M260" s="45"/>
      <c r="N260" s="45"/>
    </row>
    <row r="261" spans="1:14" x14ac:dyDescent="0.2">
      <c r="A261" s="40" t="s">
        <v>331</v>
      </c>
      <c r="B261" s="3">
        <v>693</v>
      </c>
      <c r="C261" s="65" t="s">
        <v>332</v>
      </c>
      <c r="D261" s="2" t="s">
        <v>281</v>
      </c>
      <c r="E261" s="41">
        <v>50000</v>
      </c>
      <c r="F261" s="2" t="s">
        <v>348</v>
      </c>
      <c r="G261" s="43">
        <v>0</v>
      </c>
      <c r="H261" s="2" t="s">
        <v>315</v>
      </c>
      <c r="I261" s="43">
        <v>0.25</v>
      </c>
      <c r="J261" s="45">
        <v>0</v>
      </c>
      <c r="K261" s="45">
        <f t="shared" si="16"/>
        <v>0</v>
      </c>
      <c r="L261" s="45">
        <f t="shared" si="16"/>
        <v>0</v>
      </c>
      <c r="M261" s="45"/>
      <c r="N261" s="45"/>
    </row>
    <row r="262" spans="1:14" x14ac:dyDescent="0.2">
      <c r="A262" s="40" t="s">
        <v>331</v>
      </c>
      <c r="B262" s="3">
        <v>693</v>
      </c>
      <c r="C262" s="65" t="s">
        <v>332</v>
      </c>
      <c r="D262" s="2" t="s">
        <v>281</v>
      </c>
      <c r="E262" s="41">
        <v>50000</v>
      </c>
      <c r="F262" s="2" t="s">
        <v>349</v>
      </c>
      <c r="G262" s="43">
        <v>0</v>
      </c>
      <c r="H262" s="2" t="s">
        <v>315</v>
      </c>
      <c r="I262" s="43">
        <v>0.5</v>
      </c>
      <c r="J262" s="45">
        <v>0</v>
      </c>
      <c r="K262" s="45">
        <f t="shared" si="16"/>
        <v>0</v>
      </c>
      <c r="L262" s="45">
        <f t="shared" si="16"/>
        <v>0</v>
      </c>
      <c r="M262" s="45"/>
      <c r="N262" s="45"/>
    </row>
    <row r="263" spans="1:14" x14ac:dyDescent="0.2">
      <c r="A263" s="40" t="s">
        <v>331</v>
      </c>
      <c r="B263" s="3">
        <v>693</v>
      </c>
      <c r="C263" s="65" t="s">
        <v>332</v>
      </c>
      <c r="D263" s="2" t="s">
        <v>281</v>
      </c>
      <c r="E263" s="41">
        <v>50000</v>
      </c>
      <c r="F263" s="2" t="s">
        <v>350</v>
      </c>
      <c r="G263" s="43">
        <v>0</v>
      </c>
      <c r="H263" s="2" t="s">
        <v>315</v>
      </c>
      <c r="I263" s="43">
        <v>1</v>
      </c>
      <c r="J263" s="45">
        <v>0</v>
      </c>
      <c r="K263" s="45">
        <f t="shared" si="16"/>
        <v>0</v>
      </c>
      <c r="L263" s="45">
        <f t="shared" si="16"/>
        <v>0</v>
      </c>
      <c r="M263" s="45"/>
      <c r="N263" s="45"/>
    </row>
    <row r="264" spans="1:14" x14ac:dyDescent="0.2">
      <c r="A264" s="40" t="s">
        <v>331</v>
      </c>
      <c r="B264" s="3">
        <v>693</v>
      </c>
      <c r="C264" s="65" t="s">
        <v>332</v>
      </c>
      <c r="D264" s="2" t="s">
        <v>281</v>
      </c>
      <c r="E264" s="41">
        <v>50000</v>
      </c>
      <c r="F264" s="2" t="s">
        <v>351</v>
      </c>
      <c r="G264" s="43">
        <v>0</v>
      </c>
      <c r="H264" s="2" t="s">
        <v>315</v>
      </c>
      <c r="I264" s="43">
        <v>1.5</v>
      </c>
      <c r="J264" s="45">
        <v>0</v>
      </c>
      <c r="K264" s="45">
        <f t="shared" si="16"/>
        <v>0</v>
      </c>
      <c r="L264" s="45">
        <f t="shared" si="16"/>
        <v>0</v>
      </c>
      <c r="M264" s="45"/>
      <c r="N264" s="45"/>
    </row>
    <row r="265" spans="1:14" x14ac:dyDescent="0.2">
      <c r="A265" s="40" t="s">
        <v>331</v>
      </c>
      <c r="B265" s="3">
        <v>693</v>
      </c>
      <c r="C265" s="65" t="s">
        <v>332</v>
      </c>
      <c r="D265" s="2" t="s">
        <v>38</v>
      </c>
      <c r="E265" s="41">
        <v>1100</v>
      </c>
      <c r="F265" s="2" t="s">
        <v>352</v>
      </c>
      <c r="G265" s="43">
        <v>0</v>
      </c>
      <c r="H265" s="2" t="s">
        <v>315</v>
      </c>
      <c r="I265" s="43">
        <v>0.25</v>
      </c>
      <c r="J265" s="45">
        <v>0</v>
      </c>
      <c r="K265" s="45">
        <f t="shared" si="16"/>
        <v>0</v>
      </c>
      <c r="L265" s="45">
        <f t="shared" si="16"/>
        <v>0</v>
      </c>
      <c r="M265" s="45"/>
      <c r="N265" s="45"/>
    </row>
    <row r="266" spans="1:14" x14ac:dyDescent="0.2">
      <c r="A266" s="40" t="s">
        <v>331</v>
      </c>
      <c r="B266" s="3">
        <v>693</v>
      </c>
      <c r="C266" s="65" t="s">
        <v>332</v>
      </c>
      <c r="D266" s="2" t="s">
        <v>38</v>
      </c>
      <c r="E266" s="41">
        <v>1100</v>
      </c>
      <c r="F266" s="2" t="s">
        <v>353</v>
      </c>
      <c r="G266" s="43">
        <v>0</v>
      </c>
      <c r="H266" s="2" t="s">
        <v>315</v>
      </c>
      <c r="I266" s="43">
        <v>0.5</v>
      </c>
      <c r="J266" s="45">
        <v>0</v>
      </c>
      <c r="K266" s="45">
        <f t="shared" si="16"/>
        <v>0</v>
      </c>
      <c r="L266" s="45">
        <f t="shared" si="16"/>
        <v>0</v>
      </c>
      <c r="M266" s="45"/>
      <c r="N266" s="45"/>
    </row>
    <row r="267" spans="1:14" x14ac:dyDescent="0.2">
      <c r="A267" s="40" t="s">
        <v>331</v>
      </c>
      <c r="B267" s="3">
        <v>693</v>
      </c>
      <c r="C267" s="65" t="s">
        <v>332</v>
      </c>
      <c r="D267" s="2" t="s">
        <v>38</v>
      </c>
      <c r="E267" s="41">
        <v>1100</v>
      </c>
      <c r="F267" s="2" t="s">
        <v>354</v>
      </c>
      <c r="G267" s="43">
        <v>0</v>
      </c>
      <c r="H267" s="2" t="s">
        <v>315</v>
      </c>
      <c r="I267" s="43">
        <v>1</v>
      </c>
      <c r="J267" s="45">
        <v>0</v>
      </c>
      <c r="K267" s="45">
        <f t="shared" si="16"/>
        <v>0</v>
      </c>
      <c r="L267" s="45">
        <f t="shared" si="16"/>
        <v>0</v>
      </c>
      <c r="M267" s="45"/>
      <c r="N267" s="45"/>
    </row>
    <row r="268" spans="1:14" x14ac:dyDescent="0.2">
      <c r="A268" s="40" t="s">
        <v>331</v>
      </c>
      <c r="B268" s="3">
        <v>693</v>
      </c>
      <c r="C268" s="65" t="s">
        <v>332</v>
      </c>
      <c r="D268" s="2" t="s">
        <v>38</v>
      </c>
      <c r="E268" s="41">
        <v>1100</v>
      </c>
      <c r="F268" s="2" t="s">
        <v>355</v>
      </c>
      <c r="G268" s="43">
        <v>0</v>
      </c>
      <c r="H268" s="2" t="s">
        <v>315</v>
      </c>
      <c r="I268" s="43">
        <v>1.5</v>
      </c>
      <c r="J268" s="45">
        <v>0</v>
      </c>
      <c r="K268" s="45">
        <f t="shared" si="16"/>
        <v>0</v>
      </c>
      <c r="L268" s="45">
        <f t="shared" si="16"/>
        <v>0</v>
      </c>
      <c r="M268" s="45"/>
      <c r="N268" s="45"/>
    </row>
    <row r="269" spans="1:14" x14ac:dyDescent="0.2">
      <c r="A269" s="40" t="s">
        <v>331</v>
      </c>
      <c r="B269" s="3">
        <v>693</v>
      </c>
      <c r="C269" s="65" t="s">
        <v>332</v>
      </c>
      <c r="D269" s="2" t="s">
        <v>38</v>
      </c>
      <c r="E269" s="60">
        <v>1E-3</v>
      </c>
      <c r="F269" s="2" t="s">
        <v>356</v>
      </c>
      <c r="G269" s="43">
        <v>0</v>
      </c>
      <c r="H269" s="2" t="s">
        <v>315</v>
      </c>
      <c r="I269" s="43">
        <v>1.5027777777777778</v>
      </c>
      <c r="J269" s="45">
        <v>0</v>
      </c>
      <c r="K269" s="45">
        <f t="shared" si="16"/>
        <v>0</v>
      </c>
      <c r="L269" s="45">
        <f t="shared" si="16"/>
        <v>0</v>
      </c>
      <c r="M269" s="45"/>
      <c r="N269" s="45"/>
    </row>
    <row r="270" spans="1:14" x14ac:dyDescent="0.2">
      <c r="A270" s="40"/>
      <c r="B270" s="3"/>
      <c r="C270" s="65"/>
      <c r="D270" s="2"/>
      <c r="E270" s="41"/>
      <c r="F270" s="2"/>
      <c r="G270" s="43"/>
      <c r="H270" s="2"/>
      <c r="I270" s="43"/>
      <c r="J270" s="45">
        <v>0</v>
      </c>
      <c r="K270" s="45">
        <f t="shared" si="16"/>
        <v>0</v>
      </c>
      <c r="L270" s="45">
        <f t="shared" si="16"/>
        <v>0</v>
      </c>
      <c r="M270" s="45"/>
      <c r="N270" s="45"/>
    </row>
    <row r="271" spans="1:14" x14ac:dyDescent="0.2">
      <c r="A271" s="234" t="s">
        <v>279</v>
      </c>
      <c r="B271" s="198">
        <v>707</v>
      </c>
      <c r="C271" s="259" t="s">
        <v>357</v>
      </c>
      <c r="D271" s="197" t="s">
        <v>38</v>
      </c>
      <c r="E271" s="235">
        <v>1267</v>
      </c>
      <c r="F271" s="197" t="s">
        <v>358</v>
      </c>
      <c r="G271" s="237">
        <v>4.5407200000000003</v>
      </c>
      <c r="H271" s="197" t="s">
        <v>176</v>
      </c>
      <c r="I271" s="237">
        <v>6</v>
      </c>
      <c r="J271" s="239">
        <v>1267000</v>
      </c>
      <c r="K271" s="239">
        <v>1076933.28</v>
      </c>
      <c r="L271" s="239">
        <f>ROUND((K271*$C$8/1000),0)</f>
        <v>24704871</v>
      </c>
      <c r="M271" s="239">
        <v>420667</v>
      </c>
      <c r="N271" s="239">
        <v>25125538</v>
      </c>
    </row>
    <row r="272" spans="1:14" x14ac:dyDescent="0.2">
      <c r="A272" s="234" t="s">
        <v>279</v>
      </c>
      <c r="B272" s="198">
        <v>707</v>
      </c>
      <c r="C272" s="259" t="s">
        <v>357</v>
      </c>
      <c r="D272" s="197" t="s">
        <v>38</v>
      </c>
      <c r="E272" s="254">
        <v>1E-3</v>
      </c>
      <c r="F272" s="197" t="s">
        <v>359</v>
      </c>
      <c r="G272" s="237">
        <v>0</v>
      </c>
      <c r="H272" s="197" t="s">
        <v>176</v>
      </c>
      <c r="I272" s="237">
        <v>6</v>
      </c>
      <c r="J272" s="239">
        <v>1</v>
      </c>
      <c r="K272" s="239">
        <v>1</v>
      </c>
      <c r="L272" s="239">
        <f>ROUND((K272*$C$8/1000),0)</f>
        <v>23</v>
      </c>
      <c r="M272" s="239">
        <v>0</v>
      </c>
      <c r="N272" s="239">
        <v>23</v>
      </c>
    </row>
    <row r="273" spans="1:14" x14ac:dyDescent="0.2">
      <c r="A273" s="40"/>
      <c r="B273" s="3"/>
      <c r="C273" s="65"/>
      <c r="D273" s="2"/>
      <c r="E273" s="60"/>
      <c r="F273" s="2"/>
      <c r="G273" s="43"/>
      <c r="H273" s="2"/>
      <c r="I273" s="43"/>
      <c r="J273" s="45"/>
      <c r="K273" s="45"/>
      <c r="L273" s="45"/>
      <c r="M273" s="45"/>
      <c r="N273" s="45"/>
    </row>
    <row r="274" spans="1:14" x14ac:dyDescent="0.2">
      <c r="A274" s="40" t="s">
        <v>331</v>
      </c>
      <c r="B274" s="3">
        <v>734</v>
      </c>
      <c r="C274" s="65" t="s">
        <v>360</v>
      </c>
      <c r="D274" s="2" t="s">
        <v>38</v>
      </c>
      <c r="E274" s="60">
        <v>1200</v>
      </c>
      <c r="F274" s="2" t="s">
        <v>51</v>
      </c>
      <c r="G274" s="43">
        <v>0</v>
      </c>
      <c r="H274" s="2" t="s">
        <v>315</v>
      </c>
      <c r="I274" s="43">
        <v>1</v>
      </c>
      <c r="J274" s="45">
        <v>0</v>
      </c>
      <c r="K274" s="45">
        <f t="shared" ref="K274:L289" si="17">ROUND((J274*$G$8/1000),0)</f>
        <v>0</v>
      </c>
      <c r="L274" s="45">
        <f t="shared" si="17"/>
        <v>0</v>
      </c>
      <c r="M274" s="45"/>
      <c r="N274" s="45"/>
    </row>
    <row r="275" spans="1:14" x14ac:dyDescent="0.2">
      <c r="A275" s="40" t="s">
        <v>331</v>
      </c>
      <c r="B275" s="3">
        <v>734</v>
      </c>
      <c r="C275" s="65" t="s">
        <v>360</v>
      </c>
      <c r="D275" s="2" t="s">
        <v>38</v>
      </c>
      <c r="E275" s="60">
        <v>1200</v>
      </c>
      <c r="F275" s="2" t="s">
        <v>52</v>
      </c>
      <c r="G275" s="43">
        <v>0</v>
      </c>
      <c r="H275" s="2" t="s">
        <v>315</v>
      </c>
      <c r="I275" s="43">
        <v>1.5013698630136987</v>
      </c>
      <c r="J275" s="45">
        <v>0</v>
      </c>
      <c r="K275" s="45">
        <f t="shared" si="17"/>
        <v>0</v>
      </c>
      <c r="L275" s="45">
        <f t="shared" si="17"/>
        <v>0</v>
      </c>
      <c r="M275" s="45"/>
      <c r="N275" s="45"/>
    </row>
    <row r="276" spans="1:14" x14ac:dyDescent="0.2">
      <c r="A276" s="40" t="s">
        <v>331</v>
      </c>
      <c r="B276" s="3">
        <v>734</v>
      </c>
      <c r="C276" s="65" t="s">
        <v>360</v>
      </c>
      <c r="D276" s="2" t="s">
        <v>38</v>
      </c>
      <c r="E276" s="60">
        <v>1200</v>
      </c>
      <c r="F276" s="2" t="s">
        <v>333</v>
      </c>
      <c r="G276" s="43">
        <v>0</v>
      </c>
      <c r="H276" s="2" t="s">
        <v>315</v>
      </c>
      <c r="I276" s="43">
        <v>2</v>
      </c>
      <c r="J276" s="45">
        <v>0</v>
      </c>
      <c r="K276" s="45">
        <f t="shared" si="17"/>
        <v>0</v>
      </c>
      <c r="L276" s="45">
        <f t="shared" si="17"/>
        <v>0</v>
      </c>
      <c r="M276" s="45"/>
      <c r="N276" s="45"/>
    </row>
    <row r="277" spans="1:14" x14ac:dyDescent="0.2">
      <c r="A277" s="40" t="s">
        <v>331</v>
      </c>
      <c r="B277" s="3">
        <v>734</v>
      </c>
      <c r="C277" s="65" t="s">
        <v>360</v>
      </c>
      <c r="D277" s="2" t="s">
        <v>38</v>
      </c>
      <c r="E277" s="60">
        <v>1200</v>
      </c>
      <c r="F277" s="2" t="s">
        <v>334</v>
      </c>
      <c r="G277" s="43">
        <v>0</v>
      </c>
      <c r="H277" s="2" t="s">
        <v>315</v>
      </c>
      <c r="I277" s="43">
        <v>2.5013698630136987</v>
      </c>
      <c r="J277" s="45">
        <v>0</v>
      </c>
      <c r="K277" s="45">
        <f t="shared" si="17"/>
        <v>0</v>
      </c>
      <c r="L277" s="45">
        <f t="shared" si="17"/>
        <v>0</v>
      </c>
      <c r="M277" s="45"/>
      <c r="N277" s="45"/>
    </row>
    <row r="278" spans="1:14" x14ac:dyDescent="0.2">
      <c r="A278" s="40" t="s">
        <v>331</v>
      </c>
      <c r="B278" s="3">
        <v>734</v>
      </c>
      <c r="C278" s="65" t="s">
        <v>360</v>
      </c>
      <c r="D278" s="2" t="s">
        <v>38</v>
      </c>
      <c r="E278" s="60">
        <v>1200</v>
      </c>
      <c r="F278" s="2" t="s">
        <v>335</v>
      </c>
      <c r="G278" s="43">
        <v>0</v>
      </c>
      <c r="H278" s="2" t="s">
        <v>315</v>
      </c>
      <c r="I278" s="43">
        <v>3</v>
      </c>
      <c r="J278" s="45">
        <v>0</v>
      </c>
      <c r="K278" s="45">
        <f t="shared" si="17"/>
        <v>0</v>
      </c>
      <c r="L278" s="45">
        <f t="shared" si="17"/>
        <v>0</v>
      </c>
      <c r="M278" s="45"/>
      <c r="N278" s="45"/>
    </row>
    <row r="279" spans="1:14" x14ac:dyDescent="0.2">
      <c r="A279" s="40" t="s">
        <v>331</v>
      </c>
      <c r="B279" s="3">
        <v>734</v>
      </c>
      <c r="C279" s="65" t="s">
        <v>360</v>
      </c>
      <c r="D279" s="2" t="s">
        <v>38</v>
      </c>
      <c r="E279" s="60">
        <v>1200</v>
      </c>
      <c r="F279" s="2" t="s">
        <v>361</v>
      </c>
      <c r="G279" s="43">
        <v>0</v>
      </c>
      <c r="H279" s="2" t="s">
        <v>315</v>
      </c>
      <c r="I279" s="43">
        <v>3.5013698630136987</v>
      </c>
      <c r="J279" s="45">
        <v>0</v>
      </c>
      <c r="K279" s="45">
        <f t="shared" si="17"/>
        <v>0</v>
      </c>
      <c r="L279" s="45">
        <f t="shared" si="17"/>
        <v>0</v>
      </c>
      <c r="M279" s="45"/>
      <c r="N279" s="45"/>
    </row>
    <row r="280" spans="1:14" x14ac:dyDescent="0.2">
      <c r="A280" s="40" t="s">
        <v>331</v>
      </c>
      <c r="B280" s="3">
        <v>734</v>
      </c>
      <c r="C280" s="65" t="s">
        <v>360</v>
      </c>
      <c r="D280" s="2" t="s">
        <v>38</v>
      </c>
      <c r="E280" s="60">
        <v>1200</v>
      </c>
      <c r="F280" s="2" t="s">
        <v>362</v>
      </c>
      <c r="G280" s="43">
        <v>0</v>
      </c>
      <c r="H280" s="2" t="s">
        <v>315</v>
      </c>
      <c r="I280" s="43">
        <v>4</v>
      </c>
      <c r="J280" s="45">
        <v>0</v>
      </c>
      <c r="K280" s="45">
        <f t="shared" si="17"/>
        <v>0</v>
      </c>
      <c r="L280" s="45">
        <f t="shared" si="17"/>
        <v>0</v>
      </c>
      <c r="M280" s="45"/>
      <c r="N280" s="45"/>
    </row>
    <row r="281" spans="1:14" x14ac:dyDescent="0.2">
      <c r="A281" s="40" t="s">
        <v>331</v>
      </c>
      <c r="B281" s="3">
        <v>734</v>
      </c>
      <c r="C281" s="65" t="s">
        <v>360</v>
      </c>
      <c r="D281" s="2" t="s">
        <v>38</v>
      </c>
      <c r="E281" s="60">
        <v>1200</v>
      </c>
      <c r="F281" s="2" t="s">
        <v>363</v>
      </c>
      <c r="G281" s="43">
        <v>0</v>
      </c>
      <c r="H281" s="2" t="s">
        <v>315</v>
      </c>
      <c r="I281" s="43">
        <v>4.5013698630136982</v>
      </c>
      <c r="J281" s="45">
        <v>0</v>
      </c>
      <c r="K281" s="45">
        <f t="shared" si="17"/>
        <v>0</v>
      </c>
      <c r="L281" s="45">
        <f t="shared" si="17"/>
        <v>0</v>
      </c>
      <c r="M281" s="45"/>
      <c r="N281" s="45"/>
    </row>
    <row r="282" spans="1:14" x14ac:dyDescent="0.2">
      <c r="A282" s="40" t="s">
        <v>331</v>
      </c>
      <c r="B282" s="3">
        <v>734</v>
      </c>
      <c r="C282" s="65" t="s">
        <v>360</v>
      </c>
      <c r="D282" s="2" t="s">
        <v>38</v>
      </c>
      <c r="E282" s="60">
        <v>1200</v>
      </c>
      <c r="F282" s="2" t="s">
        <v>364</v>
      </c>
      <c r="G282" s="43">
        <v>0</v>
      </c>
      <c r="H282" s="2" t="s">
        <v>315</v>
      </c>
      <c r="I282" s="43">
        <v>5</v>
      </c>
      <c r="J282" s="45">
        <v>0</v>
      </c>
      <c r="K282" s="45">
        <f t="shared" si="17"/>
        <v>0</v>
      </c>
      <c r="L282" s="45">
        <f t="shared" si="17"/>
        <v>0</v>
      </c>
      <c r="M282" s="45"/>
      <c r="N282" s="45"/>
    </row>
    <row r="283" spans="1:14" x14ac:dyDescent="0.2">
      <c r="A283" s="40" t="s">
        <v>331</v>
      </c>
      <c r="B283" s="3">
        <v>734</v>
      </c>
      <c r="C283" s="65" t="s">
        <v>360</v>
      </c>
      <c r="D283" s="2" t="s">
        <v>229</v>
      </c>
      <c r="E283" s="60">
        <v>30000000</v>
      </c>
      <c r="F283" s="2" t="s">
        <v>54</v>
      </c>
      <c r="G283" s="43">
        <v>0</v>
      </c>
      <c r="H283" s="2" t="s">
        <v>315</v>
      </c>
      <c r="I283" s="43">
        <v>1</v>
      </c>
      <c r="J283" s="45">
        <v>0</v>
      </c>
      <c r="K283" s="45">
        <f t="shared" si="17"/>
        <v>0</v>
      </c>
      <c r="L283" s="45">
        <f t="shared" si="17"/>
        <v>0</v>
      </c>
      <c r="M283" s="45"/>
      <c r="N283" s="45"/>
    </row>
    <row r="284" spans="1:14" x14ac:dyDescent="0.2">
      <c r="A284" s="40" t="s">
        <v>331</v>
      </c>
      <c r="B284" s="3">
        <v>734</v>
      </c>
      <c r="C284" s="65" t="s">
        <v>360</v>
      </c>
      <c r="D284" s="2" t="s">
        <v>229</v>
      </c>
      <c r="E284" s="60">
        <v>30000000</v>
      </c>
      <c r="F284" s="2" t="s">
        <v>336</v>
      </c>
      <c r="G284" s="43">
        <v>0</v>
      </c>
      <c r="H284" s="2" t="s">
        <v>315</v>
      </c>
      <c r="I284" s="43">
        <v>1.5013698630136987</v>
      </c>
      <c r="J284" s="45">
        <v>0</v>
      </c>
      <c r="K284" s="45">
        <f t="shared" si="17"/>
        <v>0</v>
      </c>
      <c r="L284" s="45">
        <f t="shared" si="17"/>
        <v>0</v>
      </c>
      <c r="M284" s="45"/>
      <c r="N284" s="45"/>
    </row>
    <row r="285" spans="1:14" x14ac:dyDescent="0.2">
      <c r="A285" s="40" t="s">
        <v>331</v>
      </c>
      <c r="B285" s="3">
        <v>734</v>
      </c>
      <c r="C285" s="65" t="s">
        <v>360</v>
      </c>
      <c r="D285" s="2" t="s">
        <v>229</v>
      </c>
      <c r="E285" s="60">
        <v>30000000</v>
      </c>
      <c r="F285" s="2" t="s">
        <v>337</v>
      </c>
      <c r="G285" s="43">
        <v>0</v>
      </c>
      <c r="H285" s="2" t="s">
        <v>315</v>
      </c>
      <c r="I285" s="43">
        <v>2</v>
      </c>
      <c r="J285" s="45">
        <v>0</v>
      </c>
      <c r="K285" s="45">
        <f t="shared" si="17"/>
        <v>0</v>
      </c>
      <c r="L285" s="45">
        <f t="shared" si="17"/>
        <v>0</v>
      </c>
      <c r="M285" s="45"/>
      <c r="N285" s="45"/>
    </row>
    <row r="286" spans="1:14" x14ac:dyDescent="0.2">
      <c r="A286" s="40" t="s">
        <v>331</v>
      </c>
      <c r="B286" s="3">
        <v>734</v>
      </c>
      <c r="C286" s="65" t="s">
        <v>360</v>
      </c>
      <c r="D286" s="2" t="s">
        <v>229</v>
      </c>
      <c r="E286" s="60">
        <v>30000000</v>
      </c>
      <c r="F286" s="2" t="s">
        <v>338</v>
      </c>
      <c r="G286" s="43">
        <v>0</v>
      </c>
      <c r="H286" s="2" t="s">
        <v>315</v>
      </c>
      <c r="I286" s="43">
        <v>2.5013698630136987</v>
      </c>
      <c r="J286" s="45">
        <v>0</v>
      </c>
      <c r="K286" s="45">
        <f t="shared" si="17"/>
        <v>0</v>
      </c>
      <c r="L286" s="45">
        <f t="shared" si="17"/>
        <v>0</v>
      </c>
      <c r="M286" s="45"/>
      <c r="N286" s="45"/>
    </row>
    <row r="287" spans="1:14" x14ac:dyDescent="0.2">
      <c r="A287" s="40" t="s">
        <v>331</v>
      </c>
      <c r="B287" s="3">
        <v>734</v>
      </c>
      <c r="C287" s="65" t="s">
        <v>360</v>
      </c>
      <c r="D287" s="2" t="s">
        <v>229</v>
      </c>
      <c r="E287" s="60">
        <v>30000000</v>
      </c>
      <c r="F287" s="2" t="s">
        <v>339</v>
      </c>
      <c r="G287" s="43">
        <v>0</v>
      </c>
      <c r="H287" s="2" t="s">
        <v>315</v>
      </c>
      <c r="I287" s="43">
        <v>3</v>
      </c>
      <c r="J287" s="45">
        <v>0</v>
      </c>
      <c r="K287" s="45">
        <f t="shared" si="17"/>
        <v>0</v>
      </c>
      <c r="L287" s="45">
        <f t="shared" si="17"/>
        <v>0</v>
      </c>
      <c r="M287" s="45"/>
      <c r="N287" s="45"/>
    </row>
    <row r="288" spans="1:14" x14ac:dyDescent="0.2">
      <c r="A288" s="40" t="s">
        <v>331</v>
      </c>
      <c r="B288" s="3">
        <v>734</v>
      </c>
      <c r="C288" s="65" t="s">
        <v>360</v>
      </c>
      <c r="D288" s="2" t="s">
        <v>229</v>
      </c>
      <c r="E288" s="60">
        <v>30000000</v>
      </c>
      <c r="F288" s="2" t="s">
        <v>365</v>
      </c>
      <c r="G288" s="43">
        <v>0</v>
      </c>
      <c r="H288" s="2" t="s">
        <v>315</v>
      </c>
      <c r="I288" s="43">
        <v>3.5013698630136987</v>
      </c>
      <c r="J288" s="45">
        <v>0</v>
      </c>
      <c r="K288" s="45">
        <f t="shared" si="17"/>
        <v>0</v>
      </c>
      <c r="L288" s="45">
        <f t="shared" si="17"/>
        <v>0</v>
      </c>
      <c r="M288" s="45"/>
      <c r="N288" s="45"/>
    </row>
    <row r="289" spans="1:14" x14ac:dyDescent="0.2">
      <c r="A289" s="40" t="s">
        <v>331</v>
      </c>
      <c r="B289" s="3">
        <v>734</v>
      </c>
      <c r="C289" s="65" t="s">
        <v>360</v>
      </c>
      <c r="D289" s="2" t="s">
        <v>229</v>
      </c>
      <c r="E289" s="60">
        <v>30000000</v>
      </c>
      <c r="F289" s="2" t="s">
        <v>366</v>
      </c>
      <c r="G289" s="43">
        <v>0</v>
      </c>
      <c r="H289" s="2" t="s">
        <v>315</v>
      </c>
      <c r="I289" s="43">
        <v>4</v>
      </c>
      <c r="J289" s="45">
        <v>0</v>
      </c>
      <c r="K289" s="45">
        <f t="shared" si="17"/>
        <v>0</v>
      </c>
      <c r="L289" s="45">
        <f t="shared" si="17"/>
        <v>0</v>
      </c>
      <c r="M289" s="45"/>
      <c r="N289" s="45"/>
    </row>
    <row r="290" spans="1:14" x14ac:dyDescent="0.2">
      <c r="A290" s="40" t="s">
        <v>331</v>
      </c>
      <c r="B290" s="3">
        <v>734</v>
      </c>
      <c r="C290" s="65" t="s">
        <v>360</v>
      </c>
      <c r="D290" s="2" t="s">
        <v>229</v>
      </c>
      <c r="E290" s="60">
        <v>30000000</v>
      </c>
      <c r="F290" s="2" t="s">
        <v>367</v>
      </c>
      <c r="G290" s="43">
        <v>0</v>
      </c>
      <c r="H290" s="2" t="s">
        <v>315</v>
      </c>
      <c r="I290" s="43">
        <v>4.5013698630136982</v>
      </c>
      <c r="J290" s="45">
        <v>0</v>
      </c>
      <c r="K290" s="45">
        <f t="shared" ref="K290:L294" si="18">ROUND((J290*$G$8/1000),0)</f>
        <v>0</v>
      </c>
      <c r="L290" s="45">
        <f t="shared" si="18"/>
        <v>0</v>
      </c>
      <c r="M290" s="45"/>
      <c r="N290" s="45"/>
    </row>
    <row r="291" spans="1:14" x14ac:dyDescent="0.2">
      <c r="A291" s="40" t="s">
        <v>331</v>
      </c>
      <c r="B291" s="3">
        <v>734</v>
      </c>
      <c r="C291" s="65" t="s">
        <v>360</v>
      </c>
      <c r="D291" s="2" t="s">
        <v>229</v>
      </c>
      <c r="E291" s="60">
        <v>30000000</v>
      </c>
      <c r="F291" s="2" t="s">
        <v>368</v>
      </c>
      <c r="G291" s="43">
        <v>0</v>
      </c>
      <c r="H291" s="2" t="s">
        <v>315</v>
      </c>
      <c r="I291" s="43">
        <v>5</v>
      </c>
      <c r="J291" s="45">
        <v>0</v>
      </c>
      <c r="K291" s="45">
        <f t="shared" si="18"/>
        <v>0</v>
      </c>
      <c r="L291" s="45">
        <f t="shared" si="18"/>
        <v>0</v>
      </c>
      <c r="M291" s="45"/>
      <c r="N291" s="45"/>
    </row>
    <row r="292" spans="1:14" x14ac:dyDescent="0.2">
      <c r="A292" s="40" t="s">
        <v>331</v>
      </c>
      <c r="B292" s="3">
        <v>734</v>
      </c>
      <c r="C292" s="65" t="s">
        <v>360</v>
      </c>
      <c r="D292" s="2" t="s">
        <v>38</v>
      </c>
      <c r="E292" s="60">
        <v>2625</v>
      </c>
      <c r="F292" s="2" t="s">
        <v>340</v>
      </c>
      <c r="G292" s="43">
        <v>4</v>
      </c>
      <c r="H292" s="2" t="s">
        <v>283</v>
      </c>
      <c r="I292" s="43">
        <v>4</v>
      </c>
      <c r="J292" s="45">
        <v>0</v>
      </c>
      <c r="K292" s="45">
        <f t="shared" si="18"/>
        <v>0</v>
      </c>
      <c r="L292" s="45">
        <f t="shared" si="18"/>
        <v>0</v>
      </c>
      <c r="M292" s="45"/>
      <c r="N292" s="45"/>
    </row>
    <row r="293" spans="1:14" x14ac:dyDescent="0.2">
      <c r="A293" s="40" t="s">
        <v>331</v>
      </c>
      <c r="B293" s="3">
        <v>734</v>
      </c>
      <c r="C293" s="65" t="s">
        <v>360</v>
      </c>
      <c r="D293" s="2" t="s">
        <v>229</v>
      </c>
      <c r="E293" s="60">
        <v>59500000</v>
      </c>
      <c r="F293" s="2" t="s">
        <v>341</v>
      </c>
      <c r="G293" s="43">
        <v>6.75</v>
      </c>
      <c r="H293" s="2" t="s">
        <v>283</v>
      </c>
      <c r="I293" s="43">
        <v>4</v>
      </c>
      <c r="J293" s="45">
        <v>0</v>
      </c>
      <c r="K293" s="45">
        <f t="shared" si="18"/>
        <v>0</v>
      </c>
      <c r="L293" s="45">
        <f t="shared" si="18"/>
        <v>0</v>
      </c>
      <c r="M293" s="45"/>
      <c r="N293" s="45"/>
    </row>
    <row r="294" spans="1:14" x14ac:dyDescent="0.2">
      <c r="A294" s="40" t="s">
        <v>331</v>
      </c>
      <c r="B294" s="3">
        <v>734</v>
      </c>
      <c r="C294" s="65" t="s">
        <v>360</v>
      </c>
      <c r="D294" s="2" t="s">
        <v>38</v>
      </c>
      <c r="E294" s="60">
        <f>100/1000</f>
        <v>0.1</v>
      </c>
      <c r="F294" s="2" t="s">
        <v>369</v>
      </c>
      <c r="G294" s="43">
        <v>0</v>
      </c>
      <c r="H294" s="2" t="s">
        <v>315</v>
      </c>
      <c r="I294" s="43">
        <v>5.0027397260273974</v>
      </c>
      <c r="J294" s="45">
        <v>0</v>
      </c>
      <c r="K294" s="45">
        <f t="shared" si="18"/>
        <v>0</v>
      </c>
      <c r="L294" s="45">
        <f t="shared" si="18"/>
        <v>0</v>
      </c>
      <c r="M294" s="45"/>
      <c r="N294" s="45"/>
    </row>
    <row r="295" spans="1:14" x14ac:dyDescent="0.2">
      <c r="A295" s="234"/>
      <c r="B295" s="198"/>
      <c r="C295" s="198"/>
      <c r="D295" s="197"/>
      <c r="E295" s="235"/>
      <c r="F295" s="197"/>
      <c r="G295" s="237"/>
      <c r="H295" s="197"/>
      <c r="I295" s="237"/>
      <c r="J295" s="233"/>
      <c r="K295" s="239"/>
      <c r="L295" s="239"/>
      <c r="M295" s="239"/>
      <c r="N295" s="239"/>
    </row>
    <row r="296" spans="1:14" ht="27.75" customHeight="1" x14ac:dyDescent="0.2">
      <c r="A296" s="260" t="s">
        <v>370</v>
      </c>
      <c r="B296" s="261"/>
      <c r="C296" s="261"/>
      <c r="D296" s="262"/>
      <c r="E296" s="263"/>
      <c r="F296" s="262"/>
      <c r="G296" s="262"/>
      <c r="H296" s="262" t="s">
        <v>3</v>
      </c>
      <c r="I296" s="264"/>
      <c r="J296" s="265"/>
      <c r="K296" s="266"/>
      <c r="L296" s="267">
        <f>SUM(L10:L295)</f>
        <v>784023790</v>
      </c>
      <c r="M296" s="267">
        <f>SUM(M10:M295)</f>
        <v>11440800</v>
      </c>
      <c r="N296" s="267">
        <f>SUM(N10:N295)</f>
        <v>795464590</v>
      </c>
    </row>
    <row r="297" spans="1:14" ht="35.25" customHeight="1" x14ac:dyDescent="0.2">
      <c r="A297" s="268"/>
      <c r="B297" s="192"/>
      <c r="C297" s="192"/>
      <c r="D297" s="194"/>
      <c r="E297" s="269"/>
      <c r="F297" s="194"/>
      <c r="G297" s="270"/>
      <c r="H297" s="271"/>
      <c r="I297" s="272"/>
      <c r="J297" s="273"/>
      <c r="K297" s="274"/>
      <c r="L297" s="274"/>
      <c r="M297" s="274"/>
      <c r="N297" s="274"/>
    </row>
    <row r="298" spans="1:14" x14ac:dyDescent="0.2">
      <c r="A298" s="83" t="s">
        <v>757</v>
      </c>
      <c r="B298" s="83"/>
      <c r="C298" s="83" t="s">
        <v>758</v>
      </c>
      <c r="D298" s="6"/>
      <c r="E298" s="9"/>
      <c r="F298" s="6"/>
      <c r="G298" s="84"/>
      <c r="H298" s="79"/>
      <c r="I298" s="80"/>
      <c r="J298" s="81"/>
      <c r="K298" s="7"/>
      <c r="L298" s="7"/>
      <c r="M298" s="7"/>
    </row>
    <row r="299" spans="1:14" x14ac:dyDescent="0.2">
      <c r="A299" s="83" t="s">
        <v>373</v>
      </c>
      <c r="B299" s="3"/>
      <c r="C299" s="3"/>
      <c r="D299" s="6"/>
      <c r="E299" s="9"/>
      <c r="F299" s="6"/>
      <c r="G299" s="6"/>
      <c r="H299" s="7"/>
      <c r="I299" s="6"/>
      <c r="J299" s="7"/>
      <c r="K299" s="7"/>
      <c r="L299" s="7"/>
      <c r="M299" s="7"/>
      <c r="N299" s="202"/>
    </row>
    <row r="300" spans="1:14" x14ac:dyDescent="0.2">
      <c r="A300" s="83" t="s">
        <v>374</v>
      </c>
      <c r="B300" s="3"/>
      <c r="C300" s="3"/>
      <c r="D300" s="6"/>
      <c r="E300" s="9"/>
      <c r="F300" s="6"/>
      <c r="G300" s="6"/>
      <c r="H300" s="6"/>
      <c r="I300" s="6"/>
      <c r="J300" s="7"/>
      <c r="K300" s="7"/>
      <c r="L300" s="7"/>
      <c r="M300" s="7"/>
    </row>
    <row r="301" spans="1:14" x14ac:dyDescent="0.2">
      <c r="A301" s="83" t="s">
        <v>375</v>
      </c>
      <c r="B301" s="3"/>
      <c r="C301" s="3"/>
      <c r="D301" s="6"/>
      <c r="E301" s="9"/>
      <c r="F301" s="6"/>
      <c r="G301" s="6"/>
      <c r="H301" s="6"/>
      <c r="I301" s="6"/>
      <c r="J301" s="7"/>
      <c r="K301" s="7"/>
      <c r="L301" s="7"/>
      <c r="M301" s="7"/>
    </row>
    <row r="302" spans="1:14" x14ac:dyDescent="0.2">
      <c r="A302" s="83" t="s">
        <v>376</v>
      </c>
      <c r="B302" s="3"/>
      <c r="C302" s="3"/>
      <c r="D302" s="6"/>
      <c r="E302" s="9"/>
      <c r="F302" s="6"/>
      <c r="G302" s="6"/>
      <c r="H302" s="6"/>
      <c r="I302" s="6"/>
      <c r="J302" s="7"/>
      <c r="K302" s="7"/>
      <c r="L302" s="7"/>
      <c r="M302" s="7"/>
    </row>
    <row r="303" spans="1:14" x14ac:dyDescent="0.2">
      <c r="A303" s="83" t="s">
        <v>377</v>
      </c>
      <c r="B303" s="3"/>
      <c r="C303" s="3"/>
      <c r="D303" s="6"/>
      <c r="E303" s="9"/>
      <c r="F303" s="6"/>
      <c r="G303" s="6"/>
      <c r="H303" s="6"/>
      <c r="I303" s="6"/>
      <c r="J303" s="7"/>
      <c r="K303" s="7"/>
      <c r="L303" s="7"/>
      <c r="M303" s="7"/>
    </row>
    <row r="304" spans="1:14" x14ac:dyDescent="0.2">
      <c r="A304" s="85" t="s">
        <v>378</v>
      </c>
      <c r="B304" s="85"/>
      <c r="C304" s="3"/>
      <c r="D304" s="6"/>
      <c r="E304" s="9"/>
      <c r="F304" s="6"/>
      <c r="G304" s="6"/>
      <c r="H304" s="6"/>
      <c r="I304" s="6"/>
      <c r="J304" s="7"/>
      <c r="K304" s="7"/>
      <c r="L304" s="7"/>
      <c r="M304" s="7"/>
    </row>
    <row r="305" spans="1:13" x14ac:dyDescent="0.2">
      <c r="A305" s="85" t="s">
        <v>379</v>
      </c>
      <c r="B305" s="3"/>
      <c r="C305" s="3"/>
      <c r="D305" s="6"/>
      <c r="E305" s="9"/>
      <c r="F305" s="6"/>
      <c r="G305" s="6"/>
      <c r="H305" s="6"/>
      <c r="I305" s="6"/>
      <c r="J305" s="7"/>
      <c r="K305" s="7"/>
      <c r="L305" s="7"/>
      <c r="M305" s="7"/>
    </row>
    <row r="306" spans="1:13" x14ac:dyDescent="0.2">
      <c r="A306" s="85" t="s">
        <v>380</v>
      </c>
      <c r="B306" s="3"/>
      <c r="C306" s="3"/>
      <c r="D306" s="6"/>
      <c r="E306" s="9"/>
      <c r="F306" s="6"/>
      <c r="G306" s="6"/>
      <c r="H306" s="6"/>
      <c r="I306" s="6"/>
      <c r="J306" s="7"/>
      <c r="K306" s="7"/>
      <c r="L306" s="7"/>
      <c r="M306" s="7"/>
    </row>
    <row r="307" spans="1:13" x14ac:dyDescent="0.2">
      <c r="A307" s="85" t="s">
        <v>381</v>
      </c>
      <c r="B307" s="3"/>
      <c r="C307" s="3"/>
      <c r="D307" s="6"/>
      <c r="E307" s="9"/>
      <c r="F307" s="6"/>
      <c r="G307" s="6"/>
      <c r="H307" s="6"/>
      <c r="I307" s="6"/>
      <c r="J307" s="7"/>
      <c r="K307" s="7"/>
      <c r="L307" s="7"/>
      <c r="M307" s="7"/>
    </row>
    <row r="308" spans="1:13" x14ac:dyDescent="0.2">
      <c r="A308" s="40" t="s">
        <v>382</v>
      </c>
      <c r="B308" s="40" t="s">
        <v>383</v>
      </c>
      <c r="C308" s="3"/>
      <c r="D308" s="6"/>
      <c r="E308" s="9"/>
      <c r="F308" s="6"/>
      <c r="G308" s="40" t="s">
        <v>384</v>
      </c>
      <c r="H308" s="6"/>
      <c r="I308" s="6"/>
      <c r="J308" s="7"/>
      <c r="K308" s="7"/>
      <c r="L308" s="7"/>
      <c r="M308" s="7"/>
    </row>
    <row r="309" spans="1:13" x14ac:dyDescent="0.2">
      <c r="A309" s="40" t="s">
        <v>385</v>
      </c>
      <c r="B309" s="40" t="s">
        <v>386</v>
      </c>
      <c r="C309" s="3"/>
      <c r="D309" s="6"/>
      <c r="E309" s="9"/>
      <c r="F309" s="6"/>
      <c r="G309" s="40" t="s">
        <v>387</v>
      </c>
      <c r="H309" s="6"/>
      <c r="I309" s="6"/>
      <c r="J309" s="7"/>
      <c r="K309" s="7"/>
      <c r="L309" s="7"/>
      <c r="M309" s="7"/>
    </row>
    <row r="310" spans="1:13" x14ac:dyDescent="0.2">
      <c r="A310" s="6"/>
      <c r="B310" s="3"/>
      <c r="C310" s="3"/>
      <c r="D310" s="6"/>
      <c r="E310" s="9"/>
      <c r="F310" s="6"/>
      <c r="G310" s="6"/>
      <c r="H310" s="6"/>
      <c r="I310" s="7"/>
      <c r="J310" s="7"/>
      <c r="K310" s="7"/>
      <c r="L310" s="7"/>
      <c r="M310" s="7"/>
    </row>
    <row r="311" spans="1:13" x14ac:dyDescent="0.2">
      <c r="A311" s="592" t="s">
        <v>388</v>
      </c>
      <c r="B311" s="3"/>
      <c r="C311" s="6"/>
      <c r="D311" s="7"/>
      <c r="E311" s="7"/>
      <c r="F311" s="6"/>
      <c r="G311" s="6"/>
      <c r="H311" s="6"/>
    </row>
    <row r="312" spans="1:13" x14ac:dyDescent="0.2">
      <c r="A312" s="540" t="s">
        <v>389</v>
      </c>
      <c r="B312" s="3"/>
      <c r="C312" s="6"/>
      <c r="D312" s="7"/>
      <c r="E312" s="7"/>
      <c r="F312" s="6"/>
      <c r="G312" s="6"/>
      <c r="H312" s="6"/>
    </row>
    <row r="313" spans="1:13" x14ac:dyDescent="0.2">
      <c r="A313" s="593" t="s">
        <v>754</v>
      </c>
      <c r="B313" s="3"/>
      <c r="C313" s="6"/>
      <c r="D313" s="7"/>
      <c r="E313" s="7"/>
      <c r="F313" s="6"/>
      <c r="G313" s="6"/>
      <c r="H313" s="6"/>
    </row>
    <row r="314" spans="1:13" x14ac:dyDescent="0.2">
      <c r="A314" s="10"/>
      <c r="B314" s="2"/>
      <c r="C314" s="10"/>
      <c r="D314" s="12"/>
      <c r="E314" s="12"/>
      <c r="F314" s="10"/>
      <c r="G314" s="6"/>
      <c r="H314" s="6"/>
    </row>
    <row r="315" spans="1:13" x14ac:dyDescent="0.2">
      <c r="A315" s="166"/>
      <c r="B315" s="513"/>
      <c r="C315" s="514"/>
      <c r="D315" s="515" t="s">
        <v>390</v>
      </c>
      <c r="E315" s="516"/>
      <c r="F315" s="517" t="s">
        <v>391</v>
      </c>
      <c r="G315" s="6"/>
      <c r="H315" s="6"/>
    </row>
    <row r="316" spans="1:13" x14ac:dyDescent="0.2">
      <c r="A316" s="518" t="s">
        <v>4</v>
      </c>
      <c r="B316" s="519" t="s">
        <v>5</v>
      </c>
      <c r="C316" s="21"/>
      <c r="D316" s="520" t="s">
        <v>392</v>
      </c>
      <c r="E316" s="520" t="s">
        <v>393</v>
      </c>
      <c r="F316" s="521" t="s">
        <v>394</v>
      </c>
      <c r="G316" s="6"/>
      <c r="H316" s="6"/>
    </row>
    <row r="317" spans="1:13" x14ac:dyDescent="0.2">
      <c r="A317" s="518" t="s">
        <v>395</v>
      </c>
      <c r="B317" s="519" t="s">
        <v>396</v>
      </c>
      <c r="C317" s="519" t="s">
        <v>7</v>
      </c>
      <c r="D317" s="520" t="s">
        <v>397</v>
      </c>
      <c r="E317" s="520" t="s">
        <v>398</v>
      </c>
      <c r="F317" s="521" t="s">
        <v>399</v>
      </c>
      <c r="G317" s="6"/>
      <c r="H317" s="6"/>
    </row>
    <row r="318" spans="1:13" x14ac:dyDescent="0.2">
      <c r="A318" s="522"/>
      <c r="B318" s="523"/>
      <c r="C318" s="34"/>
      <c r="D318" s="524" t="s">
        <v>35</v>
      </c>
      <c r="E318" s="524" t="s">
        <v>35</v>
      </c>
      <c r="F318" s="525" t="s">
        <v>35</v>
      </c>
      <c r="G318" s="6"/>
      <c r="H318" s="6"/>
    </row>
    <row r="319" spans="1:13" x14ac:dyDescent="0.2">
      <c r="A319" s="10"/>
      <c r="B319" s="2"/>
      <c r="C319" s="10"/>
      <c r="D319" s="12"/>
      <c r="E319" s="12"/>
      <c r="F319" s="10"/>
      <c r="G319" s="6"/>
      <c r="H319" s="6"/>
    </row>
    <row r="320" spans="1:13" x14ac:dyDescent="0.2">
      <c r="A320" s="234" t="s">
        <v>401</v>
      </c>
      <c r="B320" s="197">
        <v>211</v>
      </c>
      <c r="C320" s="197" t="s">
        <v>51</v>
      </c>
      <c r="D320" s="594">
        <v>56792</v>
      </c>
      <c r="E320" s="594">
        <v>30796</v>
      </c>
      <c r="F320" s="595"/>
      <c r="G320" s="6"/>
      <c r="H320" s="6"/>
    </row>
    <row r="321" spans="1:8" x14ac:dyDescent="0.2">
      <c r="A321" s="234" t="s">
        <v>401</v>
      </c>
      <c r="B321" s="197">
        <v>211</v>
      </c>
      <c r="C321" s="197" t="s">
        <v>52</v>
      </c>
      <c r="D321" s="594">
        <v>35182</v>
      </c>
      <c r="E321" s="594">
        <v>13258</v>
      </c>
      <c r="F321" s="595"/>
      <c r="G321" s="6"/>
      <c r="H321" s="6"/>
    </row>
    <row r="322" spans="1:8" x14ac:dyDescent="0.2">
      <c r="A322" s="234" t="s">
        <v>401</v>
      </c>
      <c r="B322" s="197">
        <v>221</v>
      </c>
      <c r="C322" s="197" t="s">
        <v>56</v>
      </c>
      <c r="D322" s="594">
        <v>166973</v>
      </c>
      <c r="E322" s="594">
        <v>76234</v>
      </c>
      <c r="F322" s="595"/>
      <c r="G322" s="6"/>
      <c r="H322" s="6"/>
    </row>
    <row r="323" spans="1:8" x14ac:dyDescent="0.2">
      <c r="A323" s="234" t="s">
        <v>401</v>
      </c>
      <c r="B323" s="197">
        <v>221</v>
      </c>
      <c r="C323" s="197" t="s">
        <v>58</v>
      </c>
      <c r="D323" s="594">
        <v>7685</v>
      </c>
      <c r="E323" s="594">
        <v>9772</v>
      </c>
      <c r="F323" s="595"/>
      <c r="G323" s="6"/>
      <c r="H323" s="6"/>
    </row>
    <row r="324" spans="1:8" x14ac:dyDescent="0.2">
      <c r="A324" s="234" t="s">
        <v>49</v>
      </c>
      <c r="B324" s="197">
        <v>245</v>
      </c>
      <c r="C324" s="197" t="s">
        <v>75</v>
      </c>
      <c r="D324" s="594">
        <v>214280</v>
      </c>
      <c r="E324" s="594">
        <v>78012</v>
      </c>
      <c r="F324" s="595"/>
      <c r="G324" s="6"/>
      <c r="H324" s="6"/>
    </row>
    <row r="325" spans="1:8" x14ac:dyDescent="0.2">
      <c r="A325" s="234" t="s">
        <v>49</v>
      </c>
      <c r="B325" s="197">
        <v>245</v>
      </c>
      <c r="C325" s="197" t="s">
        <v>76</v>
      </c>
      <c r="D325" s="594">
        <v>23865</v>
      </c>
      <c r="E325" s="594">
        <v>9477</v>
      </c>
      <c r="F325" s="595"/>
      <c r="G325" s="6"/>
      <c r="H325" s="6"/>
    </row>
    <row r="326" spans="1:8" x14ac:dyDescent="0.2">
      <c r="A326" s="234" t="s">
        <v>305</v>
      </c>
      <c r="B326" s="197">
        <v>262</v>
      </c>
      <c r="C326" s="197" t="s">
        <v>713</v>
      </c>
      <c r="D326" s="120">
        <v>26733</v>
      </c>
      <c r="E326" s="120">
        <v>5099</v>
      </c>
      <c r="F326" s="595"/>
      <c r="G326" s="6"/>
      <c r="H326" s="6"/>
    </row>
    <row r="327" spans="1:8" x14ac:dyDescent="0.2">
      <c r="A327" s="234" t="s">
        <v>305</v>
      </c>
      <c r="B327" s="197">
        <v>262</v>
      </c>
      <c r="C327" s="197" t="s">
        <v>714</v>
      </c>
      <c r="D327" s="120">
        <v>5347</v>
      </c>
      <c r="E327" s="120">
        <v>1020</v>
      </c>
      <c r="F327" s="595"/>
      <c r="G327" s="6"/>
      <c r="H327" s="6"/>
    </row>
    <row r="328" spans="1:8" x14ac:dyDescent="0.2">
      <c r="A328" s="234" t="s">
        <v>62</v>
      </c>
      <c r="B328" s="198">
        <v>319</v>
      </c>
      <c r="C328" s="197" t="s">
        <v>71</v>
      </c>
      <c r="D328" s="120">
        <v>256918</v>
      </c>
      <c r="E328" s="120">
        <v>164482</v>
      </c>
      <c r="F328" s="595"/>
      <c r="G328" s="6"/>
      <c r="H328" s="6"/>
    </row>
    <row r="329" spans="1:8" x14ac:dyDescent="0.2">
      <c r="A329" s="234" t="s">
        <v>204</v>
      </c>
      <c r="B329" s="198">
        <v>322</v>
      </c>
      <c r="C329" s="197" t="s">
        <v>115</v>
      </c>
      <c r="D329" s="120">
        <v>527205</v>
      </c>
      <c r="E329" s="120">
        <v>178823</v>
      </c>
      <c r="F329" s="595"/>
      <c r="G329" s="6"/>
      <c r="H329" s="6"/>
    </row>
    <row r="330" spans="1:8" x14ac:dyDescent="0.2">
      <c r="A330" s="234" t="s">
        <v>204</v>
      </c>
      <c r="B330" s="198">
        <v>322</v>
      </c>
      <c r="C330" s="197" t="s">
        <v>116</v>
      </c>
      <c r="D330" s="120">
        <v>135121</v>
      </c>
      <c r="E330" s="120">
        <v>44549</v>
      </c>
      <c r="F330" s="595"/>
      <c r="G330" s="6"/>
      <c r="H330" s="6"/>
    </row>
    <row r="331" spans="1:8" x14ac:dyDescent="0.2">
      <c r="A331" s="234" t="s">
        <v>204</v>
      </c>
      <c r="B331" s="198">
        <v>322</v>
      </c>
      <c r="C331" s="2" t="s">
        <v>118</v>
      </c>
      <c r="D331" s="120">
        <v>0</v>
      </c>
      <c r="E331" s="120">
        <v>136972</v>
      </c>
      <c r="F331" s="595"/>
      <c r="G331" s="6"/>
      <c r="H331" s="6"/>
    </row>
    <row r="332" spans="1:8" x14ac:dyDescent="0.2">
      <c r="A332" s="234" t="s">
        <v>121</v>
      </c>
      <c r="B332" s="198">
        <v>337</v>
      </c>
      <c r="C332" s="2" t="s">
        <v>127</v>
      </c>
      <c r="D332" s="120">
        <v>127938</v>
      </c>
      <c r="E332" s="120">
        <v>71766</v>
      </c>
      <c r="F332" s="595"/>
      <c r="G332" s="6"/>
      <c r="H332" s="6"/>
    </row>
    <row r="333" spans="1:8" x14ac:dyDescent="0.2">
      <c r="A333" s="234" t="s">
        <v>62</v>
      </c>
      <c r="B333" s="198">
        <v>341</v>
      </c>
      <c r="C333" s="197" t="s">
        <v>97</v>
      </c>
      <c r="D333" s="120">
        <v>69037</v>
      </c>
      <c r="E333" s="120">
        <v>35500</v>
      </c>
      <c r="F333" s="595"/>
      <c r="G333" s="6"/>
      <c r="H333" s="6"/>
    </row>
    <row r="334" spans="1:8" x14ac:dyDescent="0.2">
      <c r="A334" s="234" t="s">
        <v>84</v>
      </c>
      <c r="B334" s="198">
        <v>351</v>
      </c>
      <c r="C334" s="197" t="s">
        <v>138</v>
      </c>
      <c r="D334" s="120">
        <v>110280</v>
      </c>
      <c r="E334" s="120">
        <v>70082</v>
      </c>
      <c r="F334" s="595"/>
      <c r="G334" s="6"/>
      <c r="H334" s="6"/>
    </row>
    <row r="335" spans="1:8" x14ac:dyDescent="0.2">
      <c r="A335" s="234" t="s">
        <v>84</v>
      </c>
      <c r="B335" s="198">
        <v>351</v>
      </c>
      <c r="C335" s="197" t="s">
        <v>139</v>
      </c>
      <c r="D335" s="120">
        <v>42734</v>
      </c>
      <c r="E335" s="120">
        <v>27157</v>
      </c>
      <c r="F335" s="595"/>
      <c r="G335" s="6"/>
      <c r="H335" s="6"/>
    </row>
    <row r="336" spans="1:8" x14ac:dyDescent="0.2">
      <c r="A336" s="234" t="s">
        <v>84</v>
      </c>
      <c r="B336" s="198">
        <v>351</v>
      </c>
      <c r="C336" s="197" t="s">
        <v>142</v>
      </c>
      <c r="D336" s="120">
        <v>0</v>
      </c>
      <c r="E336" s="120">
        <v>6815</v>
      </c>
      <c r="F336" s="595"/>
      <c r="G336" s="6"/>
      <c r="H336" s="6"/>
    </row>
    <row r="337" spans="1:8" x14ac:dyDescent="0.2">
      <c r="A337" s="234" t="s">
        <v>84</v>
      </c>
      <c r="B337" s="198">
        <v>351</v>
      </c>
      <c r="C337" s="197" t="s">
        <v>148</v>
      </c>
      <c r="D337" s="120">
        <v>295922</v>
      </c>
      <c r="E337" s="120">
        <v>128668</v>
      </c>
      <c r="F337" s="595"/>
      <c r="G337" s="6"/>
      <c r="H337" s="6"/>
    </row>
    <row r="338" spans="1:8" x14ac:dyDescent="0.2">
      <c r="A338" s="234" t="s">
        <v>84</v>
      </c>
      <c r="B338" s="198">
        <v>351</v>
      </c>
      <c r="C338" s="197" t="s">
        <v>149</v>
      </c>
      <c r="D338" s="120">
        <v>63623</v>
      </c>
      <c r="E338" s="120">
        <v>27664</v>
      </c>
      <c r="F338" s="595"/>
      <c r="G338" s="6"/>
      <c r="H338" s="6"/>
    </row>
    <row r="339" spans="1:8" x14ac:dyDescent="0.2">
      <c r="A339" s="234" t="s">
        <v>84</v>
      </c>
      <c r="B339" s="198">
        <v>351</v>
      </c>
      <c r="C339" s="197" t="s">
        <v>151</v>
      </c>
      <c r="D339" s="120">
        <v>0</v>
      </c>
      <c r="E339" s="120">
        <v>9371</v>
      </c>
      <c r="F339" s="595"/>
      <c r="G339" s="6"/>
      <c r="H339" s="6"/>
    </row>
    <row r="340" spans="1:8" x14ac:dyDescent="0.2">
      <c r="A340" s="234" t="s">
        <v>84</v>
      </c>
      <c r="B340" s="198">
        <v>351</v>
      </c>
      <c r="C340" s="197" t="s">
        <v>158</v>
      </c>
      <c r="D340" s="120">
        <v>213017</v>
      </c>
      <c r="E340" s="120">
        <v>84098</v>
      </c>
      <c r="F340" s="595"/>
      <c r="G340" s="6"/>
      <c r="H340" s="6"/>
    </row>
    <row r="341" spans="1:8" x14ac:dyDescent="0.2">
      <c r="A341" s="234" t="s">
        <v>84</v>
      </c>
      <c r="B341" s="198">
        <v>351</v>
      </c>
      <c r="C341" s="197" t="s">
        <v>159</v>
      </c>
      <c r="D341" s="120">
        <v>53778</v>
      </c>
      <c r="E341" s="120">
        <v>21231</v>
      </c>
      <c r="F341" s="595"/>
      <c r="G341" s="6"/>
      <c r="H341" s="6"/>
    </row>
    <row r="342" spans="1:8" x14ac:dyDescent="0.2">
      <c r="A342" s="234" t="s">
        <v>84</v>
      </c>
      <c r="B342" s="198">
        <v>351</v>
      </c>
      <c r="C342" s="197" t="s">
        <v>160</v>
      </c>
      <c r="D342" s="120">
        <v>0</v>
      </c>
      <c r="E342" s="120">
        <v>2982</v>
      </c>
      <c r="F342" s="595"/>
      <c r="G342" s="6"/>
      <c r="H342" s="6"/>
    </row>
    <row r="343" spans="1:8" x14ac:dyDescent="0.2">
      <c r="A343" s="234" t="s">
        <v>204</v>
      </c>
      <c r="B343" s="198">
        <v>351</v>
      </c>
      <c r="C343" s="197" t="s">
        <v>168</v>
      </c>
      <c r="D343" s="120">
        <v>140146</v>
      </c>
      <c r="E343" s="120">
        <v>67621</v>
      </c>
      <c r="F343" s="595"/>
      <c r="G343" s="6"/>
      <c r="H343" s="6"/>
    </row>
    <row r="344" spans="1:8" x14ac:dyDescent="0.2">
      <c r="A344" s="234" t="s">
        <v>204</v>
      </c>
      <c r="B344" s="198">
        <v>351</v>
      </c>
      <c r="C344" s="197" t="s">
        <v>170</v>
      </c>
      <c r="D344" s="120">
        <v>35815</v>
      </c>
      <c r="E344" s="120">
        <v>17281</v>
      </c>
      <c r="F344" s="595"/>
      <c r="G344" s="6"/>
      <c r="H344" s="6"/>
    </row>
    <row r="345" spans="1:8" x14ac:dyDescent="0.2">
      <c r="A345" s="234" t="s">
        <v>204</v>
      </c>
      <c r="B345" s="198">
        <v>351</v>
      </c>
      <c r="C345" s="197" t="s">
        <v>172</v>
      </c>
      <c r="D345" s="120">
        <v>0</v>
      </c>
      <c r="E345" s="120">
        <v>2130</v>
      </c>
      <c r="F345" s="595"/>
      <c r="G345" s="6"/>
      <c r="H345" s="6"/>
    </row>
    <row r="346" spans="1:8" x14ac:dyDescent="0.2">
      <c r="A346" s="234" t="s">
        <v>84</v>
      </c>
      <c r="B346" s="198">
        <v>363</v>
      </c>
      <c r="C346" s="197" t="s">
        <v>175</v>
      </c>
      <c r="D346" s="120">
        <v>44405</v>
      </c>
      <c r="E346" s="120">
        <v>21469</v>
      </c>
      <c r="F346" s="595"/>
      <c r="G346" s="6"/>
      <c r="H346" s="6"/>
    </row>
    <row r="347" spans="1:8" x14ac:dyDescent="0.2">
      <c r="A347" s="234" t="s">
        <v>84</v>
      </c>
      <c r="B347" s="198">
        <v>363</v>
      </c>
      <c r="C347" s="197" t="s">
        <v>177</v>
      </c>
      <c r="D347" s="120">
        <v>10657</v>
      </c>
      <c r="E347" s="120">
        <v>5152</v>
      </c>
      <c r="F347" s="595"/>
      <c r="G347" s="6"/>
      <c r="H347" s="6"/>
    </row>
    <row r="348" spans="1:8" x14ac:dyDescent="0.2">
      <c r="A348" s="234" t="s">
        <v>62</v>
      </c>
      <c r="B348" s="198">
        <v>367</v>
      </c>
      <c r="C348" s="197" t="s">
        <v>51</v>
      </c>
      <c r="D348" s="120">
        <v>145966</v>
      </c>
      <c r="E348" s="120">
        <v>46538</v>
      </c>
      <c r="F348" s="595"/>
      <c r="G348" s="6"/>
      <c r="H348" s="6"/>
    </row>
    <row r="349" spans="1:8" x14ac:dyDescent="0.2">
      <c r="A349" s="234" t="s">
        <v>62</v>
      </c>
      <c r="B349" s="198">
        <v>367</v>
      </c>
      <c r="C349" s="197" t="s">
        <v>723</v>
      </c>
      <c r="D349" s="120">
        <v>173263</v>
      </c>
      <c r="E349" s="120">
        <v>103421</v>
      </c>
      <c r="F349" s="595"/>
      <c r="G349" s="6"/>
      <c r="H349" s="6"/>
    </row>
    <row r="350" spans="1:8" x14ac:dyDescent="0.2">
      <c r="A350" s="234" t="s">
        <v>402</v>
      </c>
      <c r="B350" s="198">
        <v>383</v>
      </c>
      <c r="C350" s="197" t="s">
        <v>91</v>
      </c>
      <c r="D350" s="120">
        <v>56091</v>
      </c>
      <c r="E350" s="120">
        <v>34884</v>
      </c>
      <c r="F350" s="595"/>
      <c r="G350" s="6"/>
      <c r="H350" s="6"/>
    </row>
    <row r="351" spans="1:8" x14ac:dyDescent="0.2">
      <c r="A351" s="234" t="s">
        <v>62</v>
      </c>
      <c r="B351" s="198">
        <v>420</v>
      </c>
      <c r="C351" s="197" t="s">
        <v>193</v>
      </c>
      <c r="D351" s="120">
        <v>262580</v>
      </c>
      <c r="E351" s="120">
        <v>43944</v>
      </c>
      <c r="F351" s="595"/>
      <c r="G351" s="6"/>
      <c r="H351" s="6"/>
    </row>
    <row r="352" spans="1:8" x14ac:dyDescent="0.2">
      <c r="A352" s="234" t="s">
        <v>62</v>
      </c>
      <c r="B352" s="198">
        <v>420</v>
      </c>
      <c r="C352" s="197" t="s">
        <v>194</v>
      </c>
      <c r="D352" s="120">
        <v>23903</v>
      </c>
      <c r="E352" s="120">
        <v>16190</v>
      </c>
      <c r="F352" s="595"/>
      <c r="G352" s="6"/>
      <c r="H352" s="6"/>
    </row>
    <row r="353" spans="1:8" x14ac:dyDescent="0.2">
      <c r="A353" s="234" t="s">
        <v>401</v>
      </c>
      <c r="B353" s="198">
        <v>430</v>
      </c>
      <c r="C353" s="197" t="s">
        <v>200</v>
      </c>
      <c r="D353" s="596">
        <v>4322671</v>
      </c>
      <c r="E353" s="596">
        <v>457996</v>
      </c>
      <c r="F353" s="595"/>
      <c r="G353" s="6"/>
      <c r="H353" s="6"/>
    </row>
    <row r="354" spans="1:8" x14ac:dyDescent="0.2">
      <c r="A354" s="234" t="s">
        <v>401</v>
      </c>
      <c r="B354" s="198">
        <v>430</v>
      </c>
      <c r="C354" s="197" t="s">
        <v>201</v>
      </c>
      <c r="D354" s="596">
        <v>809538</v>
      </c>
      <c r="E354" s="596">
        <v>148316</v>
      </c>
      <c r="F354" s="595"/>
      <c r="G354" s="6"/>
      <c r="H354" s="6"/>
    </row>
    <row r="355" spans="1:8" x14ac:dyDescent="0.2">
      <c r="A355" s="234" t="s">
        <v>69</v>
      </c>
      <c r="B355" s="198">
        <v>449</v>
      </c>
      <c r="C355" s="197" t="s">
        <v>193</v>
      </c>
      <c r="D355" s="120">
        <v>136393</v>
      </c>
      <c r="E355" s="120">
        <v>4149</v>
      </c>
      <c r="F355" s="595"/>
      <c r="G355" s="6"/>
      <c r="H355" s="6"/>
    </row>
    <row r="356" spans="1:8" x14ac:dyDescent="0.2">
      <c r="A356" s="234" t="s">
        <v>121</v>
      </c>
      <c r="B356" s="198">
        <v>486</v>
      </c>
      <c r="C356" s="197" t="s">
        <v>97</v>
      </c>
      <c r="D356" s="120">
        <v>115039</v>
      </c>
      <c r="E356" s="120">
        <v>64368</v>
      </c>
      <c r="F356" s="595"/>
      <c r="G356" s="6"/>
      <c r="H356" s="6"/>
    </row>
    <row r="357" spans="1:8" x14ac:dyDescent="0.2">
      <c r="A357" s="234" t="s">
        <v>121</v>
      </c>
      <c r="B357" s="198">
        <v>486</v>
      </c>
      <c r="C357" s="197" t="s">
        <v>191</v>
      </c>
      <c r="D357" s="120">
        <v>94080</v>
      </c>
      <c r="E357" s="120">
        <v>68851</v>
      </c>
      <c r="F357" s="595"/>
      <c r="G357" s="6"/>
      <c r="H357" s="6"/>
    </row>
    <row r="358" spans="1:8" x14ac:dyDescent="0.2">
      <c r="A358" s="234" t="s">
        <v>62</v>
      </c>
      <c r="B358" s="198">
        <v>495</v>
      </c>
      <c r="C358" s="197" t="s">
        <v>238</v>
      </c>
      <c r="D358" s="120">
        <v>234394</v>
      </c>
      <c r="E358" s="120">
        <v>76359</v>
      </c>
      <c r="F358" s="595"/>
      <c r="G358" s="6"/>
      <c r="H358" s="6"/>
    </row>
    <row r="359" spans="1:8" x14ac:dyDescent="0.2">
      <c r="A359" s="234" t="s">
        <v>62</v>
      </c>
      <c r="B359" s="198">
        <v>495</v>
      </c>
      <c r="C359" s="197" t="s">
        <v>239</v>
      </c>
      <c r="D359" s="120">
        <v>0</v>
      </c>
      <c r="E359" s="120">
        <v>15058</v>
      </c>
      <c r="F359" s="595"/>
      <c r="G359" s="6"/>
      <c r="H359" s="6"/>
    </row>
    <row r="360" spans="1:8" x14ac:dyDescent="0.2">
      <c r="A360" s="234" t="s">
        <v>62</v>
      </c>
      <c r="B360" s="198">
        <v>495</v>
      </c>
      <c r="C360" s="197" t="s">
        <v>240</v>
      </c>
      <c r="D360" s="120">
        <v>0</v>
      </c>
      <c r="E360" s="120">
        <v>9682</v>
      </c>
      <c r="F360" s="595"/>
      <c r="G360" s="6"/>
      <c r="H360" s="6"/>
    </row>
    <row r="361" spans="1:8" x14ac:dyDescent="0.2">
      <c r="A361" s="234" t="s">
        <v>62</v>
      </c>
      <c r="B361" s="198">
        <v>495</v>
      </c>
      <c r="C361" s="197" t="s">
        <v>241</v>
      </c>
      <c r="D361" s="120">
        <v>0</v>
      </c>
      <c r="E361" s="120">
        <v>8668</v>
      </c>
      <c r="F361" s="595"/>
      <c r="G361" s="6"/>
      <c r="H361" s="6"/>
    </row>
    <row r="362" spans="1:8" x14ac:dyDescent="0.2">
      <c r="A362" s="234" t="s">
        <v>62</v>
      </c>
      <c r="B362" s="198">
        <v>495</v>
      </c>
      <c r="C362" s="257" t="s">
        <v>243</v>
      </c>
      <c r="D362" s="120">
        <v>0</v>
      </c>
      <c r="E362" s="120">
        <v>11284</v>
      </c>
      <c r="F362" s="595"/>
      <c r="G362" s="6"/>
      <c r="H362" s="6"/>
    </row>
    <row r="363" spans="1:8" x14ac:dyDescent="0.2">
      <c r="A363" s="234" t="s">
        <v>62</v>
      </c>
      <c r="B363" s="198">
        <v>495</v>
      </c>
      <c r="C363" s="197" t="s">
        <v>52</v>
      </c>
      <c r="D363" s="120">
        <v>204014</v>
      </c>
      <c r="E363" s="120">
        <v>68137</v>
      </c>
      <c r="F363" s="595"/>
      <c r="G363" s="6"/>
      <c r="H363" s="6"/>
    </row>
    <row r="364" spans="1:8" x14ac:dyDescent="0.2">
      <c r="A364" s="234" t="s">
        <v>62</v>
      </c>
      <c r="B364" s="198">
        <v>495</v>
      </c>
      <c r="C364" s="197" t="s">
        <v>336</v>
      </c>
      <c r="D364" s="120">
        <v>0</v>
      </c>
      <c r="E364" s="120">
        <v>15866</v>
      </c>
      <c r="F364" s="595"/>
      <c r="G364" s="6"/>
      <c r="H364" s="6"/>
    </row>
    <row r="365" spans="1:8" x14ac:dyDescent="0.2">
      <c r="A365" s="234" t="s">
        <v>62</v>
      </c>
      <c r="B365" s="198">
        <v>495</v>
      </c>
      <c r="C365" s="197" t="s">
        <v>341</v>
      </c>
      <c r="D365" s="120">
        <v>0</v>
      </c>
      <c r="E365" s="120">
        <v>6029</v>
      </c>
      <c r="F365" s="595"/>
      <c r="G365" s="6"/>
      <c r="H365" s="6"/>
    </row>
    <row r="366" spans="1:8" x14ac:dyDescent="0.2">
      <c r="A366" s="234" t="s">
        <v>62</v>
      </c>
      <c r="B366" s="198">
        <v>495</v>
      </c>
      <c r="C366" s="197" t="s">
        <v>345</v>
      </c>
      <c r="D366" s="120">
        <v>0</v>
      </c>
      <c r="E366" s="120">
        <v>3207</v>
      </c>
      <c r="F366" s="595"/>
      <c r="G366" s="6"/>
      <c r="H366" s="6"/>
    </row>
    <row r="367" spans="1:8" x14ac:dyDescent="0.2">
      <c r="A367" s="234" t="s">
        <v>62</v>
      </c>
      <c r="B367" s="198">
        <v>495</v>
      </c>
      <c r="C367" s="197" t="s">
        <v>349</v>
      </c>
      <c r="D367" s="120">
        <v>0</v>
      </c>
      <c r="E367" s="120">
        <v>7190</v>
      </c>
      <c r="F367" s="595"/>
      <c r="G367" s="6"/>
      <c r="H367" s="6"/>
    </row>
    <row r="368" spans="1:8" x14ac:dyDescent="0.2">
      <c r="A368" s="234" t="s">
        <v>270</v>
      </c>
      <c r="B368" s="198">
        <v>495</v>
      </c>
      <c r="C368" s="197" t="s">
        <v>333</v>
      </c>
      <c r="D368" s="120">
        <v>176979</v>
      </c>
      <c r="E368" s="120">
        <v>75737</v>
      </c>
      <c r="F368" s="595"/>
      <c r="G368" s="6"/>
      <c r="H368" s="6"/>
    </row>
    <row r="369" spans="1:14" x14ac:dyDescent="0.2">
      <c r="A369" s="234" t="s">
        <v>270</v>
      </c>
      <c r="B369" s="198">
        <v>495</v>
      </c>
      <c r="C369" s="197" t="s">
        <v>337</v>
      </c>
      <c r="D369" s="120">
        <v>0</v>
      </c>
      <c r="E369" s="120">
        <v>11318</v>
      </c>
      <c r="F369" s="595"/>
      <c r="G369" s="6"/>
      <c r="H369" s="6"/>
    </row>
    <row r="370" spans="1:14" x14ac:dyDescent="0.2">
      <c r="A370" s="234" t="s">
        <v>270</v>
      </c>
      <c r="B370" s="198">
        <v>495</v>
      </c>
      <c r="C370" s="197" t="s">
        <v>342</v>
      </c>
      <c r="D370" s="120">
        <v>0</v>
      </c>
      <c r="E370" s="120">
        <v>3647</v>
      </c>
      <c r="F370" s="595"/>
      <c r="G370" s="6"/>
      <c r="H370" s="6"/>
    </row>
    <row r="371" spans="1:14" x14ac:dyDescent="0.2">
      <c r="A371" s="234" t="s">
        <v>270</v>
      </c>
      <c r="B371" s="198">
        <v>495</v>
      </c>
      <c r="C371" s="197" t="s">
        <v>346</v>
      </c>
      <c r="D371" s="120">
        <v>0</v>
      </c>
      <c r="E371" s="120">
        <v>1918</v>
      </c>
      <c r="F371" s="595"/>
      <c r="G371" s="6"/>
      <c r="H371" s="6"/>
    </row>
    <row r="372" spans="1:14" x14ac:dyDescent="0.2">
      <c r="A372" s="234" t="s">
        <v>270</v>
      </c>
      <c r="B372" s="198">
        <v>495</v>
      </c>
      <c r="C372" s="197" t="s">
        <v>350</v>
      </c>
      <c r="D372" s="120">
        <v>0</v>
      </c>
      <c r="E372" s="120">
        <v>2877</v>
      </c>
      <c r="F372" s="120"/>
      <c r="G372" s="6"/>
      <c r="H372" s="6"/>
    </row>
    <row r="373" spans="1:14" x14ac:dyDescent="0.2">
      <c r="A373" s="234" t="s">
        <v>270</v>
      </c>
      <c r="B373" s="198">
        <v>510</v>
      </c>
      <c r="C373" s="197" t="s">
        <v>272</v>
      </c>
      <c r="D373" s="120">
        <v>443292</v>
      </c>
      <c r="E373" s="120">
        <v>117338</v>
      </c>
      <c r="F373" s="595"/>
      <c r="G373" s="6"/>
      <c r="H373" s="6"/>
    </row>
    <row r="374" spans="1:14" x14ac:dyDescent="0.2">
      <c r="A374" s="234" t="s">
        <v>270</v>
      </c>
      <c r="B374" s="198">
        <v>510</v>
      </c>
      <c r="C374" s="197" t="s">
        <v>273</v>
      </c>
      <c r="D374" s="120">
        <v>58178</v>
      </c>
      <c r="E374" s="120">
        <v>19246</v>
      </c>
      <c r="F374" s="595"/>
      <c r="G374" s="6"/>
      <c r="H374" s="6"/>
    </row>
    <row r="375" spans="1:14" x14ac:dyDescent="0.2">
      <c r="A375" s="234" t="s">
        <v>270</v>
      </c>
      <c r="B375" s="198">
        <v>582</v>
      </c>
      <c r="C375" s="197" t="s">
        <v>287</v>
      </c>
      <c r="D375" s="120">
        <v>415749</v>
      </c>
      <c r="E375" s="120">
        <v>144911</v>
      </c>
      <c r="F375" s="595"/>
      <c r="G375" s="6"/>
      <c r="H375" s="6"/>
    </row>
    <row r="376" spans="1:14" x14ac:dyDescent="0.2">
      <c r="A376" s="234" t="s">
        <v>270</v>
      </c>
      <c r="B376" s="198">
        <v>582</v>
      </c>
      <c r="C376" s="197" t="s">
        <v>288</v>
      </c>
      <c r="D376" s="120">
        <v>17266</v>
      </c>
      <c r="E376" s="120">
        <v>8717</v>
      </c>
      <c r="F376" s="595"/>
      <c r="G376" s="6"/>
      <c r="H376" s="6"/>
    </row>
    <row r="377" spans="1:14" x14ac:dyDescent="0.2">
      <c r="A377" s="234" t="s">
        <v>279</v>
      </c>
      <c r="B377" s="198">
        <v>658</v>
      </c>
      <c r="C377" s="197" t="s">
        <v>329</v>
      </c>
      <c r="D377" s="120">
        <v>0</v>
      </c>
      <c r="E377" s="120">
        <v>170585</v>
      </c>
      <c r="F377" s="595"/>
      <c r="G377" s="6"/>
      <c r="H377" s="6"/>
    </row>
    <row r="378" spans="1:14" x14ac:dyDescent="0.2">
      <c r="A378" s="40"/>
      <c r="B378" s="3"/>
      <c r="C378" s="2"/>
      <c r="D378" s="120"/>
      <c r="E378" s="120"/>
      <c r="F378" s="595"/>
      <c r="G378" s="6"/>
      <c r="H378" s="6"/>
    </row>
    <row r="379" spans="1:14" x14ac:dyDescent="0.2">
      <c r="A379" s="597" t="s">
        <v>403</v>
      </c>
      <c r="B379" s="598"/>
      <c r="C379" s="599"/>
      <c r="D379" s="600">
        <f>SUM(D320:D378)</f>
        <v>10352849</v>
      </c>
      <c r="E379" s="600">
        <f>SUM(E320:E378)</f>
        <v>3113912</v>
      </c>
      <c r="F379" s="599"/>
      <c r="G379" s="6"/>
      <c r="H379" s="6"/>
    </row>
    <row r="380" spans="1:14" x14ac:dyDescent="0.2">
      <c r="A380" s="382"/>
      <c r="B380" s="75"/>
      <c r="C380" s="76"/>
      <c r="D380" s="383"/>
      <c r="E380" s="383"/>
      <c r="F380" s="595"/>
      <c r="G380" s="6"/>
      <c r="H380" s="6"/>
    </row>
    <row r="381" spans="1:14" x14ac:dyDescent="0.2">
      <c r="A381" s="536" t="s">
        <v>404</v>
      </c>
      <c r="B381" s="537"/>
      <c r="C381" s="537"/>
      <c r="D381" s="76"/>
      <c r="E381" s="76"/>
      <c r="F381" s="538"/>
      <c r="G381" s="538"/>
      <c r="H381" s="76"/>
      <c r="I381" s="76"/>
      <c r="J381" s="76"/>
      <c r="K381" s="76"/>
      <c r="L381" s="539"/>
      <c r="M381" s="6"/>
      <c r="N381" s="6"/>
    </row>
    <row r="382" spans="1:14" x14ac:dyDescent="0.2">
      <c r="A382" s="540" t="s">
        <v>389</v>
      </c>
      <c r="B382" s="537"/>
      <c r="C382" s="537"/>
      <c r="D382" s="76"/>
      <c r="E382" s="76"/>
      <c r="F382" s="538"/>
      <c r="G382" s="538"/>
      <c r="H382" s="76"/>
      <c r="I382" s="76"/>
      <c r="J382" s="76"/>
      <c r="K382" s="76"/>
      <c r="L382" s="539"/>
      <c r="M382" s="6"/>
      <c r="N382" s="6"/>
    </row>
    <row r="383" spans="1:14" x14ac:dyDescent="0.2">
      <c r="A383" s="593" t="s">
        <v>754</v>
      </c>
      <c r="B383" s="76"/>
      <c r="C383" s="76"/>
      <c r="D383" s="76"/>
      <c r="E383" s="76"/>
      <c r="F383" s="538"/>
      <c r="G383" s="538"/>
      <c r="H383" s="76"/>
      <c r="I383" s="76"/>
      <c r="J383" s="76"/>
      <c r="K383" s="76"/>
      <c r="L383" s="539"/>
      <c r="M383" s="6"/>
      <c r="N383" s="6"/>
    </row>
    <row r="384" spans="1:14" x14ac:dyDescent="0.2">
      <c r="A384" s="414"/>
      <c r="B384" s="414"/>
      <c r="C384" s="414"/>
      <c r="D384" s="414"/>
      <c r="E384" s="414"/>
      <c r="F384" s="541"/>
      <c r="G384" s="541"/>
      <c r="H384" s="414"/>
      <c r="I384" s="414"/>
      <c r="J384" s="414"/>
      <c r="K384" s="414"/>
      <c r="L384" s="539"/>
      <c r="M384" s="6"/>
      <c r="N384" s="6"/>
    </row>
    <row r="385" spans="1:14" ht="12.75" x14ac:dyDescent="0.2">
      <c r="A385" s="131"/>
      <c r="B385" s="132" t="s">
        <v>405</v>
      </c>
      <c r="C385" s="132"/>
      <c r="D385" s="132"/>
      <c r="E385" s="133"/>
      <c r="F385" s="132" t="s">
        <v>406</v>
      </c>
      <c r="G385" s="132" t="s">
        <v>407</v>
      </c>
      <c r="H385" s="132" t="s">
        <v>408</v>
      </c>
      <c r="I385" s="132" t="s">
        <v>14</v>
      </c>
      <c r="J385" s="132" t="s">
        <v>408</v>
      </c>
      <c r="K385" s="132" t="s">
        <v>409</v>
      </c>
      <c r="L385" s="132" t="s">
        <v>410</v>
      </c>
      <c r="M385" s="6"/>
      <c r="N385" s="6"/>
    </row>
    <row r="386" spans="1:14" ht="12.75" x14ac:dyDescent="0.2">
      <c r="A386" s="134" t="s">
        <v>411</v>
      </c>
      <c r="B386" s="135" t="s">
        <v>412</v>
      </c>
      <c r="C386" s="135" t="s">
        <v>413</v>
      </c>
      <c r="D386" s="135" t="s">
        <v>5</v>
      </c>
      <c r="E386" s="135" t="s">
        <v>7</v>
      </c>
      <c r="F386" s="135" t="s">
        <v>15</v>
      </c>
      <c r="G386" s="135" t="s">
        <v>414</v>
      </c>
      <c r="H386" s="135" t="s">
        <v>415</v>
      </c>
      <c r="I386" s="135" t="s">
        <v>416</v>
      </c>
      <c r="J386" s="135" t="s">
        <v>417</v>
      </c>
      <c r="K386" s="135" t="s">
        <v>418</v>
      </c>
      <c r="L386" s="135" t="s">
        <v>419</v>
      </c>
      <c r="M386" s="6"/>
      <c r="N386" s="6"/>
    </row>
    <row r="387" spans="1:14" ht="12.75" x14ac:dyDescent="0.2">
      <c r="A387" s="134" t="s">
        <v>395</v>
      </c>
      <c r="B387" s="135" t="s">
        <v>420</v>
      </c>
      <c r="C387" s="135" t="s">
        <v>421</v>
      </c>
      <c r="D387" s="135" t="s">
        <v>422</v>
      </c>
      <c r="E387" s="136"/>
      <c r="F387" s="135" t="s">
        <v>423</v>
      </c>
      <c r="G387" s="135" t="s">
        <v>424</v>
      </c>
      <c r="H387" s="135" t="s">
        <v>425</v>
      </c>
      <c r="I387" s="135" t="s">
        <v>426</v>
      </c>
      <c r="J387" s="135" t="s">
        <v>22</v>
      </c>
      <c r="K387" s="137" t="s">
        <v>22</v>
      </c>
      <c r="L387" s="137" t="s">
        <v>427</v>
      </c>
      <c r="M387" s="6"/>
      <c r="N387" s="6"/>
    </row>
    <row r="388" spans="1:14" ht="12.75" x14ac:dyDescent="0.2">
      <c r="A388" s="138"/>
      <c r="B388" s="139" t="s">
        <v>428</v>
      </c>
      <c r="C388" s="139"/>
      <c r="D388" s="139"/>
      <c r="E388" s="140"/>
      <c r="F388" s="141"/>
      <c r="G388" s="141"/>
      <c r="H388" s="139"/>
      <c r="I388" s="139" t="s">
        <v>35</v>
      </c>
      <c r="J388" s="139"/>
      <c r="K388" s="142"/>
      <c r="L388" s="142" t="s">
        <v>429</v>
      </c>
      <c r="M388" s="6"/>
      <c r="N388" s="6"/>
    </row>
    <row r="389" spans="1:14" ht="15" x14ac:dyDescent="0.25">
      <c r="A389" s="414"/>
      <c r="B389" s="414"/>
      <c r="C389" s="414"/>
      <c r="D389" s="414"/>
      <c r="E389" s="414"/>
      <c r="F389" s="541"/>
      <c r="G389" s="541"/>
      <c r="H389" s="414"/>
      <c r="I389" s="414"/>
      <c r="J389" s="414"/>
      <c r="K389" s="414"/>
      <c r="L389" s="362"/>
      <c r="M389" s="6"/>
      <c r="N389" s="6"/>
    </row>
    <row r="390" spans="1:14" ht="15" x14ac:dyDescent="0.25">
      <c r="A390" s="144" t="s">
        <v>759</v>
      </c>
      <c r="B390" s="362"/>
      <c r="C390" s="362"/>
      <c r="D390" s="3"/>
      <c r="E390" s="2"/>
      <c r="F390" s="542"/>
      <c r="G390" s="2"/>
      <c r="H390" s="543"/>
      <c r="I390" s="543"/>
      <c r="J390" s="543"/>
      <c r="K390" s="543"/>
      <c r="L390" s="362"/>
      <c r="M390" s="6"/>
      <c r="N390" s="6"/>
    </row>
    <row r="391" spans="1:14" ht="15" x14ac:dyDescent="0.25">
      <c r="A391" s="40"/>
      <c r="B391" s="40"/>
      <c r="C391" s="362"/>
      <c r="D391" s="3"/>
      <c r="E391" s="2"/>
      <c r="F391" s="542"/>
      <c r="G391" s="2"/>
      <c r="H391" s="543"/>
      <c r="I391" s="543"/>
      <c r="J391" s="543"/>
      <c r="K391" s="543"/>
      <c r="L391" s="362"/>
      <c r="M391" s="6"/>
      <c r="N391" s="6"/>
    </row>
    <row r="392" spans="1:14" x14ac:dyDescent="0.2">
      <c r="A392" s="544" t="s">
        <v>403</v>
      </c>
      <c r="B392" s="68"/>
      <c r="C392" s="68"/>
      <c r="D392" s="68"/>
      <c r="E392" s="68"/>
      <c r="F392" s="545"/>
      <c r="G392" s="545"/>
      <c r="H392" s="66"/>
      <c r="I392" s="70">
        <v>0</v>
      </c>
      <c r="J392" s="70">
        <v>0</v>
      </c>
      <c r="K392" s="70">
        <v>0</v>
      </c>
      <c r="L392" s="66"/>
      <c r="M392" s="6"/>
      <c r="N392" s="6"/>
    </row>
    <row r="393" spans="1:14" x14ac:dyDescent="0.2">
      <c r="A393" s="40"/>
      <c r="B393" s="76"/>
      <c r="C393" s="76"/>
      <c r="D393" s="3"/>
      <c r="E393" s="2"/>
      <c r="F393" s="542"/>
      <c r="G393" s="2"/>
      <c r="H393" s="543"/>
      <c r="I393" s="543"/>
      <c r="J393" s="543"/>
      <c r="K393" s="543"/>
      <c r="L393" s="539"/>
      <c r="M393" s="6"/>
      <c r="N393" s="6"/>
    </row>
    <row r="394" spans="1:14" x14ac:dyDescent="0.2">
      <c r="A394" s="546"/>
      <c r="B394" s="76"/>
      <c r="C394" s="76"/>
      <c r="D394" s="76"/>
      <c r="E394" s="76"/>
      <c r="F394" s="538"/>
      <c r="G394" s="538"/>
      <c r="H394" s="74"/>
      <c r="I394" s="74"/>
      <c r="J394" s="74"/>
      <c r="K394" s="74"/>
      <c r="L394" s="539"/>
      <c r="M394" s="6"/>
      <c r="N394" s="6"/>
    </row>
    <row r="395" spans="1:14" x14ac:dyDescent="0.2">
      <c r="A395" s="547" t="s">
        <v>431</v>
      </c>
      <c r="B395" s="76"/>
      <c r="C395" s="76"/>
      <c r="D395" s="76"/>
      <c r="E395" s="76"/>
      <c r="F395" s="538"/>
      <c r="G395" s="538"/>
      <c r="H395" s="548"/>
      <c r="I395" s="548"/>
      <c r="J395" s="548"/>
      <c r="K395" s="548"/>
      <c r="L395" s="539"/>
      <c r="M395" s="6"/>
      <c r="N395" s="6"/>
    </row>
    <row r="396" spans="1:14" x14ac:dyDescent="0.2">
      <c r="A396" s="549" t="s">
        <v>432</v>
      </c>
      <c r="B396" s="76"/>
      <c r="C396" s="76"/>
      <c r="D396" s="76"/>
      <c r="E396" s="550"/>
      <c r="F396" s="551"/>
      <c r="G396" s="552"/>
      <c r="H396" s="548"/>
      <c r="I396" s="548"/>
      <c r="J396" s="548"/>
      <c r="K396" s="548"/>
      <c r="L396" s="539"/>
      <c r="M396" s="6"/>
      <c r="N396" s="6"/>
    </row>
    <row r="397" spans="1:14" x14ac:dyDescent="0.2">
      <c r="A397" s="549" t="s">
        <v>433</v>
      </c>
      <c r="B397" s="76"/>
      <c r="C397" s="76"/>
      <c r="D397" s="76"/>
      <c r="E397" s="76"/>
      <c r="F397" s="538"/>
      <c r="G397" s="538"/>
      <c r="H397" s="76"/>
      <c r="I397" s="76"/>
      <c r="J397" s="76"/>
      <c r="K397" s="76"/>
      <c r="L397" s="539"/>
      <c r="M397" s="6"/>
      <c r="N397" s="6"/>
    </row>
    <row r="398" spans="1:14" x14ac:dyDescent="0.2">
      <c r="A398" s="553"/>
      <c r="B398" s="76"/>
      <c r="C398" s="76"/>
      <c r="D398" s="76"/>
      <c r="E398" s="76"/>
      <c r="F398" s="538"/>
      <c r="G398" s="538"/>
      <c r="H398" s="548"/>
      <c r="I398" s="548"/>
      <c r="J398" s="548"/>
      <c r="K398" s="548"/>
      <c r="L398" s="539"/>
      <c r="M398" s="6"/>
      <c r="N398" s="6"/>
    </row>
    <row r="399" spans="1:14" x14ac:dyDescent="0.2">
      <c r="A399" s="166" t="s">
        <v>434</v>
      </c>
      <c r="B399" s="167"/>
      <c r="C399" s="167"/>
      <c r="D399" s="167"/>
      <c r="E399" s="167"/>
      <c r="F399" s="168"/>
      <c r="G399" s="169"/>
      <c r="H399" s="169"/>
      <c r="I399" s="169"/>
      <c r="J399" s="548"/>
      <c r="K399" s="548"/>
      <c r="L399" s="539"/>
      <c r="M399" s="6"/>
      <c r="N399" s="6"/>
    </row>
    <row r="400" spans="1:14" ht="33.75" x14ac:dyDescent="0.2">
      <c r="A400" s="170" t="s">
        <v>435</v>
      </c>
      <c r="B400" s="171" t="s">
        <v>436</v>
      </c>
      <c r="C400" s="171" t="s">
        <v>437</v>
      </c>
      <c r="D400" s="172" t="s">
        <v>438</v>
      </c>
      <c r="E400" s="171" t="s">
        <v>439</v>
      </c>
      <c r="F400" s="173" t="s">
        <v>440</v>
      </c>
      <c r="G400" s="169"/>
      <c r="H400" s="169"/>
      <c r="I400" s="169"/>
      <c r="J400" s="548"/>
      <c r="K400" s="548"/>
      <c r="L400" s="539"/>
      <c r="M400" s="6"/>
      <c r="N400" s="6"/>
    </row>
    <row r="401" spans="1:14" ht="123.75" x14ac:dyDescent="0.2">
      <c r="A401" s="174">
        <v>193</v>
      </c>
      <c r="B401" s="175" t="s">
        <v>37</v>
      </c>
      <c r="C401" s="175" t="s">
        <v>441</v>
      </c>
      <c r="D401" s="175" t="s">
        <v>442</v>
      </c>
      <c r="E401" s="176" t="s">
        <v>443</v>
      </c>
      <c r="F401" s="177" t="s">
        <v>444</v>
      </c>
      <c r="G401" s="178"/>
      <c r="H401" s="169"/>
      <c r="I401" s="169"/>
      <c r="J401" s="548"/>
      <c r="K401" s="548"/>
      <c r="L401" s="539"/>
      <c r="M401" s="6"/>
      <c r="N401" s="6"/>
    </row>
    <row r="402" spans="1:14" ht="135" x14ac:dyDescent="0.2">
      <c r="A402" s="179">
        <v>199</v>
      </c>
      <c r="B402" s="180" t="s">
        <v>42</v>
      </c>
      <c r="C402" s="180" t="s">
        <v>441</v>
      </c>
      <c r="D402" s="180" t="s">
        <v>442</v>
      </c>
      <c r="E402" s="181" t="s">
        <v>443</v>
      </c>
      <c r="F402" s="182" t="s">
        <v>445</v>
      </c>
      <c r="G402" s="178"/>
      <c r="H402" s="169"/>
      <c r="I402" s="169"/>
      <c r="J402" s="548"/>
      <c r="K402" s="548"/>
      <c r="L402" s="539"/>
      <c r="M402" s="6"/>
      <c r="N402" s="6"/>
    </row>
    <row r="403" spans="1:14" ht="168.75" x14ac:dyDescent="0.2">
      <c r="A403" s="174">
        <v>202</v>
      </c>
      <c r="B403" s="175" t="s">
        <v>45</v>
      </c>
      <c r="C403" s="175" t="s">
        <v>441</v>
      </c>
      <c r="D403" s="175" t="s">
        <v>442</v>
      </c>
      <c r="E403" s="176" t="s">
        <v>446</v>
      </c>
      <c r="F403" s="177" t="s">
        <v>447</v>
      </c>
      <c r="G403" s="178"/>
      <c r="H403" s="169"/>
      <c r="I403" s="169"/>
    </row>
    <row r="404" spans="1:14" ht="56.25" x14ac:dyDescent="0.2">
      <c r="A404" s="179">
        <v>211</v>
      </c>
      <c r="B404" s="180" t="s">
        <v>50</v>
      </c>
      <c r="C404" s="180" t="s">
        <v>448</v>
      </c>
      <c r="D404" s="180" t="s">
        <v>442</v>
      </c>
      <c r="E404" s="180" t="s">
        <v>449</v>
      </c>
      <c r="F404" s="180" t="s">
        <v>450</v>
      </c>
      <c r="G404" s="178"/>
      <c r="H404" s="169"/>
      <c r="I404" s="169"/>
    </row>
    <row r="405" spans="1:14" ht="78.75" x14ac:dyDescent="0.2">
      <c r="A405" s="174">
        <v>221</v>
      </c>
      <c r="B405" s="175" t="s">
        <v>55</v>
      </c>
      <c r="C405" s="175" t="s">
        <v>448</v>
      </c>
      <c r="D405" s="175" t="s">
        <v>451</v>
      </c>
      <c r="E405" s="180" t="s">
        <v>452</v>
      </c>
      <c r="F405" s="180" t="s">
        <v>453</v>
      </c>
      <c r="G405" s="178"/>
      <c r="H405" s="169"/>
      <c r="I405" s="169"/>
    </row>
    <row r="406" spans="1:14" ht="45" x14ac:dyDescent="0.2">
      <c r="A406" s="179">
        <v>225</v>
      </c>
      <c r="B406" s="180" t="s">
        <v>63</v>
      </c>
      <c r="C406" s="180" t="s">
        <v>454</v>
      </c>
      <c r="D406" s="180" t="s">
        <v>455</v>
      </c>
      <c r="E406" s="180" t="s">
        <v>456</v>
      </c>
      <c r="F406" s="180" t="s">
        <v>457</v>
      </c>
      <c r="G406" s="178"/>
      <c r="H406" s="169"/>
      <c r="I406" s="169"/>
    </row>
    <row r="407" spans="1:14" ht="22.5" x14ac:dyDescent="0.2">
      <c r="A407" s="174">
        <v>226</v>
      </c>
      <c r="B407" s="175" t="s">
        <v>458</v>
      </c>
      <c r="C407" s="175" t="s">
        <v>448</v>
      </c>
      <c r="D407" s="175" t="s">
        <v>442</v>
      </c>
      <c r="E407" s="175" t="s">
        <v>459</v>
      </c>
      <c r="F407" s="175" t="s">
        <v>460</v>
      </c>
      <c r="G407" s="178"/>
      <c r="H407" s="169"/>
      <c r="I407" s="169"/>
    </row>
    <row r="408" spans="1:14" ht="22.5" x14ac:dyDescent="0.2">
      <c r="A408" s="179">
        <v>228</v>
      </c>
      <c r="B408" s="180" t="s">
        <v>68</v>
      </c>
      <c r="C408" s="180" t="s">
        <v>454</v>
      </c>
      <c r="D408" s="180" t="s">
        <v>455</v>
      </c>
      <c r="E408" s="180" t="s">
        <v>461</v>
      </c>
      <c r="F408" s="180" t="s">
        <v>461</v>
      </c>
      <c r="G408" s="178"/>
      <c r="H408" s="169"/>
      <c r="I408" s="169"/>
    </row>
    <row r="409" spans="1:14" ht="33.75" x14ac:dyDescent="0.2">
      <c r="A409" s="174">
        <v>233</v>
      </c>
      <c r="B409" s="175" t="s">
        <v>462</v>
      </c>
      <c r="C409" s="175" t="s">
        <v>448</v>
      </c>
      <c r="D409" s="175" t="s">
        <v>463</v>
      </c>
      <c r="E409" s="180" t="s">
        <v>464</v>
      </c>
      <c r="F409" s="180" t="s">
        <v>465</v>
      </c>
      <c r="G409" s="178"/>
      <c r="H409" s="169"/>
      <c r="I409" s="169"/>
    </row>
    <row r="410" spans="1:14" ht="78.75" x14ac:dyDescent="0.2">
      <c r="A410" s="179">
        <v>236</v>
      </c>
      <c r="B410" s="180" t="s">
        <v>70</v>
      </c>
      <c r="C410" s="180" t="s">
        <v>441</v>
      </c>
      <c r="D410" s="180" t="s">
        <v>455</v>
      </c>
      <c r="E410" s="180" t="s">
        <v>466</v>
      </c>
      <c r="F410" s="180" t="s">
        <v>467</v>
      </c>
      <c r="G410" s="178"/>
      <c r="H410" s="169"/>
      <c r="I410" s="169"/>
    </row>
    <row r="411" spans="1:14" ht="33.75" x14ac:dyDescent="0.2">
      <c r="A411" s="174">
        <v>239</v>
      </c>
      <c r="B411" s="175" t="s">
        <v>468</v>
      </c>
      <c r="C411" s="175" t="s">
        <v>469</v>
      </c>
      <c r="D411" s="175" t="s">
        <v>442</v>
      </c>
      <c r="E411" s="175" t="s">
        <v>470</v>
      </c>
      <c r="F411" s="175" t="s">
        <v>470</v>
      </c>
      <c r="G411" s="178"/>
      <c r="H411" s="169"/>
      <c r="I411" s="169"/>
    </row>
    <row r="412" spans="1:14" ht="22.5" x14ac:dyDescent="0.2">
      <c r="A412" s="179">
        <v>243</v>
      </c>
      <c r="B412" s="180" t="s">
        <v>471</v>
      </c>
      <c r="C412" s="180" t="s">
        <v>469</v>
      </c>
      <c r="D412" s="180" t="s">
        <v>442</v>
      </c>
      <c r="E412" s="180" t="s">
        <v>472</v>
      </c>
      <c r="F412" s="180" t="s">
        <v>472</v>
      </c>
      <c r="G412" s="178"/>
      <c r="H412" s="169"/>
      <c r="I412" s="169"/>
    </row>
    <row r="413" spans="1:14" ht="78.75" x14ac:dyDescent="0.2">
      <c r="A413" s="174">
        <v>245</v>
      </c>
      <c r="B413" s="175" t="s">
        <v>74</v>
      </c>
      <c r="C413" s="175" t="s">
        <v>448</v>
      </c>
      <c r="D413" s="175" t="s">
        <v>451</v>
      </c>
      <c r="E413" s="180" t="s">
        <v>473</v>
      </c>
      <c r="F413" s="180" t="s">
        <v>474</v>
      </c>
      <c r="G413" s="178"/>
      <c r="H413" s="169"/>
      <c r="I413" s="169"/>
    </row>
    <row r="414" spans="1:14" ht="101.25" x14ac:dyDescent="0.2">
      <c r="A414" s="179">
        <v>247</v>
      </c>
      <c r="B414" s="180" t="s">
        <v>79</v>
      </c>
      <c r="C414" s="180" t="s">
        <v>448</v>
      </c>
      <c r="D414" s="180" t="s">
        <v>451</v>
      </c>
      <c r="E414" s="180" t="s">
        <v>475</v>
      </c>
      <c r="F414" s="180" t="s">
        <v>476</v>
      </c>
      <c r="G414" s="178"/>
      <c r="H414" s="169"/>
      <c r="I414" s="169"/>
    </row>
    <row r="415" spans="1:14" ht="33.75" x14ac:dyDescent="0.2">
      <c r="A415" s="174">
        <v>262</v>
      </c>
      <c r="B415" s="175" t="s">
        <v>477</v>
      </c>
      <c r="C415" s="175" t="s">
        <v>478</v>
      </c>
      <c r="D415" s="175" t="s">
        <v>442</v>
      </c>
      <c r="E415" s="175" t="s">
        <v>479</v>
      </c>
      <c r="F415" s="175" t="s">
        <v>479</v>
      </c>
      <c r="G415" s="178"/>
      <c r="H415" s="169"/>
      <c r="I415" s="169"/>
    </row>
    <row r="416" spans="1:14" ht="78.75" x14ac:dyDescent="0.2">
      <c r="A416" s="179">
        <v>265</v>
      </c>
      <c r="B416" s="180" t="s">
        <v>480</v>
      </c>
      <c r="C416" s="180" t="s">
        <v>481</v>
      </c>
      <c r="D416" s="180" t="s">
        <v>451</v>
      </c>
      <c r="E416" s="180" t="s">
        <v>482</v>
      </c>
      <c r="F416" s="180" t="s">
        <v>483</v>
      </c>
      <c r="G416" s="178"/>
      <c r="H416" s="169"/>
      <c r="I416" s="169"/>
    </row>
    <row r="417" spans="1:9" ht="22.5" x14ac:dyDescent="0.2">
      <c r="A417" s="174">
        <v>270</v>
      </c>
      <c r="B417" s="175" t="s">
        <v>83</v>
      </c>
      <c r="C417" s="175" t="s">
        <v>454</v>
      </c>
      <c r="D417" s="175" t="s">
        <v>455</v>
      </c>
      <c r="E417" s="175" t="s">
        <v>461</v>
      </c>
      <c r="F417" s="175" t="s">
        <v>461</v>
      </c>
      <c r="G417" s="178"/>
      <c r="H417" s="169"/>
      <c r="I417" s="169"/>
    </row>
    <row r="418" spans="1:9" ht="90" x14ac:dyDescent="0.2">
      <c r="A418" s="179">
        <v>271</v>
      </c>
      <c r="B418" s="180" t="s">
        <v>85</v>
      </c>
      <c r="C418" s="180" t="s">
        <v>484</v>
      </c>
      <c r="D418" s="180" t="s">
        <v>451</v>
      </c>
      <c r="E418" s="180" t="s">
        <v>485</v>
      </c>
      <c r="F418" s="180" t="s">
        <v>486</v>
      </c>
      <c r="G418" s="178"/>
      <c r="H418" s="169"/>
      <c r="I418" s="169"/>
    </row>
    <row r="419" spans="1:9" ht="33.75" x14ac:dyDescent="0.2">
      <c r="A419" s="174">
        <v>278</v>
      </c>
      <c r="B419" s="175" t="s">
        <v>487</v>
      </c>
      <c r="C419" s="175" t="s">
        <v>488</v>
      </c>
      <c r="D419" s="175" t="s">
        <v>442</v>
      </c>
      <c r="E419" s="175" t="s">
        <v>489</v>
      </c>
      <c r="F419" s="175" t="s">
        <v>489</v>
      </c>
      <c r="G419" s="178"/>
      <c r="H419" s="169"/>
      <c r="I419" s="169"/>
    </row>
    <row r="420" spans="1:9" ht="33.75" x14ac:dyDescent="0.2">
      <c r="A420" s="179">
        <v>280</v>
      </c>
      <c r="B420" s="180" t="s">
        <v>490</v>
      </c>
      <c r="C420" s="180" t="s">
        <v>448</v>
      </c>
      <c r="D420" s="180" t="s">
        <v>491</v>
      </c>
      <c r="E420" s="180" t="s">
        <v>492</v>
      </c>
      <c r="F420" s="180" t="s">
        <v>493</v>
      </c>
      <c r="G420" s="178"/>
      <c r="H420" s="169"/>
      <c r="I420" s="169"/>
    </row>
    <row r="421" spans="1:9" ht="90" x14ac:dyDescent="0.2">
      <c r="A421" s="174">
        <v>282</v>
      </c>
      <c r="B421" s="175" t="s">
        <v>90</v>
      </c>
      <c r="C421" s="175" t="s">
        <v>484</v>
      </c>
      <c r="D421" s="175" t="s">
        <v>451</v>
      </c>
      <c r="E421" s="180" t="s">
        <v>494</v>
      </c>
      <c r="F421" s="180" t="s">
        <v>495</v>
      </c>
      <c r="G421" s="178"/>
      <c r="H421" s="169"/>
      <c r="I421" s="169"/>
    </row>
    <row r="422" spans="1:9" ht="67.5" x14ac:dyDescent="0.2">
      <c r="A422" s="179">
        <v>283</v>
      </c>
      <c r="B422" s="180" t="s">
        <v>96</v>
      </c>
      <c r="C422" s="180" t="s">
        <v>441</v>
      </c>
      <c r="D422" s="180" t="s">
        <v>455</v>
      </c>
      <c r="E422" s="180" t="s">
        <v>496</v>
      </c>
      <c r="F422" s="183" t="s">
        <v>497</v>
      </c>
      <c r="G422" s="178"/>
      <c r="H422" s="169"/>
      <c r="I422" s="169"/>
    </row>
    <row r="423" spans="1:9" ht="12.75" x14ac:dyDescent="0.2">
      <c r="A423" s="174">
        <v>290</v>
      </c>
      <c r="B423" s="175" t="s">
        <v>498</v>
      </c>
      <c r="C423" s="175" t="s">
        <v>484</v>
      </c>
      <c r="D423" s="175" t="s">
        <v>499</v>
      </c>
      <c r="E423" s="175"/>
      <c r="F423" s="175" t="s">
        <v>500</v>
      </c>
      <c r="G423" s="178"/>
      <c r="H423" s="169"/>
      <c r="I423" s="169"/>
    </row>
    <row r="424" spans="1:9" ht="112.5" x14ac:dyDescent="0.2">
      <c r="A424" s="179">
        <v>294</v>
      </c>
      <c r="B424" s="180" t="s">
        <v>100</v>
      </c>
      <c r="C424" s="180" t="s">
        <v>448</v>
      </c>
      <c r="D424" s="180" t="s">
        <v>451</v>
      </c>
      <c r="E424" s="181" t="s">
        <v>501</v>
      </c>
      <c r="F424" s="181" t="s">
        <v>502</v>
      </c>
      <c r="G424" s="178"/>
      <c r="H424" s="169"/>
      <c r="I424" s="169"/>
    </row>
    <row r="425" spans="1:9" ht="45" x14ac:dyDescent="0.2">
      <c r="A425" s="174">
        <v>295</v>
      </c>
      <c r="B425" s="175" t="s">
        <v>503</v>
      </c>
      <c r="C425" s="175" t="s">
        <v>484</v>
      </c>
      <c r="D425" s="175" t="s">
        <v>504</v>
      </c>
      <c r="E425" s="175" t="s">
        <v>505</v>
      </c>
      <c r="F425" s="175" t="s">
        <v>505</v>
      </c>
      <c r="G425" s="178"/>
      <c r="H425" s="169"/>
      <c r="I425" s="169"/>
    </row>
    <row r="426" spans="1:9" ht="12.75" x14ac:dyDescent="0.2">
      <c r="A426" s="179">
        <v>299</v>
      </c>
      <c r="B426" s="180" t="s">
        <v>506</v>
      </c>
      <c r="C426" s="180" t="s">
        <v>484</v>
      </c>
      <c r="D426" s="180" t="s">
        <v>499</v>
      </c>
      <c r="E426" s="180"/>
      <c r="F426" s="180" t="s">
        <v>500</v>
      </c>
      <c r="G426" s="178"/>
      <c r="H426" s="169"/>
      <c r="I426" s="169"/>
    </row>
    <row r="427" spans="1:9" ht="45" x14ac:dyDescent="0.2">
      <c r="A427" s="174">
        <v>300</v>
      </c>
      <c r="B427" s="175" t="s">
        <v>105</v>
      </c>
      <c r="C427" s="175" t="s">
        <v>481</v>
      </c>
      <c r="D427" s="175" t="s">
        <v>455</v>
      </c>
      <c r="E427" s="175" t="s">
        <v>507</v>
      </c>
      <c r="F427" s="175" t="s">
        <v>508</v>
      </c>
      <c r="G427" s="178"/>
      <c r="H427" s="169"/>
      <c r="I427" s="169"/>
    </row>
    <row r="428" spans="1:9" ht="33.75" x14ac:dyDescent="0.2">
      <c r="A428" s="179">
        <v>304</v>
      </c>
      <c r="B428" s="180" t="s">
        <v>509</v>
      </c>
      <c r="C428" s="180" t="s">
        <v>478</v>
      </c>
      <c r="D428" s="180" t="s">
        <v>510</v>
      </c>
      <c r="E428" s="180" t="s">
        <v>511</v>
      </c>
      <c r="F428" s="180" t="s">
        <v>512</v>
      </c>
      <c r="G428" s="178"/>
      <c r="H428" s="169"/>
      <c r="I428" s="169"/>
    </row>
    <row r="429" spans="1:9" ht="33.75" x14ac:dyDescent="0.2">
      <c r="A429" s="179" t="s">
        <v>513</v>
      </c>
      <c r="B429" s="180" t="s">
        <v>514</v>
      </c>
      <c r="C429" s="180" t="s">
        <v>448</v>
      </c>
      <c r="D429" s="180" t="s">
        <v>515</v>
      </c>
      <c r="E429" s="180" t="s">
        <v>516</v>
      </c>
      <c r="F429" s="180" t="s">
        <v>517</v>
      </c>
      <c r="G429" s="178"/>
      <c r="H429" s="169"/>
      <c r="I429" s="169"/>
    </row>
    <row r="430" spans="1:9" ht="45" x14ac:dyDescent="0.2">
      <c r="A430" s="174">
        <v>311</v>
      </c>
      <c r="B430" s="175" t="s">
        <v>518</v>
      </c>
      <c r="C430" s="175" t="s">
        <v>478</v>
      </c>
      <c r="D430" s="175" t="s">
        <v>519</v>
      </c>
      <c r="E430" s="175" t="s">
        <v>520</v>
      </c>
      <c r="F430" s="175" t="s">
        <v>521</v>
      </c>
      <c r="G430" s="178"/>
      <c r="H430" s="169"/>
      <c r="I430" s="169"/>
    </row>
    <row r="431" spans="1:9" ht="33.75" x14ac:dyDescent="0.2">
      <c r="A431" s="179">
        <v>312</v>
      </c>
      <c r="B431" s="180" t="s">
        <v>522</v>
      </c>
      <c r="C431" s="180" t="s">
        <v>523</v>
      </c>
      <c r="D431" s="180" t="s">
        <v>442</v>
      </c>
      <c r="E431" s="180" t="s">
        <v>524</v>
      </c>
      <c r="F431" s="180" t="s">
        <v>524</v>
      </c>
      <c r="G431" s="178"/>
      <c r="H431" s="169"/>
      <c r="I431" s="169"/>
    </row>
    <row r="432" spans="1:9" ht="78.75" x14ac:dyDescent="0.2">
      <c r="A432" s="174">
        <v>313</v>
      </c>
      <c r="B432" s="175" t="s">
        <v>525</v>
      </c>
      <c r="C432" s="175" t="s">
        <v>526</v>
      </c>
      <c r="D432" s="175" t="s">
        <v>527</v>
      </c>
      <c r="E432" s="180" t="s">
        <v>528</v>
      </c>
      <c r="F432" s="175" t="s">
        <v>529</v>
      </c>
      <c r="G432" s="178"/>
      <c r="H432" s="169"/>
      <c r="I432" s="169"/>
    </row>
    <row r="433" spans="1:9" ht="22.5" x14ac:dyDescent="0.2">
      <c r="A433" s="179">
        <v>315</v>
      </c>
      <c r="B433" s="180" t="s">
        <v>530</v>
      </c>
      <c r="C433" s="180" t="s">
        <v>531</v>
      </c>
      <c r="D433" s="180" t="s">
        <v>532</v>
      </c>
      <c r="E433" s="180"/>
      <c r="F433" s="180" t="s">
        <v>500</v>
      </c>
      <c r="G433" s="178"/>
      <c r="H433" s="169"/>
      <c r="I433" s="169"/>
    </row>
    <row r="434" spans="1:9" ht="12.75" x14ac:dyDescent="0.2">
      <c r="A434" s="174">
        <v>316</v>
      </c>
      <c r="B434" s="175" t="s">
        <v>530</v>
      </c>
      <c r="C434" s="175" t="s">
        <v>484</v>
      </c>
      <c r="D434" s="175" t="s">
        <v>499</v>
      </c>
      <c r="E434" s="175"/>
      <c r="F434" s="175" t="s">
        <v>500</v>
      </c>
      <c r="G434" s="178"/>
      <c r="H434" s="169"/>
      <c r="I434" s="169"/>
    </row>
    <row r="435" spans="1:9" ht="22.5" x14ac:dyDescent="0.2">
      <c r="A435" s="179">
        <v>319</v>
      </c>
      <c r="B435" s="180" t="s">
        <v>110</v>
      </c>
      <c r="C435" s="180" t="s">
        <v>454</v>
      </c>
      <c r="D435" s="180" t="s">
        <v>455</v>
      </c>
      <c r="E435" s="180" t="s">
        <v>461</v>
      </c>
      <c r="F435" s="180" t="s">
        <v>461</v>
      </c>
      <c r="G435" s="178"/>
      <c r="H435" s="169"/>
      <c r="I435" s="169"/>
    </row>
    <row r="436" spans="1:9" ht="78.75" x14ac:dyDescent="0.2">
      <c r="A436" s="174">
        <v>322</v>
      </c>
      <c r="B436" s="175" t="s">
        <v>112</v>
      </c>
      <c r="C436" s="175" t="s">
        <v>484</v>
      </c>
      <c r="D436" s="175" t="s">
        <v>451</v>
      </c>
      <c r="E436" s="180" t="s">
        <v>533</v>
      </c>
      <c r="F436" s="180" t="s">
        <v>474</v>
      </c>
      <c r="G436" s="178"/>
      <c r="H436" s="169"/>
      <c r="I436" s="169"/>
    </row>
    <row r="437" spans="1:9" ht="45" x14ac:dyDescent="0.2">
      <c r="A437" s="179">
        <v>323</v>
      </c>
      <c r="B437" s="180" t="s">
        <v>534</v>
      </c>
      <c r="C437" s="180" t="s">
        <v>523</v>
      </c>
      <c r="D437" s="180" t="s">
        <v>535</v>
      </c>
      <c r="E437" s="180" t="s">
        <v>536</v>
      </c>
      <c r="F437" s="180" t="s">
        <v>537</v>
      </c>
      <c r="G437" s="178"/>
      <c r="H437" s="169"/>
      <c r="I437" s="169"/>
    </row>
    <row r="438" spans="1:9" ht="22.5" x14ac:dyDescent="0.2">
      <c r="A438" s="184">
        <v>330</v>
      </c>
      <c r="B438" s="185" t="s">
        <v>538</v>
      </c>
      <c r="C438" s="185" t="s">
        <v>481</v>
      </c>
      <c r="D438" s="185" t="s">
        <v>539</v>
      </c>
      <c r="E438" s="185" t="s">
        <v>540</v>
      </c>
      <c r="F438" s="185" t="s">
        <v>540</v>
      </c>
      <c r="G438" s="186"/>
      <c r="H438" s="194"/>
      <c r="I438" s="194"/>
    </row>
    <row r="439" spans="1:9" ht="22.5" x14ac:dyDescent="0.2">
      <c r="A439" s="187">
        <v>331</v>
      </c>
      <c r="B439" s="183" t="s">
        <v>541</v>
      </c>
      <c r="C439" s="183" t="s">
        <v>531</v>
      </c>
      <c r="D439" s="183" t="s">
        <v>542</v>
      </c>
      <c r="E439" s="183" t="s">
        <v>543</v>
      </c>
      <c r="F439" s="183" t="s">
        <v>544</v>
      </c>
      <c r="G439" s="186"/>
      <c r="H439" s="194"/>
      <c r="I439" s="194"/>
    </row>
    <row r="440" spans="1:9" ht="56.25" x14ac:dyDescent="0.2">
      <c r="A440" s="187">
        <v>332</v>
      </c>
      <c r="B440" s="183" t="s">
        <v>541</v>
      </c>
      <c r="C440" s="183" t="s">
        <v>545</v>
      </c>
      <c r="D440" s="183" t="s">
        <v>546</v>
      </c>
      <c r="E440" s="183" t="s">
        <v>547</v>
      </c>
      <c r="F440" s="183" t="s">
        <v>548</v>
      </c>
      <c r="G440" s="186"/>
      <c r="H440" s="194"/>
      <c r="I440" s="194"/>
    </row>
    <row r="441" spans="1:9" ht="33.75" x14ac:dyDescent="0.2">
      <c r="A441" s="184" t="s">
        <v>549</v>
      </c>
      <c r="B441" s="185" t="s">
        <v>550</v>
      </c>
      <c r="C441" s="185" t="s">
        <v>448</v>
      </c>
      <c r="D441" s="185" t="s">
        <v>515</v>
      </c>
      <c r="E441" s="185" t="s">
        <v>516</v>
      </c>
      <c r="F441" s="185" t="s">
        <v>517</v>
      </c>
      <c r="G441" s="186"/>
      <c r="H441" s="194"/>
      <c r="I441" s="194"/>
    </row>
    <row r="442" spans="1:9" ht="22.5" x14ac:dyDescent="0.2">
      <c r="A442" s="187" t="s">
        <v>551</v>
      </c>
      <c r="B442" s="183" t="s">
        <v>122</v>
      </c>
      <c r="C442" s="183" t="s">
        <v>552</v>
      </c>
      <c r="D442" s="183" t="s">
        <v>455</v>
      </c>
      <c r="E442" s="183" t="s">
        <v>553</v>
      </c>
      <c r="F442" s="183" t="s">
        <v>553</v>
      </c>
      <c r="G442" s="186"/>
      <c r="H442" s="194"/>
      <c r="I442" s="194"/>
    </row>
    <row r="443" spans="1:9" ht="33.75" x14ac:dyDescent="0.2">
      <c r="A443" s="184">
        <v>338</v>
      </c>
      <c r="B443" s="185" t="s">
        <v>554</v>
      </c>
      <c r="C443" s="185" t="s">
        <v>478</v>
      </c>
      <c r="D443" s="185" t="s">
        <v>442</v>
      </c>
      <c r="E443" s="183" t="s">
        <v>555</v>
      </c>
      <c r="F443" s="183" t="s">
        <v>555</v>
      </c>
      <c r="G443" s="186"/>
      <c r="H443" s="194"/>
      <c r="I443" s="194"/>
    </row>
    <row r="444" spans="1:9" ht="67.5" x14ac:dyDescent="0.2">
      <c r="A444" s="187">
        <v>341</v>
      </c>
      <c r="B444" s="183" t="s">
        <v>133</v>
      </c>
      <c r="C444" s="183" t="s">
        <v>454</v>
      </c>
      <c r="D444" s="183" t="s">
        <v>442</v>
      </c>
      <c r="E444" s="183" t="s">
        <v>556</v>
      </c>
      <c r="F444" s="183" t="s">
        <v>556</v>
      </c>
      <c r="G444" s="186"/>
      <c r="H444" s="194"/>
      <c r="I444" s="194"/>
    </row>
    <row r="445" spans="1:9" ht="45" x14ac:dyDescent="0.2">
      <c r="A445" s="184">
        <v>342</v>
      </c>
      <c r="B445" s="185" t="s">
        <v>557</v>
      </c>
      <c r="C445" s="185" t="s">
        <v>484</v>
      </c>
      <c r="D445" s="185" t="s">
        <v>558</v>
      </c>
      <c r="E445" s="183" t="s">
        <v>505</v>
      </c>
      <c r="F445" s="185" t="s">
        <v>505</v>
      </c>
      <c r="G445" s="186"/>
      <c r="H445" s="194"/>
      <c r="I445" s="194"/>
    </row>
    <row r="446" spans="1:9" ht="45" x14ac:dyDescent="0.2">
      <c r="A446" s="187">
        <v>346</v>
      </c>
      <c r="B446" s="183" t="s">
        <v>559</v>
      </c>
      <c r="C446" s="183" t="s">
        <v>478</v>
      </c>
      <c r="D446" s="183" t="s">
        <v>519</v>
      </c>
      <c r="E446" s="183" t="s">
        <v>560</v>
      </c>
      <c r="F446" s="183" t="s">
        <v>521</v>
      </c>
      <c r="G446" s="186"/>
      <c r="H446" s="194"/>
      <c r="I446" s="194"/>
    </row>
    <row r="447" spans="1:9" ht="56.25" x14ac:dyDescent="0.2">
      <c r="A447" s="184" t="s">
        <v>561</v>
      </c>
      <c r="B447" s="185" t="s">
        <v>137</v>
      </c>
      <c r="C447" s="185" t="s">
        <v>484</v>
      </c>
      <c r="D447" s="183" t="s">
        <v>451</v>
      </c>
      <c r="E447" s="183" t="s">
        <v>562</v>
      </c>
      <c r="F447" s="183" t="s">
        <v>562</v>
      </c>
      <c r="G447" s="186"/>
      <c r="H447" s="194"/>
      <c r="I447" s="194"/>
    </row>
    <row r="448" spans="1:9" ht="56.25" x14ac:dyDescent="0.2">
      <c r="A448" s="187">
        <v>354</v>
      </c>
      <c r="B448" s="183" t="s">
        <v>563</v>
      </c>
      <c r="C448" s="183" t="s">
        <v>531</v>
      </c>
      <c r="D448" s="183" t="s">
        <v>564</v>
      </c>
      <c r="E448" s="183" t="s">
        <v>565</v>
      </c>
      <c r="F448" s="183" t="s">
        <v>565</v>
      </c>
      <c r="G448" s="186"/>
      <c r="H448" s="194"/>
      <c r="I448" s="194"/>
    </row>
    <row r="449" spans="1:9" ht="33.75" x14ac:dyDescent="0.2">
      <c r="A449" s="184">
        <v>361</v>
      </c>
      <c r="B449" s="185" t="s">
        <v>566</v>
      </c>
      <c r="C449" s="185" t="s">
        <v>523</v>
      </c>
      <c r="D449" s="185" t="s">
        <v>442</v>
      </c>
      <c r="E449" s="185" t="s">
        <v>524</v>
      </c>
      <c r="F449" s="185" t="s">
        <v>524</v>
      </c>
      <c r="G449" s="186"/>
      <c r="H449" s="194"/>
      <c r="I449" s="194"/>
    </row>
    <row r="450" spans="1:9" ht="33.75" x14ac:dyDescent="0.2">
      <c r="A450" s="187">
        <v>362</v>
      </c>
      <c r="B450" s="183" t="s">
        <v>567</v>
      </c>
      <c r="C450" s="183" t="s">
        <v>448</v>
      </c>
      <c r="D450" s="183" t="s">
        <v>442</v>
      </c>
      <c r="E450" s="183" t="s">
        <v>489</v>
      </c>
      <c r="F450" s="183" t="s">
        <v>489</v>
      </c>
      <c r="G450" s="186"/>
      <c r="H450" s="194"/>
      <c r="I450" s="194"/>
    </row>
    <row r="451" spans="1:9" ht="45" x14ac:dyDescent="0.2">
      <c r="A451" s="184">
        <v>363</v>
      </c>
      <c r="B451" s="185" t="s">
        <v>174</v>
      </c>
      <c r="C451" s="185" t="s">
        <v>484</v>
      </c>
      <c r="D451" s="185" t="s">
        <v>568</v>
      </c>
      <c r="E451" s="183" t="s">
        <v>569</v>
      </c>
      <c r="F451" s="183" t="s">
        <v>569</v>
      </c>
      <c r="G451" s="186"/>
      <c r="H451" s="194"/>
      <c r="I451" s="194"/>
    </row>
    <row r="452" spans="1:9" ht="78.75" x14ac:dyDescent="0.2">
      <c r="A452" s="187" t="s">
        <v>570</v>
      </c>
      <c r="B452" s="183" t="s">
        <v>145</v>
      </c>
      <c r="C452" s="183" t="s">
        <v>484</v>
      </c>
      <c r="D452" s="183" t="s">
        <v>451</v>
      </c>
      <c r="E452" s="183" t="s">
        <v>571</v>
      </c>
      <c r="F452" s="183" t="s">
        <v>474</v>
      </c>
      <c r="G452" s="186"/>
      <c r="H452" s="194"/>
      <c r="I452" s="194"/>
    </row>
    <row r="453" spans="1:9" ht="33.75" x14ac:dyDescent="0.2">
      <c r="A453" s="184">
        <v>365</v>
      </c>
      <c r="B453" s="185" t="s">
        <v>572</v>
      </c>
      <c r="C453" s="185" t="s">
        <v>523</v>
      </c>
      <c r="D453" s="185" t="s">
        <v>573</v>
      </c>
      <c r="E453" s="183" t="s">
        <v>574</v>
      </c>
      <c r="F453" s="183" t="s">
        <v>574</v>
      </c>
      <c r="G453" s="186"/>
      <c r="H453" s="194"/>
      <c r="I453" s="194"/>
    </row>
    <row r="454" spans="1:9" ht="22.5" x14ac:dyDescent="0.2">
      <c r="A454" s="187">
        <v>367</v>
      </c>
      <c r="B454" s="183" t="s">
        <v>179</v>
      </c>
      <c r="C454" s="183" t="s">
        <v>454</v>
      </c>
      <c r="D454" s="183" t="s">
        <v>455</v>
      </c>
      <c r="E454" s="183" t="s">
        <v>461</v>
      </c>
      <c r="F454" s="183" t="s">
        <v>461</v>
      </c>
      <c r="G454" s="186"/>
      <c r="H454" s="194"/>
      <c r="I454" s="194"/>
    </row>
    <row r="455" spans="1:9" ht="56.25" x14ac:dyDescent="0.2">
      <c r="A455" s="184">
        <v>368</v>
      </c>
      <c r="B455" s="185" t="s">
        <v>575</v>
      </c>
      <c r="C455" s="185" t="s">
        <v>478</v>
      </c>
      <c r="D455" s="185" t="s">
        <v>576</v>
      </c>
      <c r="E455" s="183" t="s">
        <v>577</v>
      </c>
      <c r="F455" s="183" t="s">
        <v>578</v>
      </c>
      <c r="G455" s="186"/>
      <c r="H455" s="194"/>
      <c r="I455" s="194"/>
    </row>
    <row r="456" spans="1:9" ht="45" x14ac:dyDescent="0.2">
      <c r="A456" s="187">
        <v>369</v>
      </c>
      <c r="B456" s="183" t="s">
        <v>579</v>
      </c>
      <c r="C456" s="183" t="s">
        <v>523</v>
      </c>
      <c r="D456" s="183" t="s">
        <v>504</v>
      </c>
      <c r="E456" s="183" t="s">
        <v>505</v>
      </c>
      <c r="F456" s="183" t="s">
        <v>505</v>
      </c>
      <c r="G456" s="186"/>
      <c r="H456" s="194"/>
      <c r="I456" s="194"/>
    </row>
    <row r="457" spans="1:9" ht="45" x14ac:dyDescent="0.2">
      <c r="A457" s="187">
        <v>373</v>
      </c>
      <c r="B457" s="183" t="s">
        <v>580</v>
      </c>
      <c r="C457" s="183" t="s">
        <v>481</v>
      </c>
      <c r="D457" s="183" t="s">
        <v>581</v>
      </c>
      <c r="E457" s="183" t="s">
        <v>582</v>
      </c>
      <c r="F457" s="183" t="s">
        <v>583</v>
      </c>
      <c r="G457" s="186"/>
      <c r="H457" s="194"/>
      <c r="I457" s="194"/>
    </row>
    <row r="458" spans="1:9" ht="12.75" x14ac:dyDescent="0.2">
      <c r="A458" s="187">
        <v>379</v>
      </c>
      <c r="B458" s="183" t="s">
        <v>584</v>
      </c>
      <c r="C458" s="183" t="s">
        <v>484</v>
      </c>
      <c r="D458" s="183" t="s">
        <v>585</v>
      </c>
      <c r="E458" s="183"/>
      <c r="F458" s="183" t="s">
        <v>586</v>
      </c>
      <c r="G458" s="186"/>
      <c r="H458" s="194"/>
      <c r="I458" s="194"/>
    </row>
    <row r="459" spans="1:9" ht="67.5" x14ac:dyDescent="0.2">
      <c r="A459" s="187" t="s">
        <v>587</v>
      </c>
      <c r="B459" s="183" t="s">
        <v>126</v>
      </c>
      <c r="C459" s="183" t="s">
        <v>552</v>
      </c>
      <c r="D459" s="183" t="s">
        <v>451</v>
      </c>
      <c r="E459" s="183" t="s">
        <v>588</v>
      </c>
      <c r="F459" s="183" t="s">
        <v>588</v>
      </c>
      <c r="G459" s="186"/>
      <c r="H459" s="194"/>
      <c r="I459" s="194"/>
    </row>
    <row r="460" spans="1:9" ht="67.5" x14ac:dyDescent="0.2">
      <c r="A460" s="187" t="s">
        <v>589</v>
      </c>
      <c r="B460" s="183" t="s">
        <v>154</v>
      </c>
      <c r="C460" s="183" t="s">
        <v>484</v>
      </c>
      <c r="D460" s="183" t="s">
        <v>455</v>
      </c>
      <c r="E460" s="183" t="s">
        <v>590</v>
      </c>
      <c r="F460" s="183" t="s">
        <v>562</v>
      </c>
      <c r="G460" s="186"/>
      <c r="H460" s="194"/>
      <c r="I460" s="194"/>
    </row>
    <row r="461" spans="1:9" ht="56.25" x14ac:dyDescent="0.2">
      <c r="A461" s="187">
        <v>383</v>
      </c>
      <c r="B461" s="183" t="s">
        <v>591</v>
      </c>
      <c r="C461" s="183" t="s">
        <v>545</v>
      </c>
      <c r="D461" s="183" t="s">
        <v>451</v>
      </c>
      <c r="E461" s="183" t="s">
        <v>592</v>
      </c>
      <c r="F461" s="183" t="s">
        <v>593</v>
      </c>
      <c r="G461" s="186"/>
      <c r="H461" s="194"/>
      <c r="I461" s="194"/>
    </row>
    <row r="462" spans="1:9" ht="78.75" x14ac:dyDescent="0.2">
      <c r="A462" s="187">
        <v>392</v>
      </c>
      <c r="B462" s="183" t="s">
        <v>186</v>
      </c>
      <c r="C462" s="183" t="s">
        <v>441</v>
      </c>
      <c r="D462" s="183" t="s">
        <v>451</v>
      </c>
      <c r="E462" s="183" t="s">
        <v>594</v>
      </c>
      <c r="F462" s="183" t="s">
        <v>595</v>
      </c>
      <c r="G462" s="186"/>
      <c r="H462" s="194"/>
      <c r="I462" s="194"/>
    </row>
    <row r="463" spans="1:9" ht="45" x14ac:dyDescent="0.2">
      <c r="A463" s="187">
        <v>393</v>
      </c>
      <c r="B463" s="183" t="s">
        <v>596</v>
      </c>
      <c r="C463" s="183" t="s">
        <v>484</v>
      </c>
      <c r="D463" s="183" t="s">
        <v>558</v>
      </c>
      <c r="E463" s="183" t="s">
        <v>505</v>
      </c>
      <c r="F463" s="183" t="s">
        <v>505</v>
      </c>
      <c r="G463" s="186"/>
      <c r="H463" s="194"/>
      <c r="I463" s="194"/>
    </row>
    <row r="464" spans="1:9" ht="33.75" x14ac:dyDescent="0.2">
      <c r="A464" s="187">
        <v>396</v>
      </c>
      <c r="B464" s="183" t="s">
        <v>597</v>
      </c>
      <c r="C464" s="183" t="s">
        <v>523</v>
      </c>
      <c r="D464" s="183" t="s">
        <v>598</v>
      </c>
      <c r="E464" s="183" t="s">
        <v>599</v>
      </c>
      <c r="F464" s="183" t="s">
        <v>599</v>
      </c>
      <c r="G464" s="186"/>
      <c r="H464" s="194"/>
      <c r="I464" s="194"/>
    </row>
    <row r="465" spans="1:9" ht="90" x14ac:dyDescent="0.2">
      <c r="A465" s="187" t="s">
        <v>600</v>
      </c>
      <c r="B465" s="183" t="s">
        <v>164</v>
      </c>
      <c r="C465" s="183" t="s">
        <v>484</v>
      </c>
      <c r="D465" s="183" t="s">
        <v>455</v>
      </c>
      <c r="E465" s="183" t="s">
        <v>601</v>
      </c>
      <c r="F465" s="183" t="s">
        <v>562</v>
      </c>
      <c r="G465" s="186"/>
      <c r="H465" s="194"/>
      <c r="I465" s="194"/>
    </row>
    <row r="466" spans="1:9" ht="67.5" x14ac:dyDescent="0.2">
      <c r="A466" s="187">
        <v>405</v>
      </c>
      <c r="B466" s="188">
        <v>38393</v>
      </c>
      <c r="C466" s="183" t="s">
        <v>484</v>
      </c>
      <c r="D466" s="183" t="s">
        <v>442</v>
      </c>
      <c r="E466" s="183" t="s">
        <v>602</v>
      </c>
      <c r="F466" s="183" t="s">
        <v>602</v>
      </c>
      <c r="G466" s="186"/>
      <c r="H466" s="194"/>
      <c r="I466" s="194"/>
    </row>
    <row r="467" spans="1:9" ht="45" x14ac:dyDescent="0.2">
      <c r="A467" s="184">
        <v>410</v>
      </c>
      <c r="B467" s="189">
        <v>38454</v>
      </c>
      <c r="C467" s="190" t="s">
        <v>484</v>
      </c>
      <c r="D467" s="190" t="s">
        <v>558</v>
      </c>
      <c r="E467" s="190" t="s">
        <v>505</v>
      </c>
      <c r="F467" s="190" t="s">
        <v>505</v>
      </c>
      <c r="G467" s="186"/>
      <c r="H467" s="194"/>
      <c r="I467" s="194"/>
    </row>
    <row r="468" spans="1:9" ht="45" x14ac:dyDescent="0.2">
      <c r="A468" s="187">
        <v>412</v>
      </c>
      <c r="B468" s="188">
        <v>38470</v>
      </c>
      <c r="C468" s="183" t="s">
        <v>478</v>
      </c>
      <c r="D468" s="183" t="s">
        <v>603</v>
      </c>
      <c r="E468" s="183" t="s">
        <v>604</v>
      </c>
      <c r="F468" s="183" t="s">
        <v>604</v>
      </c>
      <c r="G468" s="186"/>
      <c r="H468" s="194"/>
      <c r="I468" s="194"/>
    </row>
    <row r="469" spans="1:9" ht="33.75" x14ac:dyDescent="0.2">
      <c r="A469" s="187">
        <v>414</v>
      </c>
      <c r="B469" s="188">
        <v>38498</v>
      </c>
      <c r="C469" s="183" t="s">
        <v>523</v>
      </c>
      <c r="D469" s="183" t="s">
        <v>605</v>
      </c>
      <c r="E469" s="183" t="s">
        <v>606</v>
      </c>
      <c r="F469" s="183" t="s">
        <v>606</v>
      </c>
      <c r="G469" s="186"/>
      <c r="H469" s="194"/>
      <c r="I469" s="194"/>
    </row>
    <row r="470" spans="1:9" ht="22.5" x14ac:dyDescent="0.2">
      <c r="A470" s="187">
        <v>420</v>
      </c>
      <c r="B470" s="188">
        <v>38526</v>
      </c>
      <c r="C470" s="183" t="s">
        <v>454</v>
      </c>
      <c r="D470" s="183" t="s">
        <v>442</v>
      </c>
      <c r="E470" s="183" t="s">
        <v>461</v>
      </c>
      <c r="F470" s="183" t="s">
        <v>461</v>
      </c>
      <c r="G470" s="186"/>
      <c r="H470" s="194"/>
      <c r="I470" s="194"/>
    </row>
    <row r="471" spans="1:9" ht="33.75" x14ac:dyDescent="0.2">
      <c r="A471" s="187">
        <v>424</v>
      </c>
      <c r="B471" s="188">
        <v>38553</v>
      </c>
      <c r="C471" s="188" t="s">
        <v>448</v>
      </c>
      <c r="D471" s="185" t="s">
        <v>515</v>
      </c>
      <c r="E471" s="185" t="s">
        <v>516</v>
      </c>
      <c r="F471" s="185" t="s">
        <v>517</v>
      </c>
      <c r="G471" s="186"/>
      <c r="H471" s="194"/>
      <c r="I471" s="194"/>
    </row>
    <row r="472" spans="1:9" ht="22.5" x14ac:dyDescent="0.2">
      <c r="A472" s="187" t="s">
        <v>607</v>
      </c>
      <c r="B472" s="188">
        <v>38559</v>
      </c>
      <c r="C472" s="183" t="s">
        <v>552</v>
      </c>
      <c r="D472" s="183" t="s">
        <v>455</v>
      </c>
      <c r="E472" s="183" t="s">
        <v>608</v>
      </c>
      <c r="F472" s="183" t="s">
        <v>608</v>
      </c>
      <c r="G472" s="186"/>
      <c r="H472" s="194"/>
      <c r="I472" s="194"/>
    </row>
    <row r="473" spans="1:9" ht="33.75" x14ac:dyDescent="0.2">
      <c r="A473" s="187">
        <v>430</v>
      </c>
      <c r="B473" s="188">
        <v>38576</v>
      </c>
      <c r="C473" s="188" t="s">
        <v>448</v>
      </c>
      <c r="D473" s="183" t="s">
        <v>609</v>
      </c>
      <c r="E473" s="183" t="s">
        <v>610</v>
      </c>
      <c r="F473" s="183" t="s">
        <v>517</v>
      </c>
      <c r="G473" s="186"/>
      <c r="H473" s="194"/>
      <c r="I473" s="194"/>
    </row>
    <row r="474" spans="1:9" ht="45" x14ac:dyDescent="0.2">
      <c r="A474" s="187">
        <v>436</v>
      </c>
      <c r="B474" s="188">
        <v>38638</v>
      </c>
      <c r="C474" s="183" t="s">
        <v>523</v>
      </c>
      <c r="D474" s="183" t="s">
        <v>535</v>
      </c>
      <c r="E474" s="183" t="s">
        <v>536</v>
      </c>
      <c r="F474" s="183" t="s">
        <v>537</v>
      </c>
      <c r="G474" s="186"/>
      <c r="H474" s="194"/>
      <c r="I474" s="194"/>
    </row>
    <row r="475" spans="1:9" ht="67.5" x14ac:dyDescent="0.2">
      <c r="A475" s="187" t="s">
        <v>611</v>
      </c>
      <c r="B475" s="188">
        <v>38649</v>
      </c>
      <c r="C475" s="183" t="s">
        <v>484</v>
      </c>
      <c r="D475" s="183" t="s">
        <v>455</v>
      </c>
      <c r="E475" s="183" t="s">
        <v>612</v>
      </c>
      <c r="F475" s="183" t="s">
        <v>562</v>
      </c>
      <c r="G475" s="186"/>
      <c r="H475" s="194"/>
      <c r="I475" s="194"/>
    </row>
    <row r="476" spans="1:9" ht="45" x14ac:dyDescent="0.2">
      <c r="A476" s="187">
        <v>441</v>
      </c>
      <c r="B476" s="188">
        <v>38673</v>
      </c>
      <c r="C476" s="183" t="s">
        <v>523</v>
      </c>
      <c r="D476" s="190" t="s">
        <v>558</v>
      </c>
      <c r="E476" s="190" t="s">
        <v>505</v>
      </c>
      <c r="F476" s="190" t="s">
        <v>505</v>
      </c>
      <c r="G476" s="186"/>
      <c r="H476" s="194"/>
      <c r="I476" s="194"/>
    </row>
    <row r="477" spans="1:9" ht="33.75" x14ac:dyDescent="0.2">
      <c r="A477" s="187">
        <v>442</v>
      </c>
      <c r="B477" s="188">
        <v>38677</v>
      </c>
      <c r="C477" s="183" t="s">
        <v>478</v>
      </c>
      <c r="D477" s="183" t="s">
        <v>613</v>
      </c>
      <c r="E477" s="183" t="s">
        <v>614</v>
      </c>
      <c r="F477" s="183" t="s">
        <v>614</v>
      </c>
      <c r="G477" s="186"/>
      <c r="H477" s="194"/>
      <c r="I477" s="194"/>
    </row>
    <row r="478" spans="1:9" ht="225" x14ac:dyDescent="0.2">
      <c r="A478" s="187">
        <v>449</v>
      </c>
      <c r="B478" s="188">
        <v>38716</v>
      </c>
      <c r="C478" s="183" t="s">
        <v>441</v>
      </c>
      <c r="D478" s="183" t="s">
        <v>451</v>
      </c>
      <c r="E478" s="191" t="s">
        <v>615</v>
      </c>
      <c r="F478" s="183" t="s">
        <v>616</v>
      </c>
      <c r="G478" s="186"/>
      <c r="H478" s="194"/>
      <c r="I478" s="194"/>
    </row>
    <row r="479" spans="1:9" ht="45" x14ac:dyDescent="0.2">
      <c r="A479" s="187" t="s">
        <v>617</v>
      </c>
      <c r="B479" s="188">
        <v>38734</v>
      </c>
      <c r="C479" s="183" t="s">
        <v>478</v>
      </c>
      <c r="D479" s="183" t="s">
        <v>519</v>
      </c>
      <c r="E479" s="183" t="s">
        <v>560</v>
      </c>
      <c r="F479" s="183" t="s">
        <v>521</v>
      </c>
      <c r="G479" s="186"/>
      <c r="H479" s="194"/>
      <c r="I479" s="194"/>
    </row>
    <row r="480" spans="1:9" ht="22.5" x14ac:dyDescent="0.2">
      <c r="A480" s="187">
        <v>455</v>
      </c>
      <c r="B480" s="188">
        <v>38769</v>
      </c>
      <c r="C480" s="183" t="s">
        <v>618</v>
      </c>
      <c r="D480" s="183" t="s">
        <v>619</v>
      </c>
      <c r="E480" s="183" t="s">
        <v>620</v>
      </c>
      <c r="F480" s="183" t="s">
        <v>620</v>
      </c>
      <c r="G480" s="186"/>
      <c r="H480" s="194"/>
      <c r="I480" s="194"/>
    </row>
    <row r="481" spans="1:9" ht="45" x14ac:dyDescent="0.2">
      <c r="A481" s="187">
        <v>458</v>
      </c>
      <c r="B481" s="188">
        <v>38792</v>
      </c>
      <c r="C481" s="190" t="s">
        <v>621</v>
      </c>
      <c r="D481" s="183" t="s">
        <v>558</v>
      </c>
      <c r="E481" s="190" t="s">
        <v>505</v>
      </c>
      <c r="F481" s="190" t="s">
        <v>505</v>
      </c>
      <c r="G481" s="186"/>
      <c r="H481" s="194"/>
      <c r="I481" s="194"/>
    </row>
    <row r="482" spans="1:9" ht="22.5" x14ac:dyDescent="0.2">
      <c r="A482" s="187">
        <v>460</v>
      </c>
      <c r="B482" s="188">
        <v>38812</v>
      </c>
      <c r="C482" s="183" t="s">
        <v>454</v>
      </c>
      <c r="D482" s="183" t="s">
        <v>455</v>
      </c>
      <c r="E482" s="183" t="s">
        <v>553</v>
      </c>
      <c r="F482" s="183" t="s">
        <v>553</v>
      </c>
      <c r="G482" s="186"/>
      <c r="H482" s="194"/>
      <c r="I482" s="194"/>
    </row>
    <row r="483" spans="1:9" ht="112.5" x14ac:dyDescent="0.2">
      <c r="A483" s="187">
        <v>462</v>
      </c>
      <c r="B483" s="188">
        <v>38818</v>
      </c>
      <c r="C483" s="183" t="s">
        <v>478</v>
      </c>
      <c r="D483" s="183" t="s">
        <v>622</v>
      </c>
      <c r="E483" s="183" t="s">
        <v>623</v>
      </c>
      <c r="F483" s="183" t="s">
        <v>624</v>
      </c>
      <c r="G483" s="186"/>
      <c r="H483" s="194"/>
      <c r="I483" s="194"/>
    </row>
    <row r="484" spans="1:9" ht="33.75" x14ac:dyDescent="0.2">
      <c r="A484" s="187">
        <v>471</v>
      </c>
      <c r="B484" s="188">
        <v>38960</v>
      </c>
      <c r="C484" s="183" t="s">
        <v>478</v>
      </c>
      <c r="D484" s="183" t="s">
        <v>625</v>
      </c>
      <c r="E484" s="183" t="s">
        <v>626</v>
      </c>
      <c r="F484" s="183" t="s">
        <v>626</v>
      </c>
      <c r="G484" s="186"/>
      <c r="H484" s="194"/>
      <c r="I484" s="194"/>
    </row>
    <row r="485" spans="1:9" ht="45" x14ac:dyDescent="0.2">
      <c r="A485" s="187">
        <v>472</v>
      </c>
      <c r="B485" s="188">
        <v>38973</v>
      </c>
      <c r="C485" s="183" t="s">
        <v>552</v>
      </c>
      <c r="D485" s="185" t="s">
        <v>504</v>
      </c>
      <c r="E485" s="185" t="s">
        <v>505</v>
      </c>
      <c r="F485" s="185" t="s">
        <v>505</v>
      </c>
      <c r="G485" s="186"/>
      <c r="H485" s="194"/>
      <c r="I485" s="194"/>
    </row>
    <row r="486" spans="1:9" ht="22.5" x14ac:dyDescent="0.2">
      <c r="A486" s="187">
        <v>473</v>
      </c>
      <c r="B486" s="188">
        <v>38986</v>
      </c>
      <c r="C486" s="183" t="s">
        <v>478</v>
      </c>
      <c r="D486" s="183" t="s">
        <v>627</v>
      </c>
      <c r="E486" s="183" t="s">
        <v>628</v>
      </c>
      <c r="F486" s="183" t="s">
        <v>628</v>
      </c>
      <c r="G486" s="186"/>
      <c r="H486" s="194"/>
      <c r="I486" s="194"/>
    </row>
    <row r="487" spans="1:9" ht="45" x14ac:dyDescent="0.2">
      <c r="A487" s="187">
        <v>486</v>
      </c>
      <c r="B487" s="188" t="s">
        <v>231</v>
      </c>
      <c r="C487" s="183" t="s">
        <v>552</v>
      </c>
      <c r="D487" s="183" t="s">
        <v>455</v>
      </c>
      <c r="E487" s="183" t="s">
        <v>629</v>
      </c>
      <c r="F487" s="183" t="s">
        <v>629</v>
      </c>
      <c r="G487" s="186"/>
      <c r="H487" s="194"/>
      <c r="I487" s="194"/>
    </row>
    <row r="488" spans="1:9" ht="67.5" x14ac:dyDescent="0.2">
      <c r="A488" s="187" t="s">
        <v>630</v>
      </c>
      <c r="B488" s="188" t="s">
        <v>216</v>
      </c>
      <c r="C488" s="183" t="s">
        <v>484</v>
      </c>
      <c r="D488" s="183" t="s">
        <v>455</v>
      </c>
      <c r="E488" s="183" t="s">
        <v>612</v>
      </c>
      <c r="F488" s="183" t="s">
        <v>562</v>
      </c>
      <c r="G488" s="186"/>
      <c r="H488" s="194"/>
      <c r="I488" s="194"/>
    </row>
    <row r="489" spans="1:9" ht="56.25" x14ac:dyDescent="0.2">
      <c r="A489" s="187" t="s">
        <v>631</v>
      </c>
      <c r="B489" s="188" t="s">
        <v>632</v>
      </c>
      <c r="C489" s="183" t="s">
        <v>478</v>
      </c>
      <c r="D489" s="183" t="s">
        <v>576</v>
      </c>
      <c r="E489" s="183" t="s">
        <v>577</v>
      </c>
      <c r="F489" s="183" t="s">
        <v>578</v>
      </c>
      <c r="G489" s="186"/>
      <c r="H489" s="194"/>
      <c r="I489" s="194"/>
    </row>
    <row r="490" spans="1:9" ht="22.5" x14ac:dyDescent="0.2">
      <c r="A490" s="187" t="s">
        <v>633</v>
      </c>
      <c r="B490" s="188" t="s">
        <v>237</v>
      </c>
      <c r="C490" s="183" t="s">
        <v>454</v>
      </c>
      <c r="D490" s="183" t="s">
        <v>455</v>
      </c>
      <c r="E490" s="183" t="s">
        <v>553</v>
      </c>
      <c r="F490" s="183" t="s">
        <v>553</v>
      </c>
      <c r="G490" s="186"/>
      <c r="H490" s="194"/>
      <c r="I490" s="194"/>
    </row>
    <row r="491" spans="1:9" ht="101.25" x14ac:dyDescent="0.2">
      <c r="A491" s="187">
        <v>496</v>
      </c>
      <c r="B491" s="188" t="s">
        <v>634</v>
      </c>
      <c r="C491" s="183" t="s">
        <v>478</v>
      </c>
      <c r="D491" s="183" t="s">
        <v>635</v>
      </c>
      <c r="E491" s="183" t="s">
        <v>636</v>
      </c>
      <c r="F491" s="183" t="s">
        <v>637</v>
      </c>
      <c r="G491" s="186"/>
      <c r="H491" s="194"/>
      <c r="I491" s="194"/>
    </row>
    <row r="492" spans="1:9" ht="45" x14ac:dyDescent="0.2">
      <c r="A492" s="187" t="s">
        <v>638</v>
      </c>
      <c r="B492" s="188" t="s">
        <v>639</v>
      </c>
      <c r="C492" s="183" t="s">
        <v>478</v>
      </c>
      <c r="D492" s="183" t="s">
        <v>640</v>
      </c>
      <c r="E492" s="180" t="s">
        <v>520</v>
      </c>
      <c r="F492" s="183" t="s">
        <v>521</v>
      </c>
      <c r="G492" s="186"/>
      <c r="H492" s="194"/>
      <c r="I492" s="194"/>
    </row>
    <row r="493" spans="1:9" ht="45" x14ac:dyDescent="0.2">
      <c r="A493" s="187">
        <v>501</v>
      </c>
      <c r="B493" s="188" t="s">
        <v>265</v>
      </c>
      <c r="C493" s="183" t="s">
        <v>441</v>
      </c>
      <c r="D493" s="183" t="s">
        <v>451</v>
      </c>
      <c r="E493" s="183" t="s">
        <v>641</v>
      </c>
      <c r="F493" s="183" t="s">
        <v>616</v>
      </c>
      <c r="G493" s="186"/>
      <c r="H493" s="194"/>
      <c r="I493" s="194"/>
    </row>
    <row r="494" spans="1:9" ht="56.25" x14ac:dyDescent="0.2">
      <c r="A494" s="187" t="s">
        <v>642</v>
      </c>
      <c r="B494" s="188" t="s">
        <v>639</v>
      </c>
      <c r="C494" s="183" t="s">
        <v>478</v>
      </c>
      <c r="D494" s="183" t="s">
        <v>576</v>
      </c>
      <c r="E494" s="183" t="s">
        <v>577</v>
      </c>
      <c r="F494" s="183" t="s">
        <v>578</v>
      </c>
      <c r="G494" s="186"/>
      <c r="H494" s="194"/>
      <c r="I494" s="194"/>
    </row>
    <row r="495" spans="1:9" ht="22.5" x14ac:dyDescent="0.2">
      <c r="A495" s="187">
        <v>510</v>
      </c>
      <c r="B495" s="188" t="s">
        <v>271</v>
      </c>
      <c r="C495" s="183" t="s">
        <v>454</v>
      </c>
      <c r="D495" s="183" t="s">
        <v>455</v>
      </c>
      <c r="E495" s="183" t="s">
        <v>461</v>
      </c>
      <c r="F495" s="183" t="s">
        <v>461</v>
      </c>
      <c r="G495" s="186"/>
      <c r="H495" s="194"/>
      <c r="I495" s="194"/>
    </row>
    <row r="496" spans="1:9" ht="45" x14ac:dyDescent="0.2">
      <c r="A496" s="187">
        <v>511</v>
      </c>
      <c r="B496" s="188" t="s">
        <v>643</v>
      </c>
      <c r="C496" s="183" t="s">
        <v>523</v>
      </c>
      <c r="D496" s="183" t="s">
        <v>535</v>
      </c>
      <c r="E496" s="183" t="s">
        <v>536</v>
      </c>
      <c r="F496" s="183" t="s">
        <v>537</v>
      </c>
      <c r="G496" s="186"/>
      <c r="H496" s="194"/>
      <c r="I496" s="194"/>
    </row>
    <row r="497" spans="1:9" ht="33.75" x14ac:dyDescent="0.2">
      <c r="A497" s="187">
        <v>514</v>
      </c>
      <c r="B497" s="188" t="s">
        <v>280</v>
      </c>
      <c r="C497" s="183" t="s">
        <v>523</v>
      </c>
      <c r="D497" s="183" t="s">
        <v>644</v>
      </c>
      <c r="E497" s="183"/>
      <c r="F497" s="183" t="s">
        <v>279</v>
      </c>
      <c r="G497" s="186"/>
      <c r="H497" s="194"/>
      <c r="I497" s="194"/>
    </row>
    <row r="498" spans="1:9" ht="22.5" x14ac:dyDescent="0.2">
      <c r="A498" s="187" t="s">
        <v>645</v>
      </c>
      <c r="B498" s="188" t="s">
        <v>246</v>
      </c>
      <c r="C498" s="183" t="s">
        <v>454</v>
      </c>
      <c r="D498" s="183" t="s">
        <v>455</v>
      </c>
      <c r="E498" s="183" t="s">
        <v>608</v>
      </c>
      <c r="F498" s="183" t="s">
        <v>608</v>
      </c>
      <c r="G498" s="186"/>
      <c r="H498" s="194"/>
      <c r="I498" s="194"/>
    </row>
    <row r="499" spans="1:9" ht="33.75" x14ac:dyDescent="0.2">
      <c r="A499" s="187">
        <v>519</v>
      </c>
      <c r="B499" s="188" t="s">
        <v>646</v>
      </c>
      <c r="C499" s="183" t="s">
        <v>478</v>
      </c>
      <c r="D499" s="183" t="s">
        <v>605</v>
      </c>
      <c r="E499" s="183" t="s">
        <v>606</v>
      </c>
      <c r="F499" s="183" t="s">
        <v>606</v>
      </c>
      <c r="G499" s="186"/>
      <c r="H499" s="194"/>
      <c r="I499" s="194"/>
    </row>
    <row r="500" spans="1:9" ht="45" x14ac:dyDescent="0.2">
      <c r="A500" s="187">
        <v>523</v>
      </c>
      <c r="B500" s="188" t="s">
        <v>234</v>
      </c>
      <c r="C500" s="183" t="s">
        <v>552</v>
      </c>
      <c r="D500" s="183" t="s">
        <v>455</v>
      </c>
      <c r="E500" s="183" t="s">
        <v>629</v>
      </c>
      <c r="F500" s="183" t="s">
        <v>629</v>
      </c>
      <c r="G500" s="186"/>
      <c r="H500" s="194"/>
      <c r="I500" s="194"/>
    </row>
    <row r="501" spans="1:9" ht="101.25" x14ac:dyDescent="0.2">
      <c r="A501" s="187">
        <v>524</v>
      </c>
      <c r="B501" s="188" t="s">
        <v>647</v>
      </c>
      <c r="C501" s="183" t="s">
        <v>478</v>
      </c>
      <c r="D501" s="183" t="s">
        <v>635</v>
      </c>
      <c r="E501" s="183" t="s">
        <v>636</v>
      </c>
      <c r="F501" s="183" t="s">
        <v>637</v>
      </c>
      <c r="G501" s="186"/>
      <c r="H501" s="194"/>
      <c r="I501" s="194"/>
    </row>
    <row r="502" spans="1:9" ht="22.5" x14ac:dyDescent="0.2">
      <c r="A502" s="187">
        <v>536</v>
      </c>
      <c r="B502" s="188" t="s">
        <v>286</v>
      </c>
      <c r="C502" s="183" t="s">
        <v>523</v>
      </c>
      <c r="D502" s="183" t="s">
        <v>455</v>
      </c>
      <c r="E502" s="183" t="s">
        <v>648</v>
      </c>
      <c r="F502" s="183" t="s">
        <v>608</v>
      </c>
      <c r="G502" s="186"/>
      <c r="H502" s="194"/>
      <c r="I502" s="194"/>
    </row>
    <row r="503" spans="1:9" ht="146.25" x14ac:dyDescent="0.2">
      <c r="A503" s="187">
        <v>554</v>
      </c>
      <c r="B503" s="188" t="s">
        <v>649</v>
      </c>
      <c r="C503" s="183" t="s">
        <v>650</v>
      </c>
      <c r="D503" s="183" t="s">
        <v>651</v>
      </c>
      <c r="E503" s="183" t="s">
        <v>652</v>
      </c>
      <c r="F503" s="183" t="s">
        <v>305</v>
      </c>
      <c r="G503" s="186"/>
      <c r="H503" s="194"/>
      <c r="I503" s="194"/>
    </row>
    <row r="504" spans="1:9" ht="67.5" x14ac:dyDescent="0.2">
      <c r="A504" s="187">
        <v>557</v>
      </c>
      <c r="B504" s="188" t="s">
        <v>293</v>
      </c>
      <c r="C504" s="183" t="s">
        <v>441</v>
      </c>
      <c r="D504" s="183" t="s">
        <v>451</v>
      </c>
      <c r="E504" s="183" t="s">
        <v>653</v>
      </c>
      <c r="F504" s="183" t="s">
        <v>654</v>
      </c>
      <c r="G504" s="186"/>
      <c r="H504" s="194"/>
      <c r="I504" s="194"/>
    </row>
    <row r="505" spans="1:9" ht="33.75" x14ac:dyDescent="0.2">
      <c r="A505" s="187">
        <v>571</v>
      </c>
      <c r="B505" s="188" t="s">
        <v>655</v>
      </c>
      <c r="C505" s="183" t="s">
        <v>478</v>
      </c>
      <c r="D505" s="183" t="s">
        <v>656</v>
      </c>
      <c r="E505" s="183" t="s">
        <v>657</v>
      </c>
      <c r="F505" s="183" t="s">
        <v>657</v>
      </c>
      <c r="G505" s="186"/>
      <c r="H505" s="194"/>
      <c r="I505" s="194"/>
    </row>
    <row r="506" spans="1:9" ht="22.5" x14ac:dyDescent="0.2">
      <c r="A506" s="187">
        <v>582</v>
      </c>
      <c r="B506" s="188" t="s">
        <v>299</v>
      </c>
      <c r="C506" s="183" t="s">
        <v>454</v>
      </c>
      <c r="D506" s="183" t="s">
        <v>455</v>
      </c>
      <c r="E506" s="183" t="s">
        <v>461</v>
      </c>
      <c r="F506" s="183" t="s">
        <v>461</v>
      </c>
      <c r="G506" s="186"/>
      <c r="H506" s="194"/>
      <c r="I506" s="194"/>
    </row>
    <row r="507" spans="1:9" ht="22.5" x14ac:dyDescent="0.2">
      <c r="A507" s="187" t="s">
        <v>658</v>
      </c>
      <c r="B507" s="188" t="s">
        <v>257</v>
      </c>
      <c r="C507" s="183" t="s">
        <v>454</v>
      </c>
      <c r="D507" s="183" t="s">
        <v>455</v>
      </c>
      <c r="E507" s="183" t="s">
        <v>608</v>
      </c>
      <c r="F507" s="183" t="s">
        <v>608</v>
      </c>
      <c r="G507" s="186"/>
      <c r="H507" s="194"/>
      <c r="I507" s="194"/>
    </row>
    <row r="508" spans="1:9" ht="22.5" x14ac:dyDescent="0.2">
      <c r="A508" s="187">
        <v>602</v>
      </c>
      <c r="B508" s="188" t="s">
        <v>659</v>
      </c>
      <c r="C508" s="183" t="s">
        <v>478</v>
      </c>
      <c r="D508" s="183" t="s">
        <v>519</v>
      </c>
      <c r="E508" s="183" t="s">
        <v>660</v>
      </c>
      <c r="F508" s="183" t="s">
        <v>521</v>
      </c>
      <c r="G508" s="186"/>
      <c r="H508" s="194"/>
      <c r="I508" s="194"/>
    </row>
    <row r="509" spans="1:9" ht="22.5" x14ac:dyDescent="0.2">
      <c r="A509" s="187">
        <v>607</v>
      </c>
      <c r="B509" s="188" t="s">
        <v>301</v>
      </c>
      <c r="C509" s="183" t="s">
        <v>523</v>
      </c>
      <c r="D509" s="183" t="s">
        <v>661</v>
      </c>
      <c r="E509" s="183" t="s">
        <v>662</v>
      </c>
      <c r="F509" s="183" t="s">
        <v>662</v>
      </c>
      <c r="G509" s="186"/>
      <c r="H509" s="194"/>
      <c r="I509" s="194"/>
    </row>
    <row r="510" spans="1:9" ht="22.5" x14ac:dyDescent="0.2">
      <c r="A510" s="187">
        <v>612</v>
      </c>
      <c r="B510" s="188" t="s">
        <v>306</v>
      </c>
      <c r="C510" s="183" t="s">
        <v>478</v>
      </c>
      <c r="D510" s="183" t="s">
        <v>663</v>
      </c>
      <c r="E510" s="183" t="s">
        <v>614</v>
      </c>
      <c r="F510" s="183" t="s">
        <v>614</v>
      </c>
      <c r="G510" s="186"/>
      <c r="H510" s="194"/>
      <c r="I510" s="194"/>
    </row>
    <row r="511" spans="1:9" ht="78.75" x14ac:dyDescent="0.2">
      <c r="A511" s="187">
        <v>614</v>
      </c>
      <c r="B511" s="188" t="s">
        <v>309</v>
      </c>
      <c r="C511" s="183" t="s">
        <v>478</v>
      </c>
      <c r="D511" s="183" t="s">
        <v>664</v>
      </c>
      <c r="E511" s="183" t="s">
        <v>665</v>
      </c>
      <c r="F511" s="183" t="s">
        <v>578</v>
      </c>
      <c r="G511" s="186"/>
      <c r="H511" s="194"/>
      <c r="I511" s="194"/>
    </row>
    <row r="512" spans="1:9" ht="56.25" x14ac:dyDescent="0.2">
      <c r="A512" s="187">
        <v>626</v>
      </c>
      <c r="B512" s="188" t="s">
        <v>313</v>
      </c>
      <c r="C512" s="183" t="s">
        <v>448</v>
      </c>
      <c r="D512" s="183" t="s">
        <v>666</v>
      </c>
      <c r="E512" s="183" t="s">
        <v>667</v>
      </c>
      <c r="F512" s="183" t="s">
        <v>517</v>
      </c>
      <c r="G512" s="186"/>
      <c r="H512" s="194"/>
      <c r="I512" s="194"/>
    </row>
    <row r="513" spans="1:9" ht="22.5" x14ac:dyDescent="0.2">
      <c r="A513" s="187">
        <v>628</v>
      </c>
      <c r="B513" s="188" t="s">
        <v>317</v>
      </c>
      <c r="C513" s="183" t="s">
        <v>478</v>
      </c>
      <c r="D513" s="183" t="s">
        <v>668</v>
      </c>
      <c r="E513" s="183" t="s">
        <v>669</v>
      </c>
      <c r="F513" s="183" t="s">
        <v>669</v>
      </c>
      <c r="G513" s="186"/>
      <c r="H513" s="194"/>
      <c r="I513" s="194"/>
    </row>
    <row r="514" spans="1:9" ht="33.75" x14ac:dyDescent="0.2">
      <c r="A514" s="187">
        <v>631</v>
      </c>
      <c r="B514" s="188" t="s">
        <v>320</v>
      </c>
      <c r="C514" s="183" t="s">
        <v>478</v>
      </c>
      <c r="D514" s="183" t="s">
        <v>627</v>
      </c>
      <c r="E514" s="183" t="s">
        <v>670</v>
      </c>
      <c r="F514" s="183" t="s">
        <v>670</v>
      </c>
      <c r="G514" s="186"/>
      <c r="H514" s="194"/>
      <c r="I514" s="194"/>
    </row>
    <row r="515" spans="1:9" ht="33.75" x14ac:dyDescent="0.2">
      <c r="A515" s="187">
        <v>634</v>
      </c>
      <c r="B515" s="188" t="s">
        <v>671</v>
      </c>
      <c r="C515" s="183" t="s">
        <v>523</v>
      </c>
      <c r="D515" s="183" t="s">
        <v>672</v>
      </c>
      <c r="E515" s="183" t="s">
        <v>673</v>
      </c>
      <c r="F515" s="183" t="s">
        <v>279</v>
      </c>
      <c r="G515" s="186"/>
      <c r="H515" s="194"/>
      <c r="I515" s="194"/>
    </row>
    <row r="516" spans="1:9" ht="78.75" x14ac:dyDescent="0.2">
      <c r="A516" s="187">
        <v>657</v>
      </c>
      <c r="B516" s="188" t="s">
        <v>320</v>
      </c>
      <c r="C516" s="183" t="s">
        <v>478</v>
      </c>
      <c r="D516" s="183" t="s">
        <v>664</v>
      </c>
      <c r="E516" s="183" t="s">
        <v>665</v>
      </c>
      <c r="F516" s="183" t="s">
        <v>578</v>
      </c>
      <c r="G516" s="186"/>
      <c r="H516" s="194"/>
      <c r="I516" s="194"/>
    </row>
    <row r="517" spans="1:9" ht="33.75" x14ac:dyDescent="0.2">
      <c r="A517" s="187">
        <v>658</v>
      </c>
      <c r="B517" s="188" t="s">
        <v>328</v>
      </c>
      <c r="C517" s="183" t="s">
        <v>523</v>
      </c>
      <c r="D517" s="183" t="s">
        <v>573</v>
      </c>
      <c r="E517" s="183" t="s">
        <v>574</v>
      </c>
      <c r="F517" s="183" t="s">
        <v>574</v>
      </c>
      <c r="G517" s="186"/>
      <c r="H517" s="194"/>
      <c r="I517" s="194"/>
    </row>
    <row r="518" spans="1:9" ht="33.75" x14ac:dyDescent="0.2">
      <c r="A518" s="187">
        <v>693</v>
      </c>
      <c r="B518" s="188" t="s">
        <v>332</v>
      </c>
      <c r="C518" s="183" t="s">
        <v>484</v>
      </c>
      <c r="D518" s="183" t="s">
        <v>674</v>
      </c>
      <c r="E518" s="183" t="s">
        <v>675</v>
      </c>
      <c r="F518" s="183" t="s">
        <v>676</v>
      </c>
      <c r="G518" s="186"/>
      <c r="H518" s="194"/>
      <c r="I518" s="194"/>
    </row>
    <row r="519" spans="1:9" ht="78.75" x14ac:dyDescent="0.2">
      <c r="A519" s="187">
        <v>707</v>
      </c>
      <c r="B519" s="188" t="s">
        <v>677</v>
      </c>
      <c r="C519" s="183" t="s">
        <v>523</v>
      </c>
      <c r="D519" s="183" t="s">
        <v>678</v>
      </c>
      <c r="E519" s="183" t="s">
        <v>679</v>
      </c>
      <c r="F519" s="183" t="s">
        <v>679</v>
      </c>
      <c r="G519" s="186"/>
      <c r="H519" s="194"/>
      <c r="I519" s="194"/>
    </row>
    <row r="520" spans="1:9" ht="78.75" x14ac:dyDescent="0.2">
      <c r="A520" s="187">
        <v>734</v>
      </c>
      <c r="B520" s="188" t="s">
        <v>680</v>
      </c>
      <c r="C520" s="183" t="s">
        <v>484</v>
      </c>
      <c r="D520" s="183" t="s">
        <v>681</v>
      </c>
      <c r="E520" s="183" t="s">
        <v>675</v>
      </c>
      <c r="F520" s="183" t="s">
        <v>676</v>
      </c>
      <c r="G520" s="186"/>
      <c r="H520" s="194"/>
      <c r="I520" s="194"/>
    </row>
    <row r="521" spans="1:9" ht="12.75" x14ac:dyDescent="0.2">
      <c r="A521" s="184"/>
      <c r="B521" s="189"/>
      <c r="C521" s="185"/>
      <c r="D521" s="185"/>
      <c r="E521" s="185"/>
      <c r="F521" s="185"/>
      <c r="G521" s="186"/>
      <c r="H521" s="194"/>
      <c r="I521" s="194"/>
    </row>
    <row r="522" spans="1:9" ht="12.75" x14ac:dyDescent="0.2">
      <c r="A522" s="192" t="s">
        <v>682</v>
      </c>
      <c r="B522" s="193" t="s">
        <v>683</v>
      </c>
      <c r="C522" s="194"/>
      <c r="D522" s="194"/>
      <c r="E522" s="177"/>
      <c r="F522" s="194"/>
      <c r="G522" s="186"/>
      <c r="H522" s="194"/>
      <c r="I522" s="194"/>
    </row>
    <row r="523" spans="1:9" ht="12.75" x14ac:dyDescent="0.2">
      <c r="A523" s="192" t="s">
        <v>684</v>
      </c>
      <c r="B523" s="194" t="s">
        <v>455</v>
      </c>
      <c r="C523" s="194"/>
      <c r="D523" s="194"/>
      <c r="E523" s="185"/>
      <c r="F523" s="194"/>
      <c r="G523" s="186"/>
      <c r="H523" s="194"/>
      <c r="I523" s="194"/>
    </row>
    <row r="524" spans="1:9" ht="12.75" x14ac:dyDescent="0.2">
      <c r="A524" s="192" t="s">
        <v>685</v>
      </c>
      <c r="B524" s="193" t="s">
        <v>442</v>
      </c>
      <c r="C524" s="194"/>
      <c r="D524" s="194"/>
      <c r="E524" s="194"/>
      <c r="F524" s="194"/>
      <c r="G524" s="186"/>
      <c r="H524" s="194"/>
      <c r="I524" s="194"/>
    </row>
    <row r="525" spans="1:9" ht="12.75" x14ac:dyDescent="0.2">
      <c r="A525" s="192" t="s">
        <v>686</v>
      </c>
      <c r="B525" s="194" t="s">
        <v>687</v>
      </c>
      <c r="C525" s="194"/>
      <c r="D525" s="194"/>
      <c r="E525" s="194"/>
      <c r="F525" s="194"/>
      <c r="G525" s="186"/>
      <c r="H525" s="194"/>
      <c r="I525" s="194"/>
    </row>
    <row r="526" spans="1:9" ht="12.75" x14ac:dyDescent="0.2">
      <c r="A526" s="192" t="s">
        <v>688</v>
      </c>
      <c r="B526" s="194" t="s">
        <v>689</v>
      </c>
      <c r="C526" s="194"/>
      <c r="D526" s="194"/>
      <c r="E526" s="194"/>
      <c r="F526" s="194"/>
      <c r="G526" s="186"/>
      <c r="H526" s="194"/>
      <c r="I526" s="194"/>
    </row>
    <row r="527" spans="1:9" ht="12.75" x14ac:dyDescent="0.2">
      <c r="A527" s="192" t="s">
        <v>690</v>
      </c>
      <c r="B527" s="194" t="s">
        <v>691</v>
      </c>
      <c r="C527" s="194"/>
      <c r="D527" s="194"/>
      <c r="E527" s="194"/>
      <c r="F527" s="194"/>
      <c r="G527" s="186"/>
      <c r="H527" s="194"/>
      <c r="I527" s="194"/>
    </row>
    <row r="528" spans="1:9" ht="12.75" x14ac:dyDescent="0.2">
      <c r="A528" s="192" t="s">
        <v>692</v>
      </c>
      <c r="B528" s="194" t="s">
        <v>693</v>
      </c>
      <c r="C528" s="194"/>
      <c r="D528" s="194"/>
      <c r="E528" s="194"/>
      <c r="F528" s="194"/>
      <c r="G528" s="186"/>
      <c r="H528" s="194"/>
      <c r="I528" s="194"/>
    </row>
    <row r="529" spans="1:9" ht="12.75" x14ac:dyDescent="0.2">
      <c r="A529" s="192" t="s">
        <v>694</v>
      </c>
      <c r="B529" s="194" t="s">
        <v>695</v>
      </c>
      <c r="C529" s="194"/>
      <c r="D529" s="194"/>
      <c r="E529" s="194"/>
      <c r="F529" s="194"/>
      <c r="G529" s="186"/>
      <c r="H529" s="194"/>
      <c r="I529" s="194"/>
    </row>
    <row r="530" spans="1:9" ht="12.75" x14ac:dyDescent="0.2">
      <c r="A530" s="192" t="s">
        <v>696</v>
      </c>
      <c r="B530" s="194" t="s">
        <v>697</v>
      </c>
      <c r="C530" s="194"/>
      <c r="D530" s="194"/>
      <c r="E530" s="194"/>
      <c r="F530" s="194"/>
      <c r="G530" s="186"/>
      <c r="H530" s="194"/>
      <c r="I530" s="194"/>
    </row>
    <row r="531" spans="1:9" ht="12.75" x14ac:dyDescent="0.2">
      <c r="A531" s="192" t="s">
        <v>698</v>
      </c>
      <c r="B531" s="194" t="s">
        <v>699</v>
      </c>
      <c r="C531" s="194"/>
      <c r="D531" s="194"/>
      <c r="E531" s="194"/>
      <c r="F531" s="194"/>
      <c r="G531" s="186"/>
      <c r="H531" s="194"/>
      <c r="I531" s="194"/>
    </row>
    <row r="532" spans="1:9" ht="12.75" x14ac:dyDescent="0.2">
      <c r="A532" s="192"/>
      <c r="B532" s="194"/>
      <c r="C532" s="194"/>
      <c r="D532" s="194"/>
      <c r="E532" s="194"/>
      <c r="F532" s="194"/>
      <c r="G532" s="186"/>
      <c r="H532" s="194"/>
      <c r="I532" s="194"/>
    </row>
    <row r="533" spans="1:9" ht="12.75" x14ac:dyDescent="0.2">
      <c r="A533" s="640" t="s">
        <v>700</v>
      </c>
      <c r="B533" s="640"/>
      <c r="C533" s="640"/>
      <c r="D533" s="640"/>
      <c r="E533" s="640"/>
      <c r="F533" s="640"/>
      <c r="G533" s="186"/>
      <c r="H533" s="194"/>
      <c r="I533" s="194"/>
    </row>
    <row r="534" spans="1:9" ht="12.75" x14ac:dyDescent="0.2">
      <c r="A534" s="640"/>
      <c r="B534" s="640"/>
      <c r="C534" s="640"/>
      <c r="D534" s="640"/>
      <c r="E534" s="640"/>
      <c r="F534" s="640"/>
      <c r="G534" s="186"/>
      <c r="H534" s="194"/>
      <c r="I534" s="194"/>
    </row>
    <row r="535" spans="1:9" ht="12.75" x14ac:dyDescent="0.2">
      <c r="A535" s="640"/>
      <c r="B535" s="640"/>
      <c r="C535" s="640"/>
      <c r="D535" s="640"/>
      <c r="E535" s="640"/>
      <c r="F535" s="640"/>
      <c r="G535" s="186"/>
      <c r="H535" s="194"/>
      <c r="I535" s="194"/>
    </row>
    <row r="536" spans="1:9" ht="37.5" customHeight="1" x14ac:dyDescent="0.2">
      <c r="A536" s="640"/>
      <c r="B536" s="640"/>
      <c r="C536" s="640"/>
      <c r="D536" s="640"/>
      <c r="E536" s="640"/>
      <c r="F536" s="640"/>
      <c r="G536" s="186"/>
      <c r="H536" s="194"/>
      <c r="I536" s="194"/>
    </row>
    <row r="537" spans="1:9" ht="12.75" x14ac:dyDescent="0.2">
      <c r="A537" s="192"/>
      <c r="B537" s="192"/>
      <c r="C537" s="194"/>
      <c r="D537" s="194"/>
      <c r="E537" s="194"/>
      <c r="F537" s="194"/>
      <c r="G537" s="186"/>
      <c r="H537" s="194"/>
      <c r="I537" s="194"/>
    </row>
    <row r="538" spans="1:9" ht="12.75" x14ac:dyDescent="0.2">
      <c r="A538" s="192"/>
      <c r="B538" s="192"/>
      <c r="C538" s="194"/>
      <c r="D538" s="194"/>
      <c r="E538" s="194"/>
      <c r="F538" s="194"/>
      <c r="G538" s="186"/>
      <c r="H538" s="194"/>
      <c r="I538" s="194"/>
    </row>
    <row r="539" spans="1:9" ht="12.75" x14ac:dyDescent="0.2">
      <c r="A539" s="192"/>
      <c r="B539" s="192"/>
      <c r="C539" s="195"/>
      <c r="D539" s="194"/>
      <c r="E539" s="194"/>
      <c r="F539" s="194"/>
      <c r="G539" s="186"/>
      <c r="H539" s="194"/>
      <c r="I539" s="194"/>
    </row>
    <row r="540" spans="1:9" ht="12.75" x14ac:dyDescent="0.2">
      <c r="A540" s="192"/>
      <c r="B540" s="192"/>
      <c r="C540" s="194"/>
      <c r="D540" s="194"/>
      <c r="E540" s="194"/>
      <c r="F540" s="194"/>
      <c r="G540" s="186"/>
      <c r="H540" s="194"/>
      <c r="I540" s="194"/>
    </row>
    <row r="541" spans="1:9" ht="12.75" x14ac:dyDescent="0.2">
      <c r="A541" s="192"/>
      <c r="B541" s="192"/>
      <c r="C541" s="194"/>
      <c r="D541" s="194"/>
      <c r="E541" s="194"/>
      <c r="F541" s="194"/>
      <c r="G541" s="186"/>
      <c r="H541" s="194"/>
      <c r="I541" s="194"/>
    </row>
    <row r="542" spans="1:9" ht="12.75" x14ac:dyDescent="0.2">
      <c r="A542" s="192"/>
      <c r="B542" s="192"/>
      <c r="C542" s="194"/>
      <c r="D542" s="194"/>
      <c r="E542" s="194"/>
      <c r="F542" s="194"/>
      <c r="G542" s="186"/>
      <c r="H542" s="194"/>
      <c r="I542" s="194"/>
    </row>
    <row r="543" spans="1:9" ht="12.75" x14ac:dyDescent="0.2">
      <c r="A543" s="192"/>
      <c r="B543" s="192"/>
      <c r="C543" s="194"/>
      <c r="D543" s="194"/>
      <c r="E543" s="194"/>
      <c r="F543" s="194"/>
      <c r="G543" s="186"/>
      <c r="H543" s="194"/>
      <c r="I543" s="194"/>
    </row>
    <row r="544" spans="1:9" ht="12.75" x14ac:dyDescent="0.2">
      <c r="A544" s="192"/>
      <c r="B544" s="192"/>
      <c r="C544" s="194"/>
      <c r="D544" s="194"/>
      <c r="E544" s="194"/>
      <c r="F544" s="194"/>
      <c r="G544" s="186"/>
      <c r="H544" s="194"/>
      <c r="I544" s="194"/>
    </row>
  </sheetData>
  <mergeCells count="2">
    <mergeCell ref="J5:K5"/>
    <mergeCell ref="A533:F5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7"/>
  <sheetViews>
    <sheetView workbookViewId="0">
      <selection activeCell="A3" sqref="A3"/>
    </sheetView>
  </sheetViews>
  <sheetFormatPr baseColWidth="10" defaultColWidth="11.7109375" defaultRowHeight="11.25" x14ac:dyDescent="0.2"/>
  <cols>
    <col min="1" max="1" width="22" style="201" customWidth="1"/>
    <col min="2" max="2" width="9" style="198" customWidth="1"/>
    <col min="3" max="3" width="9.5703125" style="198" customWidth="1"/>
    <col min="4" max="4" width="16.140625" style="201" bestFit="1" customWidth="1"/>
    <col min="5" max="5" width="15.42578125" style="204" customWidth="1"/>
    <col min="6" max="6" width="13.7109375" style="201" customWidth="1"/>
    <col min="7" max="7" width="10.85546875" style="201" customWidth="1"/>
    <col min="8" max="8" width="7.28515625" style="201" bestFit="1" customWidth="1"/>
    <col min="9" max="9" width="9.7109375" style="201" bestFit="1" customWidth="1"/>
    <col min="10" max="11" width="11.7109375" style="202" bestFit="1" customWidth="1"/>
    <col min="12" max="12" width="10.85546875" style="202" bestFit="1" customWidth="1"/>
    <col min="13" max="14" width="10.5703125" style="202" bestFit="1" customWidth="1"/>
    <col min="15" max="15" width="4.140625" style="201" customWidth="1"/>
    <col min="16" max="256" width="11.7109375" style="201"/>
    <col min="257" max="257" width="22" style="201" customWidth="1"/>
    <col min="258" max="258" width="9" style="201" customWidth="1"/>
    <col min="259" max="259" width="7.42578125" style="201" customWidth="1"/>
    <col min="260" max="260" width="7.140625" style="201" customWidth="1"/>
    <col min="261" max="261" width="11.7109375" style="201" bestFit="1" customWidth="1"/>
    <col min="262" max="262" width="4.5703125" style="201" bestFit="1" customWidth="1"/>
    <col min="263" max="263" width="10.85546875" style="201" customWidth="1"/>
    <col min="264" max="264" width="7.28515625" style="201" bestFit="1" customWidth="1"/>
    <col min="265" max="265" width="9.7109375" style="201" bestFit="1" customWidth="1"/>
    <col min="266" max="267" width="11.7109375" style="201" bestFit="1" customWidth="1"/>
    <col min="268" max="268" width="10.85546875" style="201" bestFit="1" customWidth="1"/>
    <col min="269" max="270" width="10.5703125" style="201" bestFit="1" customWidth="1"/>
    <col min="271" max="271" width="4.140625" style="201" customWidth="1"/>
    <col min="272" max="512" width="11.7109375" style="201"/>
    <col min="513" max="513" width="22" style="201" customWidth="1"/>
    <col min="514" max="514" width="9" style="201" customWidth="1"/>
    <col min="515" max="515" width="7.42578125" style="201" customWidth="1"/>
    <col min="516" max="516" width="7.140625" style="201" customWidth="1"/>
    <col min="517" max="517" width="11.7109375" style="201" bestFit="1" customWidth="1"/>
    <col min="518" max="518" width="4.5703125" style="201" bestFit="1" customWidth="1"/>
    <col min="519" max="519" width="10.85546875" style="201" customWidth="1"/>
    <col min="520" max="520" width="7.28515625" style="201" bestFit="1" customWidth="1"/>
    <col min="521" max="521" width="9.7109375" style="201" bestFit="1" customWidth="1"/>
    <col min="522" max="523" width="11.7109375" style="201" bestFit="1" customWidth="1"/>
    <col min="524" max="524" width="10.85546875" style="201" bestFit="1" customWidth="1"/>
    <col min="525" max="526" width="10.5703125" style="201" bestFit="1" customWidth="1"/>
    <col min="527" max="527" width="4.140625" style="201" customWidth="1"/>
    <col min="528" max="768" width="11.7109375" style="201"/>
    <col min="769" max="769" width="22" style="201" customWidth="1"/>
    <col min="770" max="770" width="9" style="201" customWidth="1"/>
    <col min="771" max="771" width="7.42578125" style="201" customWidth="1"/>
    <col min="772" max="772" width="7.140625" style="201" customWidth="1"/>
    <col min="773" max="773" width="11.7109375" style="201" bestFit="1" customWidth="1"/>
    <col min="774" max="774" width="4.5703125" style="201" bestFit="1" customWidth="1"/>
    <col min="775" max="775" width="10.85546875" style="201" customWidth="1"/>
    <col min="776" max="776" width="7.28515625" style="201" bestFit="1" customWidth="1"/>
    <col min="777" max="777" width="9.7109375" style="201" bestFit="1" customWidth="1"/>
    <col min="778" max="779" width="11.7109375" style="201" bestFit="1" customWidth="1"/>
    <col min="780" max="780" width="10.85546875" style="201" bestFit="1" customWidth="1"/>
    <col min="781" max="782" width="10.5703125" style="201" bestFit="1" customWidth="1"/>
    <col min="783" max="783" width="4.140625" style="201" customWidth="1"/>
    <col min="784" max="1024" width="11.7109375" style="201"/>
    <col min="1025" max="1025" width="22" style="201" customWidth="1"/>
    <col min="1026" max="1026" width="9" style="201" customWidth="1"/>
    <col min="1027" max="1027" width="7.42578125" style="201" customWidth="1"/>
    <col min="1028" max="1028" width="7.140625" style="201" customWidth="1"/>
    <col min="1029" max="1029" width="11.7109375" style="201" bestFit="1" customWidth="1"/>
    <col min="1030" max="1030" width="4.5703125" style="201" bestFit="1" customWidth="1"/>
    <col min="1031" max="1031" width="10.85546875" style="201" customWidth="1"/>
    <col min="1032" max="1032" width="7.28515625" style="201" bestFit="1" customWidth="1"/>
    <col min="1033" max="1033" width="9.7109375" style="201" bestFit="1" customWidth="1"/>
    <col min="1034" max="1035" width="11.7109375" style="201" bestFit="1" customWidth="1"/>
    <col min="1036" max="1036" width="10.85546875" style="201" bestFit="1" customWidth="1"/>
    <col min="1037" max="1038" width="10.5703125" style="201" bestFit="1" customWidth="1"/>
    <col min="1039" max="1039" width="4.140625" style="201" customWidth="1"/>
    <col min="1040" max="1280" width="11.7109375" style="201"/>
    <col min="1281" max="1281" width="22" style="201" customWidth="1"/>
    <col min="1282" max="1282" width="9" style="201" customWidth="1"/>
    <col min="1283" max="1283" width="7.42578125" style="201" customWidth="1"/>
    <col min="1284" max="1284" width="7.140625" style="201" customWidth="1"/>
    <col min="1285" max="1285" width="11.7109375" style="201" bestFit="1" customWidth="1"/>
    <col min="1286" max="1286" width="4.5703125" style="201" bestFit="1" customWidth="1"/>
    <col min="1287" max="1287" width="10.85546875" style="201" customWidth="1"/>
    <col min="1288" max="1288" width="7.28515625" style="201" bestFit="1" customWidth="1"/>
    <col min="1289" max="1289" width="9.7109375" style="201" bestFit="1" customWidth="1"/>
    <col min="1290" max="1291" width="11.7109375" style="201" bestFit="1" customWidth="1"/>
    <col min="1292" max="1292" width="10.85546875" style="201" bestFit="1" customWidth="1"/>
    <col min="1293" max="1294" width="10.5703125" style="201" bestFit="1" customWidth="1"/>
    <col min="1295" max="1295" width="4.140625" style="201" customWidth="1"/>
    <col min="1296" max="1536" width="11.7109375" style="201"/>
    <col min="1537" max="1537" width="22" style="201" customWidth="1"/>
    <col min="1538" max="1538" width="9" style="201" customWidth="1"/>
    <col min="1539" max="1539" width="7.42578125" style="201" customWidth="1"/>
    <col min="1540" max="1540" width="7.140625" style="201" customWidth="1"/>
    <col min="1541" max="1541" width="11.7109375" style="201" bestFit="1" customWidth="1"/>
    <col min="1542" max="1542" width="4.5703125" style="201" bestFit="1" customWidth="1"/>
    <col min="1543" max="1543" width="10.85546875" style="201" customWidth="1"/>
    <col min="1544" max="1544" width="7.28515625" style="201" bestFit="1" customWidth="1"/>
    <col min="1545" max="1545" width="9.7109375" style="201" bestFit="1" customWidth="1"/>
    <col min="1546" max="1547" width="11.7109375" style="201" bestFit="1" customWidth="1"/>
    <col min="1548" max="1548" width="10.85546875" style="201" bestFit="1" customWidth="1"/>
    <col min="1549" max="1550" width="10.5703125" style="201" bestFit="1" customWidth="1"/>
    <col min="1551" max="1551" width="4.140625" style="201" customWidth="1"/>
    <col min="1552" max="1792" width="11.7109375" style="201"/>
    <col min="1793" max="1793" width="22" style="201" customWidth="1"/>
    <col min="1794" max="1794" width="9" style="201" customWidth="1"/>
    <col min="1795" max="1795" width="7.42578125" style="201" customWidth="1"/>
    <col min="1796" max="1796" width="7.140625" style="201" customWidth="1"/>
    <col min="1797" max="1797" width="11.7109375" style="201" bestFit="1" customWidth="1"/>
    <col min="1798" max="1798" width="4.5703125" style="201" bestFit="1" customWidth="1"/>
    <col min="1799" max="1799" width="10.85546875" style="201" customWidth="1"/>
    <col min="1800" max="1800" width="7.28515625" style="201" bestFit="1" customWidth="1"/>
    <col min="1801" max="1801" width="9.7109375" style="201" bestFit="1" customWidth="1"/>
    <col min="1802" max="1803" width="11.7109375" style="201" bestFit="1" customWidth="1"/>
    <col min="1804" max="1804" width="10.85546875" style="201" bestFit="1" customWidth="1"/>
    <col min="1805" max="1806" width="10.5703125" style="201" bestFit="1" customWidth="1"/>
    <col min="1807" max="1807" width="4.140625" style="201" customWidth="1"/>
    <col min="1808" max="2048" width="11.7109375" style="201"/>
    <col min="2049" max="2049" width="22" style="201" customWidth="1"/>
    <col min="2050" max="2050" width="9" style="201" customWidth="1"/>
    <col min="2051" max="2051" width="7.42578125" style="201" customWidth="1"/>
    <col min="2052" max="2052" width="7.140625" style="201" customWidth="1"/>
    <col min="2053" max="2053" width="11.7109375" style="201" bestFit="1" customWidth="1"/>
    <col min="2054" max="2054" width="4.5703125" style="201" bestFit="1" customWidth="1"/>
    <col min="2055" max="2055" width="10.85546875" style="201" customWidth="1"/>
    <col min="2056" max="2056" width="7.28515625" style="201" bestFit="1" customWidth="1"/>
    <col min="2057" max="2057" width="9.7109375" style="201" bestFit="1" customWidth="1"/>
    <col min="2058" max="2059" width="11.7109375" style="201" bestFit="1" customWidth="1"/>
    <col min="2060" max="2060" width="10.85546875" style="201" bestFit="1" customWidth="1"/>
    <col min="2061" max="2062" width="10.5703125" style="201" bestFit="1" customWidth="1"/>
    <col min="2063" max="2063" width="4.140625" style="201" customWidth="1"/>
    <col min="2064" max="2304" width="11.7109375" style="201"/>
    <col min="2305" max="2305" width="22" style="201" customWidth="1"/>
    <col min="2306" max="2306" width="9" style="201" customWidth="1"/>
    <col min="2307" max="2307" width="7.42578125" style="201" customWidth="1"/>
    <col min="2308" max="2308" width="7.140625" style="201" customWidth="1"/>
    <col min="2309" max="2309" width="11.7109375" style="201" bestFit="1" customWidth="1"/>
    <col min="2310" max="2310" width="4.5703125" style="201" bestFit="1" customWidth="1"/>
    <col min="2311" max="2311" width="10.85546875" style="201" customWidth="1"/>
    <col min="2312" max="2312" width="7.28515625" style="201" bestFit="1" customWidth="1"/>
    <col min="2313" max="2313" width="9.7109375" style="201" bestFit="1" customWidth="1"/>
    <col min="2314" max="2315" width="11.7109375" style="201" bestFit="1" customWidth="1"/>
    <col min="2316" max="2316" width="10.85546875" style="201" bestFit="1" customWidth="1"/>
    <col min="2317" max="2318" width="10.5703125" style="201" bestFit="1" customWidth="1"/>
    <col min="2319" max="2319" width="4.140625" style="201" customWidth="1"/>
    <col min="2320" max="2560" width="11.7109375" style="201"/>
    <col min="2561" max="2561" width="22" style="201" customWidth="1"/>
    <col min="2562" max="2562" width="9" style="201" customWidth="1"/>
    <col min="2563" max="2563" width="7.42578125" style="201" customWidth="1"/>
    <col min="2564" max="2564" width="7.140625" style="201" customWidth="1"/>
    <col min="2565" max="2565" width="11.7109375" style="201" bestFit="1" customWidth="1"/>
    <col min="2566" max="2566" width="4.5703125" style="201" bestFit="1" customWidth="1"/>
    <col min="2567" max="2567" width="10.85546875" style="201" customWidth="1"/>
    <col min="2568" max="2568" width="7.28515625" style="201" bestFit="1" customWidth="1"/>
    <col min="2569" max="2569" width="9.7109375" style="201" bestFit="1" customWidth="1"/>
    <col min="2570" max="2571" width="11.7109375" style="201" bestFit="1" customWidth="1"/>
    <col min="2572" max="2572" width="10.85546875" style="201" bestFit="1" customWidth="1"/>
    <col min="2573" max="2574" width="10.5703125" style="201" bestFit="1" customWidth="1"/>
    <col min="2575" max="2575" width="4.140625" style="201" customWidth="1"/>
    <col min="2576" max="2816" width="11.7109375" style="201"/>
    <col min="2817" max="2817" width="22" style="201" customWidth="1"/>
    <col min="2818" max="2818" width="9" style="201" customWidth="1"/>
    <col min="2819" max="2819" width="7.42578125" style="201" customWidth="1"/>
    <col min="2820" max="2820" width="7.140625" style="201" customWidth="1"/>
    <col min="2821" max="2821" width="11.7109375" style="201" bestFit="1" customWidth="1"/>
    <col min="2822" max="2822" width="4.5703125" style="201" bestFit="1" customWidth="1"/>
    <col min="2823" max="2823" width="10.85546875" style="201" customWidth="1"/>
    <col min="2824" max="2824" width="7.28515625" style="201" bestFit="1" customWidth="1"/>
    <col min="2825" max="2825" width="9.7109375" style="201" bestFit="1" customWidth="1"/>
    <col min="2826" max="2827" width="11.7109375" style="201" bestFit="1" customWidth="1"/>
    <col min="2828" max="2828" width="10.85546875" style="201" bestFit="1" customWidth="1"/>
    <col min="2829" max="2830" width="10.5703125" style="201" bestFit="1" customWidth="1"/>
    <col min="2831" max="2831" width="4.140625" style="201" customWidth="1"/>
    <col min="2832" max="3072" width="11.7109375" style="201"/>
    <col min="3073" max="3073" width="22" style="201" customWidth="1"/>
    <col min="3074" max="3074" width="9" style="201" customWidth="1"/>
    <col min="3075" max="3075" width="7.42578125" style="201" customWidth="1"/>
    <col min="3076" max="3076" width="7.140625" style="201" customWidth="1"/>
    <col min="3077" max="3077" width="11.7109375" style="201" bestFit="1" customWidth="1"/>
    <col min="3078" max="3078" width="4.5703125" style="201" bestFit="1" customWidth="1"/>
    <col min="3079" max="3079" width="10.85546875" style="201" customWidth="1"/>
    <col min="3080" max="3080" width="7.28515625" style="201" bestFit="1" customWidth="1"/>
    <col min="3081" max="3081" width="9.7109375" style="201" bestFit="1" customWidth="1"/>
    <col min="3082" max="3083" width="11.7109375" style="201" bestFit="1" customWidth="1"/>
    <col min="3084" max="3084" width="10.85546875" style="201" bestFit="1" customWidth="1"/>
    <col min="3085" max="3086" width="10.5703125" style="201" bestFit="1" customWidth="1"/>
    <col min="3087" max="3087" width="4.140625" style="201" customWidth="1"/>
    <col min="3088" max="3328" width="11.7109375" style="201"/>
    <col min="3329" max="3329" width="22" style="201" customWidth="1"/>
    <col min="3330" max="3330" width="9" style="201" customWidth="1"/>
    <col min="3331" max="3331" width="7.42578125" style="201" customWidth="1"/>
    <col min="3332" max="3332" width="7.140625" style="201" customWidth="1"/>
    <col min="3333" max="3333" width="11.7109375" style="201" bestFit="1" customWidth="1"/>
    <col min="3334" max="3334" width="4.5703125" style="201" bestFit="1" customWidth="1"/>
    <col min="3335" max="3335" width="10.85546875" style="201" customWidth="1"/>
    <col min="3336" max="3336" width="7.28515625" style="201" bestFit="1" customWidth="1"/>
    <col min="3337" max="3337" width="9.7109375" style="201" bestFit="1" customWidth="1"/>
    <col min="3338" max="3339" width="11.7109375" style="201" bestFit="1" customWidth="1"/>
    <col min="3340" max="3340" width="10.85546875" style="201" bestFit="1" customWidth="1"/>
    <col min="3341" max="3342" width="10.5703125" style="201" bestFit="1" customWidth="1"/>
    <col min="3343" max="3343" width="4.140625" style="201" customWidth="1"/>
    <col min="3344" max="3584" width="11.7109375" style="201"/>
    <col min="3585" max="3585" width="22" style="201" customWidth="1"/>
    <col min="3586" max="3586" width="9" style="201" customWidth="1"/>
    <col min="3587" max="3587" width="7.42578125" style="201" customWidth="1"/>
    <col min="3588" max="3588" width="7.140625" style="201" customWidth="1"/>
    <col min="3589" max="3589" width="11.7109375" style="201" bestFit="1" customWidth="1"/>
    <col min="3590" max="3590" width="4.5703125" style="201" bestFit="1" customWidth="1"/>
    <col min="3591" max="3591" width="10.85546875" style="201" customWidth="1"/>
    <col min="3592" max="3592" width="7.28515625" style="201" bestFit="1" customWidth="1"/>
    <col min="3593" max="3593" width="9.7109375" style="201" bestFit="1" customWidth="1"/>
    <col min="3594" max="3595" width="11.7109375" style="201" bestFit="1" customWidth="1"/>
    <col min="3596" max="3596" width="10.85546875" style="201" bestFit="1" customWidth="1"/>
    <col min="3597" max="3598" width="10.5703125" style="201" bestFit="1" customWidth="1"/>
    <col min="3599" max="3599" width="4.140625" style="201" customWidth="1"/>
    <col min="3600" max="3840" width="11.7109375" style="201"/>
    <col min="3841" max="3841" width="22" style="201" customWidth="1"/>
    <col min="3842" max="3842" width="9" style="201" customWidth="1"/>
    <col min="3843" max="3843" width="7.42578125" style="201" customWidth="1"/>
    <col min="3844" max="3844" width="7.140625" style="201" customWidth="1"/>
    <col min="3845" max="3845" width="11.7109375" style="201" bestFit="1" customWidth="1"/>
    <col min="3846" max="3846" width="4.5703125" style="201" bestFit="1" customWidth="1"/>
    <col min="3847" max="3847" width="10.85546875" style="201" customWidth="1"/>
    <col min="3848" max="3848" width="7.28515625" style="201" bestFit="1" customWidth="1"/>
    <col min="3849" max="3849" width="9.7109375" style="201" bestFit="1" customWidth="1"/>
    <col min="3850" max="3851" width="11.7109375" style="201" bestFit="1" customWidth="1"/>
    <col min="3852" max="3852" width="10.85546875" style="201" bestFit="1" customWidth="1"/>
    <col min="3853" max="3854" width="10.5703125" style="201" bestFit="1" customWidth="1"/>
    <col min="3855" max="3855" width="4.140625" style="201" customWidth="1"/>
    <col min="3856" max="4096" width="11.7109375" style="201"/>
    <col min="4097" max="4097" width="22" style="201" customWidth="1"/>
    <col min="4098" max="4098" width="9" style="201" customWidth="1"/>
    <col min="4099" max="4099" width="7.42578125" style="201" customWidth="1"/>
    <col min="4100" max="4100" width="7.140625" style="201" customWidth="1"/>
    <col min="4101" max="4101" width="11.7109375" style="201" bestFit="1" customWidth="1"/>
    <col min="4102" max="4102" width="4.5703125" style="201" bestFit="1" customWidth="1"/>
    <col min="4103" max="4103" width="10.85546875" style="201" customWidth="1"/>
    <col min="4104" max="4104" width="7.28515625" style="201" bestFit="1" customWidth="1"/>
    <col min="4105" max="4105" width="9.7109375" style="201" bestFit="1" customWidth="1"/>
    <col min="4106" max="4107" width="11.7109375" style="201" bestFit="1" customWidth="1"/>
    <col min="4108" max="4108" width="10.85546875" style="201" bestFit="1" customWidth="1"/>
    <col min="4109" max="4110" width="10.5703125" style="201" bestFit="1" customWidth="1"/>
    <col min="4111" max="4111" width="4.140625" style="201" customWidth="1"/>
    <col min="4112" max="4352" width="11.7109375" style="201"/>
    <col min="4353" max="4353" width="22" style="201" customWidth="1"/>
    <col min="4354" max="4354" width="9" style="201" customWidth="1"/>
    <col min="4355" max="4355" width="7.42578125" style="201" customWidth="1"/>
    <col min="4356" max="4356" width="7.140625" style="201" customWidth="1"/>
    <col min="4357" max="4357" width="11.7109375" style="201" bestFit="1" customWidth="1"/>
    <col min="4358" max="4358" width="4.5703125" style="201" bestFit="1" customWidth="1"/>
    <col min="4359" max="4359" width="10.85546875" style="201" customWidth="1"/>
    <col min="4360" max="4360" width="7.28515625" style="201" bestFit="1" customWidth="1"/>
    <col min="4361" max="4361" width="9.7109375" style="201" bestFit="1" customWidth="1"/>
    <col min="4362" max="4363" width="11.7109375" style="201" bestFit="1" customWidth="1"/>
    <col min="4364" max="4364" width="10.85546875" style="201" bestFit="1" customWidth="1"/>
    <col min="4365" max="4366" width="10.5703125" style="201" bestFit="1" customWidth="1"/>
    <col min="4367" max="4367" width="4.140625" style="201" customWidth="1"/>
    <col min="4368" max="4608" width="11.7109375" style="201"/>
    <col min="4609" max="4609" width="22" style="201" customWidth="1"/>
    <col min="4610" max="4610" width="9" style="201" customWidth="1"/>
    <col min="4611" max="4611" width="7.42578125" style="201" customWidth="1"/>
    <col min="4612" max="4612" width="7.140625" style="201" customWidth="1"/>
    <col min="4613" max="4613" width="11.7109375" style="201" bestFit="1" customWidth="1"/>
    <col min="4614" max="4614" width="4.5703125" style="201" bestFit="1" customWidth="1"/>
    <col min="4615" max="4615" width="10.85546875" style="201" customWidth="1"/>
    <col min="4616" max="4616" width="7.28515625" style="201" bestFit="1" customWidth="1"/>
    <col min="4617" max="4617" width="9.7109375" style="201" bestFit="1" customWidth="1"/>
    <col min="4618" max="4619" width="11.7109375" style="201" bestFit="1" customWidth="1"/>
    <col min="4620" max="4620" width="10.85546875" style="201" bestFit="1" customWidth="1"/>
    <col min="4621" max="4622" width="10.5703125" style="201" bestFit="1" customWidth="1"/>
    <col min="4623" max="4623" width="4.140625" style="201" customWidth="1"/>
    <col min="4624" max="4864" width="11.7109375" style="201"/>
    <col min="4865" max="4865" width="22" style="201" customWidth="1"/>
    <col min="4866" max="4866" width="9" style="201" customWidth="1"/>
    <col min="4867" max="4867" width="7.42578125" style="201" customWidth="1"/>
    <col min="4868" max="4868" width="7.140625" style="201" customWidth="1"/>
    <col min="4869" max="4869" width="11.7109375" style="201" bestFit="1" customWidth="1"/>
    <col min="4870" max="4870" width="4.5703125" style="201" bestFit="1" customWidth="1"/>
    <col min="4871" max="4871" width="10.85546875" style="201" customWidth="1"/>
    <col min="4872" max="4872" width="7.28515625" style="201" bestFit="1" customWidth="1"/>
    <col min="4873" max="4873" width="9.7109375" style="201" bestFit="1" customWidth="1"/>
    <col min="4874" max="4875" width="11.7109375" style="201" bestFit="1" customWidth="1"/>
    <col min="4876" max="4876" width="10.85546875" style="201" bestFit="1" customWidth="1"/>
    <col min="4877" max="4878" width="10.5703125" style="201" bestFit="1" customWidth="1"/>
    <col min="4879" max="4879" width="4.140625" style="201" customWidth="1"/>
    <col min="4880" max="5120" width="11.7109375" style="201"/>
    <col min="5121" max="5121" width="22" style="201" customWidth="1"/>
    <col min="5122" max="5122" width="9" style="201" customWidth="1"/>
    <col min="5123" max="5123" width="7.42578125" style="201" customWidth="1"/>
    <col min="5124" max="5124" width="7.140625" style="201" customWidth="1"/>
    <col min="5125" max="5125" width="11.7109375" style="201" bestFit="1" customWidth="1"/>
    <col min="5126" max="5126" width="4.5703125" style="201" bestFit="1" customWidth="1"/>
    <col min="5127" max="5127" width="10.85546875" style="201" customWidth="1"/>
    <col min="5128" max="5128" width="7.28515625" style="201" bestFit="1" customWidth="1"/>
    <col min="5129" max="5129" width="9.7109375" style="201" bestFit="1" customWidth="1"/>
    <col min="5130" max="5131" width="11.7109375" style="201" bestFit="1" customWidth="1"/>
    <col min="5132" max="5132" width="10.85546875" style="201" bestFit="1" customWidth="1"/>
    <col min="5133" max="5134" width="10.5703125" style="201" bestFit="1" customWidth="1"/>
    <col min="5135" max="5135" width="4.140625" style="201" customWidth="1"/>
    <col min="5136" max="5376" width="11.7109375" style="201"/>
    <col min="5377" max="5377" width="22" style="201" customWidth="1"/>
    <col min="5378" max="5378" width="9" style="201" customWidth="1"/>
    <col min="5379" max="5379" width="7.42578125" style="201" customWidth="1"/>
    <col min="5380" max="5380" width="7.140625" style="201" customWidth="1"/>
    <col min="5381" max="5381" width="11.7109375" style="201" bestFit="1" customWidth="1"/>
    <col min="5382" max="5382" width="4.5703125" style="201" bestFit="1" customWidth="1"/>
    <col min="5383" max="5383" width="10.85546875" style="201" customWidth="1"/>
    <col min="5384" max="5384" width="7.28515625" style="201" bestFit="1" customWidth="1"/>
    <col min="5385" max="5385" width="9.7109375" style="201" bestFit="1" customWidth="1"/>
    <col min="5386" max="5387" width="11.7109375" style="201" bestFit="1" customWidth="1"/>
    <col min="5388" max="5388" width="10.85546875" style="201" bestFit="1" customWidth="1"/>
    <col min="5389" max="5390" width="10.5703125" style="201" bestFit="1" customWidth="1"/>
    <col min="5391" max="5391" width="4.140625" style="201" customWidth="1"/>
    <col min="5392" max="5632" width="11.7109375" style="201"/>
    <col min="5633" max="5633" width="22" style="201" customWidth="1"/>
    <col min="5634" max="5634" width="9" style="201" customWidth="1"/>
    <col min="5635" max="5635" width="7.42578125" style="201" customWidth="1"/>
    <col min="5636" max="5636" width="7.140625" style="201" customWidth="1"/>
    <col min="5637" max="5637" width="11.7109375" style="201" bestFit="1" customWidth="1"/>
    <col min="5638" max="5638" width="4.5703125" style="201" bestFit="1" customWidth="1"/>
    <col min="5639" max="5639" width="10.85546875" style="201" customWidth="1"/>
    <col min="5640" max="5640" width="7.28515625" style="201" bestFit="1" customWidth="1"/>
    <col min="5641" max="5641" width="9.7109375" style="201" bestFit="1" customWidth="1"/>
    <col min="5642" max="5643" width="11.7109375" style="201" bestFit="1" customWidth="1"/>
    <col min="5644" max="5644" width="10.85546875" style="201" bestFit="1" customWidth="1"/>
    <col min="5645" max="5646" width="10.5703125" style="201" bestFit="1" customWidth="1"/>
    <col min="5647" max="5647" width="4.140625" style="201" customWidth="1"/>
    <col min="5648" max="5888" width="11.7109375" style="201"/>
    <col min="5889" max="5889" width="22" style="201" customWidth="1"/>
    <col min="5890" max="5890" width="9" style="201" customWidth="1"/>
    <col min="5891" max="5891" width="7.42578125" style="201" customWidth="1"/>
    <col min="5892" max="5892" width="7.140625" style="201" customWidth="1"/>
    <col min="5893" max="5893" width="11.7109375" style="201" bestFit="1" customWidth="1"/>
    <col min="5894" max="5894" width="4.5703125" style="201" bestFit="1" customWidth="1"/>
    <col min="5895" max="5895" width="10.85546875" style="201" customWidth="1"/>
    <col min="5896" max="5896" width="7.28515625" style="201" bestFit="1" customWidth="1"/>
    <col min="5897" max="5897" width="9.7109375" style="201" bestFit="1" customWidth="1"/>
    <col min="5898" max="5899" width="11.7109375" style="201" bestFit="1" customWidth="1"/>
    <col min="5900" max="5900" width="10.85546875" style="201" bestFit="1" customWidth="1"/>
    <col min="5901" max="5902" width="10.5703125" style="201" bestFit="1" customWidth="1"/>
    <col min="5903" max="5903" width="4.140625" style="201" customWidth="1"/>
    <col min="5904" max="6144" width="11.7109375" style="201"/>
    <col min="6145" max="6145" width="22" style="201" customWidth="1"/>
    <col min="6146" max="6146" width="9" style="201" customWidth="1"/>
    <col min="6147" max="6147" width="7.42578125" style="201" customWidth="1"/>
    <col min="6148" max="6148" width="7.140625" style="201" customWidth="1"/>
    <col min="6149" max="6149" width="11.7109375" style="201" bestFit="1" customWidth="1"/>
    <col min="6150" max="6150" width="4.5703125" style="201" bestFit="1" customWidth="1"/>
    <col min="6151" max="6151" width="10.85546875" style="201" customWidth="1"/>
    <col min="6152" max="6152" width="7.28515625" style="201" bestFit="1" customWidth="1"/>
    <col min="6153" max="6153" width="9.7109375" style="201" bestFit="1" customWidth="1"/>
    <col min="6154" max="6155" width="11.7109375" style="201" bestFit="1" customWidth="1"/>
    <col min="6156" max="6156" width="10.85546875" style="201" bestFit="1" customWidth="1"/>
    <col min="6157" max="6158" width="10.5703125" style="201" bestFit="1" customWidth="1"/>
    <col min="6159" max="6159" width="4.140625" style="201" customWidth="1"/>
    <col min="6160" max="6400" width="11.7109375" style="201"/>
    <col min="6401" max="6401" width="22" style="201" customWidth="1"/>
    <col min="6402" max="6402" width="9" style="201" customWidth="1"/>
    <col min="6403" max="6403" width="7.42578125" style="201" customWidth="1"/>
    <col min="6404" max="6404" width="7.140625" style="201" customWidth="1"/>
    <col min="6405" max="6405" width="11.7109375" style="201" bestFit="1" customWidth="1"/>
    <col min="6406" max="6406" width="4.5703125" style="201" bestFit="1" customWidth="1"/>
    <col min="6407" max="6407" width="10.85546875" style="201" customWidth="1"/>
    <col min="6408" max="6408" width="7.28515625" style="201" bestFit="1" customWidth="1"/>
    <col min="6409" max="6409" width="9.7109375" style="201" bestFit="1" customWidth="1"/>
    <col min="6410" max="6411" width="11.7109375" style="201" bestFit="1" customWidth="1"/>
    <col min="6412" max="6412" width="10.85546875" style="201" bestFit="1" customWidth="1"/>
    <col min="6413" max="6414" width="10.5703125" style="201" bestFit="1" customWidth="1"/>
    <col min="6415" max="6415" width="4.140625" style="201" customWidth="1"/>
    <col min="6416" max="6656" width="11.7109375" style="201"/>
    <col min="6657" max="6657" width="22" style="201" customWidth="1"/>
    <col min="6658" max="6658" width="9" style="201" customWidth="1"/>
    <col min="6659" max="6659" width="7.42578125" style="201" customWidth="1"/>
    <col min="6660" max="6660" width="7.140625" style="201" customWidth="1"/>
    <col min="6661" max="6661" width="11.7109375" style="201" bestFit="1" customWidth="1"/>
    <col min="6662" max="6662" width="4.5703125" style="201" bestFit="1" customWidth="1"/>
    <col min="6663" max="6663" width="10.85546875" style="201" customWidth="1"/>
    <col min="6664" max="6664" width="7.28515625" style="201" bestFit="1" customWidth="1"/>
    <col min="6665" max="6665" width="9.7109375" style="201" bestFit="1" customWidth="1"/>
    <col min="6666" max="6667" width="11.7109375" style="201" bestFit="1" customWidth="1"/>
    <col min="6668" max="6668" width="10.85546875" style="201" bestFit="1" customWidth="1"/>
    <col min="6669" max="6670" width="10.5703125" style="201" bestFit="1" customWidth="1"/>
    <col min="6671" max="6671" width="4.140625" style="201" customWidth="1"/>
    <col min="6672" max="6912" width="11.7109375" style="201"/>
    <col min="6913" max="6913" width="22" style="201" customWidth="1"/>
    <col min="6914" max="6914" width="9" style="201" customWidth="1"/>
    <col min="6915" max="6915" width="7.42578125" style="201" customWidth="1"/>
    <col min="6916" max="6916" width="7.140625" style="201" customWidth="1"/>
    <col min="6917" max="6917" width="11.7109375" style="201" bestFit="1" customWidth="1"/>
    <col min="6918" max="6918" width="4.5703125" style="201" bestFit="1" customWidth="1"/>
    <col min="6919" max="6919" width="10.85546875" style="201" customWidth="1"/>
    <col min="6920" max="6920" width="7.28515625" style="201" bestFit="1" customWidth="1"/>
    <col min="6921" max="6921" width="9.7109375" style="201" bestFit="1" customWidth="1"/>
    <col min="6922" max="6923" width="11.7109375" style="201" bestFit="1" customWidth="1"/>
    <col min="6924" max="6924" width="10.85546875" style="201" bestFit="1" customWidth="1"/>
    <col min="6925" max="6926" width="10.5703125" style="201" bestFit="1" customWidth="1"/>
    <col min="6927" max="6927" width="4.140625" style="201" customWidth="1"/>
    <col min="6928" max="7168" width="11.7109375" style="201"/>
    <col min="7169" max="7169" width="22" style="201" customWidth="1"/>
    <col min="7170" max="7170" width="9" style="201" customWidth="1"/>
    <col min="7171" max="7171" width="7.42578125" style="201" customWidth="1"/>
    <col min="7172" max="7172" width="7.140625" style="201" customWidth="1"/>
    <col min="7173" max="7173" width="11.7109375" style="201" bestFit="1" customWidth="1"/>
    <col min="7174" max="7174" width="4.5703125" style="201" bestFit="1" customWidth="1"/>
    <col min="7175" max="7175" width="10.85546875" style="201" customWidth="1"/>
    <col min="7176" max="7176" width="7.28515625" style="201" bestFit="1" customWidth="1"/>
    <col min="7177" max="7177" width="9.7109375" style="201" bestFit="1" customWidth="1"/>
    <col min="7178" max="7179" width="11.7109375" style="201" bestFit="1" customWidth="1"/>
    <col min="7180" max="7180" width="10.85546875" style="201" bestFit="1" customWidth="1"/>
    <col min="7181" max="7182" width="10.5703125" style="201" bestFit="1" customWidth="1"/>
    <col min="7183" max="7183" width="4.140625" style="201" customWidth="1"/>
    <col min="7184" max="7424" width="11.7109375" style="201"/>
    <col min="7425" max="7425" width="22" style="201" customWidth="1"/>
    <col min="7426" max="7426" width="9" style="201" customWidth="1"/>
    <col min="7427" max="7427" width="7.42578125" style="201" customWidth="1"/>
    <col min="7428" max="7428" width="7.140625" style="201" customWidth="1"/>
    <col min="7429" max="7429" width="11.7109375" style="201" bestFit="1" customWidth="1"/>
    <col min="7430" max="7430" width="4.5703125" style="201" bestFit="1" customWidth="1"/>
    <col min="7431" max="7431" width="10.85546875" style="201" customWidth="1"/>
    <col min="7432" max="7432" width="7.28515625" style="201" bestFit="1" customWidth="1"/>
    <col min="7433" max="7433" width="9.7109375" style="201" bestFit="1" customWidth="1"/>
    <col min="7434" max="7435" width="11.7109375" style="201" bestFit="1" customWidth="1"/>
    <col min="7436" max="7436" width="10.85546875" style="201" bestFit="1" customWidth="1"/>
    <col min="7437" max="7438" width="10.5703125" style="201" bestFit="1" customWidth="1"/>
    <col min="7439" max="7439" width="4.140625" style="201" customWidth="1"/>
    <col min="7440" max="7680" width="11.7109375" style="201"/>
    <col min="7681" max="7681" width="22" style="201" customWidth="1"/>
    <col min="7682" max="7682" width="9" style="201" customWidth="1"/>
    <col min="7683" max="7683" width="7.42578125" style="201" customWidth="1"/>
    <col min="7684" max="7684" width="7.140625" style="201" customWidth="1"/>
    <col min="7685" max="7685" width="11.7109375" style="201" bestFit="1" customWidth="1"/>
    <col min="7686" max="7686" width="4.5703125" style="201" bestFit="1" customWidth="1"/>
    <col min="7687" max="7687" width="10.85546875" style="201" customWidth="1"/>
    <col min="7688" max="7688" width="7.28515625" style="201" bestFit="1" customWidth="1"/>
    <col min="7689" max="7689" width="9.7109375" style="201" bestFit="1" customWidth="1"/>
    <col min="7690" max="7691" width="11.7109375" style="201" bestFit="1" customWidth="1"/>
    <col min="7692" max="7692" width="10.85546875" style="201" bestFit="1" customWidth="1"/>
    <col min="7693" max="7694" width="10.5703125" style="201" bestFit="1" customWidth="1"/>
    <col min="7695" max="7695" width="4.140625" style="201" customWidth="1"/>
    <col min="7696" max="7936" width="11.7109375" style="201"/>
    <col min="7937" max="7937" width="22" style="201" customWidth="1"/>
    <col min="7938" max="7938" width="9" style="201" customWidth="1"/>
    <col min="7939" max="7939" width="7.42578125" style="201" customWidth="1"/>
    <col min="7940" max="7940" width="7.140625" style="201" customWidth="1"/>
    <col min="7941" max="7941" width="11.7109375" style="201" bestFit="1" customWidth="1"/>
    <col min="7942" max="7942" width="4.5703125" style="201" bestFit="1" customWidth="1"/>
    <col min="7943" max="7943" width="10.85546875" style="201" customWidth="1"/>
    <col min="7944" max="7944" width="7.28515625" style="201" bestFit="1" customWidth="1"/>
    <col min="7945" max="7945" width="9.7109375" style="201" bestFit="1" customWidth="1"/>
    <col min="7946" max="7947" width="11.7109375" style="201" bestFit="1" customWidth="1"/>
    <col min="7948" max="7948" width="10.85546875" style="201" bestFit="1" customWidth="1"/>
    <col min="7949" max="7950" width="10.5703125" style="201" bestFit="1" customWidth="1"/>
    <col min="7951" max="7951" width="4.140625" style="201" customWidth="1"/>
    <col min="7952" max="8192" width="11.7109375" style="201"/>
    <col min="8193" max="8193" width="22" style="201" customWidth="1"/>
    <col min="8194" max="8194" width="9" style="201" customWidth="1"/>
    <col min="8195" max="8195" width="7.42578125" style="201" customWidth="1"/>
    <col min="8196" max="8196" width="7.140625" style="201" customWidth="1"/>
    <col min="8197" max="8197" width="11.7109375" style="201" bestFit="1" customWidth="1"/>
    <col min="8198" max="8198" width="4.5703125" style="201" bestFit="1" customWidth="1"/>
    <col min="8199" max="8199" width="10.85546875" style="201" customWidth="1"/>
    <col min="8200" max="8200" width="7.28515625" style="201" bestFit="1" customWidth="1"/>
    <col min="8201" max="8201" width="9.7109375" style="201" bestFit="1" customWidth="1"/>
    <col min="8202" max="8203" width="11.7109375" style="201" bestFit="1" customWidth="1"/>
    <col min="8204" max="8204" width="10.85546875" style="201" bestFit="1" customWidth="1"/>
    <col min="8205" max="8206" width="10.5703125" style="201" bestFit="1" customWidth="1"/>
    <col min="8207" max="8207" width="4.140625" style="201" customWidth="1"/>
    <col min="8208" max="8448" width="11.7109375" style="201"/>
    <col min="8449" max="8449" width="22" style="201" customWidth="1"/>
    <col min="8450" max="8450" width="9" style="201" customWidth="1"/>
    <col min="8451" max="8451" width="7.42578125" style="201" customWidth="1"/>
    <col min="8452" max="8452" width="7.140625" style="201" customWidth="1"/>
    <col min="8453" max="8453" width="11.7109375" style="201" bestFit="1" customWidth="1"/>
    <col min="8454" max="8454" width="4.5703125" style="201" bestFit="1" customWidth="1"/>
    <col min="8455" max="8455" width="10.85546875" style="201" customWidth="1"/>
    <col min="8456" max="8456" width="7.28515625" style="201" bestFit="1" customWidth="1"/>
    <col min="8457" max="8457" width="9.7109375" style="201" bestFit="1" customWidth="1"/>
    <col min="8458" max="8459" width="11.7109375" style="201" bestFit="1" customWidth="1"/>
    <col min="8460" max="8460" width="10.85546875" style="201" bestFit="1" customWidth="1"/>
    <col min="8461" max="8462" width="10.5703125" style="201" bestFit="1" customWidth="1"/>
    <col min="8463" max="8463" width="4.140625" style="201" customWidth="1"/>
    <col min="8464" max="8704" width="11.7109375" style="201"/>
    <col min="8705" max="8705" width="22" style="201" customWidth="1"/>
    <col min="8706" max="8706" width="9" style="201" customWidth="1"/>
    <col min="8707" max="8707" width="7.42578125" style="201" customWidth="1"/>
    <col min="8708" max="8708" width="7.140625" style="201" customWidth="1"/>
    <col min="8709" max="8709" width="11.7109375" style="201" bestFit="1" customWidth="1"/>
    <col min="8710" max="8710" width="4.5703125" style="201" bestFit="1" customWidth="1"/>
    <col min="8711" max="8711" width="10.85546875" style="201" customWidth="1"/>
    <col min="8712" max="8712" width="7.28515625" style="201" bestFit="1" customWidth="1"/>
    <col min="8713" max="8713" width="9.7109375" style="201" bestFit="1" customWidth="1"/>
    <col min="8714" max="8715" width="11.7109375" style="201" bestFit="1" customWidth="1"/>
    <col min="8716" max="8716" width="10.85546875" style="201" bestFit="1" customWidth="1"/>
    <col min="8717" max="8718" width="10.5703125" style="201" bestFit="1" customWidth="1"/>
    <col min="8719" max="8719" width="4.140625" style="201" customWidth="1"/>
    <col min="8720" max="8960" width="11.7109375" style="201"/>
    <col min="8961" max="8961" width="22" style="201" customWidth="1"/>
    <col min="8962" max="8962" width="9" style="201" customWidth="1"/>
    <col min="8963" max="8963" width="7.42578125" style="201" customWidth="1"/>
    <col min="8964" max="8964" width="7.140625" style="201" customWidth="1"/>
    <col min="8965" max="8965" width="11.7109375" style="201" bestFit="1" customWidth="1"/>
    <col min="8966" max="8966" width="4.5703125" style="201" bestFit="1" customWidth="1"/>
    <col min="8967" max="8967" width="10.85546875" style="201" customWidth="1"/>
    <col min="8968" max="8968" width="7.28515625" style="201" bestFit="1" customWidth="1"/>
    <col min="8969" max="8969" width="9.7109375" style="201" bestFit="1" customWidth="1"/>
    <col min="8970" max="8971" width="11.7109375" style="201" bestFit="1" customWidth="1"/>
    <col min="8972" max="8972" width="10.85546875" style="201" bestFit="1" customWidth="1"/>
    <col min="8973" max="8974" width="10.5703125" style="201" bestFit="1" customWidth="1"/>
    <col min="8975" max="8975" width="4.140625" style="201" customWidth="1"/>
    <col min="8976" max="9216" width="11.7109375" style="201"/>
    <col min="9217" max="9217" width="22" style="201" customWidth="1"/>
    <col min="9218" max="9218" width="9" style="201" customWidth="1"/>
    <col min="9219" max="9219" width="7.42578125" style="201" customWidth="1"/>
    <col min="9220" max="9220" width="7.140625" style="201" customWidth="1"/>
    <col min="9221" max="9221" width="11.7109375" style="201" bestFit="1" customWidth="1"/>
    <col min="9222" max="9222" width="4.5703125" style="201" bestFit="1" customWidth="1"/>
    <col min="9223" max="9223" width="10.85546875" style="201" customWidth="1"/>
    <col min="9224" max="9224" width="7.28515625" style="201" bestFit="1" customWidth="1"/>
    <col min="9225" max="9225" width="9.7109375" style="201" bestFit="1" customWidth="1"/>
    <col min="9226" max="9227" width="11.7109375" style="201" bestFit="1" customWidth="1"/>
    <col min="9228" max="9228" width="10.85546875" style="201" bestFit="1" customWidth="1"/>
    <col min="9229" max="9230" width="10.5703125" style="201" bestFit="1" customWidth="1"/>
    <col min="9231" max="9231" width="4.140625" style="201" customWidth="1"/>
    <col min="9232" max="9472" width="11.7109375" style="201"/>
    <col min="9473" max="9473" width="22" style="201" customWidth="1"/>
    <col min="9474" max="9474" width="9" style="201" customWidth="1"/>
    <col min="9475" max="9475" width="7.42578125" style="201" customWidth="1"/>
    <col min="9476" max="9476" width="7.140625" style="201" customWidth="1"/>
    <col min="9477" max="9477" width="11.7109375" style="201" bestFit="1" customWidth="1"/>
    <col min="9478" max="9478" width="4.5703125" style="201" bestFit="1" customWidth="1"/>
    <col min="9479" max="9479" width="10.85546875" style="201" customWidth="1"/>
    <col min="9480" max="9480" width="7.28515625" style="201" bestFit="1" customWidth="1"/>
    <col min="9481" max="9481" width="9.7109375" style="201" bestFit="1" customWidth="1"/>
    <col min="9482" max="9483" width="11.7109375" style="201" bestFit="1" customWidth="1"/>
    <col min="9484" max="9484" width="10.85546875" style="201" bestFit="1" customWidth="1"/>
    <col min="9485" max="9486" width="10.5703125" style="201" bestFit="1" customWidth="1"/>
    <col min="9487" max="9487" width="4.140625" style="201" customWidth="1"/>
    <col min="9488" max="9728" width="11.7109375" style="201"/>
    <col min="9729" max="9729" width="22" style="201" customWidth="1"/>
    <col min="9730" max="9730" width="9" style="201" customWidth="1"/>
    <col min="9731" max="9731" width="7.42578125" style="201" customWidth="1"/>
    <col min="9732" max="9732" width="7.140625" style="201" customWidth="1"/>
    <col min="9733" max="9733" width="11.7109375" style="201" bestFit="1" customWidth="1"/>
    <col min="9734" max="9734" width="4.5703125" style="201" bestFit="1" customWidth="1"/>
    <col min="9735" max="9735" width="10.85546875" style="201" customWidth="1"/>
    <col min="9736" max="9736" width="7.28515625" style="201" bestFit="1" customWidth="1"/>
    <col min="9737" max="9737" width="9.7109375" style="201" bestFit="1" customWidth="1"/>
    <col min="9738" max="9739" width="11.7109375" style="201" bestFit="1" customWidth="1"/>
    <col min="9740" max="9740" width="10.85546875" style="201" bestFit="1" customWidth="1"/>
    <col min="9741" max="9742" width="10.5703125" style="201" bestFit="1" customWidth="1"/>
    <col min="9743" max="9743" width="4.140625" style="201" customWidth="1"/>
    <col min="9744" max="9984" width="11.7109375" style="201"/>
    <col min="9985" max="9985" width="22" style="201" customWidth="1"/>
    <col min="9986" max="9986" width="9" style="201" customWidth="1"/>
    <col min="9987" max="9987" width="7.42578125" style="201" customWidth="1"/>
    <col min="9988" max="9988" width="7.140625" style="201" customWidth="1"/>
    <col min="9989" max="9989" width="11.7109375" style="201" bestFit="1" customWidth="1"/>
    <col min="9990" max="9990" width="4.5703125" style="201" bestFit="1" customWidth="1"/>
    <col min="9991" max="9991" width="10.85546875" style="201" customWidth="1"/>
    <col min="9992" max="9992" width="7.28515625" style="201" bestFit="1" customWidth="1"/>
    <col min="9993" max="9993" width="9.7109375" style="201" bestFit="1" customWidth="1"/>
    <col min="9994" max="9995" width="11.7109375" style="201" bestFit="1" customWidth="1"/>
    <col min="9996" max="9996" width="10.85546875" style="201" bestFit="1" customWidth="1"/>
    <col min="9997" max="9998" width="10.5703125" style="201" bestFit="1" customWidth="1"/>
    <col min="9999" max="9999" width="4.140625" style="201" customWidth="1"/>
    <col min="10000" max="10240" width="11.7109375" style="201"/>
    <col min="10241" max="10241" width="22" style="201" customWidth="1"/>
    <col min="10242" max="10242" width="9" style="201" customWidth="1"/>
    <col min="10243" max="10243" width="7.42578125" style="201" customWidth="1"/>
    <col min="10244" max="10244" width="7.140625" style="201" customWidth="1"/>
    <col min="10245" max="10245" width="11.7109375" style="201" bestFit="1" customWidth="1"/>
    <col min="10246" max="10246" width="4.5703125" style="201" bestFit="1" customWidth="1"/>
    <col min="10247" max="10247" width="10.85546875" style="201" customWidth="1"/>
    <col min="10248" max="10248" width="7.28515625" style="201" bestFit="1" customWidth="1"/>
    <col min="10249" max="10249" width="9.7109375" style="201" bestFit="1" customWidth="1"/>
    <col min="10250" max="10251" width="11.7109375" style="201" bestFit="1" customWidth="1"/>
    <col min="10252" max="10252" width="10.85546875" style="201" bestFit="1" customWidth="1"/>
    <col min="10253" max="10254" width="10.5703125" style="201" bestFit="1" customWidth="1"/>
    <col min="10255" max="10255" width="4.140625" style="201" customWidth="1"/>
    <col min="10256" max="10496" width="11.7109375" style="201"/>
    <col min="10497" max="10497" width="22" style="201" customWidth="1"/>
    <col min="10498" max="10498" width="9" style="201" customWidth="1"/>
    <col min="10499" max="10499" width="7.42578125" style="201" customWidth="1"/>
    <col min="10500" max="10500" width="7.140625" style="201" customWidth="1"/>
    <col min="10501" max="10501" width="11.7109375" style="201" bestFit="1" customWidth="1"/>
    <col min="10502" max="10502" width="4.5703125" style="201" bestFit="1" customWidth="1"/>
    <col min="10503" max="10503" width="10.85546875" style="201" customWidth="1"/>
    <col min="10504" max="10504" width="7.28515625" style="201" bestFit="1" customWidth="1"/>
    <col min="10505" max="10505" width="9.7109375" style="201" bestFit="1" customWidth="1"/>
    <col min="10506" max="10507" width="11.7109375" style="201" bestFit="1" customWidth="1"/>
    <col min="10508" max="10508" width="10.85546875" style="201" bestFit="1" customWidth="1"/>
    <col min="10509" max="10510" width="10.5703125" style="201" bestFit="1" customWidth="1"/>
    <col min="10511" max="10511" width="4.140625" style="201" customWidth="1"/>
    <col min="10512" max="10752" width="11.7109375" style="201"/>
    <col min="10753" max="10753" width="22" style="201" customWidth="1"/>
    <col min="10754" max="10754" width="9" style="201" customWidth="1"/>
    <col min="10755" max="10755" width="7.42578125" style="201" customWidth="1"/>
    <col min="10756" max="10756" width="7.140625" style="201" customWidth="1"/>
    <col min="10757" max="10757" width="11.7109375" style="201" bestFit="1" customWidth="1"/>
    <col min="10758" max="10758" width="4.5703125" style="201" bestFit="1" customWidth="1"/>
    <col min="10759" max="10759" width="10.85546875" style="201" customWidth="1"/>
    <col min="10760" max="10760" width="7.28515625" style="201" bestFit="1" customWidth="1"/>
    <col min="10761" max="10761" width="9.7109375" style="201" bestFit="1" customWidth="1"/>
    <col min="10762" max="10763" width="11.7109375" style="201" bestFit="1" customWidth="1"/>
    <col min="10764" max="10764" width="10.85546875" style="201" bestFit="1" customWidth="1"/>
    <col min="10765" max="10766" width="10.5703125" style="201" bestFit="1" customWidth="1"/>
    <col min="10767" max="10767" width="4.140625" style="201" customWidth="1"/>
    <col min="10768" max="11008" width="11.7109375" style="201"/>
    <col min="11009" max="11009" width="22" style="201" customWidth="1"/>
    <col min="11010" max="11010" width="9" style="201" customWidth="1"/>
    <col min="11011" max="11011" width="7.42578125" style="201" customWidth="1"/>
    <col min="11012" max="11012" width="7.140625" style="201" customWidth="1"/>
    <col min="11013" max="11013" width="11.7109375" style="201" bestFit="1" customWidth="1"/>
    <col min="11014" max="11014" width="4.5703125" style="201" bestFit="1" customWidth="1"/>
    <col min="11015" max="11015" width="10.85546875" style="201" customWidth="1"/>
    <col min="11016" max="11016" width="7.28515625" style="201" bestFit="1" customWidth="1"/>
    <col min="11017" max="11017" width="9.7109375" style="201" bestFit="1" customWidth="1"/>
    <col min="11018" max="11019" width="11.7109375" style="201" bestFit="1" customWidth="1"/>
    <col min="11020" max="11020" width="10.85546875" style="201" bestFit="1" customWidth="1"/>
    <col min="11021" max="11022" width="10.5703125" style="201" bestFit="1" customWidth="1"/>
    <col min="11023" max="11023" width="4.140625" style="201" customWidth="1"/>
    <col min="11024" max="11264" width="11.7109375" style="201"/>
    <col min="11265" max="11265" width="22" style="201" customWidth="1"/>
    <col min="11266" max="11266" width="9" style="201" customWidth="1"/>
    <col min="11267" max="11267" width="7.42578125" style="201" customWidth="1"/>
    <col min="11268" max="11268" width="7.140625" style="201" customWidth="1"/>
    <col min="11269" max="11269" width="11.7109375" style="201" bestFit="1" customWidth="1"/>
    <col min="11270" max="11270" width="4.5703125" style="201" bestFit="1" customWidth="1"/>
    <col min="11271" max="11271" width="10.85546875" style="201" customWidth="1"/>
    <col min="11272" max="11272" width="7.28515625" style="201" bestFit="1" customWidth="1"/>
    <col min="11273" max="11273" width="9.7109375" style="201" bestFit="1" customWidth="1"/>
    <col min="11274" max="11275" width="11.7109375" style="201" bestFit="1" customWidth="1"/>
    <col min="11276" max="11276" width="10.85546875" style="201" bestFit="1" customWidth="1"/>
    <col min="11277" max="11278" width="10.5703125" style="201" bestFit="1" customWidth="1"/>
    <col min="11279" max="11279" width="4.140625" style="201" customWidth="1"/>
    <col min="11280" max="11520" width="11.7109375" style="201"/>
    <col min="11521" max="11521" width="22" style="201" customWidth="1"/>
    <col min="11522" max="11522" width="9" style="201" customWidth="1"/>
    <col min="11523" max="11523" width="7.42578125" style="201" customWidth="1"/>
    <col min="11524" max="11524" width="7.140625" style="201" customWidth="1"/>
    <col min="11525" max="11525" width="11.7109375" style="201" bestFit="1" customWidth="1"/>
    <col min="11526" max="11526" width="4.5703125" style="201" bestFit="1" customWidth="1"/>
    <col min="11527" max="11527" width="10.85546875" style="201" customWidth="1"/>
    <col min="11528" max="11528" width="7.28515625" style="201" bestFit="1" customWidth="1"/>
    <col min="11529" max="11529" width="9.7109375" style="201" bestFit="1" customWidth="1"/>
    <col min="11530" max="11531" width="11.7109375" style="201" bestFit="1" customWidth="1"/>
    <col min="11532" max="11532" width="10.85546875" style="201" bestFit="1" customWidth="1"/>
    <col min="11533" max="11534" width="10.5703125" style="201" bestFit="1" customWidth="1"/>
    <col min="11535" max="11535" width="4.140625" style="201" customWidth="1"/>
    <col min="11536" max="11776" width="11.7109375" style="201"/>
    <col min="11777" max="11777" width="22" style="201" customWidth="1"/>
    <col min="11778" max="11778" width="9" style="201" customWidth="1"/>
    <col min="11779" max="11779" width="7.42578125" style="201" customWidth="1"/>
    <col min="11780" max="11780" width="7.140625" style="201" customWidth="1"/>
    <col min="11781" max="11781" width="11.7109375" style="201" bestFit="1" customWidth="1"/>
    <col min="11782" max="11782" width="4.5703125" style="201" bestFit="1" customWidth="1"/>
    <col min="11783" max="11783" width="10.85546875" style="201" customWidth="1"/>
    <col min="11784" max="11784" width="7.28515625" style="201" bestFit="1" customWidth="1"/>
    <col min="11785" max="11785" width="9.7109375" style="201" bestFit="1" customWidth="1"/>
    <col min="11786" max="11787" width="11.7109375" style="201" bestFit="1" customWidth="1"/>
    <col min="11788" max="11788" width="10.85546875" style="201" bestFit="1" customWidth="1"/>
    <col min="11789" max="11790" width="10.5703125" style="201" bestFit="1" customWidth="1"/>
    <col min="11791" max="11791" width="4.140625" style="201" customWidth="1"/>
    <col min="11792" max="12032" width="11.7109375" style="201"/>
    <col min="12033" max="12033" width="22" style="201" customWidth="1"/>
    <col min="12034" max="12034" width="9" style="201" customWidth="1"/>
    <col min="12035" max="12035" width="7.42578125" style="201" customWidth="1"/>
    <col min="12036" max="12036" width="7.140625" style="201" customWidth="1"/>
    <col min="12037" max="12037" width="11.7109375" style="201" bestFit="1" customWidth="1"/>
    <col min="12038" max="12038" width="4.5703125" style="201" bestFit="1" customWidth="1"/>
    <col min="12039" max="12039" width="10.85546875" style="201" customWidth="1"/>
    <col min="12040" max="12040" width="7.28515625" style="201" bestFit="1" customWidth="1"/>
    <col min="12041" max="12041" width="9.7109375" style="201" bestFit="1" customWidth="1"/>
    <col min="12042" max="12043" width="11.7109375" style="201" bestFit="1" customWidth="1"/>
    <col min="12044" max="12044" width="10.85546875" style="201" bestFit="1" customWidth="1"/>
    <col min="12045" max="12046" width="10.5703125" style="201" bestFit="1" customWidth="1"/>
    <col min="12047" max="12047" width="4.140625" style="201" customWidth="1"/>
    <col min="12048" max="12288" width="11.7109375" style="201"/>
    <col min="12289" max="12289" width="22" style="201" customWidth="1"/>
    <col min="12290" max="12290" width="9" style="201" customWidth="1"/>
    <col min="12291" max="12291" width="7.42578125" style="201" customWidth="1"/>
    <col min="12292" max="12292" width="7.140625" style="201" customWidth="1"/>
    <col min="12293" max="12293" width="11.7109375" style="201" bestFit="1" customWidth="1"/>
    <col min="12294" max="12294" width="4.5703125" style="201" bestFit="1" customWidth="1"/>
    <col min="12295" max="12295" width="10.85546875" style="201" customWidth="1"/>
    <col min="12296" max="12296" width="7.28515625" style="201" bestFit="1" customWidth="1"/>
    <col min="12297" max="12297" width="9.7109375" style="201" bestFit="1" customWidth="1"/>
    <col min="12298" max="12299" width="11.7109375" style="201" bestFit="1" customWidth="1"/>
    <col min="12300" max="12300" width="10.85546875" style="201" bestFit="1" customWidth="1"/>
    <col min="12301" max="12302" width="10.5703125" style="201" bestFit="1" customWidth="1"/>
    <col min="12303" max="12303" width="4.140625" style="201" customWidth="1"/>
    <col min="12304" max="12544" width="11.7109375" style="201"/>
    <col min="12545" max="12545" width="22" style="201" customWidth="1"/>
    <col min="12546" max="12546" width="9" style="201" customWidth="1"/>
    <col min="12547" max="12547" width="7.42578125" style="201" customWidth="1"/>
    <col min="12548" max="12548" width="7.140625" style="201" customWidth="1"/>
    <col min="12549" max="12549" width="11.7109375" style="201" bestFit="1" customWidth="1"/>
    <col min="12550" max="12550" width="4.5703125" style="201" bestFit="1" customWidth="1"/>
    <col min="12551" max="12551" width="10.85546875" style="201" customWidth="1"/>
    <col min="12552" max="12552" width="7.28515625" style="201" bestFit="1" customWidth="1"/>
    <col min="12553" max="12553" width="9.7109375" style="201" bestFit="1" customWidth="1"/>
    <col min="12554" max="12555" width="11.7109375" style="201" bestFit="1" customWidth="1"/>
    <col min="12556" max="12556" width="10.85546875" style="201" bestFit="1" customWidth="1"/>
    <col min="12557" max="12558" width="10.5703125" style="201" bestFit="1" customWidth="1"/>
    <col min="12559" max="12559" width="4.140625" style="201" customWidth="1"/>
    <col min="12560" max="12800" width="11.7109375" style="201"/>
    <col min="12801" max="12801" width="22" style="201" customWidth="1"/>
    <col min="12802" max="12802" width="9" style="201" customWidth="1"/>
    <col min="12803" max="12803" width="7.42578125" style="201" customWidth="1"/>
    <col min="12804" max="12804" width="7.140625" style="201" customWidth="1"/>
    <col min="12805" max="12805" width="11.7109375" style="201" bestFit="1" customWidth="1"/>
    <col min="12806" max="12806" width="4.5703125" style="201" bestFit="1" customWidth="1"/>
    <col min="12807" max="12807" width="10.85546875" style="201" customWidth="1"/>
    <col min="12808" max="12808" width="7.28515625" style="201" bestFit="1" customWidth="1"/>
    <col min="12809" max="12809" width="9.7109375" style="201" bestFit="1" customWidth="1"/>
    <col min="12810" max="12811" width="11.7109375" style="201" bestFit="1" customWidth="1"/>
    <col min="12812" max="12812" width="10.85546875" style="201" bestFit="1" customWidth="1"/>
    <col min="12813" max="12814" width="10.5703125" style="201" bestFit="1" customWidth="1"/>
    <col min="12815" max="12815" width="4.140625" style="201" customWidth="1"/>
    <col min="12816" max="13056" width="11.7109375" style="201"/>
    <col min="13057" max="13057" width="22" style="201" customWidth="1"/>
    <col min="13058" max="13058" width="9" style="201" customWidth="1"/>
    <col min="13059" max="13059" width="7.42578125" style="201" customWidth="1"/>
    <col min="13060" max="13060" width="7.140625" style="201" customWidth="1"/>
    <col min="13061" max="13061" width="11.7109375" style="201" bestFit="1" customWidth="1"/>
    <col min="13062" max="13062" width="4.5703125" style="201" bestFit="1" customWidth="1"/>
    <col min="13063" max="13063" width="10.85546875" style="201" customWidth="1"/>
    <col min="13064" max="13064" width="7.28515625" style="201" bestFit="1" customWidth="1"/>
    <col min="13065" max="13065" width="9.7109375" style="201" bestFit="1" customWidth="1"/>
    <col min="13066" max="13067" width="11.7109375" style="201" bestFit="1" customWidth="1"/>
    <col min="13068" max="13068" width="10.85546875" style="201" bestFit="1" customWidth="1"/>
    <col min="13069" max="13070" width="10.5703125" style="201" bestFit="1" customWidth="1"/>
    <col min="13071" max="13071" width="4.140625" style="201" customWidth="1"/>
    <col min="13072" max="13312" width="11.7109375" style="201"/>
    <col min="13313" max="13313" width="22" style="201" customWidth="1"/>
    <col min="13314" max="13314" width="9" style="201" customWidth="1"/>
    <col min="13315" max="13315" width="7.42578125" style="201" customWidth="1"/>
    <col min="13316" max="13316" width="7.140625" style="201" customWidth="1"/>
    <col min="13317" max="13317" width="11.7109375" style="201" bestFit="1" customWidth="1"/>
    <col min="13318" max="13318" width="4.5703125" style="201" bestFit="1" customWidth="1"/>
    <col min="13319" max="13319" width="10.85546875" style="201" customWidth="1"/>
    <col min="13320" max="13320" width="7.28515625" style="201" bestFit="1" customWidth="1"/>
    <col min="13321" max="13321" width="9.7109375" style="201" bestFit="1" customWidth="1"/>
    <col min="13322" max="13323" width="11.7109375" style="201" bestFit="1" customWidth="1"/>
    <col min="13324" max="13324" width="10.85546875" style="201" bestFit="1" customWidth="1"/>
    <col min="13325" max="13326" width="10.5703125" style="201" bestFit="1" customWidth="1"/>
    <col min="13327" max="13327" width="4.140625" style="201" customWidth="1"/>
    <col min="13328" max="13568" width="11.7109375" style="201"/>
    <col min="13569" max="13569" width="22" style="201" customWidth="1"/>
    <col min="13570" max="13570" width="9" style="201" customWidth="1"/>
    <col min="13571" max="13571" width="7.42578125" style="201" customWidth="1"/>
    <col min="13572" max="13572" width="7.140625" style="201" customWidth="1"/>
    <col min="13573" max="13573" width="11.7109375" style="201" bestFit="1" customWidth="1"/>
    <col min="13574" max="13574" width="4.5703125" style="201" bestFit="1" customWidth="1"/>
    <col min="13575" max="13575" width="10.85546875" style="201" customWidth="1"/>
    <col min="13576" max="13576" width="7.28515625" style="201" bestFit="1" customWidth="1"/>
    <col min="13577" max="13577" width="9.7109375" style="201" bestFit="1" customWidth="1"/>
    <col min="13578" max="13579" width="11.7109375" style="201" bestFit="1" customWidth="1"/>
    <col min="13580" max="13580" width="10.85546875" style="201" bestFit="1" customWidth="1"/>
    <col min="13581" max="13582" width="10.5703125" style="201" bestFit="1" customWidth="1"/>
    <col min="13583" max="13583" width="4.140625" style="201" customWidth="1"/>
    <col min="13584" max="13824" width="11.7109375" style="201"/>
    <col min="13825" max="13825" width="22" style="201" customWidth="1"/>
    <col min="13826" max="13826" width="9" style="201" customWidth="1"/>
    <col min="13827" max="13827" width="7.42578125" style="201" customWidth="1"/>
    <col min="13828" max="13828" width="7.140625" style="201" customWidth="1"/>
    <col min="13829" max="13829" width="11.7109375" style="201" bestFit="1" customWidth="1"/>
    <col min="13830" max="13830" width="4.5703125" style="201" bestFit="1" customWidth="1"/>
    <col min="13831" max="13831" width="10.85546875" style="201" customWidth="1"/>
    <col min="13832" max="13832" width="7.28515625" style="201" bestFit="1" customWidth="1"/>
    <col min="13833" max="13833" width="9.7109375" style="201" bestFit="1" customWidth="1"/>
    <col min="13834" max="13835" width="11.7109375" style="201" bestFit="1" customWidth="1"/>
    <col min="13836" max="13836" width="10.85546875" style="201" bestFit="1" customWidth="1"/>
    <col min="13837" max="13838" width="10.5703125" style="201" bestFit="1" customWidth="1"/>
    <col min="13839" max="13839" width="4.140625" style="201" customWidth="1"/>
    <col min="13840" max="14080" width="11.7109375" style="201"/>
    <col min="14081" max="14081" width="22" style="201" customWidth="1"/>
    <col min="14082" max="14082" width="9" style="201" customWidth="1"/>
    <col min="14083" max="14083" width="7.42578125" style="201" customWidth="1"/>
    <col min="14084" max="14084" width="7.140625" style="201" customWidth="1"/>
    <col min="14085" max="14085" width="11.7109375" style="201" bestFit="1" customWidth="1"/>
    <col min="14086" max="14086" width="4.5703125" style="201" bestFit="1" customWidth="1"/>
    <col min="14087" max="14087" width="10.85546875" style="201" customWidth="1"/>
    <col min="14088" max="14088" width="7.28515625" style="201" bestFit="1" customWidth="1"/>
    <col min="14089" max="14089" width="9.7109375" style="201" bestFit="1" customWidth="1"/>
    <col min="14090" max="14091" width="11.7109375" style="201" bestFit="1" customWidth="1"/>
    <col min="14092" max="14092" width="10.85546875" style="201" bestFit="1" customWidth="1"/>
    <col min="14093" max="14094" width="10.5703125" style="201" bestFit="1" customWidth="1"/>
    <col min="14095" max="14095" width="4.140625" style="201" customWidth="1"/>
    <col min="14096" max="14336" width="11.7109375" style="201"/>
    <col min="14337" max="14337" width="22" style="201" customWidth="1"/>
    <col min="14338" max="14338" width="9" style="201" customWidth="1"/>
    <col min="14339" max="14339" width="7.42578125" style="201" customWidth="1"/>
    <col min="14340" max="14340" width="7.140625" style="201" customWidth="1"/>
    <col min="14341" max="14341" width="11.7109375" style="201" bestFit="1" customWidth="1"/>
    <col min="14342" max="14342" width="4.5703125" style="201" bestFit="1" customWidth="1"/>
    <col min="14343" max="14343" width="10.85546875" style="201" customWidth="1"/>
    <col min="14344" max="14344" width="7.28515625" style="201" bestFit="1" customWidth="1"/>
    <col min="14345" max="14345" width="9.7109375" style="201" bestFit="1" customWidth="1"/>
    <col min="14346" max="14347" width="11.7109375" style="201" bestFit="1" customWidth="1"/>
    <col min="14348" max="14348" width="10.85546875" style="201" bestFit="1" customWidth="1"/>
    <col min="14349" max="14350" width="10.5703125" style="201" bestFit="1" customWidth="1"/>
    <col min="14351" max="14351" width="4.140625" style="201" customWidth="1"/>
    <col min="14352" max="14592" width="11.7109375" style="201"/>
    <col min="14593" max="14593" width="22" style="201" customWidth="1"/>
    <col min="14594" max="14594" width="9" style="201" customWidth="1"/>
    <col min="14595" max="14595" width="7.42578125" style="201" customWidth="1"/>
    <col min="14596" max="14596" width="7.140625" style="201" customWidth="1"/>
    <col min="14597" max="14597" width="11.7109375" style="201" bestFit="1" customWidth="1"/>
    <col min="14598" max="14598" width="4.5703125" style="201" bestFit="1" customWidth="1"/>
    <col min="14599" max="14599" width="10.85546875" style="201" customWidth="1"/>
    <col min="14600" max="14600" width="7.28515625" style="201" bestFit="1" customWidth="1"/>
    <col min="14601" max="14601" width="9.7109375" style="201" bestFit="1" customWidth="1"/>
    <col min="14602" max="14603" width="11.7109375" style="201" bestFit="1" customWidth="1"/>
    <col min="14604" max="14604" width="10.85546875" style="201" bestFit="1" customWidth="1"/>
    <col min="14605" max="14606" width="10.5703125" style="201" bestFit="1" customWidth="1"/>
    <col min="14607" max="14607" width="4.140625" style="201" customWidth="1"/>
    <col min="14608" max="14848" width="11.7109375" style="201"/>
    <col min="14849" max="14849" width="22" style="201" customWidth="1"/>
    <col min="14850" max="14850" width="9" style="201" customWidth="1"/>
    <col min="14851" max="14851" width="7.42578125" style="201" customWidth="1"/>
    <col min="14852" max="14852" width="7.140625" style="201" customWidth="1"/>
    <col min="14853" max="14853" width="11.7109375" style="201" bestFit="1" customWidth="1"/>
    <col min="14854" max="14854" width="4.5703125" style="201" bestFit="1" customWidth="1"/>
    <col min="14855" max="14855" width="10.85546875" style="201" customWidth="1"/>
    <col min="14856" max="14856" width="7.28515625" style="201" bestFit="1" customWidth="1"/>
    <col min="14857" max="14857" width="9.7109375" style="201" bestFit="1" customWidth="1"/>
    <col min="14858" max="14859" width="11.7109375" style="201" bestFit="1" customWidth="1"/>
    <col min="14860" max="14860" width="10.85546875" style="201" bestFit="1" customWidth="1"/>
    <col min="14861" max="14862" width="10.5703125" style="201" bestFit="1" customWidth="1"/>
    <col min="14863" max="14863" width="4.140625" style="201" customWidth="1"/>
    <col min="14864" max="15104" width="11.7109375" style="201"/>
    <col min="15105" max="15105" width="22" style="201" customWidth="1"/>
    <col min="15106" max="15106" width="9" style="201" customWidth="1"/>
    <col min="15107" max="15107" width="7.42578125" style="201" customWidth="1"/>
    <col min="15108" max="15108" width="7.140625" style="201" customWidth="1"/>
    <col min="15109" max="15109" width="11.7109375" style="201" bestFit="1" customWidth="1"/>
    <col min="15110" max="15110" width="4.5703125" style="201" bestFit="1" customWidth="1"/>
    <col min="15111" max="15111" width="10.85546875" style="201" customWidth="1"/>
    <col min="15112" max="15112" width="7.28515625" style="201" bestFit="1" customWidth="1"/>
    <col min="15113" max="15113" width="9.7109375" style="201" bestFit="1" customWidth="1"/>
    <col min="15114" max="15115" width="11.7109375" style="201" bestFit="1" customWidth="1"/>
    <col min="15116" max="15116" width="10.85546875" style="201" bestFit="1" customWidth="1"/>
    <col min="15117" max="15118" width="10.5703125" style="201" bestFit="1" customWidth="1"/>
    <col min="15119" max="15119" width="4.140625" style="201" customWidth="1"/>
    <col min="15120" max="15360" width="11.7109375" style="201"/>
    <col min="15361" max="15361" width="22" style="201" customWidth="1"/>
    <col min="15362" max="15362" width="9" style="201" customWidth="1"/>
    <col min="15363" max="15363" width="7.42578125" style="201" customWidth="1"/>
    <col min="15364" max="15364" width="7.140625" style="201" customWidth="1"/>
    <col min="15365" max="15365" width="11.7109375" style="201" bestFit="1" customWidth="1"/>
    <col min="15366" max="15366" width="4.5703125" style="201" bestFit="1" customWidth="1"/>
    <col min="15367" max="15367" width="10.85546875" style="201" customWidth="1"/>
    <col min="15368" max="15368" width="7.28515625" style="201" bestFit="1" customWidth="1"/>
    <col min="15369" max="15369" width="9.7109375" style="201" bestFit="1" customWidth="1"/>
    <col min="15370" max="15371" width="11.7109375" style="201" bestFit="1" customWidth="1"/>
    <col min="15372" max="15372" width="10.85546875" style="201" bestFit="1" customWidth="1"/>
    <col min="15373" max="15374" width="10.5703125" style="201" bestFit="1" customWidth="1"/>
    <col min="15375" max="15375" width="4.140625" style="201" customWidth="1"/>
    <col min="15376" max="15616" width="11.7109375" style="201"/>
    <col min="15617" max="15617" width="22" style="201" customWidth="1"/>
    <col min="15618" max="15618" width="9" style="201" customWidth="1"/>
    <col min="15619" max="15619" width="7.42578125" style="201" customWidth="1"/>
    <col min="15620" max="15620" width="7.140625" style="201" customWidth="1"/>
    <col min="15621" max="15621" width="11.7109375" style="201" bestFit="1" customWidth="1"/>
    <col min="15622" max="15622" width="4.5703125" style="201" bestFit="1" customWidth="1"/>
    <col min="15623" max="15623" width="10.85546875" style="201" customWidth="1"/>
    <col min="15624" max="15624" width="7.28515625" style="201" bestFit="1" customWidth="1"/>
    <col min="15625" max="15625" width="9.7109375" style="201" bestFit="1" customWidth="1"/>
    <col min="15626" max="15627" width="11.7109375" style="201" bestFit="1" customWidth="1"/>
    <col min="15628" max="15628" width="10.85546875" style="201" bestFit="1" customWidth="1"/>
    <col min="15629" max="15630" width="10.5703125" style="201" bestFit="1" customWidth="1"/>
    <col min="15631" max="15631" width="4.140625" style="201" customWidth="1"/>
    <col min="15632" max="15872" width="11.7109375" style="201"/>
    <col min="15873" max="15873" width="22" style="201" customWidth="1"/>
    <col min="15874" max="15874" width="9" style="201" customWidth="1"/>
    <col min="15875" max="15875" width="7.42578125" style="201" customWidth="1"/>
    <col min="15876" max="15876" width="7.140625" style="201" customWidth="1"/>
    <col min="15877" max="15877" width="11.7109375" style="201" bestFit="1" customWidth="1"/>
    <col min="15878" max="15878" width="4.5703125" style="201" bestFit="1" customWidth="1"/>
    <col min="15879" max="15879" width="10.85546875" style="201" customWidth="1"/>
    <col min="15880" max="15880" width="7.28515625" style="201" bestFit="1" customWidth="1"/>
    <col min="15881" max="15881" width="9.7109375" style="201" bestFit="1" customWidth="1"/>
    <col min="15882" max="15883" width="11.7109375" style="201" bestFit="1" customWidth="1"/>
    <col min="15884" max="15884" width="10.85546875" style="201" bestFit="1" customWidth="1"/>
    <col min="15885" max="15886" width="10.5703125" style="201" bestFit="1" customWidth="1"/>
    <col min="15887" max="15887" width="4.140625" style="201" customWidth="1"/>
    <col min="15888" max="16128" width="11.7109375" style="201"/>
    <col min="16129" max="16129" width="22" style="201" customWidth="1"/>
    <col min="16130" max="16130" width="9" style="201" customWidth="1"/>
    <col min="16131" max="16131" width="7.42578125" style="201" customWidth="1"/>
    <col min="16132" max="16132" width="7.140625" style="201" customWidth="1"/>
    <col min="16133" max="16133" width="11.7109375" style="201" bestFit="1" customWidth="1"/>
    <col min="16134" max="16134" width="4.5703125" style="201" bestFit="1" customWidth="1"/>
    <col min="16135" max="16135" width="10.85546875" style="201" customWidth="1"/>
    <col min="16136" max="16136" width="7.28515625" style="201" bestFit="1" customWidth="1"/>
    <col min="16137" max="16137" width="9.7109375" style="201" bestFit="1" customWidth="1"/>
    <col min="16138" max="16139" width="11.7109375" style="201" bestFit="1" customWidth="1"/>
    <col min="16140" max="16140" width="10.85546875" style="201" bestFit="1" customWidth="1"/>
    <col min="16141" max="16142" width="10.5703125" style="201" bestFit="1" customWidth="1"/>
    <col min="16143" max="16143" width="4.140625" style="201" customWidth="1"/>
    <col min="16144" max="16384" width="11.7109375" style="201"/>
  </cols>
  <sheetData>
    <row r="1" spans="1:15" x14ac:dyDescent="0.2">
      <c r="A1" s="438" t="s">
        <v>0</v>
      </c>
      <c r="B1" s="197"/>
      <c r="D1" s="199"/>
      <c r="E1" s="200"/>
    </row>
    <row r="2" spans="1:15" x14ac:dyDescent="0.2">
      <c r="A2" s="438" t="s">
        <v>1</v>
      </c>
      <c r="B2" s="197"/>
      <c r="D2" s="199"/>
      <c r="E2" s="200"/>
    </row>
    <row r="3" spans="1:15" x14ac:dyDescent="0.2">
      <c r="A3" s="439" t="s">
        <v>748</v>
      </c>
      <c r="F3" s="201" t="s">
        <v>3</v>
      </c>
    </row>
    <row r="4" spans="1:15" x14ac:dyDescent="0.2">
      <c r="A4" s="205"/>
      <c r="B4" s="197"/>
      <c r="C4" s="197"/>
      <c r="D4" s="205"/>
      <c r="E4" s="206"/>
      <c r="F4" s="205" t="s">
        <v>3</v>
      </c>
      <c r="G4" s="205"/>
      <c r="H4" s="205"/>
      <c r="I4" s="205"/>
      <c r="J4" s="207"/>
      <c r="K4" s="207"/>
      <c r="L4" s="207"/>
      <c r="M4" s="207"/>
      <c r="N4" s="207"/>
      <c r="O4" s="205"/>
    </row>
    <row r="5" spans="1:15" ht="12.75" customHeight="1" x14ac:dyDescent="0.2">
      <c r="A5" s="13" t="s">
        <v>4</v>
      </c>
      <c r="B5" s="14" t="s">
        <v>5</v>
      </c>
      <c r="C5" s="14"/>
      <c r="D5" s="642" t="s">
        <v>6</v>
      </c>
      <c r="E5" s="642"/>
      <c r="F5" s="16" t="s">
        <v>7</v>
      </c>
      <c r="G5" s="16" t="s">
        <v>8</v>
      </c>
      <c r="H5" s="16" t="s">
        <v>9</v>
      </c>
      <c r="I5" s="16" t="s">
        <v>10</v>
      </c>
      <c r="J5" s="641" t="s">
        <v>11</v>
      </c>
      <c r="K5" s="641"/>
      <c r="L5" s="17" t="s">
        <v>12</v>
      </c>
      <c r="M5" s="17" t="s">
        <v>13</v>
      </c>
      <c r="N5" s="18" t="s">
        <v>14</v>
      </c>
    </row>
    <row r="6" spans="1:15" ht="12.75" customHeight="1" x14ac:dyDescent="0.2">
      <c r="A6" s="19"/>
      <c r="B6" s="20"/>
      <c r="C6" s="20"/>
      <c r="D6" s="634" t="s">
        <v>25</v>
      </c>
      <c r="E6" s="22"/>
      <c r="F6" s="21"/>
      <c r="G6" s="20" t="s">
        <v>15</v>
      </c>
      <c r="H6" s="20" t="s">
        <v>16</v>
      </c>
      <c r="I6" s="23" t="s">
        <v>17</v>
      </c>
      <c r="J6" s="24" t="s">
        <v>18</v>
      </c>
      <c r="K6" s="24" t="s">
        <v>19</v>
      </c>
      <c r="L6" s="25" t="s">
        <v>20</v>
      </c>
      <c r="M6" s="25" t="s">
        <v>21</v>
      </c>
      <c r="N6" s="26" t="s">
        <v>22</v>
      </c>
    </row>
    <row r="7" spans="1:15" ht="12.75" customHeight="1" x14ac:dyDescent="0.2">
      <c r="A7" s="19"/>
      <c r="B7" s="20" t="s">
        <v>23</v>
      </c>
      <c r="C7" s="20" t="s">
        <v>24</v>
      </c>
      <c r="D7" s="27"/>
      <c r="E7" s="22"/>
      <c r="F7" s="21"/>
      <c r="G7" s="20" t="s">
        <v>26</v>
      </c>
      <c r="H7" s="20" t="s">
        <v>27</v>
      </c>
      <c r="I7" s="20" t="s">
        <v>28</v>
      </c>
      <c r="J7" s="24" t="s">
        <v>29</v>
      </c>
      <c r="K7" s="24" t="s">
        <v>30</v>
      </c>
      <c r="L7" s="25" t="s">
        <v>31</v>
      </c>
      <c r="M7" s="25" t="s">
        <v>32</v>
      </c>
      <c r="N7" s="29"/>
    </row>
    <row r="8" spans="1:15" x14ac:dyDescent="0.2">
      <c r="A8" s="30" t="s">
        <v>749</v>
      </c>
      <c r="B8" s="31"/>
      <c r="C8" s="32">
        <v>22885.95</v>
      </c>
      <c r="D8" s="33"/>
      <c r="E8" s="31"/>
      <c r="F8" s="31" t="s">
        <v>750</v>
      </c>
      <c r="G8" s="32">
        <v>499.78</v>
      </c>
      <c r="H8" s="34"/>
      <c r="I8" s="34"/>
      <c r="J8" s="35"/>
      <c r="K8" s="35"/>
      <c r="L8" s="36" t="s">
        <v>35</v>
      </c>
      <c r="M8" s="35" t="s">
        <v>22</v>
      </c>
      <c r="N8" s="37"/>
    </row>
    <row r="9" spans="1:15" x14ac:dyDescent="0.2">
      <c r="A9" s="205"/>
      <c r="B9" s="197"/>
      <c r="C9" s="232"/>
      <c r="D9" s="205"/>
      <c r="E9" s="206"/>
      <c r="F9" s="205"/>
      <c r="G9" s="197"/>
      <c r="H9" s="197"/>
      <c r="I9" s="197"/>
      <c r="J9" s="233"/>
      <c r="K9" s="207"/>
      <c r="L9" s="207"/>
      <c r="M9" s="207"/>
      <c r="N9" s="207"/>
      <c r="O9" s="205"/>
    </row>
    <row r="10" spans="1:15" x14ac:dyDescent="0.2">
      <c r="A10" s="234" t="s">
        <v>36</v>
      </c>
      <c r="B10" s="197">
        <v>193</v>
      </c>
      <c r="C10" s="197" t="s">
        <v>37</v>
      </c>
      <c r="D10" s="197" t="s">
        <v>38</v>
      </c>
      <c r="E10" s="235">
        <v>163</v>
      </c>
      <c r="F10" s="236" t="s">
        <v>39</v>
      </c>
      <c r="G10" s="237">
        <v>6.5</v>
      </c>
      <c r="H10" s="197" t="s">
        <v>40</v>
      </c>
      <c r="I10" s="238">
        <v>11.5</v>
      </c>
      <c r="J10" s="239">
        <v>163000</v>
      </c>
      <c r="K10" s="239">
        <v>0</v>
      </c>
      <c r="L10" s="239">
        <v>0</v>
      </c>
      <c r="M10" s="239">
        <v>0</v>
      </c>
      <c r="N10" s="239">
        <v>0</v>
      </c>
    </row>
    <row r="11" spans="1:15" x14ac:dyDescent="0.2">
      <c r="A11" s="234" t="s">
        <v>36</v>
      </c>
      <c r="B11" s="197">
        <v>193</v>
      </c>
      <c r="C11" s="197" t="s">
        <v>37</v>
      </c>
      <c r="D11" s="197" t="s">
        <v>38</v>
      </c>
      <c r="E11" s="235">
        <v>139</v>
      </c>
      <c r="F11" s="236" t="s">
        <v>41</v>
      </c>
      <c r="G11" s="237">
        <v>6.3</v>
      </c>
      <c r="H11" s="197" t="s">
        <v>40</v>
      </c>
      <c r="I11" s="238">
        <v>24.5</v>
      </c>
      <c r="J11" s="239">
        <v>139000</v>
      </c>
      <c r="K11" s="239">
        <v>73774.490000000005</v>
      </c>
      <c r="L11" s="239">
        <v>1688399</v>
      </c>
      <c r="M11" s="239">
        <v>43403</v>
      </c>
      <c r="N11" s="239">
        <v>1731802</v>
      </c>
    </row>
    <row r="12" spans="1:15" x14ac:dyDescent="0.2">
      <c r="A12" s="234" t="s">
        <v>36</v>
      </c>
      <c r="B12" s="197">
        <v>199</v>
      </c>
      <c r="C12" s="197" t="s">
        <v>42</v>
      </c>
      <c r="D12" s="197" t="s">
        <v>38</v>
      </c>
      <c r="E12" s="235">
        <v>168</v>
      </c>
      <c r="F12" s="236" t="s">
        <v>43</v>
      </c>
      <c r="G12" s="237">
        <v>6.5</v>
      </c>
      <c r="H12" s="197" t="s">
        <v>40</v>
      </c>
      <c r="I12" s="238">
        <v>11.5</v>
      </c>
      <c r="J12" s="239">
        <v>168000</v>
      </c>
      <c r="K12" s="239">
        <v>0</v>
      </c>
      <c r="L12" s="239">
        <v>0</v>
      </c>
      <c r="M12" s="239">
        <v>0</v>
      </c>
      <c r="N12" s="239">
        <v>0</v>
      </c>
    </row>
    <row r="13" spans="1:15" x14ac:dyDescent="0.2">
      <c r="A13" s="234" t="s">
        <v>36</v>
      </c>
      <c r="B13" s="197">
        <v>199</v>
      </c>
      <c r="C13" s="197" t="s">
        <v>42</v>
      </c>
      <c r="D13" s="197" t="s">
        <v>38</v>
      </c>
      <c r="E13" s="235">
        <v>143</v>
      </c>
      <c r="F13" s="236" t="s">
        <v>44</v>
      </c>
      <c r="G13" s="237">
        <v>6.3</v>
      </c>
      <c r="H13" s="197" t="s">
        <v>40</v>
      </c>
      <c r="I13" s="238">
        <v>24.5</v>
      </c>
      <c r="J13" s="239">
        <v>143000</v>
      </c>
      <c r="K13" s="239">
        <v>83439.78</v>
      </c>
      <c r="L13" s="239">
        <v>1909599</v>
      </c>
      <c r="M13" s="239">
        <v>49088</v>
      </c>
      <c r="N13" s="239">
        <v>1958687</v>
      </c>
    </row>
    <row r="14" spans="1:15" x14ac:dyDescent="0.2">
      <c r="A14" s="234" t="s">
        <v>36</v>
      </c>
      <c r="B14" s="197">
        <v>202</v>
      </c>
      <c r="C14" s="197" t="s">
        <v>45</v>
      </c>
      <c r="D14" s="197" t="s">
        <v>38</v>
      </c>
      <c r="E14" s="235">
        <v>230</v>
      </c>
      <c r="F14" s="236" t="s">
        <v>46</v>
      </c>
      <c r="G14" s="237">
        <v>7.4</v>
      </c>
      <c r="H14" s="197" t="s">
        <v>40</v>
      </c>
      <c r="I14" s="238">
        <v>5</v>
      </c>
      <c r="J14" s="239">
        <v>230000</v>
      </c>
      <c r="K14" s="239">
        <v>0</v>
      </c>
      <c r="L14" s="239">
        <v>0</v>
      </c>
      <c r="M14" s="239">
        <v>0</v>
      </c>
      <c r="N14" s="239">
        <v>0</v>
      </c>
    </row>
    <row r="15" spans="1:15" x14ac:dyDescent="0.2">
      <c r="A15" s="234" t="s">
        <v>47</v>
      </c>
      <c r="B15" s="197">
        <v>202</v>
      </c>
      <c r="C15" s="197" t="s">
        <v>45</v>
      </c>
      <c r="D15" s="197" t="s">
        <v>38</v>
      </c>
      <c r="E15" s="235">
        <v>317</v>
      </c>
      <c r="F15" s="236" t="s">
        <v>48</v>
      </c>
      <c r="G15" s="237">
        <v>7.4</v>
      </c>
      <c r="H15" s="197" t="s">
        <v>40</v>
      </c>
      <c r="I15" s="238">
        <v>20</v>
      </c>
      <c r="J15" s="239">
        <v>317000</v>
      </c>
      <c r="K15" s="239">
        <v>127550.29</v>
      </c>
      <c r="L15" s="239">
        <v>2919110</v>
      </c>
      <c r="M15" s="239">
        <v>87911</v>
      </c>
      <c r="N15" s="239">
        <v>3007021</v>
      </c>
    </row>
    <row r="16" spans="1:15" x14ac:dyDescent="0.2">
      <c r="A16" s="234" t="s">
        <v>49</v>
      </c>
      <c r="B16" s="197">
        <v>211</v>
      </c>
      <c r="C16" s="197" t="s">
        <v>50</v>
      </c>
      <c r="D16" s="197" t="s">
        <v>38</v>
      </c>
      <c r="E16" s="235">
        <v>290</v>
      </c>
      <c r="F16" s="197" t="s">
        <v>51</v>
      </c>
      <c r="G16" s="237">
        <v>6.9</v>
      </c>
      <c r="H16" s="197" t="s">
        <v>40</v>
      </c>
      <c r="I16" s="238">
        <v>20</v>
      </c>
      <c r="J16" s="239">
        <v>290000</v>
      </c>
      <c r="K16" s="560">
        <v>77326.259999999995</v>
      </c>
      <c r="L16" s="241">
        <v>1769685</v>
      </c>
      <c r="M16" s="241">
        <v>13830</v>
      </c>
      <c r="N16" s="560">
        <v>1783515</v>
      </c>
    </row>
    <row r="17" spans="1:15" ht="12" customHeight="1" x14ac:dyDescent="0.2">
      <c r="A17" s="234" t="s">
        <v>49</v>
      </c>
      <c r="B17" s="197">
        <v>211</v>
      </c>
      <c r="C17" s="197" t="s">
        <v>50</v>
      </c>
      <c r="D17" s="197" t="s">
        <v>38</v>
      </c>
      <c r="E17" s="235">
        <v>128</v>
      </c>
      <c r="F17" s="197" t="s">
        <v>52</v>
      </c>
      <c r="G17" s="237">
        <v>6.9</v>
      </c>
      <c r="H17" s="197" t="s">
        <v>40</v>
      </c>
      <c r="I17" s="238">
        <v>20</v>
      </c>
      <c r="J17" s="239">
        <v>128000</v>
      </c>
      <c r="K17" s="560">
        <v>32804.1</v>
      </c>
      <c r="L17" s="241">
        <v>750753</v>
      </c>
      <c r="M17" s="241">
        <v>5867</v>
      </c>
      <c r="N17" s="560">
        <v>756620</v>
      </c>
    </row>
    <row r="18" spans="1:15" x14ac:dyDescent="0.2">
      <c r="A18" s="234" t="s">
        <v>53</v>
      </c>
      <c r="B18" s="197">
        <v>211</v>
      </c>
      <c r="C18" s="197" t="s">
        <v>50</v>
      </c>
      <c r="D18" s="197" t="s">
        <v>38</v>
      </c>
      <c r="E18" s="235">
        <v>22</v>
      </c>
      <c r="F18" s="197" t="s">
        <v>54</v>
      </c>
      <c r="G18" s="237">
        <v>6.9</v>
      </c>
      <c r="H18" s="197" t="s">
        <v>40</v>
      </c>
      <c r="I18" s="238">
        <v>20</v>
      </c>
      <c r="J18" s="239">
        <v>22000</v>
      </c>
      <c r="K18" s="560">
        <v>55813.78</v>
      </c>
      <c r="L18" s="241">
        <v>1277351</v>
      </c>
      <c r="M18" s="241">
        <v>9982</v>
      </c>
      <c r="N18" s="560">
        <v>1287333</v>
      </c>
    </row>
    <row r="19" spans="1:15" x14ac:dyDescent="0.2">
      <c r="A19" s="242"/>
      <c r="B19" s="243"/>
      <c r="C19" s="243"/>
      <c r="D19" s="243"/>
      <c r="E19" s="244"/>
      <c r="F19" s="243"/>
      <c r="G19" s="245"/>
      <c r="H19" s="243"/>
      <c r="I19" s="246"/>
      <c r="J19" s="247"/>
      <c r="K19" s="247"/>
      <c r="L19" s="247"/>
      <c r="M19" s="247"/>
      <c r="N19" s="247"/>
      <c r="O19" s="194"/>
    </row>
    <row r="20" spans="1:15" x14ac:dyDescent="0.2">
      <c r="A20" s="242" t="s">
        <v>49</v>
      </c>
      <c r="B20" s="243">
        <v>221</v>
      </c>
      <c r="C20" s="243" t="s">
        <v>55</v>
      </c>
      <c r="D20" s="243" t="s">
        <v>38</v>
      </c>
      <c r="E20" s="244">
        <v>330</v>
      </c>
      <c r="F20" s="243" t="s">
        <v>56</v>
      </c>
      <c r="G20" s="245">
        <v>7.4</v>
      </c>
      <c r="H20" s="243" t="s">
        <v>57</v>
      </c>
      <c r="I20" s="246">
        <v>20</v>
      </c>
      <c r="J20" s="247">
        <v>330000</v>
      </c>
      <c r="K20" s="561">
        <v>177265.44</v>
      </c>
      <c r="L20" s="247">
        <v>4056888</v>
      </c>
      <c r="M20" s="247">
        <v>33931</v>
      </c>
      <c r="N20" s="562">
        <v>4090819</v>
      </c>
      <c r="O20" s="194"/>
    </row>
    <row r="21" spans="1:15" x14ac:dyDescent="0.2">
      <c r="A21" s="242" t="s">
        <v>49</v>
      </c>
      <c r="B21" s="243">
        <v>221</v>
      </c>
      <c r="C21" s="243" t="s">
        <v>55</v>
      </c>
      <c r="D21" s="243" t="s">
        <v>38</v>
      </c>
      <c r="E21" s="244">
        <v>43</v>
      </c>
      <c r="F21" s="243" t="s">
        <v>58</v>
      </c>
      <c r="G21" s="245">
        <v>7.4</v>
      </c>
      <c r="H21" s="243" t="s">
        <v>57</v>
      </c>
      <c r="I21" s="246">
        <v>20</v>
      </c>
      <c r="J21" s="247">
        <v>43000</v>
      </c>
      <c r="K21" s="561">
        <v>23325</v>
      </c>
      <c r="L21" s="247">
        <v>533815</v>
      </c>
      <c r="M21" s="563">
        <v>4465</v>
      </c>
      <c r="N21" s="562">
        <v>538280</v>
      </c>
      <c r="O21" s="194"/>
    </row>
    <row r="22" spans="1:15" x14ac:dyDescent="0.2">
      <c r="A22" s="242" t="s">
        <v>49</v>
      </c>
      <c r="B22" s="243">
        <v>221</v>
      </c>
      <c r="C22" s="243" t="s">
        <v>55</v>
      </c>
      <c r="D22" s="243" t="s">
        <v>38</v>
      </c>
      <c r="E22" s="244">
        <v>240</v>
      </c>
      <c r="F22" s="243" t="s">
        <v>59</v>
      </c>
      <c r="G22" s="245">
        <v>7.4</v>
      </c>
      <c r="H22" s="243" t="s">
        <v>57</v>
      </c>
      <c r="I22" s="246">
        <v>12</v>
      </c>
      <c r="J22" s="247">
        <v>240000</v>
      </c>
      <c r="K22" s="561">
        <v>0</v>
      </c>
      <c r="L22" s="247">
        <v>0</v>
      </c>
      <c r="M22" s="247">
        <v>0</v>
      </c>
      <c r="N22" s="562">
        <v>0</v>
      </c>
      <c r="O22" s="194"/>
    </row>
    <row r="23" spans="1:15" x14ac:dyDescent="0.2">
      <c r="A23" s="242" t="s">
        <v>49</v>
      </c>
      <c r="B23" s="243">
        <v>221</v>
      </c>
      <c r="C23" s="243" t="s">
        <v>55</v>
      </c>
      <c r="D23" s="243" t="s">
        <v>38</v>
      </c>
      <c r="E23" s="244">
        <v>55</v>
      </c>
      <c r="F23" s="243" t="s">
        <v>60</v>
      </c>
      <c r="G23" s="245">
        <v>7.4</v>
      </c>
      <c r="H23" s="243" t="s">
        <v>57</v>
      </c>
      <c r="I23" s="246">
        <v>12</v>
      </c>
      <c r="J23" s="247">
        <v>55000</v>
      </c>
      <c r="K23" s="561">
        <v>0</v>
      </c>
      <c r="L23" s="247">
        <v>0</v>
      </c>
      <c r="M23" s="247">
        <v>0</v>
      </c>
      <c r="N23" s="562">
        <v>0</v>
      </c>
      <c r="O23" s="194"/>
    </row>
    <row r="24" spans="1:15" x14ac:dyDescent="0.2">
      <c r="A24" s="242" t="s">
        <v>53</v>
      </c>
      <c r="B24" s="243">
        <v>221</v>
      </c>
      <c r="C24" s="243" t="s">
        <v>55</v>
      </c>
      <c r="D24" s="243" t="s">
        <v>38</v>
      </c>
      <c r="E24" s="244">
        <v>50</v>
      </c>
      <c r="F24" s="243" t="s">
        <v>61</v>
      </c>
      <c r="G24" s="245">
        <v>7.4</v>
      </c>
      <c r="H24" s="243" t="s">
        <v>57</v>
      </c>
      <c r="I24" s="246">
        <v>20</v>
      </c>
      <c r="J24" s="247">
        <v>50000</v>
      </c>
      <c r="K24" s="561">
        <v>132121.5</v>
      </c>
      <c r="L24" s="247">
        <v>3023726</v>
      </c>
      <c r="M24" s="563">
        <v>25181</v>
      </c>
      <c r="N24" s="562">
        <v>3048907</v>
      </c>
      <c r="O24" s="194"/>
    </row>
    <row r="25" spans="1:15" x14ac:dyDescent="0.2">
      <c r="A25" s="234" t="s">
        <v>62</v>
      </c>
      <c r="B25" s="197">
        <v>225</v>
      </c>
      <c r="C25" s="197" t="s">
        <v>63</v>
      </c>
      <c r="D25" s="197" t="s">
        <v>38</v>
      </c>
      <c r="E25" s="235">
        <v>427</v>
      </c>
      <c r="F25" s="197" t="s">
        <v>64</v>
      </c>
      <c r="G25" s="237">
        <v>7.5</v>
      </c>
      <c r="H25" s="197" t="s">
        <v>65</v>
      </c>
      <c r="I25" s="238">
        <v>24</v>
      </c>
      <c r="J25" s="239">
        <v>427000</v>
      </c>
      <c r="K25" s="247">
        <v>0</v>
      </c>
      <c r="L25" s="247">
        <v>0</v>
      </c>
      <c r="M25" s="247">
        <v>0</v>
      </c>
      <c r="N25" s="247">
        <v>0</v>
      </c>
    </row>
    <row r="26" spans="1:15" x14ac:dyDescent="0.2">
      <c r="A26" s="234" t="s">
        <v>66</v>
      </c>
      <c r="B26" s="197">
        <v>225</v>
      </c>
      <c r="C26" s="197" t="s">
        <v>63</v>
      </c>
      <c r="D26" s="197" t="s">
        <v>38</v>
      </c>
      <c r="E26" s="235">
        <v>36</v>
      </c>
      <c r="F26" s="197" t="s">
        <v>67</v>
      </c>
      <c r="G26" s="237">
        <v>7.5</v>
      </c>
      <c r="H26" s="197" t="s">
        <v>65</v>
      </c>
      <c r="I26" s="238">
        <v>24</v>
      </c>
      <c r="J26" s="239">
        <v>36000</v>
      </c>
      <c r="K26" s="247">
        <v>0</v>
      </c>
      <c r="L26" s="247">
        <v>0</v>
      </c>
      <c r="M26" s="247">
        <v>0</v>
      </c>
      <c r="N26" s="247">
        <v>0</v>
      </c>
    </row>
    <row r="27" spans="1:15" x14ac:dyDescent="0.2">
      <c r="A27" s="234"/>
      <c r="B27" s="197"/>
      <c r="C27" s="197"/>
      <c r="D27" s="197"/>
      <c r="E27" s="235"/>
      <c r="F27" s="197"/>
      <c r="G27" s="237"/>
      <c r="H27" s="197"/>
      <c r="I27" s="238"/>
      <c r="J27" s="239"/>
      <c r="K27" s="239"/>
      <c r="L27" s="239"/>
      <c r="M27" s="239"/>
      <c r="N27" s="239"/>
    </row>
    <row r="28" spans="1:15" x14ac:dyDescent="0.2">
      <c r="A28" s="234" t="s">
        <v>62</v>
      </c>
      <c r="B28" s="197">
        <v>228</v>
      </c>
      <c r="C28" s="197" t="s">
        <v>68</v>
      </c>
      <c r="D28" s="197" t="s">
        <v>38</v>
      </c>
      <c r="E28" s="235">
        <v>433</v>
      </c>
      <c r="F28" s="197" t="s">
        <v>43</v>
      </c>
      <c r="G28" s="237">
        <v>7.5</v>
      </c>
      <c r="H28" s="197" t="s">
        <v>65</v>
      </c>
      <c r="I28" s="238">
        <v>21</v>
      </c>
      <c r="J28" s="239">
        <v>433000</v>
      </c>
      <c r="K28" s="239">
        <v>169861</v>
      </c>
      <c r="L28" s="239">
        <v>3887430</v>
      </c>
      <c r="M28" s="239">
        <v>119286</v>
      </c>
      <c r="N28" s="239">
        <v>4006716</v>
      </c>
    </row>
    <row r="29" spans="1:15" x14ac:dyDescent="0.2">
      <c r="A29" s="234" t="s">
        <v>66</v>
      </c>
      <c r="B29" s="197">
        <v>228</v>
      </c>
      <c r="C29" s="197" t="s">
        <v>68</v>
      </c>
      <c r="D29" s="197" t="s">
        <v>38</v>
      </c>
      <c r="E29" s="235">
        <v>60</v>
      </c>
      <c r="F29" s="197" t="s">
        <v>44</v>
      </c>
      <c r="G29" s="237">
        <v>7.5</v>
      </c>
      <c r="H29" s="197" t="s">
        <v>65</v>
      </c>
      <c r="I29" s="238">
        <v>21</v>
      </c>
      <c r="J29" s="239">
        <v>60000</v>
      </c>
      <c r="K29" s="239">
        <v>150872</v>
      </c>
      <c r="L29" s="239">
        <v>3452849</v>
      </c>
      <c r="M29" s="239">
        <v>105951</v>
      </c>
      <c r="N29" s="239">
        <v>3558800</v>
      </c>
    </row>
    <row r="30" spans="1:15" x14ac:dyDescent="0.2">
      <c r="A30" s="234" t="s">
        <v>69</v>
      </c>
      <c r="B30" s="197">
        <v>236</v>
      </c>
      <c r="C30" s="197" t="s">
        <v>70</v>
      </c>
      <c r="D30" s="197" t="s">
        <v>38</v>
      </c>
      <c r="E30" s="235">
        <v>403</v>
      </c>
      <c r="F30" s="236" t="s">
        <v>71</v>
      </c>
      <c r="G30" s="237">
        <v>7</v>
      </c>
      <c r="H30" s="197" t="s">
        <v>65</v>
      </c>
      <c r="I30" s="238">
        <v>19</v>
      </c>
      <c r="J30" s="239">
        <v>403000</v>
      </c>
      <c r="K30" s="239">
        <v>154235.19</v>
      </c>
      <c r="L30" s="239">
        <v>3529819</v>
      </c>
      <c r="M30" s="239">
        <v>120787</v>
      </c>
      <c r="N30" s="239">
        <v>3650606</v>
      </c>
    </row>
    <row r="31" spans="1:15" x14ac:dyDescent="0.2">
      <c r="A31" s="234" t="s">
        <v>72</v>
      </c>
      <c r="B31" s="197">
        <v>236</v>
      </c>
      <c r="C31" s="197" t="s">
        <v>70</v>
      </c>
      <c r="D31" s="197" t="s">
        <v>38</v>
      </c>
      <c r="E31" s="235">
        <v>35.5</v>
      </c>
      <c r="F31" s="236" t="s">
        <v>73</v>
      </c>
      <c r="G31" s="237">
        <v>6.5</v>
      </c>
      <c r="H31" s="197" t="s">
        <v>65</v>
      </c>
      <c r="I31" s="238">
        <v>20</v>
      </c>
      <c r="J31" s="239">
        <v>35500</v>
      </c>
      <c r="K31" s="239">
        <v>80482.11</v>
      </c>
      <c r="L31" s="239">
        <v>1841910</v>
      </c>
      <c r="M31" s="239">
        <v>0</v>
      </c>
      <c r="N31" s="239">
        <v>1841910</v>
      </c>
    </row>
    <row r="32" spans="1:15" x14ac:dyDescent="0.2">
      <c r="A32" s="234"/>
      <c r="B32" s="197"/>
      <c r="C32" s="197"/>
      <c r="D32" s="197"/>
      <c r="E32" s="235"/>
      <c r="F32" s="197"/>
      <c r="G32" s="237"/>
      <c r="H32" s="197"/>
      <c r="I32" s="238"/>
      <c r="J32" s="239"/>
      <c r="K32" s="239"/>
      <c r="L32" s="239"/>
      <c r="M32" s="239"/>
      <c r="N32" s="239"/>
    </row>
    <row r="33" spans="1:14" x14ac:dyDescent="0.2">
      <c r="A33" s="234" t="s">
        <v>49</v>
      </c>
      <c r="B33" s="197">
        <v>245</v>
      </c>
      <c r="C33" s="197" t="s">
        <v>74</v>
      </c>
      <c r="D33" s="197" t="s">
        <v>38</v>
      </c>
      <c r="E33" s="235">
        <v>800</v>
      </c>
      <c r="F33" s="197" t="s">
        <v>75</v>
      </c>
      <c r="G33" s="237">
        <v>7</v>
      </c>
      <c r="H33" s="197" t="s">
        <v>57</v>
      </c>
      <c r="I33" s="237">
        <v>19.75</v>
      </c>
      <c r="J33" s="239">
        <v>800000</v>
      </c>
      <c r="K33" s="561">
        <v>190065.42</v>
      </c>
      <c r="L33" s="247">
        <v>4349828</v>
      </c>
      <c r="M33" s="247">
        <v>34468</v>
      </c>
      <c r="N33" s="562">
        <v>4384296</v>
      </c>
    </row>
    <row r="34" spans="1:14" x14ac:dyDescent="0.2">
      <c r="A34" s="234" t="s">
        <v>49</v>
      </c>
      <c r="B34" s="197">
        <v>245</v>
      </c>
      <c r="C34" s="197" t="s">
        <v>74</v>
      </c>
      <c r="D34" s="197" t="s">
        <v>38</v>
      </c>
      <c r="E34" s="235">
        <v>95</v>
      </c>
      <c r="F34" s="197" t="s">
        <v>76</v>
      </c>
      <c r="G34" s="237">
        <v>7</v>
      </c>
      <c r="H34" s="197" t="s">
        <v>57</v>
      </c>
      <c r="I34" s="237">
        <v>19.75</v>
      </c>
      <c r="J34" s="239">
        <v>95000</v>
      </c>
      <c r="K34" s="561">
        <v>23169.48</v>
      </c>
      <c r="L34" s="247">
        <v>530256</v>
      </c>
      <c r="M34" s="247">
        <v>4201</v>
      </c>
      <c r="N34" s="562">
        <v>534457</v>
      </c>
    </row>
    <row r="35" spans="1:14" x14ac:dyDescent="0.2">
      <c r="A35" s="234" t="s">
        <v>77</v>
      </c>
      <c r="B35" s="197">
        <v>245</v>
      </c>
      <c r="C35" s="197" t="s">
        <v>74</v>
      </c>
      <c r="D35" s="197" t="s">
        <v>38</v>
      </c>
      <c r="E35" s="235">
        <v>90</v>
      </c>
      <c r="F35" s="197" t="s">
        <v>78</v>
      </c>
      <c r="G35" s="237">
        <v>7</v>
      </c>
      <c r="H35" s="197" t="s">
        <v>57</v>
      </c>
      <c r="I35" s="237">
        <v>19.75</v>
      </c>
      <c r="J35" s="239">
        <v>90000</v>
      </c>
      <c r="K35" s="561">
        <v>171523.86</v>
      </c>
      <c r="L35" s="247">
        <v>3925486</v>
      </c>
      <c r="M35" s="247">
        <v>31108</v>
      </c>
      <c r="N35" s="562">
        <v>3956594</v>
      </c>
    </row>
    <row r="36" spans="1:14" x14ac:dyDescent="0.2">
      <c r="A36" s="234" t="s">
        <v>49</v>
      </c>
      <c r="B36" s="197">
        <v>247</v>
      </c>
      <c r="C36" s="197" t="s">
        <v>79</v>
      </c>
      <c r="D36" s="197" t="s">
        <v>38</v>
      </c>
      <c r="E36" s="235">
        <v>470</v>
      </c>
      <c r="F36" s="197" t="s">
        <v>80</v>
      </c>
      <c r="G36" s="237">
        <v>6.3</v>
      </c>
      <c r="H36" s="197" t="s">
        <v>57</v>
      </c>
      <c r="I36" s="237">
        <v>25</v>
      </c>
      <c r="J36" s="239">
        <v>470000</v>
      </c>
      <c r="K36" s="561">
        <v>121811.4</v>
      </c>
      <c r="L36" s="247">
        <v>2787770</v>
      </c>
      <c r="M36" s="247">
        <v>34750</v>
      </c>
      <c r="N36" s="247">
        <v>2822520</v>
      </c>
    </row>
    <row r="37" spans="1:14" x14ac:dyDescent="0.2">
      <c r="A37" s="234" t="s">
        <v>49</v>
      </c>
      <c r="B37" s="197">
        <v>247</v>
      </c>
      <c r="C37" s="197" t="s">
        <v>79</v>
      </c>
      <c r="D37" s="197" t="s">
        <v>38</v>
      </c>
      <c r="E37" s="235">
        <v>25</v>
      </c>
      <c r="F37" s="197" t="s">
        <v>81</v>
      </c>
      <c r="G37" s="237">
        <v>6.3</v>
      </c>
      <c r="H37" s="197" t="s">
        <v>57</v>
      </c>
      <c r="I37" s="237">
        <v>25</v>
      </c>
      <c r="J37" s="239">
        <v>25000</v>
      </c>
      <c r="K37" s="561">
        <v>5783.96</v>
      </c>
      <c r="L37" s="239">
        <v>132371</v>
      </c>
      <c r="M37" s="239">
        <v>1650</v>
      </c>
      <c r="N37" s="239">
        <v>134021</v>
      </c>
    </row>
    <row r="38" spans="1:14" x14ac:dyDescent="0.2">
      <c r="A38" s="234" t="s">
        <v>53</v>
      </c>
      <c r="B38" s="197">
        <v>247</v>
      </c>
      <c r="C38" s="197" t="s">
        <v>79</v>
      </c>
      <c r="D38" s="197" t="s">
        <v>38</v>
      </c>
      <c r="E38" s="235">
        <v>27</v>
      </c>
      <c r="F38" s="197" t="s">
        <v>82</v>
      </c>
      <c r="G38" s="237">
        <v>7.3</v>
      </c>
      <c r="H38" s="197" t="s">
        <v>57</v>
      </c>
      <c r="I38" s="237">
        <v>25</v>
      </c>
      <c r="J38" s="239">
        <v>27000</v>
      </c>
      <c r="K38" s="247">
        <v>64017</v>
      </c>
      <c r="L38" s="239">
        <v>1465090</v>
      </c>
      <c r="M38" s="239">
        <v>18305</v>
      </c>
      <c r="N38" s="239">
        <v>1483395</v>
      </c>
    </row>
    <row r="39" spans="1:14" x14ac:dyDescent="0.2">
      <c r="A39" s="234" t="s">
        <v>710</v>
      </c>
      <c r="B39" s="197">
        <v>262</v>
      </c>
      <c r="C39" s="197" t="s">
        <v>477</v>
      </c>
      <c r="D39" s="197" t="s">
        <v>38</v>
      </c>
      <c r="E39" s="235">
        <v>405</v>
      </c>
      <c r="F39" s="197" t="s">
        <v>711</v>
      </c>
      <c r="G39" s="237">
        <v>5.75</v>
      </c>
      <c r="H39" s="197" t="s">
        <v>40</v>
      </c>
      <c r="I39" s="237">
        <v>6</v>
      </c>
      <c r="J39" s="239">
        <v>405000</v>
      </c>
      <c r="K39" s="247">
        <v>0</v>
      </c>
      <c r="L39" s="239">
        <v>0</v>
      </c>
      <c r="M39" s="239">
        <v>0</v>
      </c>
      <c r="N39" s="239">
        <v>0</v>
      </c>
    </row>
    <row r="40" spans="1:14" x14ac:dyDescent="0.2">
      <c r="A40" s="234" t="s">
        <v>710</v>
      </c>
      <c r="B40" s="197">
        <v>262</v>
      </c>
      <c r="C40" s="197" t="s">
        <v>477</v>
      </c>
      <c r="D40" s="197" t="s">
        <v>38</v>
      </c>
      <c r="E40" s="235">
        <v>104</v>
      </c>
      <c r="F40" s="197" t="s">
        <v>712</v>
      </c>
      <c r="G40" s="237">
        <v>5.75</v>
      </c>
      <c r="H40" s="197" t="s">
        <v>40</v>
      </c>
      <c r="I40" s="237">
        <v>6</v>
      </c>
      <c r="J40" s="239">
        <v>104000</v>
      </c>
      <c r="K40" s="247">
        <v>0</v>
      </c>
      <c r="L40" s="239">
        <v>0</v>
      </c>
      <c r="M40" s="239">
        <v>0</v>
      </c>
      <c r="N40" s="239">
        <v>0</v>
      </c>
    </row>
    <row r="41" spans="1:14" x14ac:dyDescent="0.2">
      <c r="A41" s="234" t="s">
        <v>710</v>
      </c>
      <c r="B41" s="197">
        <v>262</v>
      </c>
      <c r="C41" s="197" t="s">
        <v>477</v>
      </c>
      <c r="D41" s="197" t="s">
        <v>38</v>
      </c>
      <c r="E41" s="235">
        <v>465</v>
      </c>
      <c r="F41" s="197" t="s">
        <v>713</v>
      </c>
      <c r="G41" s="237">
        <v>6.5</v>
      </c>
      <c r="H41" s="197" t="s">
        <v>40</v>
      </c>
      <c r="I41" s="237">
        <v>20</v>
      </c>
      <c r="J41" s="239">
        <v>465000</v>
      </c>
      <c r="K41" s="239">
        <v>12840.8</v>
      </c>
      <c r="L41" s="239">
        <v>293874</v>
      </c>
      <c r="M41" s="239">
        <v>3075</v>
      </c>
      <c r="N41" s="239">
        <v>296949</v>
      </c>
    </row>
    <row r="42" spans="1:14" x14ac:dyDescent="0.2">
      <c r="A42" s="234" t="s">
        <v>710</v>
      </c>
      <c r="B42" s="197">
        <v>262</v>
      </c>
      <c r="C42" s="197" t="s">
        <v>477</v>
      </c>
      <c r="D42" s="197" t="s">
        <v>38</v>
      </c>
      <c r="E42" s="235">
        <v>121</v>
      </c>
      <c r="F42" s="197" t="s">
        <v>714</v>
      </c>
      <c r="G42" s="237">
        <v>6.5</v>
      </c>
      <c r="H42" s="197" t="s">
        <v>40</v>
      </c>
      <c r="I42" s="237">
        <v>20</v>
      </c>
      <c r="J42" s="239">
        <v>121000</v>
      </c>
      <c r="K42" s="239">
        <v>2568.1999999999998</v>
      </c>
      <c r="L42" s="239">
        <v>58776</v>
      </c>
      <c r="M42" s="239">
        <v>614</v>
      </c>
      <c r="N42" s="239">
        <v>59390</v>
      </c>
    </row>
    <row r="43" spans="1:14" x14ac:dyDescent="0.2">
      <c r="A43" s="234" t="s">
        <v>715</v>
      </c>
      <c r="B43" s="197">
        <v>262</v>
      </c>
      <c r="C43" s="197" t="s">
        <v>477</v>
      </c>
      <c r="D43" s="197" t="s">
        <v>38</v>
      </c>
      <c r="E43" s="235">
        <v>35</v>
      </c>
      <c r="F43" s="197" t="s">
        <v>716</v>
      </c>
      <c r="G43" s="237">
        <v>6.5</v>
      </c>
      <c r="H43" s="197" t="s">
        <v>40</v>
      </c>
      <c r="I43" s="237">
        <v>20</v>
      </c>
      <c r="J43" s="239">
        <v>35000</v>
      </c>
      <c r="K43" s="239">
        <v>73354.399999999994</v>
      </c>
      <c r="L43" s="239">
        <v>1678785</v>
      </c>
      <c r="M43" s="239">
        <v>17563</v>
      </c>
      <c r="N43" s="239">
        <v>1696348</v>
      </c>
    </row>
    <row r="44" spans="1:14" x14ac:dyDescent="0.2">
      <c r="A44" s="234"/>
      <c r="B44" s="197"/>
      <c r="C44" s="197"/>
      <c r="D44" s="197"/>
      <c r="E44" s="235"/>
      <c r="F44" s="197"/>
      <c r="G44" s="237"/>
      <c r="H44" s="197"/>
      <c r="I44" s="237"/>
      <c r="J44" s="239"/>
      <c r="K44" s="239"/>
      <c r="L44" s="239"/>
      <c r="M44" s="239"/>
      <c r="N44" s="239"/>
    </row>
    <row r="45" spans="1:14" x14ac:dyDescent="0.2">
      <c r="A45" s="234" t="s">
        <v>62</v>
      </c>
      <c r="B45" s="197">
        <v>270</v>
      </c>
      <c r="C45" s="197" t="s">
        <v>83</v>
      </c>
      <c r="D45" s="197" t="s">
        <v>38</v>
      </c>
      <c r="E45" s="235">
        <v>450</v>
      </c>
      <c r="F45" s="197" t="s">
        <v>46</v>
      </c>
      <c r="G45" s="237">
        <v>7</v>
      </c>
      <c r="H45" s="197" t="s">
        <v>65</v>
      </c>
      <c r="I45" s="237">
        <v>21</v>
      </c>
      <c r="J45" s="239">
        <v>450000</v>
      </c>
      <c r="K45" s="239">
        <v>180479</v>
      </c>
      <c r="L45" s="239">
        <v>4130433</v>
      </c>
      <c r="M45" s="239">
        <v>118434</v>
      </c>
      <c r="N45" s="239">
        <v>4248867</v>
      </c>
    </row>
    <row r="46" spans="1:14" x14ac:dyDescent="0.2">
      <c r="A46" s="234" t="s">
        <v>66</v>
      </c>
      <c r="B46" s="197">
        <v>270</v>
      </c>
      <c r="C46" s="197" t="s">
        <v>83</v>
      </c>
      <c r="D46" s="197" t="s">
        <v>38</v>
      </c>
      <c r="E46" s="235">
        <v>80</v>
      </c>
      <c r="F46" s="197" t="s">
        <v>48</v>
      </c>
      <c r="G46" s="237">
        <v>7</v>
      </c>
      <c r="H46" s="197" t="s">
        <v>65</v>
      </c>
      <c r="I46" s="237">
        <v>21</v>
      </c>
      <c r="J46" s="239">
        <v>80000</v>
      </c>
      <c r="K46" s="239">
        <v>174182</v>
      </c>
      <c r="L46" s="239">
        <v>3986321</v>
      </c>
      <c r="M46" s="239">
        <v>114302</v>
      </c>
      <c r="N46" s="239">
        <v>4100623</v>
      </c>
    </row>
    <row r="47" spans="1:14" x14ac:dyDescent="0.2">
      <c r="A47" s="234" t="s">
        <v>84</v>
      </c>
      <c r="B47" s="197">
        <v>271</v>
      </c>
      <c r="C47" s="197" t="s">
        <v>85</v>
      </c>
      <c r="D47" s="197" t="s">
        <v>38</v>
      </c>
      <c r="E47" s="235">
        <v>185</v>
      </c>
      <c r="F47" s="197" t="s">
        <v>86</v>
      </c>
      <c r="G47" s="237">
        <v>5.5</v>
      </c>
      <c r="H47" s="197" t="s">
        <v>57</v>
      </c>
      <c r="I47" s="237">
        <v>5</v>
      </c>
      <c r="J47" s="239">
        <v>185000</v>
      </c>
      <c r="K47" s="239">
        <v>0</v>
      </c>
      <c r="L47" s="239">
        <v>0</v>
      </c>
      <c r="M47" s="239">
        <v>0</v>
      </c>
      <c r="N47" s="239">
        <v>0</v>
      </c>
    </row>
    <row r="48" spans="1:14" x14ac:dyDescent="0.2">
      <c r="A48" s="234" t="s">
        <v>84</v>
      </c>
      <c r="B48" s="197">
        <v>271</v>
      </c>
      <c r="C48" s="197" t="s">
        <v>85</v>
      </c>
      <c r="D48" s="197" t="s">
        <v>38</v>
      </c>
      <c r="E48" s="235">
        <v>47</v>
      </c>
      <c r="F48" s="197" t="s">
        <v>56</v>
      </c>
      <c r="G48" s="237">
        <v>5.5</v>
      </c>
      <c r="H48" s="197" t="s">
        <v>57</v>
      </c>
      <c r="I48" s="237">
        <v>5</v>
      </c>
      <c r="J48" s="239">
        <v>47000</v>
      </c>
      <c r="K48" s="239">
        <v>0</v>
      </c>
      <c r="L48" s="239">
        <v>0</v>
      </c>
      <c r="M48" s="239">
        <v>0</v>
      </c>
      <c r="N48" s="239">
        <v>0</v>
      </c>
    </row>
    <row r="49" spans="1:15" x14ac:dyDescent="0.2">
      <c r="A49" s="234" t="s">
        <v>84</v>
      </c>
      <c r="B49" s="197">
        <v>271</v>
      </c>
      <c r="C49" s="197" t="s">
        <v>85</v>
      </c>
      <c r="D49" s="197" t="s">
        <v>38</v>
      </c>
      <c r="E49" s="235">
        <v>795</v>
      </c>
      <c r="F49" s="197" t="s">
        <v>87</v>
      </c>
      <c r="G49" s="237">
        <v>6.5</v>
      </c>
      <c r="H49" s="197" t="s">
        <v>57</v>
      </c>
      <c r="I49" s="237">
        <v>22.25</v>
      </c>
      <c r="J49" s="239">
        <v>795000</v>
      </c>
      <c r="K49" s="239">
        <v>224659.94</v>
      </c>
      <c r="L49" s="239">
        <v>5141556</v>
      </c>
      <c r="M49" s="239">
        <v>8101</v>
      </c>
      <c r="N49" s="239">
        <v>5149657</v>
      </c>
    </row>
    <row r="50" spans="1:15" x14ac:dyDescent="0.2">
      <c r="A50" s="234" t="s">
        <v>84</v>
      </c>
      <c r="B50" s="197">
        <v>271</v>
      </c>
      <c r="C50" s="197" t="s">
        <v>85</v>
      </c>
      <c r="D50" s="197" t="s">
        <v>38</v>
      </c>
      <c r="E50" s="235">
        <v>203</v>
      </c>
      <c r="F50" s="197" t="s">
        <v>88</v>
      </c>
      <c r="G50" s="237">
        <v>6.5</v>
      </c>
      <c r="H50" s="197" t="s">
        <v>57</v>
      </c>
      <c r="I50" s="237">
        <v>22.25</v>
      </c>
      <c r="J50" s="239">
        <v>203000</v>
      </c>
      <c r="K50" s="239">
        <v>56726.62</v>
      </c>
      <c r="L50" s="239">
        <v>1298243</v>
      </c>
      <c r="M50" s="239">
        <v>2045</v>
      </c>
      <c r="N50" s="239">
        <v>1300288</v>
      </c>
    </row>
    <row r="51" spans="1:15" x14ac:dyDescent="0.2">
      <c r="A51" s="234" t="s">
        <v>89</v>
      </c>
      <c r="B51" s="197">
        <v>271</v>
      </c>
      <c r="C51" s="197" t="s">
        <v>85</v>
      </c>
      <c r="D51" s="197" t="s">
        <v>38</v>
      </c>
      <c r="E51" s="235">
        <v>90</v>
      </c>
      <c r="F51" s="197" t="s">
        <v>75</v>
      </c>
      <c r="G51" s="237">
        <v>6.5</v>
      </c>
      <c r="H51" s="197" t="s">
        <v>57</v>
      </c>
      <c r="I51" s="237">
        <v>22.25</v>
      </c>
      <c r="J51" s="239">
        <v>90000</v>
      </c>
      <c r="K51" s="239">
        <v>188625.5</v>
      </c>
      <c r="L51" s="239">
        <v>4316874</v>
      </c>
      <c r="M51" s="239">
        <v>6801</v>
      </c>
      <c r="N51" s="239">
        <v>4323675</v>
      </c>
    </row>
    <row r="52" spans="1:15" x14ac:dyDescent="0.2">
      <c r="A52" s="234"/>
      <c r="B52" s="197"/>
      <c r="C52" s="197"/>
      <c r="D52" s="243"/>
      <c r="E52" s="235"/>
      <c r="F52" s="197"/>
      <c r="G52" s="237"/>
      <c r="H52" s="197"/>
      <c r="I52" s="237"/>
      <c r="J52" s="239"/>
      <c r="K52" s="239"/>
      <c r="L52" s="239"/>
      <c r="M52" s="239"/>
      <c r="N52" s="239"/>
    </row>
    <row r="53" spans="1:15" x14ac:dyDescent="0.2">
      <c r="A53" s="234" t="s">
        <v>84</v>
      </c>
      <c r="B53" s="197">
        <v>282</v>
      </c>
      <c r="C53" s="197" t="s">
        <v>90</v>
      </c>
      <c r="D53" s="197" t="s">
        <v>38</v>
      </c>
      <c r="E53" s="235">
        <v>280</v>
      </c>
      <c r="F53" s="197" t="s">
        <v>91</v>
      </c>
      <c r="G53" s="237">
        <v>5</v>
      </c>
      <c r="H53" s="197" t="s">
        <v>57</v>
      </c>
      <c r="I53" s="237">
        <v>5</v>
      </c>
      <c r="J53" s="239">
        <v>280000</v>
      </c>
      <c r="K53" s="239">
        <v>0</v>
      </c>
      <c r="L53" s="239">
        <v>0</v>
      </c>
      <c r="M53" s="239">
        <v>0</v>
      </c>
      <c r="N53" s="239">
        <v>0</v>
      </c>
    </row>
    <row r="54" spans="1:15" x14ac:dyDescent="0.2">
      <c r="A54" s="234" t="s">
        <v>84</v>
      </c>
      <c r="B54" s="197">
        <v>282</v>
      </c>
      <c r="C54" s="197" t="s">
        <v>90</v>
      </c>
      <c r="D54" s="197" t="s">
        <v>38</v>
      </c>
      <c r="E54" s="235">
        <v>73</v>
      </c>
      <c r="F54" s="197" t="s">
        <v>58</v>
      </c>
      <c r="G54" s="237">
        <v>5</v>
      </c>
      <c r="H54" s="197" t="s">
        <v>57</v>
      </c>
      <c r="I54" s="237">
        <v>5</v>
      </c>
      <c r="J54" s="239">
        <v>73000</v>
      </c>
      <c r="K54" s="239">
        <v>0</v>
      </c>
      <c r="L54" s="239">
        <v>0</v>
      </c>
      <c r="M54" s="239">
        <v>0</v>
      </c>
      <c r="N54" s="239">
        <v>0</v>
      </c>
    </row>
    <row r="55" spans="1:15" x14ac:dyDescent="0.2">
      <c r="A55" s="234" t="s">
        <v>84</v>
      </c>
      <c r="B55" s="197">
        <v>282</v>
      </c>
      <c r="C55" s="197" t="s">
        <v>90</v>
      </c>
      <c r="D55" s="197" t="s">
        <v>38</v>
      </c>
      <c r="E55" s="235">
        <v>1090</v>
      </c>
      <c r="F55" s="197" t="s">
        <v>92</v>
      </c>
      <c r="G55" s="237">
        <v>6</v>
      </c>
      <c r="H55" s="197" t="s">
        <v>57</v>
      </c>
      <c r="I55" s="237">
        <v>25</v>
      </c>
      <c r="J55" s="239">
        <v>1090000</v>
      </c>
      <c r="K55" s="239">
        <v>322053.21000000002</v>
      </c>
      <c r="L55" s="239">
        <v>7370494</v>
      </c>
      <c r="M55" s="239">
        <v>82776</v>
      </c>
      <c r="N55" s="239">
        <v>7453270</v>
      </c>
    </row>
    <row r="56" spans="1:15" x14ac:dyDescent="0.2">
      <c r="A56" s="234" t="s">
        <v>84</v>
      </c>
      <c r="B56" s="197">
        <v>282</v>
      </c>
      <c r="C56" s="197" t="s">
        <v>90</v>
      </c>
      <c r="D56" s="197" t="s">
        <v>38</v>
      </c>
      <c r="E56" s="235">
        <v>274</v>
      </c>
      <c r="F56" s="197" t="s">
        <v>93</v>
      </c>
      <c r="G56" s="237">
        <v>6</v>
      </c>
      <c r="H56" s="197" t="s">
        <v>57</v>
      </c>
      <c r="I56" s="237">
        <v>25</v>
      </c>
      <c r="J56" s="239">
        <v>274000</v>
      </c>
      <c r="K56" s="239">
        <v>79958.039999999994</v>
      </c>
      <c r="L56" s="239">
        <v>1829916</v>
      </c>
      <c r="M56" s="239">
        <v>20552</v>
      </c>
      <c r="N56" s="239">
        <v>1850468</v>
      </c>
    </row>
    <row r="57" spans="1:15" x14ac:dyDescent="0.2">
      <c r="A57" s="234" t="s">
        <v>94</v>
      </c>
      <c r="B57" s="197">
        <v>282</v>
      </c>
      <c r="C57" s="197" t="s">
        <v>90</v>
      </c>
      <c r="D57" s="197" t="s">
        <v>38</v>
      </c>
      <c r="E57" s="235">
        <v>197</v>
      </c>
      <c r="F57" s="197" t="s">
        <v>76</v>
      </c>
      <c r="G57" s="237">
        <v>6</v>
      </c>
      <c r="H57" s="197" t="s">
        <v>57</v>
      </c>
      <c r="I57" s="237">
        <v>25</v>
      </c>
      <c r="J57" s="239">
        <v>197000</v>
      </c>
      <c r="K57" s="239">
        <v>379452.32</v>
      </c>
      <c r="L57" s="239">
        <v>8684127</v>
      </c>
      <c r="M57" s="239">
        <v>97530</v>
      </c>
      <c r="N57" s="239">
        <v>8781657</v>
      </c>
    </row>
    <row r="58" spans="1:15" x14ac:dyDescent="0.2">
      <c r="A58" s="234" t="s">
        <v>95</v>
      </c>
      <c r="B58" s="197">
        <v>283</v>
      </c>
      <c r="C58" s="197" t="s">
        <v>96</v>
      </c>
      <c r="D58" s="197" t="s">
        <v>38</v>
      </c>
      <c r="E58" s="235">
        <v>438</v>
      </c>
      <c r="F58" s="236" t="s">
        <v>97</v>
      </c>
      <c r="G58" s="237">
        <v>6</v>
      </c>
      <c r="H58" s="197" t="s">
        <v>65</v>
      </c>
      <c r="I58" s="237">
        <v>22</v>
      </c>
      <c r="J58" s="239">
        <v>438000</v>
      </c>
      <c r="K58" s="239">
        <v>273042.19</v>
      </c>
      <c r="L58" s="239">
        <v>6248830</v>
      </c>
      <c r="M58" s="239">
        <v>183720</v>
      </c>
      <c r="N58" s="239">
        <v>6432550</v>
      </c>
    </row>
    <row r="59" spans="1:15" x14ac:dyDescent="0.2">
      <c r="A59" s="234" t="s">
        <v>98</v>
      </c>
      <c r="B59" s="197">
        <v>283</v>
      </c>
      <c r="C59" s="197" t="s">
        <v>96</v>
      </c>
      <c r="D59" s="197" t="s">
        <v>38</v>
      </c>
      <c r="E59" s="235">
        <v>122.8</v>
      </c>
      <c r="F59" s="197" t="s">
        <v>99</v>
      </c>
      <c r="G59" s="237">
        <v>6</v>
      </c>
      <c r="H59" s="197" t="s">
        <v>65</v>
      </c>
      <c r="I59" s="237">
        <v>22.5</v>
      </c>
      <c r="J59" s="239">
        <v>122800</v>
      </c>
      <c r="K59" s="239">
        <v>239964.66</v>
      </c>
      <c r="L59" s="239">
        <v>5491819</v>
      </c>
      <c r="M59" s="239">
        <v>0</v>
      </c>
      <c r="N59" s="239">
        <v>5491819</v>
      </c>
    </row>
    <row r="60" spans="1:15" x14ac:dyDescent="0.2">
      <c r="A60" s="234"/>
      <c r="B60" s="197"/>
      <c r="C60" s="197"/>
      <c r="D60" s="197"/>
      <c r="E60" s="235"/>
      <c r="F60" s="197"/>
      <c r="G60" s="237"/>
      <c r="H60" s="197"/>
      <c r="I60" s="237"/>
      <c r="J60" s="239"/>
      <c r="K60" s="239"/>
      <c r="L60" s="239"/>
      <c r="M60" s="239"/>
      <c r="N60" s="239"/>
    </row>
    <row r="61" spans="1:15" x14ac:dyDescent="0.2">
      <c r="A61" s="242" t="s">
        <v>49</v>
      </c>
      <c r="B61" s="243">
        <v>294</v>
      </c>
      <c r="C61" s="251" t="s">
        <v>100</v>
      </c>
      <c r="D61" s="243" t="s">
        <v>38</v>
      </c>
      <c r="E61" s="244">
        <v>400</v>
      </c>
      <c r="F61" s="243" t="s">
        <v>101</v>
      </c>
      <c r="G61" s="245">
        <v>6.25</v>
      </c>
      <c r="H61" s="243" t="s">
        <v>57</v>
      </c>
      <c r="I61" s="245">
        <v>20.83</v>
      </c>
      <c r="J61" s="247">
        <v>400000</v>
      </c>
      <c r="K61" s="563">
        <v>115371.55</v>
      </c>
      <c r="L61" s="247">
        <v>2640388</v>
      </c>
      <c r="M61" s="564">
        <v>31759</v>
      </c>
      <c r="N61" s="564">
        <v>2672147</v>
      </c>
      <c r="O61" s="194"/>
    </row>
    <row r="62" spans="1:15" x14ac:dyDescent="0.2">
      <c r="A62" s="242" t="s">
        <v>49</v>
      </c>
      <c r="B62" s="243">
        <v>294</v>
      </c>
      <c r="C62" s="251" t="s">
        <v>100</v>
      </c>
      <c r="D62" s="243" t="s">
        <v>38</v>
      </c>
      <c r="E62" s="244">
        <v>69</v>
      </c>
      <c r="F62" s="243" t="s">
        <v>102</v>
      </c>
      <c r="G62" s="245">
        <v>6.25</v>
      </c>
      <c r="H62" s="243" t="s">
        <v>57</v>
      </c>
      <c r="I62" s="245">
        <v>20.83</v>
      </c>
      <c r="J62" s="247">
        <v>69000</v>
      </c>
      <c r="K62" s="563">
        <v>19709.3</v>
      </c>
      <c r="L62" s="247">
        <v>451066</v>
      </c>
      <c r="M62" s="563">
        <v>5426</v>
      </c>
      <c r="N62" s="564">
        <v>456492</v>
      </c>
      <c r="O62" s="194"/>
    </row>
    <row r="63" spans="1:15" x14ac:dyDescent="0.2">
      <c r="A63" s="234" t="s">
        <v>53</v>
      </c>
      <c r="B63" s="197">
        <v>294</v>
      </c>
      <c r="C63" s="253" t="s">
        <v>100</v>
      </c>
      <c r="D63" s="197" t="s">
        <v>38</v>
      </c>
      <c r="E63" s="235">
        <v>31.8</v>
      </c>
      <c r="F63" s="197" t="s">
        <v>103</v>
      </c>
      <c r="G63" s="237">
        <v>6.75</v>
      </c>
      <c r="H63" s="197" t="s">
        <v>57</v>
      </c>
      <c r="I63" s="237">
        <v>20.83</v>
      </c>
      <c r="J63" s="239">
        <v>31800</v>
      </c>
      <c r="K63" s="239">
        <v>66151.759999999995</v>
      </c>
      <c r="L63" s="239">
        <v>1513946</v>
      </c>
      <c r="M63" s="239">
        <v>20186</v>
      </c>
      <c r="N63" s="239">
        <v>1534132</v>
      </c>
    </row>
    <row r="64" spans="1:15" x14ac:dyDescent="0.2">
      <c r="A64" s="234" t="s">
        <v>104</v>
      </c>
      <c r="B64" s="197">
        <v>300</v>
      </c>
      <c r="C64" s="197" t="s">
        <v>105</v>
      </c>
      <c r="D64" s="197" t="s">
        <v>38</v>
      </c>
      <c r="E64" s="235">
        <v>275</v>
      </c>
      <c r="F64" s="197" t="s">
        <v>106</v>
      </c>
      <c r="G64" s="237">
        <v>6.2</v>
      </c>
      <c r="H64" s="197" t="s">
        <v>65</v>
      </c>
      <c r="I64" s="237">
        <v>22.75</v>
      </c>
      <c r="J64" s="239">
        <v>275000</v>
      </c>
      <c r="K64" s="239">
        <v>154595</v>
      </c>
      <c r="L64" s="239">
        <v>3538053</v>
      </c>
      <c r="M64" s="239">
        <v>41026</v>
      </c>
      <c r="N64" s="239">
        <v>3579079</v>
      </c>
    </row>
    <row r="65" spans="1:15" x14ac:dyDescent="0.2">
      <c r="A65" s="234" t="s">
        <v>104</v>
      </c>
      <c r="B65" s="197">
        <v>300</v>
      </c>
      <c r="C65" s="253" t="s">
        <v>105</v>
      </c>
      <c r="D65" s="197" t="s">
        <v>38</v>
      </c>
      <c r="E65" s="235">
        <v>74</v>
      </c>
      <c r="F65" s="197" t="s">
        <v>107</v>
      </c>
      <c r="G65" s="237">
        <v>6.2</v>
      </c>
      <c r="H65" s="197" t="s">
        <v>65</v>
      </c>
      <c r="I65" s="237">
        <v>22.75</v>
      </c>
      <c r="J65" s="239">
        <v>74000</v>
      </c>
      <c r="K65" s="239">
        <v>33569</v>
      </c>
      <c r="L65" s="239">
        <v>768258</v>
      </c>
      <c r="M65" s="239">
        <v>8914</v>
      </c>
      <c r="N65" s="239">
        <v>777172</v>
      </c>
    </row>
    <row r="66" spans="1:15" x14ac:dyDescent="0.2">
      <c r="A66" s="234" t="s">
        <v>108</v>
      </c>
      <c r="B66" s="197">
        <v>300</v>
      </c>
      <c r="C66" s="253" t="s">
        <v>105</v>
      </c>
      <c r="D66" s="197" t="s">
        <v>38</v>
      </c>
      <c r="E66" s="235">
        <v>70</v>
      </c>
      <c r="F66" s="197" t="s">
        <v>109</v>
      </c>
      <c r="G66" s="237">
        <v>6.2</v>
      </c>
      <c r="H66" s="197" t="s">
        <v>65</v>
      </c>
      <c r="I66" s="237">
        <v>22.75</v>
      </c>
      <c r="J66" s="239">
        <v>70000</v>
      </c>
      <c r="K66" s="239">
        <v>70000</v>
      </c>
      <c r="L66" s="239">
        <v>1602017</v>
      </c>
      <c r="M66" s="239">
        <v>1491930</v>
      </c>
      <c r="N66" s="202">
        <v>3093947</v>
      </c>
    </row>
    <row r="67" spans="1:15" x14ac:dyDescent="0.2">
      <c r="A67" s="234"/>
      <c r="D67" s="197"/>
      <c r="E67" s="235"/>
      <c r="F67" s="197"/>
      <c r="G67" s="237"/>
      <c r="H67" s="197"/>
      <c r="I67" s="237"/>
      <c r="J67" s="239"/>
      <c r="K67" s="239"/>
      <c r="L67" s="239"/>
      <c r="M67" s="239"/>
      <c r="N67" s="239"/>
    </row>
    <row r="68" spans="1:15" x14ac:dyDescent="0.2">
      <c r="A68" s="234" t="s">
        <v>62</v>
      </c>
      <c r="B68" s="198">
        <v>319</v>
      </c>
      <c r="C68" s="198" t="s">
        <v>110</v>
      </c>
      <c r="D68" s="197" t="s">
        <v>38</v>
      </c>
      <c r="E68" s="235">
        <v>950</v>
      </c>
      <c r="F68" s="197" t="s">
        <v>71</v>
      </c>
      <c r="G68" s="237">
        <v>6</v>
      </c>
      <c r="H68" s="197" t="s">
        <v>65</v>
      </c>
      <c r="I68" s="237">
        <v>22</v>
      </c>
      <c r="J68" s="239">
        <v>950000</v>
      </c>
      <c r="K68" s="239">
        <v>477432</v>
      </c>
      <c r="L68" s="239">
        <v>10926485</v>
      </c>
      <c r="M68" s="239">
        <v>106889</v>
      </c>
      <c r="N68" s="239">
        <v>11033374</v>
      </c>
    </row>
    <row r="69" spans="1:15" x14ac:dyDescent="0.2">
      <c r="A69" s="234" t="s">
        <v>66</v>
      </c>
      <c r="B69" s="198">
        <v>319</v>
      </c>
      <c r="C69" s="198" t="s">
        <v>110</v>
      </c>
      <c r="D69" s="197" t="s">
        <v>38</v>
      </c>
      <c r="E69" s="235">
        <v>58</v>
      </c>
      <c r="F69" s="197" t="s">
        <v>73</v>
      </c>
      <c r="G69" s="237">
        <v>6</v>
      </c>
      <c r="H69" s="197" t="s">
        <v>65</v>
      </c>
      <c r="I69" s="237">
        <v>22</v>
      </c>
      <c r="J69" s="239">
        <v>58000</v>
      </c>
      <c r="K69" s="239">
        <v>105393</v>
      </c>
      <c r="L69" s="239">
        <v>2412019</v>
      </c>
      <c r="M69" s="239">
        <v>23596</v>
      </c>
      <c r="N69" s="239">
        <v>2435615</v>
      </c>
    </row>
    <row r="70" spans="1:15" x14ac:dyDescent="0.2">
      <c r="A70" s="234" t="s">
        <v>66</v>
      </c>
      <c r="B70" s="198">
        <v>319</v>
      </c>
      <c r="C70" s="198" t="s">
        <v>110</v>
      </c>
      <c r="D70" s="197" t="s">
        <v>38</v>
      </c>
      <c r="E70" s="235">
        <v>100</v>
      </c>
      <c r="F70" s="197" t="s">
        <v>111</v>
      </c>
      <c r="G70" s="237">
        <v>6</v>
      </c>
      <c r="H70" s="197" t="s">
        <v>65</v>
      </c>
      <c r="I70" s="237">
        <v>22</v>
      </c>
      <c r="J70" s="239">
        <v>100000</v>
      </c>
      <c r="K70" s="239">
        <v>181713</v>
      </c>
      <c r="L70" s="239">
        <v>4158675</v>
      </c>
      <c r="M70" s="239">
        <v>40682</v>
      </c>
      <c r="N70" s="239">
        <v>4199357</v>
      </c>
    </row>
    <row r="71" spans="1:15" x14ac:dyDescent="0.2">
      <c r="A71" s="234" t="s">
        <v>84</v>
      </c>
      <c r="B71" s="198">
        <v>322</v>
      </c>
      <c r="C71" s="198" t="s">
        <v>112</v>
      </c>
      <c r="D71" s="197" t="s">
        <v>38</v>
      </c>
      <c r="E71" s="235">
        <v>440</v>
      </c>
      <c r="F71" s="197" t="s">
        <v>113</v>
      </c>
      <c r="G71" s="237">
        <v>4</v>
      </c>
      <c r="H71" s="197" t="s">
        <v>57</v>
      </c>
      <c r="I71" s="237">
        <v>5</v>
      </c>
      <c r="J71" s="239">
        <v>440000</v>
      </c>
      <c r="K71" s="239">
        <v>0</v>
      </c>
      <c r="L71" s="239">
        <v>0</v>
      </c>
      <c r="M71" s="239">
        <v>0</v>
      </c>
      <c r="N71" s="239">
        <v>0</v>
      </c>
    </row>
    <row r="72" spans="1:15" x14ac:dyDescent="0.2">
      <c r="A72" s="234" t="s">
        <v>84</v>
      </c>
      <c r="B72" s="198">
        <v>322</v>
      </c>
      <c r="C72" s="198" t="s">
        <v>112</v>
      </c>
      <c r="D72" s="197" t="s">
        <v>38</v>
      </c>
      <c r="E72" s="235">
        <v>114</v>
      </c>
      <c r="F72" s="197" t="s">
        <v>114</v>
      </c>
      <c r="G72" s="237">
        <v>4</v>
      </c>
      <c r="H72" s="197" t="s">
        <v>57</v>
      </c>
      <c r="I72" s="237">
        <v>5</v>
      </c>
      <c r="J72" s="239">
        <v>114000</v>
      </c>
      <c r="K72" s="239">
        <v>0</v>
      </c>
      <c r="L72" s="239">
        <v>0</v>
      </c>
      <c r="M72" s="239">
        <v>0</v>
      </c>
      <c r="N72" s="239">
        <v>0</v>
      </c>
    </row>
    <row r="73" spans="1:15" x14ac:dyDescent="0.2">
      <c r="A73" s="234" t="s">
        <v>84</v>
      </c>
      <c r="B73" s="198">
        <v>322</v>
      </c>
      <c r="C73" s="198" t="s">
        <v>112</v>
      </c>
      <c r="D73" s="197" t="s">
        <v>38</v>
      </c>
      <c r="E73" s="235">
        <v>1500</v>
      </c>
      <c r="F73" s="197" t="s">
        <v>115</v>
      </c>
      <c r="G73" s="237">
        <v>5.8</v>
      </c>
      <c r="H73" s="197" t="s">
        <v>57</v>
      </c>
      <c r="I73" s="237">
        <v>19.25</v>
      </c>
      <c r="J73" s="239">
        <v>1500000</v>
      </c>
      <c r="K73" s="239">
        <v>526178.15</v>
      </c>
      <c r="L73" s="239">
        <v>12042087</v>
      </c>
      <c r="M73" s="239">
        <v>73777</v>
      </c>
      <c r="N73" s="239">
        <v>12115864</v>
      </c>
    </row>
    <row r="74" spans="1:15" x14ac:dyDescent="0.2">
      <c r="A74" s="234" t="s">
        <v>84</v>
      </c>
      <c r="B74" s="198">
        <v>322</v>
      </c>
      <c r="C74" s="198" t="s">
        <v>112</v>
      </c>
      <c r="D74" s="197" t="s">
        <v>38</v>
      </c>
      <c r="E74" s="235">
        <v>374</v>
      </c>
      <c r="F74" s="197" t="s">
        <v>116</v>
      </c>
      <c r="G74" s="237">
        <v>5.8</v>
      </c>
      <c r="H74" s="197" t="s">
        <v>57</v>
      </c>
      <c r="I74" s="237">
        <v>19.25</v>
      </c>
      <c r="J74" s="239">
        <v>374000</v>
      </c>
      <c r="K74" s="239">
        <v>130918.12</v>
      </c>
      <c r="L74" s="239">
        <v>2996186</v>
      </c>
      <c r="M74" s="239">
        <v>18356</v>
      </c>
      <c r="N74" s="239">
        <v>3014542</v>
      </c>
    </row>
    <row r="75" spans="1:15" x14ac:dyDescent="0.2">
      <c r="A75" s="234" t="s">
        <v>117</v>
      </c>
      <c r="B75" s="198">
        <v>322</v>
      </c>
      <c r="C75" s="198" t="s">
        <v>112</v>
      </c>
      <c r="D75" s="197" t="s">
        <v>38</v>
      </c>
      <c r="E75" s="235">
        <v>314</v>
      </c>
      <c r="F75" s="197" t="s">
        <v>118</v>
      </c>
      <c r="G75" s="237">
        <v>5.8</v>
      </c>
      <c r="H75" s="197" t="s">
        <v>57</v>
      </c>
      <c r="I75" s="237">
        <v>19</v>
      </c>
      <c r="J75" s="239">
        <v>314000</v>
      </c>
      <c r="K75" s="239">
        <v>423781.09</v>
      </c>
      <c r="L75" s="239">
        <v>9698633</v>
      </c>
      <c r="M75" s="239">
        <v>59417</v>
      </c>
      <c r="N75" s="239">
        <v>9758050</v>
      </c>
    </row>
    <row r="76" spans="1:15" x14ac:dyDescent="0.2">
      <c r="A76" s="234" t="s">
        <v>119</v>
      </c>
      <c r="B76" s="198">
        <v>322</v>
      </c>
      <c r="C76" s="198" t="s">
        <v>112</v>
      </c>
      <c r="D76" s="197" t="s">
        <v>38</v>
      </c>
      <c r="E76" s="235">
        <v>28</v>
      </c>
      <c r="F76" s="197" t="s">
        <v>120</v>
      </c>
      <c r="G76" s="237">
        <v>5.8</v>
      </c>
      <c r="H76" s="197" t="s">
        <v>57</v>
      </c>
      <c r="I76" s="237">
        <v>19</v>
      </c>
      <c r="J76" s="239">
        <v>28000</v>
      </c>
      <c r="K76" s="239">
        <v>49904.07</v>
      </c>
      <c r="L76" s="239">
        <v>1142102</v>
      </c>
      <c r="M76" s="239">
        <v>6998</v>
      </c>
      <c r="N76" s="239">
        <v>1149100</v>
      </c>
    </row>
    <row r="77" spans="1:15" x14ac:dyDescent="0.2">
      <c r="A77" s="234"/>
      <c r="D77" s="197"/>
      <c r="E77" s="235"/>
      <c r="F77" s="197"/>
      <c r="G77" s="237"/>
      <c r="H77" s="197"/>
      <c r="I77" s="237"/>
      <c r="J77" s="239"/>
      <c r="K77" s="239"/>
      <c r="L77" s="239"/>
      <c r="M77" s="239"/>
      <c r="N77" s="239"/>
    </row>
    <row r="78" spans="1:15" x14ac:dyDescent="0.2">
      <c r="A78" s="234" t="s">
        <v>121</v>
      </c>
      <c r="B78" s="198">
        <v>337</v>
      </c>
      <c r="C78" s="198" t="s">
        <v>122</v>
      </c>
      <c r="D78" s="197" t="s">
        <v>38</v>
      </c>
      <c r="E78" s="235">
        <v>400</v>
      </c>
      <c r="F78" s="197" t="s">
        <v>39</v>
      </c>
      <c r="G78" s="237">
        <v>6.3</v>
      </c>
      <c r="H78" s="197" t="s">
        <v>65</v>
      </c>
      <c r="I78" s="237">
        <v>19.5</v>
      </c>
      <c r="J78" s="239">
        <v>400000</v>
      </c>
      <c r="K78" s="239">
        <v>168516</v>
      </c>
      <c r="L78" s="239">
        <v>3856649</v>
      </c>
      <c r="M78" s="239">
        <v>3265</v>
      </c>
      <c r="N78" s="239">
        <v>3859914</v>
      </c>
      <c r="O78" s="234"/>
    </row>
    <row r="79" spans="1:15" x14ac:dyDescent="0.2">
      <c r="A79" s="234" t="s">
        <v>121</v>
      </c>
      <c r="B79" s="198">
        <v>337</v>
      </c>
      <c r="C79" s="198" t="s">
        <v>122</v>
      </c>
      <c r="D79" s="197" t="s">
        <v>38</v>
      </c>
      <c r="E79" s="235">
        <v>74</v>
      </c>
      <c r="F79" s="197" t="s">
        <v>41</v>
      </c>
      <c r="G79" s="237">
        <v>6.3</v>
      </c>
      <c r="H79" s="197" t="s">
        <v>65</v>
      </c>
      <c r="I79" s="237">
        <v>19.5</v>
      </c>
      <c r="J79" s="239">
        <v>74000</v>
      </c>
      <c r="K79" s="239">
        <v>31221</v>
      </c>
      <c r="L79" s="239">
        <v>714522</v>
      </c>
      <c r="M79" s="239">
        <v>612</v>
      </c>
      <c r="N79" s="239">
        <v>715134</v>
      </c>
      <c r="O79" s="234"/>
    </row>
    <row r="80" spans="1:15" x14ac:dyDescent="0.2">
      <c r="A80" s="234" t="s">
        <v>123</v>
      </c>
      <c r="B80" s="198">
        <v>337</v>
      </c>
      <c r="C80" s="198" t="s">
        <v>122</v>
      </c>
      <c r="D80" s="197" t="s">
        <v>38</v>
      </c>
      <c r="E80" s="235">
        <v>38</v>
      </c>
      <c r="F80" s="197" t="s">
        <v>124</v>
      </c>
      <c r="G80" s="237">
        <v>7</v>
      </c>
      <c r="H80" s="197" t="s">
        <v>65</v>
      </c>
      <c r="I80" s="237">
        <v>19.75</v>
      </c>
      <c r="J80" s="239">
        <v>38000</v>
      </c>
      <c r="K80" s="239">
        <v>38000</v>
      </c>
      <c r="L80" s="239">
        <v>869666</v>
      </c>
      <c r="M80" s="239">
        <v>842707</v>
      </c>
      <c r="N80" s="239">
        <v>1712373</v>
      </c>
      <c r="O80" s="234"/>
    </row>
    <row r="81" spans="1:15" x14ac:dyDescent="0.2">
      <c r="A81" s="234" t="s">
        <v>125</v>
      </c>
      <c r="B81" s="198">
        <v>337</v>
      </c>
      <c r="C81" s="198" t="s">
        <v>126</v>
      </c>
      <c r="D81" s="197" t="s">
        <v>38</v>
      </c>
      <c r="E81" s="235">
        <v>539</v>
      </c>
      <c r="F81" s="197" t="s">
        <v>127</v>
      </c>
      <c r="G81" s="237">
        <v>5</v>
      </c>
      <c r="H81" s="198" t="s">
        <v>57</v>
      </c>
      <c r="I81" s="237">
        <v>19.5</v>
      </c>
      <c r="J81" s="239">
        <v>539000</v>
      </c>
      <c r="K81" s="239">
        <v>249342</v>
      </c>
      <c r="L81" s="239">
        <v>5706429</v>
      </c>
      <c r="M81" s="239">
        <v>27139</v>
      </c>
      <c r="N81" s="239">
        <v>5733568</v>
      </c>
      <c r="O81" s="234"/>
    </row>
    <row r="82" spans="1:15" x14ac:dyDescent="0.2">
      <c r="A82" s="234" t="s">
        <v>125</v>
      </c>
      <c r="B82" s="198">
        <v>337</v>
      </c>
      <c r="C82" s="198" t="s">
        <v>126</v>
      </c>
      <c r="D82" s="197" t="s">
        <v>38</v>
      </c>
      <c r="E82" s="235">
        <v>40</v>
      </c>
      <c r="F82" s="197" t="s">
        <v>128</v>
      </c>
      <c r="G82" s="237">
        <v>7.5</v>
      </c>
      <c r="H82" s="198" t="s">
        <v>57</v>
      </c>
      <c r="I82" s="237">
        <v>19.75</v>
      </c>
      <c r="J82" s="239">
        <v>40000</v>
      </c>
      <c r="K82" s="239">
        <v>40000</v>
      </c>
      <c r="L82" s="239">
        <v>915438</v>
      </c>
      <c r="M82" s="239">
        <v>820389</v>
      </c>
      <c r="N82" s="239">
        <v>1735827</v>
      </c>
      <c r="O82" s="234"/>
    </row>
    <row r="83" spans="1:15" x14ac:dyDescent="0.2">
      <c r="A83" s="234" t="s">
        <v>129</v>
      </c>
      <c r="B83" s="198">
        <v>337</v>
      </c>
      <c r="C83" s="198" t="s">
        <v>130</v>
      </c>
      <c r="D83" s="197" t="s">
        <v>38</v>
      </c>
      <c r="E83" s="235">
        <v>512</v>
      </c>
      <c r="F83" s="197" t="s">
        <v>131</v>
      </c>
      <c r="G83" s="237">
        <v>4.5</v>
      </c>
      <c r="H83" s="197" t="s">
        <v>65</v>
      </c>
      <c r="I83" s="237">
        <v>19.5</v>
      </c>
      <c r="J83" s="239">
        <v>512000</v>
      </c>
      <c r="K83" s="239">
        <v>262263</v>
      </c>
      <c r="L83" s="239">
        <v>6002138</v>
      </c>
      <c r="M83" s="239">
        <v>3674</v>
      </c>
      <c r="N83" s="239">
        <v>6005812</v>
      </c>
    </row>
    <row r="84" spans="1:15" x14ac:dyDescent="0.2">
      <c r="A84" s="234" t="s">
        <v>129</v>
      </c>
      <c r="B84" s="198">
        <v>337</v>
      </c>
      <c r="C84" s="198" t="s">
        <v>130</v>
      </c>
      <c r="D84" s="197" t="s">
        <v>38</v>
      </c>
      <c r="E84" s="235">
        <v>45</v>
      </c>
      <c r="F84" s="197" t="s">
        <v>132</v>
      </c>
      <c r="G84" s="237">
        <v>8</v>
      </c>
      <c r="H84" s="197" t="s">
        <v>65</v>
      </c>
      <c r="I84" s="237">
        <v>19.75</v>
      </c>
      <c r="J84" s="239">
        <v>45000</v>
      </c>
      <c r="K84" s="239">
        <v>45000</v>
      </c>
      <c r="L84" s="239">
        <v>1029868</v>
      </c>
      <c r="M84" s="239">
        <v>878384</v>
      </c>
      <c r="N84" s="239">
        <v>1908252</v>
      </c>
    </row>
    <row r="85" spans="1:15" x14ac:dyDescent="0.2">
      <c r="A85" s="234"/>
      <c r="D85" s="197"/>
      <c r="E85" s="235"/>
      <c r="F85" s="197"/>
      <c r="G85" s="237"/>
      <c r="H85" s="197"/>
      <c r="I85" s="237"/>
      <c r="J85" s="239"/>
      <c r="K85" s="239"/>
      <c r="L85" s="239"/>
      <c r="M85" s="239"/>
      <c r="N85" s="239"/>
      <c r="O85" s="234"/>
    </row>
    <row r="86" spans="1:15" x14ac:dyDescent="0.2">
      <c r="A86" s="234" t="s">
        <v>62</v>
      </c>
      <c r="B86" s="198">
        <v>341</v>
      </c>
      <c r="C86" s="198" t="s">
        <v>133</v>
      </c>
      <c r="D86" s="197" t="s">
        <v>38</v>
      </c>
      <c r="E86" s="235">
        <v>320</v>
      </c>
      <c r="F86" s="197" t="s">
        <v>134</v>
      </c>
      <c r="G86" s="237">
        <v>5.8</v>
      </c>
      <c r="H86" s="197" t="s">
        <v>40</v>
      </c>
      <c r="I86" s="237">
        <v>23.75</v>
      </c>
      <c r="J86" s="239">
        <v>320000</v>
      </c>
      <c r="K86" s="239">
        <v>106008</v>
      </c>
      <c r="L86" s="239">
        <v>2426094</v>
      </c>
      <c r="M86" s="239">
        <v>22959</v>
      </c>
      <c r="N86" s="239">
        <v>2449053</v>
      </c>
    </row>
    <row r="87" spans="1:15" x14ac:dyDescent="0.2">
      <c r="A87" s="234" t="s">
        <v>66</v>
      </c>
      <c r="B87" s="198">
        <v>341</v>
      </c>
      <c r="C87" s="198" t="s">
        <v>133</v>
      </c>
      <c r="D87" s="197" t="s">
        <v>38</v>
      </c>
      <c r="E87" s="235">
        <v>6</v>
      </c>
      <c r="F87" s="197" t="s">
        <v>135</v>
      </c>
      <c r="G87" s="237">
        <v>7.5</v>
      </c>
      <c r="H87" s="197" t="s">
        <v>40</v>
      </c>
      <c r="I87" s="237">
        <v>23.75</v>
      </c>
      <c r="J87" s="239">
        <v>6000</v>
      </c>
      <c r="K87" s="239">
        <v>11927</v>
      </c>
      <c r="L87" s="239">
        <v>272961</v>
      </c>
      <c r="M87" s="239">
        <v>3320</v>
      </c>
      <c r="N87" s="239">
        <v>276281</v>
      </c>
    </row>
    <row r="88" spans="1:15" x14ac:dyDescent="0.2">
      <c r="A88" s="234" t="s">
        <v>66</v>
      </c>
      <c r="B88" s="198">
        <v>341</v>
      </c>
      <c r="C88" s="198" t="s">
        <v>133</v>
      </c>
      <c r="D88" s="197" t="s">
        <v>38</v>
      </c>
      <c r="E88" s="235">
        <v>15.2</v>
      </c>
      <c r="F88" s="197" t="s">
        <v>136</v>
      </c>
      <c r="G88" s="237">
        <v>7.5</v>
      </c>
      <c r="H88" s="197" t="s">
        <v>40</v>
      </c>
      <c r="I88" s="237">
        <v>23.75</v>
      </c>
      <c r="J88" s="239">
        <v>15200</v>
      </c>
      <c r="K88" s="239">
        <v>30215</v>
      </c>
      <c r="L88" s="239">
        <v>691499</v>
      </c>
      <c r="M88" s="239">
        <v>8411</v>
      </c>
      <c r="N88" s="239">
        <v>699910</v>
      </c>
    </row>
    <row r="89" spans="1:15" x14ac:dyDescent="0.2">
      <c r="A89" s="234"/>
      <c r="D89" s="197"/>
      <c r="E89" s="235"/>
      <c r="F89" s="197"/>
      <c r="G89" s="237"/>
      <c r="H89" s="197"/>
      <c r="I89" s="237"/>
      <c r="J89" s="239"/>
      <c r="K89" s="239"/>
      <c r="L89" s="239"/>
      <c r="M89" s="239"/>
      <c r="N89" s="239"/>
    </row>
    <row r="90" spans="1:15" x14ac:dyDescent="0.2">
      <c r="A90" s="234" t="s">
        <v>84</v>
      </c>
      <c r="B90" s="198">
        <v>351</v>
      </c>
      <c r="C90" s="198" t="s">
        <v>137</v>
      </c>
      <c r="D90" s="197" t="s">
        <v>38</v>
      </c>
      <c r="E90" s="235">
        <v>400</v>
      </c>
      <c r="F90" s="197" t="s">
        <v>138</v>
      </c>
      <c r="G90" s="237">
        <v>6.5</v>
      </c>
      <c r="H90" s="197" t="s">
        <v>57</v>
      </c>
      <c r="I90" s="237">
        <v>20</v>
      </c>
      <c r="J90" s="239">
        <v>400000</v>
      </c>
      <c r="K90" s="239">
        <v>187715.02</v>
      </c>
      <c r="L90" s="239">
        <v>4296037</v>
      </c>
      <c r="M90" s="239">
        <v>29409</v>
      </c>
      <c r="N90" s="239">
        <v>4325446</v>
      </c>
    </row>
    <row r="91" spans="1:15" x14ac:dyDescent="0.2">
      <c r="A91" s="234" t="s">
        <v>84</v>
      </c>
      <c r="B91" s="198">
        <v>351</v>
      </c>
      <c r="C91" s="198" t="s">
        <v>137</v>
      </c>
      <c r="D91" s="197" t="s">
        <v>38</v>
      </c>
      <c r="E91" s="235">
        <v>155</v>
      </c>
      <c r="F91" s="197" t="s">
        <v>139</v>
      </c>
      <c r="G91" s="237">
        <v>6.5</v>
      </c>
      <c r="H91" s="197" t="s">
        <v>57</v>
      </c>
      <c r="I91" s="237">
        <v>20</v>
      </c>
      <c r="J91" s="239">
        <v>155000</v>
      </c>
      <c r="K91" s="239">
        <v>72739.81</v>
      </c>
      <c r="L91" s="239">
        <v>1664720</v>
      </c>
      <c r="M91" s="239">
        <v>11396</v>
      </c>
      <c r="N91" s="239">
        <v>1676116</v>
      </c>
    </row>
    <row r="92" spans="1:15" x14ac:dyDescent="0.2">
      <c r="A92" s="234" t="s">
        <v>140</v>
      </c>
      <c r="B92" s="198">
        <v>351</v>
      </c>
      <c r="C92" s="198" t="s">
        <v>137</v>
      </c>
      <c r="D92" s="197" t="s">
        <v>38</v>
      </c>
      <c r="E92" s="235">
        <v>21</v>
      </c>
      <c r="F92" s="197" t="s">
        <v>141</v>
      </c>
      <c r="G92" s="237">
        <v>5</v>
      </c>
      <c r="H92" s="197" t="s">
        <v>57</v>
      </c>
      <c r="I92" s="237">
        <v>5.5</v>
      </c>
      <c r="J92" s="239">
        <v>21000</v>
      </c>
      <c r="K92" s="239">
        <v>0</v>
      </c>
      <c r="L92" s="239">
        <v>0</v>
      </c>
      <c r="M92" s="239">
        <v>0</v>
      </c>
      <c r="N92" s="239">
        <v>0</v>
      </c>
    </row>
    <row r="93" spans="1:15" x14ac:dyDescent="0.2">
      <c r="A93" s="234" t="s">
        <v>94</v>
      </c>
      <c r="B93" s="198">
        <v>351</v>
      </c>
      <c r="C93" s="198" t="s">
        <v>137</v>
      </c>
      <c r="D93" s="197" t="s">
        <v>38</v>
      </c>
      <c r="E93" s="235">
        <v>60</v>
      </c>
      <c r="F93" s="197" t="s">
        <v>142</v>
      </c>
      <c r="G93" s="237">
        <v>6.5</v>
      </c>
      <c r="H93" s="197" t="s">
        <v>57</v>
      </c>
      <c r="I93" s="237">
        <v>20</v>
      </c>
      <c r="J93" s="239">
        <v>60000</v>
      </c>
      <c r="K93" s="239">
        <v>100451.67</v>
      </c>
      <c r="L93" s="239">
        <v>2298932</v>
      </c>
      <c r="M93" s="239">
        <v>15738</v>
      </c>
      <c r="N93" s="239">
        <v>2314670</v>
      </c>
    </row>
    <row r="94" spans="1:15" x14ac:dyDescent="0.2">
      <c r="A94" s="234" t="s">
        <v>94</v>
      </c>
      <c r="B94" s="198">
        <v>351</v>
      </c>
      <c r="C94" s="198" t="s">
        <v>137</v>
      </c>
      <c r="D94" s="197" t="s">
        <v>38</v>
      </c>
      <c r="E94" s="235">
        <v>2</v>
      </c>
      <c r="F94" s="197" t="s">
        <v>143</v>
      </c>
      <c r="G94" s="237">
        <v>6.5</v>
      </c>
      <c r="H94" s="197" t="s">
        <v>57</v>
      </c>
      <c r="I94" s="237">
        <v>21</v>
      </c>
      <c r="J94" s="239">
        <v>2000</v>
      </c>
      <c r="K94" s="239">
        <v>3637.9</v>
      </c>
      <c r="L94" s="239">
        <v>83257</v>
      </c>
      <c r="M94" s="239">
        <v>570</v>
      </c>
      <c r="N94" s="239">
        <v>83827</v>
      </c>
    </row>
    <row r="95" spans="1:15" x14ac:dyDescent="0.2">
      <c r="A95" s="234" t="s">
        <v>144</v>
      </c>
      <c r="B95" s="198">
        <v>351</v>
      </c>
      <c r="C95" s="198" t="s">
        <v>145</v>
      </c>
      <c r="D95" s="197" t="s">
        <v>38</v>
      </c>
      <c r="E95" s="235">
        <v>160</v>
      </c>
      <c r="F95" s="197" t="s">
        <v>146</v>
      </c>
      <c r="G95" s="237">
        <v>5.3</v>
      </c>
      <c r="H95" s="197" t="s">
        <v>57</v>
      </c>
      <c r="I95" s="237">
        <v>6</v>
      </c>
      <c r="J95" s="239">
        <v>160000</v>
      </c>
      <c r="K95" s="239">
        <v>0</v>
      </c>
      <c r="L95" s="239">
        <v>0</v>
      </c>
      <c r="M95" s="239">
        <v>0</v>
      </c>
      <c r="N95" s="239">
        <v>0</v>
      </c>
      <c r="O95" s="239"/>
    </row>
    <row r="96" spans="1:15" x14ac:dyDescent="0.2">
      <c r="A96" s="234" t="s">
        <v>144</v>
      </c>
      <c r="B96" s="198">
        <v>351</v>
      </c>
      <c r="C96" s="198" t="s">
        <v>145</v>
      </c>
      <c r="D96" s="197" t="s">
        <v>38</v>
      </c>
      <c r="E96" s="235">
        <v>60</v>
      </c>
      <c r="F96" s="197" t="s">
        <v>147</v>
      </c>
      <c r="G96" s="237">
        <v>5.3</v>
      </c>
      <c r="H96" s="197" t="s">
        <v>57</v>
      </c>
      <c r="I96" s="237">
        <v>6</v>
      </c>
      <c r="J96" s="239">
        <v>60000</v>
      </c>
      <c r="K96" s="239">
        <v>0</v>
      </c>
      <c r="L96" s="239">
        <v>0</v>
      </c>
      <c r="M96" s="239">
        <v>0</v>
      </c>
      <c r="N96" s="239">
        <v>0</v>
      </c>
      <c r="O96" s="239"/>
    </row>
    <row r="97" spans="1:14" x14ac:dyDescent="0.2">
      <c r="A97" s="234" t="s">
        <v>144</v>
      </c>
      <c r="B97" s="198">
        <v>351</v>
      </c>
      <c r="C97" s="198" t="s">
        <v>145</v>
      </c>
      <c r="D97" s="197" t="s">
        <v>38</v>
      </c>
      <c r="E97" s="235">
        <v>600</v>
      </c>
      <c r="F97" s="197" t="s">
        <v>148</v>
      </c>
      <c r="G97" s="237">
        <v>6.5</v>
      </c>
      <c r="H97" s="197" t="s">
        <v>57</v>
      </c>
      <c r="I97" s="237">
        <v>22.5</v>
      </c>
      <c r="J97" s="239">
        <v>600000</v>
      </c>
      <c r="K97" s="239">
        <v>340564.27</v>
      </c>
      <c r="L97" s="239">
        <v>7794137</v>
      </c>
      <c r="M97" s="239">
        <v>53355</v>
      </c>
      <c r="N97" s="239">
        <v>7847492</v>
      </c>
    </row>
    <row r="98" spans="1:14" x14ac:dyDescent="0.2">
      <c r="A98" s="234" t="s">
        <v>144</v>
      </c>
      <c r="B98" s="198">
        <v>351</v>
      </c>
      <c r="C98" s="198" t="s">
        <v>145</v>
      </c>
      <c r="D98" s="197" t="s">
        <v>38</v>
      </c>
      <c r="E98" s="235">
        <v>129</v>
      </c>
      <c r="F98" s="197" t="s">
        <v>149</v>
      </c>
      <c r="G98" s="237">
        <v>6.5</v>
      </c>
      <c r="H98" s="197" t="s">
        <v>57</v>
      </c>
      <c r="I98" s="237">
        <v>22.5</v>
      </c>
      <c r="J98" s="239">
        <v>129000</v>
      </c>
      <c r="K98" s="239">
        <v>73221.72</v>
      </c>
      <c r="L98" s="239">
        <v>1675749</v>
      </c>
      <c r="M98" s="239">
        <v>11471</v>
      </c>
      <c r="N98" s="239">
        <v>1687220</v>
      </c>
    </row>
    <row r="99" spans="1:14" x14ac:dyDescent="0.2">
      <c r="A99" s="234" t="s">
        <v>150</v>
      </c>
      <c r="B99" s="198">
        <v>351</v>
      </c>
      <c r="C99" s="198" t="s">
        <v>145</v>
      </c>
      <c r="D99" s="197" t="s">
        <v>38</v>
      </c>
      <c r="E99" s="235">
        <v>82</v>
      </c>
      <c r="F99" s="197" t="s">
        <v>151</v>
      </c>
      <c r="G99" s="237">
        <v>6.5</v>
      </c>
      <c r="H99" s="197" t="s">
        <v>57</v>
      </c>
      <c r="I99" s="237">
        <v>22.5</v>
      </c>
      <c r="J99" s="239">
        <v>82000</v>
      </c>
      <c r="K99" s="239">
        <v>135011.19</v>
      </c>
      <c r="L99" s="239">
        <v>3089859</v>
      </c>
      <c r="M99" s="239">
        <v>21152</v>
      </c>
      <c r="N99" s="239">
        <v>3111011</v>
      </c>
    </row>
    <row r="100" spans="1:14" x14ac:dyDescent="0.2">
      <c r="A100" s="234" t="s">
        <v>150</v>
      </c>
      <c r="B100" s="198">
        <v>351</v>
      </c>
      <c r="C100" s="198" t="s">
        <v>145</v>
      </c>
      <c r="D100" s="197" t="s">
        <v>38</v>
      </c>
      <c r="E100" s="235">
        <v>7</v>
      </c>
      <c r="F100" s="197" t="s">
        <v>152</v>
      </c>
      <c r="G100" s="237">
        <v>6.5</v>
      </c>
      <c r="H100" s="197" t="s">
        <v>57</v>
      </c>
      <c r="I100" s="237">
        <v>22.5</v>
      </c>
      <c r="J100" s="239">
        <v>7000</v>
      </c>
      <c r="K100" s="239">
        <v>12533.78</v>
      </c>
      <c r="L100" s="239">
        <v>286847</v>
      </c>
      <c r="M100" s="239">
        <v>1964</v>
      </c>
      <c r="N100" s="239">
        <v>288811</v>
      </c>
    </row>
    <row r="101" spans="1:14" x14ac:dyDescent="0.2">
      <c r="A101" s="234" t="s">
        <v>153</v>
      </c>
      <c r="B101" s="198">
        <v>351</v>
      </c>
      <c r="C101" s="198" t="s">
        <v>154</v>
      </c>
      <c r="D101" s="197" t="s">
        <v>38</v>
      </c>
      <c r="E101" s="235">
        <v>255</v>
      </c>
      <c r="F101" s="197" t="s">
        <v>155</v>
      </c>
      <c r="G101" s="237">
        <v>4</v>
      </c>
      <c r="H101" s="198" t="s">
        <v>65</v>
      </c>
      <c r="I101" s="237">
        <v>5.75</v>
      </c>
      <c r="J101" s="239">
        <v>255000</v>
      </c>
      <c r="K101" s="239">
        <v>0</v>
      </c>
      <c r="L101" s="239">
        <v>0</v>
      </c>
      <c r="M101" s="239">
        <v>0</v>
      </c>
      <c r="N101" s="239">
        <v>0</v>
      </c>
    </row>
    <row r="102" spans="1:14" x14ac:dyDescent="0.2">
      <c r="A102" s="234" t="s">
        <v>153</v>
      </c>
      <c r="B102" s="198">
        <v>351</v>
      </c>
      <c r="C102" s="198" t="s">
        <v>154</v>
      </c>
      <c r="D102" s="197" t="s">
        <v>38</v>
      </c>
      <c r="E102" s="235">
        <v>69</v>
      </c>
      <c r="F102" s="197" t="s">
        <v>156</v>
      </c>
      <c r="G102" s="237">
        <v>4</v>
      </c>
      <c r="H102" s="198" t="s">
        <v>65</v>
      </c>
      <c r="I102" s="237">
        <v>5.75</v>
      </c>
      <c r="J102" s="239">
        <v>69000</v>
      </c>
      <c r="K102" s="239">
        <v>0</v>
      </c>
      <c r="L102" s="239">
        <v>0</v>
      </c>
      <c r="M102" s="239">
        <v>0</v>
      </c>
      <c r="N102" s="239">
        <v>0</v>
      </c>
    </row>
    <row r="103" spans="1:14" x14ac:dyDescent="0.2">
      <c r="A103" s="234" t="s">
        <v>157</v>
      </c>
      <c r="B103" s="198">
        <v>351</v>
      </c>
      <c r="C103" s="198" t="s">
        <v>154</v>
      </c>
      <c r="D103" s="197" t="s">
        <v>38</v>
      </c>
      <c r="E103" s="235">
        <v>305</v>
      </c>
      <c r="F103" s="197" t="s">
        <v>158</v>
      </c>
      <c r="G103" s="237">
        <v>6</v>
      </c>
      <c r="H103" s="198" t="s">
        <v>65</v>
      </c>
      <c r="I103" s="237">
        <v>22.5</v>
      </c>
      <c r="J103" s="239">
        <v>305000</v>
      </c>
      <c r="K103" s="239">
        <v>240545.19</v>
      </c>
      <c r="L103" s="239">
        <v>5505105</v>
      </c>
      <c r="M103" s="239">
        <v>34861</v>
      </c>
      <c r="N103" s="239">
        <v>5539966</v>
      </c>
    </row>
    <row r="104" spans="1:14" x14ac:dyDescent="0.2">
      <c r="A104" s="234" t="s">
        <v>157</v>
      </c>
      <c r="B104" s="198">
        <v>351</v>
      </c>
      <c r="C104" s="198" t="s">
        <v>154</v>
      </c>
      <c r="D104" s="197" t="s">
        <v>38</v>
      </c>
      <c r="E104" s="235">
        <v>77</v>
      </c>
      <c r="F104" s="197" t="s">
        <v>159</v>
      </c>
      <c r="G104" s="237">
        <v>6</v>
      </c>
      <c r="H104" s="198" t="s">
        <v>65</v>
      </c>
      <c r="I104" s="237">
        <v>22.5</v>
      </c>
      <c r="J104" s="239">
        <v>77000</v>
      </c>
      <c r="K104" s="239">
        <v>60728.160000000003</v>
      </c>
      <c r="L104" s="239">
        <v>1389822</v>
      </c>
      <c r="M104" s="239">
        <v>8801</v>
      </c>
      <c r="N104" s="239">
        <v>1398623</v>
      </c>
    </row>
    <row r="105" spans="1:14" x14ac:dyDescent="0.2">
      <c r="A105" s="234" t="s">
        <v>157</v>
      </c>
      <c r="B105" s="198">
        <v>351</v>
      </c>
      <c r="C105" s="198" t="s">
        <v>154</v>
      </c>
      <c r="D105" s="197" t="s">
        <v>38</v>
      </c>
      <c r="E105" s="235">
        <v>29</v>
      </c>
      <c r="F105" s="197" t="s">
        <v>160</v>
      </c>
      <c r="G105" s="237">
        <v>6</v>
      </c>
      <c r="H105" s="198" t="s">
        <v>65</v>
      </c>
      <c r="I105" s="237">
        <v>25.5</v>
      </c>
      <c r="J105" s="239">
        <v>29000</v>
      </c>
      <c r="K105" s="239">
        <v>44255.42</v>
      </c>
      <c r="L105" s="239">
        <v>1012827</v>
      </c>
      <c r="M105" s="239">
        <v>6414</v>
      </c>
      <c r="N105" s="239">
        <v>1019241</v>
      </c>
    </row>
    <row r="106" spans="1:14" x14ac:dyDescent="0.2">
      <c r="A106" s="234" t="s">
        <v>161</v>
      </c>
      <c r="B106" s="198">
        <v>351</v>
      </c>
      <c r="C106" s="198" t="s">
        <v>154</v>
      </c>
      <c r="D106" s="197" t="s">
        <v>38</v>
      </c>
      <c r="E106" s="235">
        <v>29</v>
      </c>
      <c r="F106" s="197" t="s">
        <v>162</v>
      </c>
      <c r="G106" s="237">
        <v>4.5</v>
      </c>
      <c r="H106" s="198" t="s">
        <v>65</v>
      </c>
      <c r="I106" s="237">
        <v>26</v>
      </c>
      <c r="J106" s="239">
        <v>29000</v>
      </c>
      <c r="K106" s="239">
        <v>42469.05</v>
      </c>
      <c r="L106" s="239">
        <v>971945</v>
      </c>
      <c r="M106" s="239">
        <v>4645</v>
      </c>
      <c r="N106" s="239">
        <v>976590</v>
      </c>
    </row>
    <row r="107" spans="1:14" x14ac:dyDescent="0.2">
      <c r="A107" s="234" t="s">
        <v>163</v>
      </c>
      <c r="B107" s="198">
        <v>351</v>
      </c>
      <c r="C107" s="198" t="s">
        <v>164</v>
      </c>
      <c r="D107" s="197" t="s">
        <v>38</v>
      </c>
      <c r="E107" s="235">
        <v>205</v>
      </c>
      <c r="F107" s="197" t="s">
        <v>165</v>
      </c>
      <c r="G107" s="237">
        <v>4</v>
      </c>
      <c r="H107" s="198" t="s">
        <v>65</v>
      </c>
      <c r="I107" s="237">
        <v>5.75</v>
      </c>
      <c r="J107" s="239">
        <v>205000</v>
      </c>
      <c r="K107" s="239">
        <v>0</v>
      </c>
      <c r="L107" s="239">
        <v>0</v>
      </c>
      <c r="M107" s="239">
        <v>0</v>
      </c>
      <c r="N107" s="239">
        <v>0</v>
      </c>
    </row>
    <row r="108" spans="1:14" x14ac:dyDescent="0.2">
      <c r="A108" s="234" t="s">
        <v>163</v>
      </c>
      <c r="B108" s="198">
        <v>351</v>
      </c>
      <c r="C108" s="198" t="s">
        <v>164</v>
      </c>
      <c r="D108" s="197" t="s">
        <v>38</v>
      </c>
      <c r="E108" s="235">
        <v>57</v>
      </c>
      <c r="F108" s="197" t="s">
        <v>166</v>
      </c>
      <c r="G108" s="237">
        <v>4</v>
      </c>
      <c r="H108" s="198" t="s">
        <v>65</v>
      </c>
      <c r="I108" s="237">
        <v>5.75</v>
      </c>
      <c r="J108" s="239">
        <v>57000</v>
      </c>
      <c r="K108" s="239">
        <v>0</v>
      </c>
      <c r="L108" s="239">
        <v>0</v>
      </c>
      <c r="M108" s="239">
        <v>0</v>
      </c>
      <c r="N108" s="239">
        <v>0</v>
      </c>
    </row>
    <row r="109" spans="1:14" x14ac:dyDescent="0.2">
      <c r="A109" s="234" t="s">
        <v>167</v>
      </c>
      <c r="B109" s="198">
        <v>351</v>
      </c>
      <c r="C109" s="198" t="s">
        <v>164</v>
      </c>
      <c r="D109" s="197" t="s">
        <v>38</v>
      </c>
      <c r="E109" s="235">
        <v>270</v>
      </c>
      <c r="F109" s="197" t="s">
        <v>168</v>
      </c>
      <c r="G109" s="237">
        <v>5.6</v>
      </c>
      <c r="H109" s="198" t="s">
        <v>65</v>
      </c>
      <c r="I109" s="237">
        <v>19.75</v>
      </c>
      <c r="J109" s="239">
        <v>270000</v>
      </c>
      <c r="K109" s="239">
        <v>208814.47</v>
      </c>
      <c r="L109" s="239">
        <v>4778918</v>
      </c>
      <c r="M109" s="239">
        <v>28292</v>
      </c>
      <c r="N109" s="239">
        <v>4807210</v>
      </c>
    </row>
    <row r="110" spans="1:14" x14ac:dyDescent="0.2">
      <c r="A110" s="234" t="s">
        <v>169</v>
      </c>
      <c r="B110" s="198">
        <v>351</v>
      </c>
      <c r="C110" s="198" t="s">
        <v>164</v>
      </c>
      <c r="D110" s="197" t="s">
        <v>38</v>
      </c>
      <c r="E110" s="235">
        <v>69</v>
      </c>
      <c r="F110" s="197" t="s">
        <v>170</v>
      </c>
      <c r="G110" s="237">
        <v>5.6</v>
      </c>
      <c r="H110" s="198" t="s">
        <v>65</v>
      </c>
      <c r="I110" s="237">
        <v>19.75</v>
      </c>
      <c r="J110" s="239">
        <v>69000</v>
      </c>
      <c r="K110" s="239">
        <v>53363.839999999997</v>
      </c>
      <c r="L110" s="239">
        <v>1221282</v>
      </c>
      <c r="M110" s="239">
        <v>7230</v>
      </c>
      <c r="N110" s="239">
        <v>1228512</v>
      </c>
    </row>
    <row r="111" spans="1:14" x14ac:dyDescent="0.2">
      <c r="A111" s="234" t="s">
        <v>171</v>
      </c>
      <c r="B111" s="198">
        <v>351</v>
      </c>
      <c r="C111" s="198" t="s">
        <v>164</v>
      </c>
      <c r="D111" s="197" t="s">
        <v>38</v>
      </c>
      <c r="E111" s="235">
        <v>20</v>
      </c>
      <c r="F111" s="197" t="s">
        <v>172</v>
      </c>
      <c r="G111" s="237">
        <v>6</v>
      </c>
      <c r="H111" s="198" t="s">
        <v>65</v>
      </c>
      <c r="I111" s="237">
        <v>25.25</v>
      </c>
      <c r="J111" s="239">
        <v>20000</v>
      </c>
      <c r="K111" s="239">
        <v>29858.53</v>
      </c>
      <c r="L111" s="239">
        <v>683341</v>
      </c>
      <c r="M111" s="239">
        <v>4327</v>
      </c>
      <c r="N111" s="239">
        <v>687668</v>
      </c>
    </row>
    <row r="112" spans="1:14" x14ac:dyDescent="0.2">
      <c r="A112" s="234" t="s">
        <v>167</v>
      </c>
      <c r="B112" s="198">
        <v>351</v>
      </c>
      <c r="C112" s="198" t="s">
        <v>164</v>
      </c>
      <c r="D112" s="197" t="s">
        <v>38</v>
      </c>
      <c r="E112" s="235">
        <v>46</v>
      </c>
      <c r="F112" s="197" t="s">
        <v>173</v>
      </c>
      <c r="G112" s="237">
        <v>4.5</v>
      </c>
      <c r="H112" s="198" t="s">
        <v>65</v>
      </c>
      <c r="I112" s="237">
        <v>25.75</v>
      </c>
      <c r="J112" s="239">
        <v>46000</v>
      </c>
      <c r="K112" s="239">
        <v>66383.520000000004</v>
      </c>
      <c r="L112" s="239">
        <v>1519250</v>
      </c>
      <c r="M112" s="239">
        <v>7262</v>
      </c>
      <c r="N112" s="239">
        <v>1526512</v>
      </c>
    </row>
    <row r="113" spans="1:14" x14ac:dyDescent="0.2">
      <c r="A113" s="234"/>
      <c r="D113" s="197"/>
      <c r="E113" s="235"/>
      <c r="F113" s="197"/>
      <c r="G113" s="237"/>
      <c r="H113" s="198"/>
      <c r="I113" s="237"/>
      <c r="J113" s="239"/>
      <c r="K113" s="239"/>
      <c r="L113" s="239"/>
      <c r="M113" s="239"/>
      <c r="N113" s="239"/>
    </row>
    <row r="114" spans="1:14" x14ac:dyDescent="0.2">
      <c r="A114" s="234" t="s">
        <v>84</v>
      </c>
      <c r="B114" s="198">
        <v>363</v>
      </c>
      <c r="C114" s="198" t="s">
        <v>174</v>
      </c>
      <c r="D114" s="197" t="s">
        <v>38</v>
      </c>
      <c r="E114" s="235">
        <v>400</v>
      </c>
      <c r="F114" s="197" t="s">
        <v>175</v>
      </c>
      <c r="G114" s="237">
        <v>5</v>
      </c>
      <c r="H114" s="198" t="s">
        <v>176</v>
      </c>
      <c r="I114" s="237">
        <v>17.5</v>
      </c>
      <c r="J114" s="239">
        <v>400000</v>
      </c>
      <c r="K114" s="239">
        <v>225827.3</v>
      </c>
      <c r="L114" s="239">
        <v>5168272</v>
      </c>
      <c r="M114" s="239">
        <v>4075</v>
      </c>
      <c r="N114" s="239">
        <v>5172347</v>
      </c>
    </row>
    <row r="115" spans="1:14" x14ac:dyDescent="0.2">
      <c r="A115" s="234" t="s">
        <v>84</v>
      </c>
      <c r="B115" s="198">
        <v>363</v>
      </c>
      <c r="C115" s="198" t="s">
        <v>174</v>
      </c>
      <c r="D115" s="197" t="s">
        <v>38</v>
      </c>
      <c r="E115" s="235">
        <v>96</v>
      </c>
      <c r="F115" s="197" t="s">
        <v>177</v>
      </c>
      <c r="G115" s="237">
        <v>5</v>
      </c>
      <c r="H115" s="198" t="s">
        <v>176</v>
      </c>
      <c r="I115" s="237">
        <v>17.5</v>
      </c>
      <c r="J115" s="239">
        <v>96000</v>
      </c>
      <c r="K115" s="239">
        <v>54198.57</v>
      </c>
      <c r="L115" s="239">
        <v>1240386</v>
      </c>
      <c r="M115" s="239">
        <v>978</v>
      </c>
      <c r="N115" s="239">
        <v>1241364</v>
      </c>
    </row>
    <row r="116" spans="1:14" x14ac:dyDescent="0.2">
      <c r="A116" s="234" t="s">
        <v>140</v>
      </c>
      <c r="B116" s="198">
        <v>363</v>
      </c>
      <c r="C116" s="198" t="s">
        <v>174</v>
      </c>
      <c r="D116" s="197" t="s">
        <v>38</v>
      </c>
      <c r="E116" s="254">
        <v>1E-3</v>
      </c>
      <c r="F116" s="197" t="s">
        <v>178</v>
      </c>
      <c r="G116" s="237">
        <v>0</v>
      </c>
      <c r="H116" s="198" t="s">
        <v>176</v>
      </c>
      <c r="I116" s="237">
        <v>17.5</v>
      </c>
      <c r="J116" s="239">
        <v>1</v>
      </c>
      <c r="K116" s="239">
        <v>1</v>
      </c>
      <c r="L116" s="239">
        <v>23</v>
      </c>
      <c r="M116" s="239">
        <v>0</v>
      </c>
      <c r="N116" s="239">
        <v>23</v>
      </c>
    </row>
    <row r="117" spans="1:14" x14ac:dyDescent="0.2">
      <c r="A117" s="234" t="s">
        <v>62</v>
      </c>
      <c r="B117" s="198">
        <v>367</v>
      </c>
      <c r="C117" s="198" t="s">
        <v>179</v>
      </c>
      <c r="D117" s="197" t="s">
        <v>38</v>
      </c>
      <c r="E117" s="235">
        <v>321.5</v>
      </c>
      <c r="F117" s="197" t="s">
        <v>180</v>
      </c>
      <c r="G117" s="237">
        <v>5.5</v>
      </c>
      <c r="H117" s="198" t="s">
        <v>65</v>
      </c>
      <c r="I117" s="237">
        <v>19</v>
      </c>
      <c r="J117" s="239">
        <v>321500</v>
      </c>
      <c r="K117" s="239">
        <v>144186</v>
      </c>
      <c r="L117" s="239">
        <v>3299834</v>
      </c>
      <c r="M117" s="239">
        <v>29644</v>
      </c>
      <c r="N117" s="239">
        <v>3329478</v>
      </c>
    </row>
    <row r="118" spans="1:14" x14ac:dyDescent="0.2">
      <c r="A118" s="234" t="s">
        <v>62</v>
      </c>
      <c r="B118" s="198">
        <v>367</v>
      </c>
      <c r="C118" s="198" t="s">
        <v>179</v>
      </c>
      <c r="D118" s="197" t="s">
        <v>38</v>
      </c>
      <c r="E118" s="235">
        <v>452.5</v>
      </c>
      <c r="F118" s="197" t="s">
        <v>181</v>
      </c>
      <c r="G118" s="237">
        <v>5.9</v>
      </c>
      <c r="H118" s="198" t="s">
        <v>65</v>
      </c>
      <c r="I118" s="237">
        <v>21.5</v>
      </c>
      <c r="J118" s="239">
        <v>452500</v>
      </c>
      <c r="K118" s="239">
        <v>304779</v>
      </c>
      <c r="L118" s="239">
        <v>6975157</v>
      </c>
      <c r="M118" s="239">
        <v>67122</v>
      </c>
      <c r="N118" s="239">
        <v>7042279</v>
      </c>
    </row>
    <row r="119" spans="1:14" x14ac:dyDescent="0.2">
      <c r="A119" s="234" t="s">
        <v>66</v>
      </c>
      <c r="B119" s="198">
        <v>367</v>
      </c>
      <c r="C119" s="198" t="s">
        <v>179</v>
      </c>
      <c r="D119" s="197" t="s">
        <v>38</v>
      </c>
      <c r="E119" s="235">
        <v>31</v>
      </c>
      <c r="F119" s="197" t="s">
        <v>182</v>
      </c>
      <c r="G119" s="237">
        <v>6.3</v>
      </c>
      <c r="H119" s="198" t="s">
        <v>65</v>
      </c>
      <c r="I119" s="237">
        <v>21.5</v>
      </c>
      <c r="J119" s="239">
        <v>31000</v>
      </c>
      <c r="K119" s="239">
        <v>53723</v>
      </c>
      <c r="L119" s="239">
        <v>1229502</v>
      </c>
      <c r="M119" s="239">
        <v>12615</v>
      </c>
      <c r="N119" s="239">
        <v>1242117</v>
      </c>
    </row>
    <row r="120" spans="1:14" x14ac:dyDescent="0.2">
      <c r="A120" s="234" t="s">
        <v>66</v>
      </c>
      <c r="B120" s="198">
        <v>367</v>
      </c>
      <c r="C120" s="198" t="s">
        <v>179</v>
      </c>
      <c r="D120" s="197" t="s">
        <v>38</v>
      </c>
      <c r="E120" s="235">
        <v>51.8</v>
      </c>
      <c r="F120" s="197" t="s">
        <v>183</v>
      </c>
      <c r="G120" s="237">
        <v>6.3</v>
      </c>
      <c r="H120" s="198" t="s">
        <v>65</v>
      </c>
      <c r="I120" s="237">
        <v>21.5</v>
      </c>
      <c r="J120" s="239">
        <v>51800</v>
      </c>
      <c r="K120" s="239">
        <v>89770</v>
      </c>
      <c r="L120" s="239">
        <v>2054472</v>
      </c>
      <c r="M120" s="239">
        <v>21080</v>
      </c>
      <c r="N120" s="239">
        <v>2075552</v>
      </c>
    </row>
    <row r="121" spans="1:14" x14ac:dyDescent="0.2">
      <c r="A121" s="234"/>
      <c r="D121" s="197"/>
      <c r="E121" s="235"/>
      <c r="F121" s="197"/>
      <c r="G121" s="237"/>
      <c r="H121" s="198"/>
      <c r="I121" s="237"/>
      <c r="J121" s="239"/>
      <c r="K121" s="239"/>
      <c r="L121" s="239"/>
      <c r="M121" s="239"/>
      <c r="N121" s="239"/>
    </row>
    <row r="122" spans="1:14" x14ac:dyDescent="0.2">
      <c r="A122" s="234" t="s">
        <v>184</v>
      </c>
      <c r="B122" s="198">
        <v>383</v>
      </c>
      <c r="C122" s="198" t="s">
        <v>154</v>
      </c>
      <c r="D122" s="197" t="s">
        <v>38</v>
      </c>
      <c r="E122" s="235">
        <v>1250</v>
      </c>
      <c r="F122" s="197" t="s">
        <v>91</v>
      </c>
      <c r="G122" s="237">
        <v>4.5</v>
      </c>
      <c r="H122" s="198" t="s">
        <v>57</v>
      </c>
      <c r="I122" s="237">
        <v>22</v>
      </c>
      <c r="J122" s="239">
        <v>1250000</v>
      </c>
      <c r="K122" s="239">
        <v>408883</v>
      </c>
      <c r="L122" s="239">
        <v>9357676</v>
      </c>
      <c r="M122" s="239">
        <v>5733</v>
      </c>
      <c r="N122" s="239">
        <v>9363409</v>
      </c>
    </row>
    <row r="123" spans="1:14" x14ac:dyDescent="0.2">
      <c r="A123" s="234" t="s">
        <v>185</v>
      </c>
      <c r="B123" s="198">
        <v>383</v>
      </c>
      <c r="C123" s="198" t="s">
        <v>154</v>
      </c>
      <c r="D123" s="197" t="s">
        <v>38</v>
      </c>
      <c r="E123" s="254">
        <v>161</v>
      </c>
      <c r="F123" s="197" t="s">
        <v>58</v>
      </c>
      <c r="G123" s="237">
        <v>6</v>
      </c>
      <c r="H123" s="198" t="s">
        <v>57</v>
      </c>
      <c r="I123" s="237">
        <v>22</v>
      </c>
      <c r="J123" s="239">
        <v>161000</v>
      </c>
      <c r="K123" s="239">
        <v>264197</v>
      </c>
      <c r="L123" s="239">
        <v>6046399</v>
      </c>
      <c r="M123" s="239">
        <v>19599</v>
      </c>
      <c r="N123" s="239">
        <v>6065998</v>
      </c>
    </row>
    <row r="124" spans="1:14" x14ac:dyDescent="0.2">
      <c r="A124" s="234" t="s">
        <v>69</v>
      </c>
      <c r="B124" s="198">
        <v>392</v>
      </c>
      <c r="C124" s="198" t="s">
        <v>186</v>
      </c>
      <c r="D124" s="197" t="s">
        <v>38</v>
      </c>
      <c r="E124" s="235">
        <v>240</v>
      </c>
      <c r="F124" s="197" t="s">
        <v>187</v>
      </c>
      <c r="G124" s="237">
        <v>3.5</v>
      </c>
      <c r="H124" s="198" t="s">
        <v>57</v>
      </c>
      <c r="I124" s="237">
        <v>7</v>
      </c>
      <c r="J124" s="239">
        <v>240000</v>
      </c>
      <c r="K124" s="239">
        <v>0</v>
      </c>
      <c r="L124" s="239">
        <v>0</v>
      </c>
      <c r="M124" s="239">
        <v>0</v>
      </c>
      <c r="N124" s="239">
        <v>0</v>
      </c>
    </row>
    <row r="125" spans="1:14" x14ac:dyDescent="0.2">
      <c r="A125" s="234" t="s">
        <v>188</v>
      </c>
      <c r="B125" s="198">
        <v>392</v>
      </c>
      <c r="C125" s="198" t="s">
        <v>186</v>
      </c>
      <c r="D125" s="197" t="s">
        <v>38</v>
      </c>
      <c r="E125" s="235">
        <v>245</v>
      </c>
      <c r="F125" s="197" t="s">
        <v>182</v>
      </c>
      <c r="G125" s="237">
        <v>4.5</v>
      </c>
      <c r="H125" s="198" t="s">
        <v>57</v>
      </c>
      <c r="I125" s="237">
        <v>11</v>
      </c>
      <c r="J125" s="239">
        <v>119805</v>
      </c>
      <c r="K125" s="239">
        <v>84829.17</v>
      </c>
      <c r="L125" s="239">
        <v>1941396</v>
      </c>
      <c r="M125" s="239">
        <v>21248</v>
      </c>
      <c r="N125" s="239">
        <v>1962644</v>
      </c>
    </row>
    <row r="126" spans="1:14" x14ac:dyDescent="0.2">
      <c r="A126" s="234" t="s">
        <v>188</v>
      </c>
      <c r="B126" s="198">
        <v>392</v>
      </c>
      <c r="C126" s="198" t="s">
        <v>186</v>
      </c>
      <c r="D126" s="197" t="s">
        <v>38</v>
      </c>
      <c r="E126" s="255" t="s">
        <v>189</v>
      </c>
      <c r="F126" s="197" t="s">
        <v>190</v>
      </c>
      <c r="G126" s="237">
        <v>4.5</v>
      </c>
      <c r="H126" s="198" t="s">
        <v>57</v>
      </c>
      <c r="I126" s="237">
        <v>11</v>
      </c>
      <c r="J126" s="239">
        <v>161.99</v>
      </c>
      <c r="K126" s="239">
        <v>138.03</v>
      </c>
      <c r="L126" s="239">
        <v>3159</v>
      </c>
      <c r="M126" s="239">
        <v>34</v>
      </c>
      <c r="N126" s="239">
        <v>3193</v>
      </c>
    </row>
    <row r="127" spans="1:14" x14ac:dyDescent="0.2">
      <c r="A127" s="234" t="s">
        <v>188</v>
      </c>
      <c r="B127" s="198">
        <v>392</v>
      </c>
      <c r="C127" s="198" t="s">
        <v>186</v>
      </c>
      <c r="D127" s="197" t="s">
        <v>38</v>
      </c>
      <c r="E127" s="255" t="s">
        <v>189</v>
      </c>
      <c r="F127" s="197" t="s">
        <v>191</v>
      </c>
      <c r="G127" s="237">
        <v>5</v>
      </c>
      <c r="H127" s="198" t="s">
        <v>57</v>
      </c>
      <c r="I127" s="237">
        <v>11.5</v>
      </c>
      <c r="J127" s="239">
        <v>197537.91</v>
      </c>
      <c r="K127" s="239">
        <v>206588.3</v>
      </c>
      <c r="L127" s="239">
        <v>4727970</v>
      </c>
      <c r="M127" s="239">
        <v>0</v>
      </c>
      <c r="N127" s="239">
        <v>4727970</v>
      </c>
    </row>
    <row r="129" spans="1:14" x14ac:dyDescent="0.2">
      <c r="A129" s="234" t="s">
        <v>62</v>
      </c>
      <c r="B129" s="198">
        <v>420</v>
      </c>
      <c r="C129" s="198" t="s">
        <v>192</v>
      </c>
      <c r="D129" s="197" t="s">
        <v>38</v>
      </c>
      <c r="E129" s="235">
        <v>507</v>
      </c>
      <c r="F129" s="197" t="s">
        <v>193</v>
      </c>
      <c r="G129" s="237">
        <v>4.5</v>
      </c>
      <c r="H129" s="198" t="s">
        <v>40</v>
      </c>
      <c r="I129" s="237">
        <v>19.5</v>
      </c>
      <c r="J129" s="239">
        <v>507000</v>
      </c>
      <c r="K129" s="239">
        <v>161676</v>
      </c>
      <c r="L129" s="239">
        <v>3700109</v>
      </c>
      <c r="M129" s="239">
        <v>27295</v>
      </c>
      <c r="N129" s="239">
        <v>3727404</v>
      </c>
    </row>
    <row r="130" spans="1:14" x14ac:dyDescent="0.2">
      <c r="A130" s="234" t="s">
        <v>62</v>
      </c>
      <c r="B130" s="198">
        <v>420</v>
      </c>
      <c r="C130" s="198" t="s">
        <v>192</v>
      </c>
      <c r="D130" s="197" t="s">
        <v>38</v>
      </c>
      <c r="E130" s="235">
        <v>91</v>
      </c>
      <c r="F130" s="197" t="s">
        <v>194</v>
      </c>
      <c r="G130" s="237">
        <v>4.5</v>
      </c>
      <c r="H130" s="198" t="s">
        <v>40</v>
      </c>
      <c r="I130" s="237">
        <v>19.5</v>
      </c>
      <c r="J130" s="239">
        <v>91000</v>
      </c>
      <c r="K130" s="239">
        <v>62740</v>
      </c>
      <c r="L130" s="239">
        <v>1435865</v>
      </c>
      <c r="M130" s="239">
        <v>10592</v>
      </c>
      <c r="N130" s="239">
        <v>1446457</v>
      </c>
    </row>
    <row r="131" spans="1:14" x14ac:dyDescent="0.2">
      <c r="A131" s="234" t="s">
        <v>66</v>
      </c>
      <c r="B131" s="198">
        <v>420</v>
      </c>
      <c r="C131" s="198" t="s">
        <v>192</v>
      </c>
      <c r="D131" s="197" t="s">
        <v>38</v>
      </c>
      <c r="E131" s="235">
        <v>32</v>
      </c>
      <c r="F131" s="197" t="s">
        <v>195</v>
      </c>
      <c r="G131" s="237">
        <v>4.5</v>
      </c>
      <c r="H131" s="198" t="s">
        <v>40</v>
      </c>
      <c r="I131" s="237">
        <v>19.5</v>
      </c>
      <c r="J131" s="239">
        <v>32000</v>
      </c>
      <c r="K131" s="239">
        <v>45507</v>
      </c>
      <c r="L131" s="239">
        <v>1041471</v>
      </c>
      <c r="M131" s="239">
        <v>7683</v>
      </c>
      <c r="N131" s="239">
        <v>1049154</v>
      </c>
    </row>
    <row r="132" spans="1:14" x14ac:dyDescent="0.2">
      <c r="A132" s="234" t="s">
        <v>66</v>
      </c>
      <c r="B132" s="198">
        <v>420</v>
      </c>
      <c r="C132" s="198" t="s">
        <v>192</v>
      </c>
      <c r="D132" s="197" t="s">
        <v>38</v>
      </c>
      <c r="E132" s="235">
        <v>28</v>
      </c>
      <c r="F132" s="197" t="s">
        <v>196</v>
      </c>
      <c r="G132" s="237">
        <v>4.5</v>
      </c>
      <c r="H132" s="198" t="s">
        <v>40</v>
      </c>
      <c r="I132" s="237">
        <v>19.5</v>
      </c>
      <c r="J132" s="239">
        <v>28000</v>
      </c>
      <c r="K132" s="239">
        <v>39819</v>
      </c>
      <c r="L132" s="239">
        <v>911296</v>
      </c>
      <c r="M132" s="239">
        <v>6722</v>
      </c>
      <c r="N132" s="239">
        <v>918018</v>
      </c>
    </row>
    <row r="133" spans="1:14" x14ac:dyDescent="0.2">
      <c r="A133" s="234" t="s">
        <v>66</v>
      </c>
      <c r="B133" s="198">
        <v>420</v>
      </c>
      <c r="C133" s="198" t="s">
        <v>192</v>
      </c>
      <c r="D133" s="197" t="s">
        <v>38</v>
      </c>
      <c r="E133" s="235">
        <v>25</v>
      </c>
      <c r="F133" s="197" t="s">
        <v>197</v>
      </c>
      <c r="G133" s="237">
        <v>4.5</v>
      </c>
      <c r="H133" s="198" t="s">
        <v>40</v>
      </c>
      <c r="I133" s="237">
        <v>19.5</v>
      </c>
      <c r="J133" s="239">
        <v>25000</v>
      </c>
      <c r="K133" s="239">
        <v>35553</v>
      </c>
      <c r="L133" s="239">
        <v>813664</v>
      </c>
      <c r="M133" s="239">
        <v>6002</v>
      </c>
      <c r="N133" s="239">
        <v>819666</v>
      </c>
    </row>
    <row r="134" spans="1:14" x14ac:dyDescent="0.2">
      <c r="A134" s="234"/>
      <c r="D134" s="197"/>
      <c r="E134" s="235"/>
      <c r="F134" s="197"/>
      <c r="G134" s="237"/>
      <c r="H134" s="198"/>
      <c r="I134" s="237"/>
      <c r="J134" s="239"/>
      <c r="K134" s="239"/>
      <c r="L134" s="239"/>
      <c r="M134" s="239"/>
      <c r="N134" s="239"/>
    </row>
    <row r="135" spans="1:14" x14ac:dyDescent="0.2">
      <c r="A135" s="234" t="s">
        <v>198</v>
      </c>
      <c r="B135" s="198">
        <v>430</v>
      </c>
      <c r="C135" s="198" t="s">
        <v>199</v>
      </c>
      <c r="D135" s="197" t="s">
        <v>38</v>
      </c>
      <c r="E135" s="239">
        <v>3660</v>
      </c>
      <c r="F135" s="197" t="s">
        <v>200</v>
      </c>
      <c r="G135" s="237">
        <v>3</v>
      </c>
      <c r="H135" s="198" t="s">
        <v>176</v>
      </c>
      <c r="I135" s="237">
        <v>11.42</v>
      </c>
      <c r="J135" s="247">
        <v>3660000</v>
      </c>
      <c r="K135" s="247">
        <v>1156187.92</v>
      </c>
      <c r="L135" s="247">
        <v>26460459</v>
      </c>
      <c r="M135" s="561">
        <v>100884</v>
      </c>
      <c r="N135" s="562">
        <v>26561343</v>
      </c>
    </row>
    <row r="136" spans="1:14" x14ac:dyDescent="0.2">
      <c r="A136" s="234" t="s">
        <v>198</v>
      </c>
      <c r="B136" s="198">
        <v>430</v>
      </c>
      <c r="C136" s="198" t="s">
        <v>199</v>
      </c>
      <c r="D136" s="197" t="s">
        <v>38</v>
      </c>
      <c r="E136" s="239">
        <v>479</v>
      </c>
      <c r="F136" s="197" t="s">
        <v>201</v>
      </c>
      <c r="G136" s="237">
        <v>4</v>
      </c>
      <c r="H136" s="198" t="s">
        <v>176</v>
      </c>
      <c r="I136" s="237">
        <v>11.42</v>
      </c>
      <c r="J136" s="247">
        <v>479000</v>
      </c>
      <c r="K136" s="247">
        <v>292088.39</v>
      </c>
      <c r="L136" s="247">
        <v>6684720</v>
      </c>
      <c r="M136" s="561">
        <v>33167</v>
      </c>
      <c r="N136" s="562">
        <v>6717887</v>
      </c>
    </row>
    <row r="137" spans="1:14" x14ac:dyDescent="0.2">
      <c r="A137" s="234" t="s">
        <v>202</v>
      </c>
      <c r="B137" s="198">
        <v>430</v>
      </c>
      <c r="C137" s="198" t="s">
        <v>199</v>
      </c>
      <c r="D137" s="197" t="s">
        <v>38</v>
      </c>
      <c r="E137" s="254">
        <v>1.5349999999999999</v>
      </c>
      <c r="F137" s="197" t="s">
        <v>203</v>
      </c>
      <c r="G137" s="237">
        <v>10</v>
      </c>
      <c r="H137" s="198" t="s">
        <v>176</v>
      </c>
      <c r="I137" s="237">
        <v>11.42</v>
      </c>
      <c r="J137" s="247">
        <v>1535</v>
      </c>
      <c r="K137" s="247">
        <v>3138.51</v>
      </c>
      <c r="L137" s="247">
        <v>71828</v>
      </c>
      <c r="M137" s="247">
        <v>42567</v>
      </c>
      <c r="N137" s="247">
        <v>114395</v>
      </c>
    </row>
    <row r="138" spans="1:14" x14ac:dyDescent="0.2">
      <c r="A138" s="234"/>
      <c r="D138" s="197"/>
      <c r="E138" s="239"/>
      <c r="F138" s="198"/>
      <c r="G138" s="237"/>
      <c r="H138" s="198"/>
      <c r="I138" s="237"/>
      <c r="J138" s="239"/>
      <c r="K138" s="239"/>
      <c r="L138" s="239"/>
      <c r="M138" s="239"/>
      <c r="N138" s="239"/>
    </row>
    <row r="139" spans="1:14" x14ac:dyDescent="0.2">
      <c r="A139" s="234" t="s">
        <v>204</v>
      </c>
      <c r="B139" s="198">
        <v>437</v>
      </c>
      <c r="C139" s="198" t="s">
        <v>205</v>
      </c>
      <c r="D139" s="197" t="s">
        <v>38</v>
      </c>
      <c r="E139" s="239">
        <v>110</v>
      </c>
      <c r="F139" s="197" t="s">
        <v>206</v>
      </c>
      <c r="G139" s="237">
        <v>3</v>
      </c>
      <c r="H139" s="198" t="s">
        <v>65</v>
      </c>
      <c r="I139" s="237">
        <v>7</v>
      </c>
      <c r="J139" s="239">
        <v>110000</v>
      </c>
      <c r="K139" s="239">
        <v>0</v>
      </c>
      <c r="L139" s="239">
        <v>0</v>
      </c>
      <c r="M139" s="239">
        <v>0</v>
      </c>
      <c r="N139" s="239">
        <v>0</v>
      </c>
    </row>
    <row r="140" spans="1:14" x14ac:dyDescent="0.2">
      <c r="A140" s="234" t="s">
        <v>204</v>
      </c>
      <c r="B140" s="198">
        <v>437</v>
      </c>
      <c r="C140" s="198" t="s">
        <v>205</v>
      </c>
      <c r="D140" s="197" t="s">
        <v>38</v>
      </c>
      <c r="E140" s="239">
        <v>33</v>
      </c>
      <c r="F140" s="197" t="s">
        <v>207</v>
      </c>
      <c r="G140" s="237">
        <v>3</v>
      </c>
      <c r="H140" s="198" t="s">
        <v>65</v>
      </c>
      <c r="I140" s="237">
        <v>7</v>
      </c>
      <c r="J140" s="239">
        <v>33000</v>
      </c>
      <c r="K140" s="239">
        <v>0</v>
      </c>
      <c r="L140" s="239">
        <v>0</v>
      </c>
      <c r="M140" s="239">
        <v>0</v>
      </c>
      <c r="N140" s="239">
        <v>0</v>
      </c>
    </row>
    <row r="141" spans="1:14" x14ac:dyDescent="0.2">
      <c r="A141" s="234" t="s">
        <v>204</v>
      </c>
      <c r="B141" s="198">
        <v>437</v>
      </c>
      <c r="C141" s="198" t="s">
        <v>205</v>
      </c>
      <c r="D141" s="197" t="s">
        <v>38</v>
      </c>
      <c r="E141" s="239">
        <v>260</v>
      </c>
      <c r="F141" s="197" t="s">
        <v>208</v>
      </c>
      <c r="G141" s="237">
        <v>4.2</v>
      </c>
      <c r="H141" s="198" t="s">
        <v>65</v>
      </c>
      <c r="I141" s="237">
        <v>20</v>
      </c>
      <c r="J141" s="239">
        <v>260000</v>
      </c>
      <c r="K141" s="239">
        <v>174532.04</v>
      </c>
      <c r="L141" s="239">
        <v>3994332</v>
      </c>
      <c r="M141" s="239">
        <v>31622</v>
      </c>
      <c r="N141" s="239">
        <v>4025954</v>
      </c>
    </row>
    <row r="142" spans="1:14" x14ac:dyDescent="0.2">
      <c r="A142" s="234" t="s">
        <v>204</v>
      </c>
      <c r="B142" s="198">
        <v>437</v>
      </c>
      <c r="C142" s="198" t="s">
        <v>205</v>
      </c>
      <c r="D142" s="197" t="s">
        <v>38</v>
      </c>
      <c r="E142" s="239">
        <v>68</v>
      </c>
      <c r="F142" s="197" t="s">
        <v>209</v>
      </c>
      <c r="G142" s="237">
        <v>4.2</v>
      </c>
      <c r="H142" s="198" t="s">
        <v>65</v>
      </c>
      <c r="I142" s="237">
        <v>20</v>
      </c>
      <c r="J142" s="239">
        <v>68000</v>
      </c>
      <c r="K142" s="239">
        <v>45646.86</v>
      </c>
      <c r="L142" s="239">
        <v>1044672</v>
      </c>
      <c r="M142" s="239">
        <v>8270</v>
      </c>
      <c r="N142" s="239">
        <v>1052942</v>
      </c>
    </row>
    <row r="143" spans="1:14" x14ac:dyDescent="0.2">
      <c r="A143" s="234" t="s">
        <v>210</v>
      </c>
      <c r="B143" s="198">
        <v>437</v>
      </c>
      <c r="C143" s="198" t="s">
        <v>205</v>
      </c>
      <c r="D143" s="197" t="s">
        <v>38</v>
      </c>
      <c r="E143" s="256">
        <v>132</v>
      </c>
      <c r="F143" s="197" t="s">
        <v>211</v>
      </c>
      <c r="G143" s="237">
        <v>4.2</v>
      </c>
      <c r="H143" s="198" t="s">
        <v>65</v>
      </c>
      <c r="I143" s="237">
        <v>20</v>
      </c>
      <c r="J143" s="239">
        <v>132000</v>
      </c>
      <c r="K143" s="239">
        <v>80525.09</v>
      </c>
      <c r="L143" s="239">
        <v>1842893</v>
      </c>
      <c r="M143" s="239">
        <v>14590</v>
      </c>
      <c r="N143" s="239">
        <v>1857483</v>
      </c>
    </row>
    <row r="144" spans="1:14" x14ac:dyDescent="0.2">
      <c r="A144" s="234" t="s">
        <v>212</v>
      </c>
      <c r="B144" s="198">
        <v>437</v>
      </c>
      <c r="C144" s="198" t="s">
        <v>205</v>
      </c>
      <c r="D144" s="197" t="s">
        <v>38</v>
      </c>
      <c r="E144" s="256">
        <v>55</v>
      </c>
      <c r="F144" s="197" t="s">
        <v>213</v>
      </c>
      <c r="G144" s="237">
        <v>4.2</v>
      </c>
      <c r="H144" s="198" t="s">
        <v>65</v>
      </c>
      <c r="I144" s="237">
        <v>20</v>
      </c>
      <c r="J144" s="239">
        <v>55000</v>
      </c>
      <c r="K144" s="239">
        <v>53097.3</v>
      </c>
      <c r="L144" s="239">
        <v>1215182</v>
      </c>
      <c r="M144" s="239">
        <v>9620</v>
      </c>
      <c r="N144" s="239">
        <v>1224802</v>
      </c>
    </row>
    <row r="145" spans="1:15" x14ac:dyDescent="0.2">
      <c r="A145" s="234" t="s">
        <v>212</v>
      </c>
      <c r="B145" s="198">
        <v>437</v>
      </c>
      <c r="C145" s="198" t="s">
        <v>205</v>
      </c>
      <c r="D145" s="197" t="s">
        <v>38</v>
      </c>
      <c r="E145" s="256">
        <v>1</v>
      </c>
      <c r="F145" s="197" t="s">
        <v>214</v>
      </c>
      <c r="G145" s="237">
        <v>4.2</v>
      </c>
      <c r="H145" s="198" t="s">
        <v>65</v>
      </c>
      <c r="I145" s="237">
        <v>20</v>
      </c>
      <c r="J145" s="239">
        <v>1000</v>
      </c>
      <c r="K145" s="239">
        <v>1361.47</v>
      </c>
      <c r="L145" s="239">
        <v>31159</v>
      </c>
      <c r="M145" s="239">
        <v>246</v>
      </c>
      <c r="N145" s="239">
        <v>31405</v>
      </c>
    </row>
    <row r="146" spans="1:15" x14ac:dyDescent="0.2">
      <c r="A146" s="234" t="s">
        <v>215</v>
      </c>
      <c r="B146" s="198">
        <v>437</v>
      </c>
      <c r="C146" s="198" t="s">
        <v>216</v>
      </c>
      <c r="D146" s="197" t="s">
        <v>38</v>
      </c>
      <c r="E146" s="235">
        <v>110</v>
      </c>
      <c r="F146" s="197" t="s">
        <v>217</v>
      </c>
      <c r="G146" s="237">
        <v>3</v>
      </c>
      <c r="H146" s="198" t="s">
        <v>65</v>
      </c>
      <c r="I146" s="237">
        <v>5.93</v>
      </c>
      <c r="J146" s="239">
        <v>110000</v>
      </c>
      <c r="K146" s="239">
        <v>0</v>
      </c>
      <c r="L146" s="239">
        <v>0</v>
      </c>
      <c r="M146" s="239">
        <v>0</v>
      </c>
      <c r="N146" s="239">
        <v>0</v>
      </c>
    </row>
    <row r="147" spans="1:15" x14ac:dyDescent="0.2">
      <c r="A147" s="234" t="s">
        <v>218</v>
      </c>
      <c r="B147" s="198">
        <v>437</v>
      </c>
      <c r="C147" s="198" t="s">
        <v>216</v>
      </c>
      <c r="D147" s="197" t="s">
        <v>38</v>
      </c>
      <c r="E147" s="235">
        <v>33</v>
      </c>
      <c r="F147" s="197" t="s">
        <v>219</v>
      </c>
      <c r="G147" s="237">
        <v>3</v>
      </c>
      <c r="H147" s="198" t="s">
        <v>65</v>
      </c>
      <c r="I147" s="237">
        <v>5.93</v>
      </c>
      <c r="J147" s="239">
        <v>33000</v>
      </c>
      <c r="K147" s="239">
        <v>0</v>
      </c>
      <c r="L147" s="239">
        <v>0</v>
      </c>
      <c r="M147" s="239">
        <v>0</v>
      </c>
      <c r="N147" s="239">
        <v>0</v>
      </c>
    </row>
    <row r="148" spans="1:15" x14ac:dyDescent="0.2">
      <c r="A148" s="234" t="s">
        <v>215</v>
      </c>
      <c r="B148" s="198">
        <v>437</v>
      </c>
      <c r="C148" s="198" t="s">
        <v>216</v>
      </c>
      <c r="D148" s="197" t="s">
        <v>38</v>
      </c>
      <c r="E148" s="235">
        <v>375</v>
      </c>
      <c r="F148" s="197" t="s">
        <v>220</v>
      </c>
      <c r="G148" s="237">
        <v>4.2</v>
      </c>
      <c r="H148" s="198" t="s">
        <v>65</v>
      </c>
      <c r="I148" s="237">
        <v>19.75</v>
      </c>
      <c r="J148" s="239">
        <v>375000</v>
      </c>
      <c r="K148" s="239">
        <v>272217.78000000003</v>
      </c>
      <c r="L148" s="239">
        <v>6229963</v>
      </c>
      <c r="M148" s="239">
        <v>49320</v>
      </c>
      <c r="N148" s="239">
        <v>6279283</v>
      </c>
    </row>
    <row r="149" spans="1:15" x14ac:dyDescent="0.2">
      <c r="A149" s="234" t="s">
        <v>215</v>
      </c>
      <c r="B149" s="198">
        <v>437</v>
      </c>
      <c r="C149" s="198" t="s">
        <v>216</v>
      </c>
      <c r="D149" s="197" t="s">
        <v>38</v>
      </c>
      <c r="E149" s="235">
        <v>99</v>
      </c>
      <c r="F149" s="197" t="s">
        <v>221</v>
      </c>
      <c r="G149" s="237">
        <v>4.2</v>
      </c>
      <c r="H149" s="198" t="s">
        <v>65</v>
      </c>
      <c r="I149" s="237">
        <v>19.75</v>
      </c>
      <c r="J149" s="239">
        <v>99000</v>
      </c>
      <c r="K149" s="239">
        <v>71865.5</v>
      </c>
      <c r="L149" s="239">
        <v>1644710</v>
      </c>
      <c r="M149" s="239">
        <v>13021</v>
      </c>
      <c r="N149" s="239">
        <v>1657731</v>
      </c>
    </row>
    <row r="150" spans="1:15" x14ac:dyDescent="0.2">
      <c r="A150" s="234" t="s">
        <v>215</v>
      </c>
      <c r="B150" s="198">
        <v>437</v>
      </c>
      <c r="C150" s="198" t="s">
        <v>216</v>
      </c>
      <c r="D150" s="197" t="s">
        <v>38</v>
      </c>
      <c r="E150" s="235">
        <v>93</v>
      </c>
      <c r="F150" s="197" t="s">
        <v>222</v>
      </c>
      <c r="G150" s="237">
        <v>4.2</v>
      </c>
      <c r="H150" s="198" t="s">
        <v>65</v>
      </c>
      <c r="I150" s="237">
        <v>19.75</v>
      </c>
      <c r="J150" s="239">
        <v>93000</v>
      </c>
      <c r="K150" s="239">
        <v>65354.93</v>
      </c>
      <c r="L150" s="239">
        <v>1495710</v>
      </c>
      <c r="M150" s="239">
        <v>11841</v>
      </c>
      <c r="N150" s="239">
        <v>1507551</v>
      </c>
    </row>
    <row r="151" spans="1:15" x14ac:dyDescent="0.2">
      <c r="A151" s="234" t="s">
        <v>223</v>
      </c>
      <c r="B151" s="198">
        <v>437</v>
      </c>
      <c r="C151" s="198" t="s">
        <v>216</v>
      </c>
      <c r="D151" s="197" t="s">
        <v>38</v>
      </c>
      <c r="E151" s="235">
        <v>122</v>
      </c>
      <c r="F151" s="197" t="s">
        <v>224</v>
      </c>
      <c r="G151" s="237">
        <v>4.2</v>
      </c>
      <c r="H151" s="198" t="s">
        <v>65</v>
      </c>
      <c r="I151" s="237">
        <v>19.75</v>
      </c>
      <c r="J151" s="239">
        <v>122000</v>
      </c>
      <c r="K151" s="239">
        <v>110836.47</v>
      </c>
      <c r="L151" s="239">
        <v>2536598</v>
      </c>
      <c r="M151" s="239">
        <v>20082</v>
      </c>
      <c r="N151" s="239">
        <v>2556680</v>
      </c>
    </row>
    <row r="152" spans="1:15" x14ac:dyDescent="0.2">
      <c r="A152" s="234" t="s">
        <v>223</v>
      </c>
      <c r="B152" s="198">
        <v>437</v>
      </c>
      <c r="C152" s="198" t="s">
        <v>216</v>
      </c>
      <c r="D152" s="197" t="s">
        <v>38</v>
      </c>
      <c r="E152" s="235">
        <v>1</v>
      </c>
      <c r="F152" s="197" t="s">
        <v>225</v>
      </c>
      <c r="G152" s="237">
        <v>4.2</v>
      </c>
      <c r="H152" s="198" t="s">
        <v>65</v>
      </c>
      <c r="I152" s="237">
        <v>19.75</v>
      </c>
      <c r="J152" s="239">
        <v>1000</v>
      </c>
      <c r="K152" s="239">
        <v>1288.8</v>
      </c>
      <c r="L152" s="239">
        <v>29495</v>
      </c>
      <c r="M152" s="239">
        <v>234</v>
      </c>
      <c r="N152" s="239">
        <v>29729</v>
      </c>
    </row>
    <row r="153" spans="1:15" x14ac:dyDescent="0.2">
      <c r="A153" s="234"/>
      <c r="D153" s="197"/>
      <c r="E153" s="235"/>
      <c r="F153" s="197"/>
      <c r="G153" s="237"/>
      <c r="H153" s="198"/>
      <c r="I153" s="237"/>
      <c r="J153" s="239"/>
      <c r="K153" s="239"/>
      <c r="L153" s="239"/>
      <c r="M153" s="239"/>
      <c r="N153" s="239"/>
    </row>
    <row r="154" spans="1:15" x14ac:dyDescent="0.2">
      <c r="A154" s="234" t="s">
        <v>69</v>
      </c>
      <c r="B154" s="198">
        <v>449</v>
      </c>
      <c r="C154" s="198" t="s">
        <v>226</v>
      </c>
      <c r="D154" s="197" t="s">
        <v>38</v>
      </c>
      <c r="E154" s="235">
        <v>162</v>
      </c>
      <c r="F154" s="197" t="s">
        <v>193</v>
      </c>
      <c r="G154" s="237">
        <v>4.8</v>
      </c>
      <c r="H154" s="197" t="s">
        <v>57</v>
      </c>
      <c r="I154" s="237">
        <v>7.75</v>
      </c>
      <c r="J154" s="239">
        <v>162000</v>
      </c>
      <c r="K154" s="239">
        <v>9394.77</v>
      </c>
      <c r="L154" s="239">
        <v>215008</v>
      </c>
      <c r="M154" s="239">
        <v>1672</v>
      </c>
      <c r="N154" s="239">
        <v>216680</v>
      </c>
    </row>
    <row r="155" spans="1:15" x14ac:dyDescent="0.2">
      <c r="A155" s="234" t="s">
        <v>227</v>
      </c>
      <c r="B155" s="198">
        <v>449</v>
      </c>
      <c r="C155" s="198" t="s">
        <v>226</v>
      </c>
      <c r="D155" s="197" t="s">
        <v>38</v>
      </c>
      <c r="E155" s="235">
        <v>50</v>
      </c>
      <c r="F155" s="197" t="s">
        <v>194</v>
      </c>
      <c r="G155" s="237">
        <v>5.4</v>
      </c>
      <c r="H155" s="197" t="s">
        <v>57</v>
      </c>
      <c r="I155" s="237">
        <v>14.75</v>
      </c>
      <c r="J155" s="239">
        <v>50000</v>
      </c>
      <c r="K155" s="239">
        <v>73847.839999999997</v>
      </c>
      <c r="L155" s="239">
        <v>1690078</v>
      </c>
      <c r="M155" s="239">
        <v>0</v>
      </c>
      <c r="N155" s="239">
        <v>1690078</v>
      </c>
    </row>
    <row r="156" spans="1:15" x14ac:dyDescent="0.2">
      <c r="A156" s="234" t="s">
        <v>227</v>
      </c>
      <c r="B156" s="198">
        <v>449</v>
      </c>
      <c r="C156" s="198" t="s">
        <v>226</v>
      </c>
      <c r="D156" s="197" t="s">
        <v>38</v>
      </c>
      <c r="E156" s="235">
        <v>59.52</v>
      </c>
      <c r="F156" s="197" t="s">
        <v>195</v>
      </c>
      <c r="G156" s="237">
        <v>4.5</v>
      </c>
      <c r="H156" s="197" t="s">
        <v>57</v>
      </c>
      <c r="I156" s="237">
        <v>15</v>
      </c>
      <c r="J156" s="239">
        <v>59520</v>
      </c>
      <c r="K156" s="239">
        <v>82492.210000000006</v>
      </c>
      <c r="L156" s="239">
        <v>1887913</v>
      </c>
      <c r="M156" s="239">
        <v>0</v>
      </c>
      <c r="N156" s="239">
        <v>1887913</v>
      </c>
    </row>
    <row r="157" spans="1:15" x14ac:dyDescent="0.2">
      <c r="A157" s="234"/>
      <c r="D157" s="197"/>
      <c r="E157" s="235"/>
      <c r="F157" s="197"/>
      <c r="G157" s="237"/>
      <c r="H157" s="198"/>
      <c r="I157" s="237"/>
      <c r="J157" s="239"/>
      <c r="K157" s="239"/>
      <c r="L157" s="239"/>
      <c r="M157" s="239"/>
      <c r="N157" s="239"/>
    </row>
    <row r="158" spans="1:15" x14ac:dyDescent="0.2">
      <c r="A158" s="234" t="s">
        <v>121</v>
      </c>
      <c r="B158" s="198">
        <v>472</v>
      </c>
      <c r="C158" s="198" t="s">
        <v>228</v>
      </c>
      <c r="D158" s="197" t="s">
        <v>229</v>
      </c>
      <c r="E158" s="235">
        <v>15700000</v>
      </c>
      <c r="F158" s="197" t="s">
        <v>71</v>
      </c>
      <c r="G158" s="237">
        <v>6</v>
      </c>
      <c r="H158" s="198" t="s">
        <v>176</v>
      </c>
      <c r="I158" s="237">
        <v>4</v>
      </c>
      <c r="J158" s="239">
        <v>15700000000</v>
      </c>
      <c r="K158" s="239">
        <v>0</v>
      </c>
      <c r="L158" s="239">
        <v>0</v>
      </c>
      <c r="M158" s="239">
        <v>0</v>
      </c>
      <c r="N158" s="239">
        <v>0</v>
      </c>
    </row>
    <row r="159" spans="1:15" x14ac:dyDescent="0.2">
      <c r="A159" s="234" t="s">
        <v>121</v>
      </c>
      <c r="B159" s="198">
        <v>472</v>
      </c>
      <c r="C159" s="198" t="s">
        <v>228</v>
      </c>
      <c r="D159" s="197" t="s">
        <v>229</v>
      </c>
      <c r="E159" s="235">
        <v>500000</v>
      </c>
      <c r="F159" s="197" t="s">
        <v>73</v>
      </c>
      <c r="G159" s="237" t="s">
        <v>230</v>
      </c>
      <c r="H159" s="198" t="s">
        <v>176</v>
      </c>
      <c r="I159" s="237">
        <v>6</v>
      </c>
      <c r="J159" s="239">
        <v>500000000</v>
      </c>
      <c r="K159" s="239">
        <v>0</v>
      </c>
      <c r="L159" s="239">
        <v>0</v>
      </c>
      <c r="M159" s="239">
        <v>0</v>
      </c>
      <c r="N159" s="239">
        <v>0</v>
      </c>
    </row>
    <row r="160" spans="1:15" x14ac:dyDescent="0.2">
      <c r="A160" s="234" t="s">
        <v>121</v>
      </c>
      <c r="B160" s="198">
        <v>472</v>
      </c>
      <c r="C160" s="198" t="s">
        <v>228</v>
      </c>
      <c r="D160" s="197" t="s">
        <v>229</v>
      </c>
      <c r="E160" s="235">
        <v>1000</v>
      </c>
      <c r="F160" s="197" t="s">
        <v>111</v>
      </c>
      <c r="G160" s="237">
        <v>10</v>
      </c>
      <c r="H160" s="198" t="s">
        <v>176</v>
      </c>
      <c r="I160" s="237">
        <v>6</v>
      </c>
      <c r="J160" s="239">
        <v>1000000</v>
      </c>
      <c r="K160" s="239">
        <v>0</v>
      </c>
      <c r="L160" s="239">
        <v>0</v>
      </c>
      <c r="M160" s="239">
        <v>0</v>
      </c>
      <c r="N160" s="239">
        <v>0</v>
      </c>
      <c r="O160" s="303"/>
    </row>
    <row r="161" spans="1:14" x14ac:dyDescent="0.2">
      <c r="A161" s="234" t="s">
        <v>121</v>
      </c>
      <c r="B161" s="198">
        <v>486</v>
      </c>
      <c r="C161" s="198" t="s">
        <v>231</v>
      </c>
      <c r="D161" s="197" t="s">
        <v>38</v>
      </c>
      <c r="E161" s="235">
        <v>450</v>
      </c>
      <c r="F161" s="197" t="s">
        <v>97</v>
      </c>
      <c r="G161" s="237">
        <v>4.25</v>
      </c>
      <c r="H161" s="198" t="s">
        <v>65</v>
      </c>
      <c r="I161" s="237">
        <v>19.5</v>
      </c>
      <c r="J161" s="239">
        <v>450000</v>
      </c>
      <c r="K161" s="239">
        <v>263246</v>
      </c>
      <c r="L161" s="239">
        <v>6024635</v>
      </c>
      <c r="M161" s="239">
        <v>24438</v>
      </c>
      <c r="N161" s="239">
        <v>6049073</v>
      </c>
    </row>
    <row r="162" spans="1:14" x14ac:dyDescent="0.2">
      <c r="A162" s="234" t="s">
        <v>232</v>
      </c>
      <c r="B162" s="198">
        <v>486</v>
      </c>
      <c r="C162" s="198" t="s">
        <v>231</v>
      </c>
      <c r="D162" s="197" t="s">
        <v>38</v>
      </c>
      <c r="E162" s="235">
        <v>50</v>
      </c>
      <c r="F162" s="197" t="s">
        <v>99</v>
      </c>
      <c r="G162" s="237">
        <v>8</v>
      </c>
      <c r="H162" s="198" t="s">
        <v>65</v>
      </c>
      <c r="I162" s="237">
        <v>23.25</v>
      </c>
      <c r="J162" s="239">
        <v>50000</v>
      </c>
      <c r="K162" s="239">
        <v>50000</v>
      </c>
      <c r="L162" s="239">
        <v>1144298</v>
      </c>
      <c r="M162" s="239">
        <v>793903</v>
      </c>
      <c r="N162" s="239">
        <v>1938201</v>
      </c>
    </row>
    <row r="163" spans="1:14" x14ac:dyDescent="0.2">
      <c r="A163" s="234" t="s">
        <v>233</v>
      </c>
      <c r="B163" s="198">
        <v>486</v>
      </c>
      <c r="C163" s="198" t="s">
        <v>234</v>
      </c>
      <c r="D163" s="197" t="s">
        <v>38</v>
      </c>
      <c r="E163" s="235">
        <v>427</v>
      </c>
      <c r="F163" s="197" t="s">
        <v>191</v>
      </c>
      <c r="G163" s="237">
        <v>4</v>
      </c>
      <c r="H163" s="198" t="s">
        <v>65</v>
      </c>
      <c r="I163" s="237">
        <v>20</v>
      </c>
      <c r="J163" s="239">
        <v>427000</v>
      </c>
      <c r="K163" s="239">
        <v>300500</v>
      </c>
      <c r="L163" s="239">
        <v>6877228</v>
      </c>
      <c r="M163" s="239">
        <v>26273</v>
      </c>
      <c r="N163" s="239">
        <v>6903501</v>
      </c>
    </row>
    <row r="164" spans="1:14" x14ac:dyDescent="0.2">
      <c r="A164" s="234" t="s">
        <v>233</v>
      </c>
      <c r="B164" s="198">
        <v>486</v>
      </c>
      <c r="C164" s="198" t="s">
        <v>234</v>
      </c>
      <c r="D164" s="197" t="s">
        <v>38</v>
      </c>
      <c r="E164" s="235">
        <v>37</v>
      </c>
      <c r="F164" s="197" t="s">
        <v>235</v>
      </c>
      <c r="G164" s="237">
        <v>4</v>
      </c>
      <c r="H164" s="198" t="s">
        <v>65</v>
      </c>
      <c r="I164" s="237">
        <v>20</v>
      </c>
      <c r="J164" s="239">
        <v>37000</v>
      </c>
      <c r="K164" s="239">
        <v>37000</v>
      </c>
      <c r="L164" s="239">
        <v>846780</v>
      </c>
      <c r="M164" s="239">
        <v>197584</v>
      </c>
      <c r="N164" s="239">
        <v>1044364</v>
      </c>
    </row>
    <row r="165" spans="1:14" x14ac:dyDescent="0.2">
      <c r="A165" s="234" t="s">
        <v>233</v>
      </c>
      <c r="B165" s="198">
        <v>486</v>
      </c>
      <c r="C165" s="198" t="s">
        <v>234</v>
      </c>
      <c r="D165" s="197" t="s">
        <v>38</v>
      </c>
      <c r="E165" s="235">
        <v>59</v>
      </c>
      <c r="F165" s="197" t="s">
        <v>236</v>
      </c>
      <c r="G165" s="237">
        <v>7</v>
      </c>
      <c r="H165" s="198" t="s">
        <v>65</v>
      </c>
      <c r="I165" s="237">
        <v>21.75</v>
      </c>
      <c r="J165" s="239">
        <v>59000</v>
      </c>
      <c r="K165" s="239">
        <v>59000</v>
      </c>
      <c r="L165" s="239">
        <v>1350271</v>
      </c>
      <c r="M165" s="239">
        <v>588572</v>
      </c>
      <c r="N165" s="239">
        <v>1938843</v>
      </c>
    </row>
    <row r="166" spans="1:14" x14ac:dyDescent="0.2">
      <c r="A166" s="234"/>
      <c r="D166" s="197"/>
      <c r="E166" s="235"/>
      <c r="F166" s="197"/>
      <c r="G166" s="237"/>
      <c r="H166" s="198"/>
      <c r="I166" s="237"/>
      <c r="J166" s="239"/>
      <c r="K166" s="239"/>
      <c r="L166" s="239"/>
      <c r="M166" s="239"/>
      <c r="N166" s="239"/>
    </row>
    <row r="167" spans="1:14" x14ac:dyDescent="0.2">
      <c r="A167" s="234" t="s">
        <v>62</v>
      </c>
      <c r="B167" s="198">
        <v>495</v>
      </c>
      <c r="C167" s="198" t="s">
        <v>237</v>
      </c>
      <c r="D167" s="197" t="s">
        <v>38</v>
      </c>
      <c r="E167" s="235">
        <v>578.5</v>
      </c>
      <c r="F167" s="197" t="s">
        <v>238</v>
      </c>
      <c r="G167" s="237">
        <v>4</v>
      </c>
      <c r="H167" s="198" t="s">
        <v>65</v>
      </c>
      <c r="I167" s="237">
        <v>19.25</v>
      </c>
      <c r="J167" s="239">
        <v>578500</v>
      </c>
      <c r="K167" s="239">
        <v>327611</v>
      </c>
      <c r="L167" s="239">
        <v>7497689</v>
      </c>
      <c r="M167" s="239">
        <v>49249</v>
      </c>
      <c r="N167" s="239">
        <v>7546938</v>
      </c>
    </row>
    <row r="168" spans="1:14" x14ac:dyDescent="0.2">
      <c r="A168" s="234" t="s">
        <v>62</v>
      </c>
      <c r="B168" s="198">
        <v>495</v>
      </c>
      <c r="C168" s="198" t="s">
        <v>237</v>
      </c>
      <c r="D168" s="197" t="s">
        <v>38</v>
      </c>
      <c r="E168" s="235">
        <v>52.2</v>
      </c>
      <c r="F168" s="197" t="s">
        <v>239</v>
      </c>
      <c r="G168" s="237">
        <v>5</v>
      </c>
      <c r="H168" s="198" t="s">
        <v>65</v>
      </c>
      <c r="I168" s="237">
        <v>19.25</v>
      </c>
      <c r="J168" s="239">
        <v>52200</v>
      </c>
      <c r="K168" s="239">
        <v>53489</v>
      </c>
      <c r="L168" s="239">
        <v>1224147</v>
      </c>
      <c r="M168" s="239">
        <v>10015</v>
      </c>
      <c r="N168" s="239">
        <v>1234162</v>
      </c>
    </row>
    <row r="169" spans="1:14" x14ac:dyDescent="0.2">
      <c r="A169" s="234" t="s">
        <v>66</v>
      </c>
      <c r="B169" s="198">
        <v>495</v>
      </c>
      <c r="C169" s="198" t="s">
        <v>237</v>
      </c>
      <c r="D169" s="197" t="s">
        <v>38</v>
      </c>
      <c r="E169" s="235">
        <v>27.4</v>
      </c>
      <c r="F169" s="197" t="s">
        <v>240</v>
      </c>
      <c r="G169" s="237">
        <v>5.5</v>
      </c>
      <c r="H169" s="198" t="s">
        <v>65</v>
      </c>
      <c r="I169" s="237">
        <v>19.25</v>
      </c>
      <c r="J169" s="239">
        <v>27400</v>
      </c>
      <c r="K169" s="239">
        <v>31324</v>
      </c>
      <c r="L169" s="239">
        <v>716879</v>
      </c>
      <c r="M169" s="239">
        <v>6440</v>
      </c>
      <c r="N169" s="239">
        <v>723319</v>
      </c>
    </row>
    <row r="170" spans="1:14" x14ac:dyDescent="0.2">
      <c r="A170" s="234" t="s">
        <v>66</v>
      </c>
      <c r="B170" s="198">
        <v>495</v>
      </c>
      <c r="C170" s="198" t="s">
        <v>237</v>
      </c>
      <c r="D170" s="197" t="s">
        <v>38</v>
      </c>
      <c r="E170" s="235">
        <v>20.399999999999999</v>
      </c>
      <c r="F170" s="197" t="s">
        <v>241</v>
      </c>
      <c r="G170" s="237">
        <v>6</v>
      </c>
      <c r="H170" s="198" t="s">
        <v>65</v>
      </c>
      <c r="I170" s="237">
        <v>19.25</v>
      </c>
      <c r="J170" s="239">
        <v>20400</v>
      </c>
      <c r="K170" s="239">
        <v>25754</v>
      </c>
      <c r="L170" s="239">
        <v>589405</v>
      </c>
      <c r="M170" s="239">
        <v>5765</v>
      </c>
      <c r="N170" s="239">
        <v>595170</v>
      </c>
    </row>
    <row r="171" spans="1:14" x14ac:dyDescent="0.2">
      <c r="A171" s="234" t="s">
        <v>242</v>
      </c>
      <c r="B171" s="198">
        <v>495</v>
      </c>
      <c r="C171" s="198" t="s">
        <v>237</v>
      </c>
      <c r="D171" s="197" t="s">
        <v>38</v>
      </c>
      <c r="E171" s="235">
        <v>22</v>
      </c>
      <c r="F171" s="257" t="s">
        <v>243</v>
      </c>
      <c r="G171" s="237">
        <v>7</v>
      </c>
      <c r="H171" s="198" t="s">
        <v>65</v>
      </c>
      <c r="I171" s="237">
        <v>19.25</v>
      </c>
      <c r="J171" s="239">
        <v>22000</v>
      </c>
      <c r="K171" s="239">
        <v>28837</v>
      </c>
      <c r="L171" s="239">
        <v>659962</v>
      </c>
      <c r="M171" s="239">
        <v>7505</v>
      </c>
      <c r="N171" s="239">
        <v>667467</v>
      </c>
    </row>
    <row r="172" spans="1:14" x14ac:dyDescent="0.2">
      <c r="A172" s="234" t="s">
        <v>242</v>
      </c>
      <c r="B172" s="198">
        <v>495</v>
      </c>
      <c r="C172" s="198" t="s">
        <v>237</v>
      </c>
      <c r="D172" s="197" t="s">
        <v>38</v>
      </c>
      <c r="E172" s="235">
        <v>31</v>
      </c>
      <c r="F172" s="197" t="s">
        <v>244</v>
      </c>
      <c r="G172" s="237">
        <v>7.5</v>
      </c>
      <c r="H172" s="198" t="s">
        <v>65</v>
      </c>
      <c r="I172" s="237">
        <v>19.25</v>
      </c>
      <c r="J172" s="239">
        <v>31000</v>
      </c>
      <c r="K172" s="239">
        <v>48714</v>
      </c>
      <c r="L172" s="239">
        <v>1114866</v>
      </c>
      <c r="M172" s="239">
        <v>13560</v>
      </c>
      <c r="N172" s="239">
        <v>1128426</v>
      </c>
    </row>
    <row r="173" spans="1:14" x14ac:dyDescent="0.2">
      <c r="A173" s="234" t="s">
        <v>245</v>
      </c>
      <c r="B173" s="198">
        <v>495</v>
      </c>
      <c r="C173" s="198" t="s">
        <v>246</v>
      </c>
      <c r="D173" s="197" t="s">
        <v>38</v>
      </c>
      <c r="E173" s="235">
        <v>478</v>
      </c>
      <c r="F173" s="197" t="s">
        <v>247</v>
      </c>
      <c r="G173" s="237">
        <v>4</v>
      </c>
      <c r="H173" s="198" t="s">
        <v>65</v>
      </c>
      <c r="I173" s="237">
        <v>18.25</v>
      </c>
      <c r="J173" s="239">
        <v>478000</v>
      </c>
      <c r="K173" s="239">
        <v>292553</v>
      </c>
      <c r="L173" s="239">
        <v>6695353</v>
      </c>
      <c r="M173" s="239">
        <v>43980</v>
      </c>
      <c r="N173" s="239">
        <v>6739333</v>
      </c>
    </row>
    <row r="174" spans="1:14" x14ac:dyDescent="0.2">
      <c r="A174" s="234" t="s">
        <v>248</v>
      </c>
      <c r="B174" s="198">
        <v>495</v>
      </c>
      <c r="C174" s="198" t="s">
        <v>246</v>
      </c>
      <c r="D174" s="197" t="s">
        <v>38</v>
      </c>
      <c r="E174" s="235">
        <v>55</v>
      </c>
      <c r="F174" s="197" t="s">
        <v>249</v>
      </c>
      <c r="G174" s="237">
        <v>5</v>
      </c>
      <c r="H174" s="198" t="s">
        <v>65</v>
      </c>
      <c r="I174" s="237">
        <v>18.25</v>
      </c>
      <c r="J174" s="239">
        <v>55000</v>
      </c>
      <c r="K174" s="239">
        <v>56358</v>
      </c>
      <c r="L174" s="239">
        <v>1289806</v>
      </c>
      <c r="M174" s="239">
        <v>10552</v>
      </c>
      <c r="N174" s="239">
        <v>1300358</v>
      </c>
    </row>
    <row r="175" spans="1:14" x14ac:dyDescent="0.2">
      <c r="A175" s="234" t="s">
        <v>250</v>
      </c>
      <c r="B175" s="198">
        <v>495</v>
      </c>
      <c r="C175" s="198" t="s">
        <v>246</v>
      </c>
      <c r="D175" s="197" t="s">
        <v>38</v>
      </c>
      <c r="E175" s="235">
        <v>18</v>
      </c>
      <c r="F175" s="197" t="s">
        <v>251</v>
      </c>
      <c r="G175" s="237">
        <v>5.5</v>
      </c>
      <c r="H175" s="198" t="s">
        <v>65</v>
      </c>
      <c r="I175" s="237">
        <v>18.25</v>
      </c>
      <c r="J175" s="239">
        <v>18000</v>
      </c>
      <c r="K175" s="239">
        <v>19505</v>
      </c>
      <c r="L175" s="239">
        <v>446390</v>
      </c>
      <c r="M175" s="239">
        <v>4010</v>
      </c>
      <c r="N175" s="239">
        <v>450400</v>
      </c>
    </row>
    <row r="176" spans="1:14" x14ac:dyDescent="0.2">
      <c r="A176" s="234" t="s">
        <v>252</v>
      </c>
      <c r="B176" s="198">
        <v>495</v>
      </c>
      <c r="C176" s="198" t="s">
        <v>246</v>
      </c>
      <c r="D176" s="197" t="s">
        <v>38</v>
      </c>
      <c r="E176" s="235">
        <v>8</v>
      </c>
      <c r="F176" s="197" t="s">
        <v>253</v>
      </c>
      <c r="G176" s="237">
        <v>6</v>
      </c>
      <c r="H176" s="198" t="s">
        <v>65</v>
      </c>
      <c r="I176" s="237">
        <v>18.25</v>
      </c>
      <c r="J176" s="239">
        <v>8000</v>
      </c>
      <c r="K176" s="239">
        <v>9528</v>
      </c>
      <c r="L176" s="239">
        <v>218057</v>
      </c>
      <c r="M176" s="239">
        <v>2133</v>
      </c>
      <c r="N176" s="239">
        <v>220190</v>
      </c>
    </row>
    <row r="177" spans="1:14" x14ac:dyDescent="0.2">
      <c r="A177" s="234" t="s">
        <v>252</v>
      </c>
      <c r="B177" s="198">
        <v>495</v>
      </c>
      <c r="C177" s="198" t="s">
        <v>246</v>
      </c>
      <c r="D177" s="197" t="s">
        <v>38</v>
      </c>
      <c r="E177" s="235">
        <v>15</v>
      </c>
      <c r="F177" s="197" t="s">
        <v>254</v>
      </c>
      <c r="G177" s="237">
        <v>7</v>
      </c>
      <c r="H177" s="198" t="s">
        <v>65</v>
      </c>
      <c r="I177" s="237">
        <v>18.25</v>
      </c>
      <c r="J177" s="239">
        <v>15000</v>
      </c>
      <c r="K177" s="239">
        <v>18375</v>
      </c>
      <c r="L177" s="239">
        <v>420529</v>
      </c>
      <c r="M177" s="239">
        <v>4782</v>
      </c>
      <c r="N177" s="239">
        <v>425311</v>
      </c>
    </row>
    <row r="178" spans="1:14" x14ac:dyDescent="0.2">
      <c r="A178" s="234" t="s">
        <v>252</v>
      </c>
      <c r="B178" s="198">
        <v>495</v>
      </c>
      <c r="C178" s="198" t="s">
        <v>246</v>
      </c>
      <c r="D178" s="197" t="s">
        <v>38</v>
      </c>
      <c r="E178" s="235">
        <v>25</v>
      </c>
      <c r="F178" s="197" t="s">
        <v>255</v>
      </c>
      <c r="G178" s="237">
        <v>7.5</v>
      </c>
      <c r="H178" s="198" t="s">
        <v>65</v>
      </c>
      <c r="I178" s="237">
        <v>18.25</v>
      </c>
      <c r="J178" s="239">
        <v>25000</v>
      </c>
      <c r="K178" s="239">
        <v>36545</v>
      </c>
      <c r="L178" s="239">
        <v>836367</v>
      </c>
      <c r="M178" s="239">
        <v>10172</v>
      </c>
      <c r="N178" s="239">
        <v>846539</v>
      </c>
    </row>
    <row r="179" spans="1:14" x14ac:dyDescent="0.2">
      <c r="A179" s="234" t="s">
        <v>256</v>
      </c>
      <c r="B179" s="198">
        <v>495</v>
      </c>
      <c r="C179" s="198" t="s">
        <v>257</v>
      </c>
      <c r="D179" s="197" t="s">
        <v>38</v>
      </c>
      <c r="E179" s="235">
        <v>402</v>
      </c>
      <c r="F179" s="197" t="s">
        <v>258</v>
      </c>
      <c r="G179" s="237">
        <v>4.7</v>
      </c>
      <c r="H179" s="197" t="s">
        <v>65</v>
      </c>
      <c r="I179" s="237">
        <v>17</v>
      </c>
      <c r="J179" s="258">
        <v>402000</v>
      </c>
      <c r="K179" s="239">
        <v>278173</v>
      </c>
      <c r="L179" s="239">
        <v>6366253</v>
      </c>
      <c r="M179" s="239">
        <v>49013</v>
      </c>
      <c r="N179" s="239">
        <v>6415266</v>
      </c>
    </row>
    <row r="180" spans="1:14" x14ac:dyDescent="0.2">
      <c r="A180" s="234" t="s">
        <v>259</v>
      </c>
      <c r="B180" s="198">
        <v>495</v>
      </c>
      <c r="C180" s="198" t="s">
        <v>257</v>
      </c>
      <c r="D180" s="197" t="s">
        <v>38</v>
      </c>
      <c r="E180" s="235">
        <v>38.200000000000003</v>
      </c>
      <c r="F180" s="197" t="s">
        <v>260</v>
      </c>
      <c r="G180" s="237">
        <v>5.2</v>
      </c>
      <c r="H180" s="197" t="s">
        <v>65</v>
      </c>
      <c r="I180" s="237">
        <v>17</v>
      </c>
      <c r="J180" s="258">
        <v>38200</v>
      </c>
      <c r="K180" s="239">
        <v>38687</v>
      </c>
      <c r="L180" s="239">
        <v>885389</v>
      </c>
      <c r="M180" s="239">
        <v>7527</v>
      </c>
      <c r="N180" s="239">
        <v>892916</v>
      </c>
    </row>
    <row r="181" spans="1:14" x14ac:dyDescent="0.2">
      <c r="A181" s="234" t="s">
        <v>259</v>
      </c>
      <c r="B181" s="198">
        <v>495</v>
      </c>
      <c r="C181" s="198" t="s">
        <v>257</v>
      </c>
      <c r="D181" s="197" t="s">
        <v>38</v>
      </c>
      <c r="E181" s="235">
        <v>12</v>
      </c>
      <c r="F181" s="197" t="s">
        <v>261</v>
      </c>
      <c r="G181" s="237">
        <v>5.2</v>
      </c>
      <c r="H181" s="197" t="s">
        <v>65</v>
      </c>
      <c r="I181" s="237">
        <v>17</v>
      </c>
      <c r="J181" s="258">
        <v>12000</v>
      </c>
      <c r="K181" s="239">
        <v>12465</v>
      </c>
      <c r="L181" s="239">
        <v>285273</v>
      </c>
      <c r="M181" s="239">
        <v>2425</v>
      </c>
      <c r="N181" s="239">
        <v>287698</v>
      </c>
    </row>
    <row r="182" spans="1:14" x14ac:dyDescent="0.2">
      <c r="A182" s="234" t="s">
        <v>259</v>
      </c>
      <c r="B182" s="198">
        <v>495</v>
      </c>
      <c r="C182" s="198" t="s">
        <v>257</v>
      </c>
      <c r="D182" s="197" t="s">
        <v>38</v>
      </c>
      <c r="E182" s="235">
        <v>6</v>
      </c>
      <c r="F182" s="197" t="s">
        <v>262</v>
      </c>
      <c r="G182" s="237">
        <v>5.2</v>
      </c>
      <c r="H182" s="197" t="s">
        <v>65</v>
      </c>
      <c r="I182" s="237">
        <v>17</v>
      </c>
      <c r="J182" s="258">
        <v>6000</v>
      </c>
      <c r="K182" s="239">
        <v>6557</v>
      </c>
      <c r="L182" s="239">
        <v>150063</v>
      </c>
      <c r="M182" s="239">
        <v>1276</v>
      </c>
      <c r="N182" s="239">
        <v>151339</v>
      </c>
    </row>
    <row r="183" spans="1:14" x14ac:dyDescent="0.2">
      <c r="A183" s="234" t="s">
        <v>259</v>
      </c>
      <c r="B183" s="198">
        <v>495</v>
      </c>
      <c r="C183" s="198" t="s">
        <v>257</v>
      </c>
      <c r="D183" s="197" t="s">
        <v>38</v>
      </c>
      <c r="E183" s="235">
        <v>9</v>
      </c>
      <c r="F183" s="197" t="s">
        <v>263</v>
      </c>
      <c r="G183" s="237">
        <v>5.2</v>
      </c>
      <c r="H183" s="197" t="s">
        <v>65</v>
      </c>
      <c r="I183" s="237">
        <v>17</v>
      </c>
      <c r="J183" s="258">
        <v>9000</v>
      </c>
      <c r="K183" s="239">
        <v>9835</v>
      </c>
      <c r="L183" s="239">
        <v>225083</v>
      </c>
      <c r="M183" s="239">
        <v>1913</v>
      </c>
      <c r="N183" s="239">
        <v>226996</v>
      </c>
    </row>
    <row r="184" spans="1:14" x14ac:dyDescent="0.2">
      <c r="A184" s="234" t="s">
        <v>259</v>
      </c>
      <c r="B184" s="198">
        <v>495</v>
      </c>
      <c r="C184" s="198" t="s">
        <v>257</v>
      </c>
      <c r="D184" s="197" t="s">
        <v>38</v>
      </c>
      <c r="E184" s="235">
        <v>27.4</v>
      </c>
      <c r="F184" s="197" t="s">
        <v>264</v>
      </c>
      <c r="G184" s="237">
        <v>5.2</v>
      </c>
      <c r="H184" s="197" t="s">
        <v>65</v>
      </c>
      <c r="I184" s="237">
        <v>17</v>
      </c>
      <c r="J184" s="258">
        <v>27400</v>
      </c>
      <c r="K184" s="239">
        <v>33559</v>
      </c>
      <c r="L184" s="239">
        <v>768030</v>
      </c>
      <c r="M184" s="239">
        <v>6530</v>
      </c>
      <c r="N184" s="239">
        <v>774560</v>
      </c>
    </row>
    <row r="185" spans="1:14" x14ac:dyDescent="0.2">
      <c r="A185" s="234"/>
      <c r="D185" s="197"/>
      <c r="E185" s="235"/>
      <c r="F185" s="197"/>
      <c r="G185" s="237"/>
      <c r="H185" s="198"/>
      <c r="I185" s="237"/>
      <c r="J185" s="239"/>
      <c r="K185" s="239"/>
      <c r="L185" s="239"/>
      <c r="M185" s="239"/>
      <c r="N185" s="239"/>
    </row>
    <row r="186" spans="1:14" x14ac:dyDescent="0.2">
      <c r="A186" s="234" t="s">
        <v>69</v>
      </c>
      <c r="B186" s="198">
        <v>501</v>
      </c>
      <c r="C186" s="198" t="s">
        <v>265</v>
      </c>
      <c r="D186" s="197" t="s">
        <v>38</v>
      </c>
      <c r="E186" s="235">
        <v>156.30000000000001</v>
      </c>
      <c r="F186" s="197" t="s">
        <v>266</v>
      </c>
      <c r="G186" s="237">
        <v>4.1500000000000004</v>
      </c>
      <c r="H186" s="197" t="s">
        <v>57</v>
      </c>
      <c r="I186" s="237">
        <v>7.75</v>
      </c>
      <c r="J186" s="239">
        <v>156300</v>
      </c>
      <c r="K186" s="239">
        <v>41816.26</v>
      </c>
      <c r="L186" s="239">
        <v>957005</v>
      </c>
      <c r="M186" s="239">
        <v>9673</v>
      </c>
      <c r="N186" s="239">
        <v>966678</v>
      </c>
    </row>
    <row r="187" spans="1:14" x14ac:dyDescent="0.2">
      <c r="A187" s="234" t="s">
        <v>227</v>
      </c>
      <c r="B187" s="198">
        <v>501</v>
      </c>
      <c r="C187" s="198" t="s">
        <v>265</v>
      </c>
      <c r="D187" s="197" t="s">
        <v>38</v>
      </c>
      <c r="E187" s="235">
        <v>47.1</v>
      </c>
      <c r="F187" s="197" t="s">
        <v>267</v>
      </c>
      <c r="G187" s="237">
        <v>4.5</v>
      </c>
      <c r="H187" s="197" t="s">
        <v>57</v>
      </c>
      <c r="I187" s="237">
        <v>14.75</v>
      </c>
      <c r="J187" s="239">
        <v>47100</v>
      </c>
      <c r="K187" s="239">
        <v>62007.73</v>
      </c>
      <c r="L187" s="239">
        <v>1419106</v>
      </c>
      <c r="M187" s="239">
        <v>0</v>
      </c>
      <c r="N187" s="239">
        <v>1419106</v>
      </c>
    </row>
    <row r="188" spans="1:14" x14ac:dyDescent="0.2">
      <c r="A188" s="234" t="s">
        <v>227</v>
      </c>
      <c r="B188" s="198">
        <v>501</v>
      </c>
      <c r="C188" s="198" t="s">
        <v>265</v>
      </c>
      <c r="D188" s="197" t="s">
        <v>38</v>
      </c>
      <c r="E188" s="235">
        <v>11.4</v>
      </c>
      <c r="F188" s="197" t="s">
        <v>268</v>
      </c>
      <c r="G188" s="237">
        <v>5.5</v>
      </c>
      <c r="H188" s="197" t="s">
        <v>57</v>
      </c>
      <c r="I188" s="237">
        <v>15</v>
      </c>
      <c r="J188" s="239">
        <v>11400</v>
      </c>
      <c r="K188" s="239">
        <v>15928.32</v>
      </c>
      <c r="L188" s="239">
        <v>364535</v>
      </c>
      <c r="M188" s="239">
        <v>0</v>
      </c>
      <c r="N188" s="239">
        <v>364535</v>
      </c>
    </row>
    <row r="189" spans="1:14" x14ac:dyDescent="0.2">
      <c r="A189" s="234" t="s">
        <v>227</v>
      </c>
      <c r="B189" s="198">
        <v>501</v>
      </c>
      <c r="C189" s="198" t="s">
        <v>265</v>
      </c>
      <c r="D189" s="197" t="s">
        <v>38</v>
      </c>
      <c r="E189" s="235">
        <v>58</v>
      </c>
      <c r="F189" s="197" t="s">
        <v>269</v>
      </c>
      <c r="G189" s="237">
        <v>5</v>
      </c>
      <c r="H189" s="197" t="s">
        <v>57</v>
      </c>
      <c r="I189" s="237">
        <v>15.25</v>
      </c>
      <c r="J189" s="239">
        <v>58000</v>
      </c>
      <c r="K189" s="239">
        <v>78669.070000000007</v>
      </c>
      <c r="L189" s="239">
        <v>1800416</v>
      </c>
      <c r="M189" s="239">
        <v>0</v>
      </c>
      <c r="N189" s="239">
        <v>1800416</v>
      </c>
    </row>
    <row r="190" spans="1:14" x14ac:dyDescent="0.2">
      <c r="A190" s="234"/>
      <c r="D190" s="197"/>
      <c r="E190" s="235"/>
      <c r="F190" s="197"/>
      <c r="G190" s="237"/>
      <c r="H190" s="198"/>
      <c r="I190" s="237"/>
      <c r="J190" s="239"/>
      <c r="K190" s="239"/>
      <c r="L190" s="239"/>
      <c r="M190" s="239"/>
      <c r="N190" s="239"/>
    </row>
    <row r="191" spans="1:14" x14ac:dyDescent="0.2">
      <c r="A191" s="234" t="s">
        <v>270</v>
      </c>
      <c r="B191" s="198">
        <v>510</v>
      </c>
      <c r="C191" s="197" t="s">
        <v>271</v>
      </c>
      <c r="D191" s="197" t="s">
        <v>38</v>
      </c>
      <c r="E191" s="235">
        <v>863</v>
      </c>
      <c r="F191" s="197" t="s">
        <v>272</v>
      </c>
      <c r="G191" s="237">
        <v>4</v>
      </c>
      <c r="H191" s="198" t="s">
        <v>65</v>
      </c>
      <c r="I191" s="237">
        <v>18.5</v>
      </c>
      <c r="J191" s="239">
        <v>863000</v>
      </c>
      <c r="K191" s="239">
        <v>499826</v>
      </c>
      <c r="L191" s="239">
        <v>11438993</v>
      </c>
      <c r="M191" s="239">
        <v>75136</v>
      </c>
      <c r="N191" s="239">
        <v>11514129</v>
      </c>
    </row>
    <row r="192" spans="1:14" x14ac:dyDescent="0.2">
      <c r="A192" s="234" t="s">
        <v>270</v>
      </c>
      <c r="B192" s="198">
        <v>510</v>
      </c>
      <c r="C192" s="197" t="s">
        <v>271</v>
      </c>
      <c r="D192" s="197" t="s">
        <v>38</v>
      </c>
      <c r="E192" s="235">
        <v>141</v>
      </c>
      <c r="F192" s="197" t="s">
        <v>273</v>
      </c>
      <c r="G192" s="237">
        <v>4</v>
      </c>
      <c r="H192" s="198" t="s">
        <v>65</v>
      </c>
      <c r="I192" s="237">
        <v>18.5</v>
      </c>
      <c r="J192" s="239">
        <v>141000</v>
      </c>
      <c r="K192" s="239">
        <v>82612</v>
      </c>
      <c r="L192" s="239">
        <v>1890654</v>
      </c>
      <c r="M192" s="239">
        <v>12418</v>
      </c>
      <c r="N192" s="239">
        <v>1903072</v>
      </c>
    </row>
    <row r="193" spans="1:14" x14ac:dyDescent="0.2">
      <c r="A193" s="234" t="s">
        <v>66</v>
      </c>
      <c r="B193" s="198">
        <v>510</v>
      </c>
      <c r="C193" s="197" t="s">
        <v>271</v>
      </c>
      <c r="D193" s="197" t="s">
        <v>38</v>
      </c>
      <c r="E193" s="235">
        <v>45</v>
      </c>
      <c r="F193" s="197" t="s">
        <v>274</v>
      </c>
      <c r="G193" s="237">
        <v>4</v>
      </c>
      <c r="H193" s="198" t="s">
        <v>65</v>
      </c>
      <c r="I193" s="237">
        <v>18.5</v>
      </c>
      <c r="J193" s="239">
        <v>45000</v>
      </c>
      <c r="K193" s="239">
        <v>56383</v>
      </c>
      <c r="L193" s="239">
        <v>1290379</v>
      </c>
      <c r="M193" s="239">
        <v>8476</v>
      </c>
      <c r="N193" s="239">
        <v>1298855</v>
      </c>
    </row>
    <row r="194" spans="1:14" x14ac:dyDescent="0.2">
      <c r="A194" s="234" t="s">
        <v>66</v>
      </c>
      <c r="B194" s="198">
        <v>510</v>
      </c>
      <c r="C194" s="197" t="s">
        <v>271</v>
      </c>
      <c r="D194" s="197" t="s">
        <v>38</v>
      </c>
      <c r="E194" s="235">
        <v>18</v>
      </c>
      <c r="F194" s="197" t="s">
        <v>275</v>
      </c>
      <c r="G194" s="237">
        <v>4</v>
      </c>
      <c r="H194" s="198" t="s">
        <v>65</v>
      </c>
      <c r="I194" s="237">
        <v>18.5</v>
      </c>
      <c r="J194" s="239">
        <v>18000</v>
      </c>
      <c r="K194" s="239">
        <v>22553</v>
      </c>
      <c r="L194" s="239">
        <v>516147</v>
      </c>
      <c r="M194" s="239">
        <v>3390</v>
      </c>
      <c r="N194" s="239">
        <v>519537</v>
      </c>
    </row>
    <row r="195" spans="1:14" x14ac:dyDescent="0.2">
      <c r="A195" s="234" t="s">
        <v>276</v>
      </c>
      <c r="B195" s="198">
        <v>510</v>
      </c>
      <c r="C195" s="197" t="s">
        <v>271</v>
      </c>
      <c r="D195" s="197" t="s">
        <v>38</v>
      </c>
      <c r="E195" s="235">
        <v>46</v>
      </c>
      <c r="F195" s="197" t="s">
        <v>277</v>
      </c>
      <c r="G195" s="237">
        <v>4</v>
      </c>
      <c r="H195" s="198" t="s">
        <v>65</v>
      </c>
      <c r="I195" s="237">
        <v>18.5</v>
      </c>
      <c r="J195" s="239">
        <v>46000</v>
      </c>
      <c r="K195" s="239">
        <v>57636</v>
      </c>
      <c r="L195" s="239">
        <v>1319055</v>
      </c>
      <c r="M195" s="239">
        <v>8665</v>
      </c>
      <c r="N195" s="239">
        <v>1327720</v>
      </c>
    </row>
    <row r="196" spans="1:14" x14ac:dyDescent="0.2">
      <c r="A196" s="234" t="s">
        <v>276</v>
      </c>
      <c r="B196" s="198">
        <v>510</v>
      </c>
      <c r="C196" s="197" t="s">
        <v>271</v>
      </c>
      <c r="D196" s="197" t="s">
        <v>38</v>
      </c>
      <c r="E196" s="235">
        <v>113</v>
      </c>
      <c r="F196" s="197" t="s">
        <v>278</v>
      </c>
      <c r="G196" s="237">
        <v>4</v>
      </c>
      <c r="H196" s="198" t="s">
        <v>65</v>
      </c>
      <c r="I196" s="237">
        <v>18.5</v>
      </c>
      <c r="J196" s="239">
        <v>113000</v>
      </c>
      <c r="K196" s="239">
        <v>141584</v>
      </c>
      <c r="L196" s="239">
        <v>3240284</v>
      </c>
      <c r="M196" s="239">
        <v>21285</v>
      </c>
      <c r="N196" s="239">
        <v>3261569</v>
      </c>
    </row>
    <row r="197" spans="1:14" x14ac:dyDescent="0.2">
      <c r="A197" s="234"/>
      <c r="D197" s="197"/>
      <c r="E197" s="235"/>
      <c r="F197" s="197"/>
      <c r="G197" s="237"/>
      <c r="H197" s="197"/>
      <c r="I197" s="237"/>
      <c r="J197" s="239"/>
      <c r="K197" s="239"/>
      <c r="L197" s="239"/>
      <c r="M197" s="239"/>
      <c r="N197" s="239"/>
    </row>
    <row r="198" spans="1:14" x14ac:dyDescent="0.2">
      <c r="A198" s="234" t="s">
        <v>279</v>
      </c>
      <c r="B198" s="198">
        <v>514</v>
      </c>
      <c r="C198" s="198" t="s">
        <v>280</v>
      </c>
      <c r="D198" s="197" t="s">
        <v>281</v>
      </c>
      <c r="E198" s="235">
        <v>65000</v>
      </c>
      <c r="F198" s="197" t="s">
        <v>282</v>
      </c>
      <c r="G198" s="237">
        <v>7.61</v>
      </c>
      <c r="H198" s="197" t="s">
        <v>283</v>
      </c>
      <c r="I198" s="237">
        <v>14.5</v>
      </c>
      <c r="J198" s="239">
        <v>65000000</v>
      </c>
      <c r="K198" s="239">
        <v>65000000</v>
      </c>
      <c r="L198" s="239">
        <v>32485700</v>
      </c>
      <c r="M198" s="239">
        <v>635113</v>
      </c>
      <c r="N198" s="239">
        <v>33120813</v>
      </c>
    </row>
    <row r="199" spans="1:14" x14ac:dyDescent="0.2">
      <c r="A199" s="234" t="s">
        <v>284</v>
      </c>
      <c r="B199" s="198">
        <v>514</v>
      </c>
      <c r="C199" s="198" t="s">
        <v>280</v>
      </c>
      <c r="D199" s="197" t="s">
        <v>281</v>
      </c>
      <c r="E199" s="235">
        <v>1</v>
      </c>
      <c r="F199" s="197" t="s">
        <v>285</v>
      </c>
      <c r="G199" s="237">
        <v>7.75</v>
      </c>
      <c r="H199" s="197" t="s">
        <v>283</v>
      </c>
      <c r="I199" s="237">
        <v>15</v>
      </c>
      <c r="J199" s="239">
        <v>1000</v>
      </c>
      <c r="K199" s="239">
        <v>1519.22</v>
      </c>
      <c r="L199" s="239">
        <v>759</v>
      </c>
      <c r="M199" s="239">
        <v>15</v>
      </c>
      <c r="N199" s="239">
        <v>774</v>
      </c>
    </row>
    <row r="200" spans="1:14" x14ac:dyDescent="0.2">
      <c r="A200" s="234" t="s">
        <v>279</v>
      </c>
      <c r="B200" s="198">
        <v>536</v>
      </c>
      <c r="C200" s="198" t="s">
        <v>286</v>
      </c>
      <c r="D200" s="197" t="s">
        <v>38</v>
      </c>
      <c r="E200" s="235">
        <v>302</v>
      </c>
      <c r="F200" s="197" t="s">
        <v>287</v>
      </c>
      <c r="G200" s="237">
        <v>3.7</v>
      </c>
      <c r="H200" s="197" t="s">
        <v>65</v>
      </c>
      <c r="I200" s="237">
        <v>19.5</v>
      </c>
      <c r="J200" s="239">
        <v>302000</v>
      </c>
      <c r="K200" s="239">
        <v>193249.59</v>
      </c>
      <c r="L200" s="239">
        <v>4422700</v>
      </c>
      <c r="M200" s="239">
        <v>13598</v>
      </c>
      <c r="N200" s="239">
        <v>4436298</v>
      </c>
    </row>
    <row r="201" spans="1:14" x14ac:dyDescent="0.2">
      <c r="A201" s="234" t="s">
        <v>284</v>
      </c>
      <c r="B201" s="198">
        <v>536</v>
      </c>
      <c r="C201" s="198" t="s">
        <v>286</v>
      </c>
      <c r="D201" s="197" t="s">
        <v>38</v>
      </c>
      <c r="E201" s="235">
        <v>19</v>
      </c>
      <c r="F201" s="197" t="s">
        <v>288</v>
      </c>
      <c r="G201" s="237">
        <v>4</v>
      </c>
      <c r="H201" s="197" t="s">
        <v>65</v>
      </c>
      <c r="I201" s="237">
        <v>19.5</v>
      </c>
      <c r="J201" s="239">
        <v>19000</v>
      </c>
      <c r="K201" s="239">
        <v>13383.18</v>
      </c>
      <c r="L201" s="239">
        <v>306287</v>
      </c>
      <c r="M201" s="239">
        <v>1017</v>
      </c>
      <c r="N201" s="239">
        <v>307304</v>
      </c>
    </row>
    <row r="202" spans="1:14" x14ac:dyDescent="0.2">
      <c r="A202" s="234" t="s">
        <v>284</v>
      </c>
      <c r="B202" s="198">
        <v>536</v>
      </c>
      <c r="C202" s="198" t="s">
        <v>286</v>
      </c>
      <c r="D202" s="197" t="s">
        <v>38</v>
      </c>
      <c r="E202" s="235">
        <v>17</v>
      </c>
      <c r="F202" s="197" t="s">
        <v>289</v>
      </c>
      <c r="G202" s="237">
        <v>4.7</v>
      </c>
      <c r="H202" s="197" t="s">
        <v>65</v>
      </c>
      <c r="I202" s="237">
        <v>19.5</v>
      </c>
      <c r="J202" s="239">
        <v>17000</v>
      </c>
      <c r="K202" s="239">
        <v>21388.6</v>
      </c>
      <c r="L202" s="239">
        <v>489498</v>
      </c>
      <c r="M202" s="239">
        <v>1905</v>
      </c>
      <c r="N202" s="239">
        <v>491403</v>
      </c>
    </row>
    <row r="203" spans="1:14" x14ac:dyDescent="0.2">
      <c r="A203" s="234" t="s">
        <v>284</v>
      </c>
      <c r="B203" s="198">
        <v>536</v>
      </c>
      <c r="C203" s="198" t="s">
        <v>286</v>
      </c>
      <c r="D203" s="197" t="s">
        <v>38</v>
      </c>
      <c r="E203" s="235">
        <v>11.5</v>
      </c>
      <c r="F203" s="197" t="s">
        <v>290</v>
      </c>
      <c r="G203" s="237">
        <v>5.5</v>
      </c>
      <c r="H203" s="197" t="s">
        <v>65</v>
      </c>
      <c r="I203" s="237">
        <v>19.5</v>
      </c>
      <c r="J203" s="239">
        <v>11500</v>
      </c>
      <c r="K203" s="239">
        <v>15030.05</v>
      </c>
      <c r="L203" s="239">
        <v>343977</v>
      </c>
      <c r="M203" s="239">
        <v>1562</v>
      </c>
      <c r="N203" s="239">
        <v>345539</v>
      </c>
    </row>
    <row r="204" spans="1:14" x14ac:dyDescent="0.2">
      <c r="A204" s="234" t="s">
        <v>291</v>
      </c>
      <c r="B204" s="198">
        <v>536</v>
      </c>
      <c r="C204" s="198" t="s">
        <v>286</v>
      </c>
      <c r="D204" s="197" t="s">
        <v>38</v>
      </c>
      <c r="E204" s="235">
        <v>20</v>
      </c>
      <c r="F204" s="197" t="s">
        <v>292</v>
      </c>
      <c r="G204" s="237">
        <v>7.5</v>
      </c>
      <c r="H204" s="197" t="s">
        <v>65</v>
      </c>
      <c r="I204" s="237">
        <v>19.5</v>
      </c>
      <c r="J204" s="239">
        <v>20000</v>
      </c>
      <c r="K204" s="239">
        <v>28712.6</v>
      </c>
      <c r="L204" s="239">
        <v>657115</v>
      </c>
      <c r="M204" s="239">
        <v>4040</v>
      </c>
      <c r="N204" s="239">
        <v>661155</v>
      </c>
    </row>
    <row r="205" spans="1:14" x14ac:dyDescent="0.2">
      <c r="A205" s="234"/>
      <c r="D205" s="197"/>
      <c r="E205" s="235"/>
      <c r="F205" s="197"/>
      <c r="G205" s="237"/>
      <c r="H205" s="197"/>
      <c r="I205" s="237"/>
      <c r="J205" s="239"/>
      <c r="K205" s="239"/>
      <c r="L205" s="239"/>
      <c r="M205" s="239"/>
      <c r="N205" s="239"/>
    </row>
    <row r="206" spans="1:14" x14ac:dyDescent="0.2">
      <c r="A206" s="234" t="s">
        <v>69</v>
      </c>
      <c r="B206" s="198">
        <v>557</v>
      </c>
      <c r="C206" s="198" t="s">
        <v>293</v>
      </c>
      <c r="D206" s="197" t="s">
        <v>38</v>
      </c>
      <c r="E206" s="235">
        <v>120.8</v>
      </c>
      <c r="F206" s="197" t="s">
        <v>294</v>
      </c>
      <c r="G206" s="237">
        <v>4.2</v>
      </c>
      <c r="H206" s="197" t="s">
        <v>57</v>
      </c>
      <c r="I206" s="237">
        <v>9.75</v>
      </c>
      <c r="J206" s="239">
        <v>120800</v>
      </c>
      <c r="K206" s="239">
        <v>0</v>
      </c>
      <c r="L206" s="239">
        <v>0</v>
      </c>
      <c r="M206" s="239">
        <v>0</v>
      </c>
      <c r="N206" s="239">
        <v>0</v>
      </c>
    </row>
    <row r="207" spans="1:14" x14ac:dyDescent="0.2">
      <c r="A207" s="234" t="s">
        <v>295</v>
      </c>
      <c r="B207" s="198">
        <v>557</v>
      </c>
      <c r="C207" s="198" t="s">
        <v>293</v>
      </c>
      <c r="D207" s="197" t="s">
        <v>38</v>
      </c>
      <c r="E207" s="235">
        <v>41.9</v>
      </c>
      <c r="F207" s="197" t="s">
        <v>296</v>
      </c>
      <c r="G207" s="237">
        <v>5</v>
      </c>
      <c r="H207" s="197" t="s">
        <v>57</v>
      </c>
      <c r="I207" s="237">
        <v>19.5</v>
      </c>
      <c r="J207" s="239"/>
      <c r="K207" s="239"/>
      <c r="L207" s="239"/>
      <c r="M207" s="239"/>
      <c r="N207" s="239"/>
    </row>
    <row r="208" spans="1:14" x14ac:dyDescent="0.2">
      <c r="A208" s="234" t="s">
        <v>295</v>
      </c>
      <c r="B208" s="198">
        <v>557</v>
      </c>
      <c r="C208" s="198" t="s">
        <v>293</v>
      </c>
      <c r="D208" s="197" t="s">
        <v>38</v>
      </c>
      <c r="E208" s="235">
        <v>11</v>
      </c>
      <c r="F208" s="197" t="s">
        <v>297</v>
      </c>
      <c r="G208" s="237">
        <v>5</v>
      </c>
      <c r="H208" s="197" t="s">
        <v>57</v>
      </c>
      <c r="I208" s="237">
        <v>19.75</v>
      </c>
      <c r="J208" s="239"/>
      <c r="K208" s="239"/>
      <c r="L208" s="239"/>
      <c r="M208" s="239"/>
      <c r="N208" s="239"/>
    </row>
    <row r="209" spans="1:14" x14ac:dyDescent="0.2">
      <c r="A209" s="234" t="s">
        <v>295</v>
      </c>
      <c r="B209" s="198">
        <v>557</v>
      </c>
      <c r="C209" s="198" t="s">
        <v>293</v>
      </c>
      <c r="D209" s="197" t="s">
        <v>38</v>
      </c>
      <c r="E209" s="235">
        <v>64</v>
      </c>
      <c r="F209" s="197" t="s">
        <v>298</v>
      </c>
      <c r="G209" s="237">
        <v>3</v>
      </c>
      <c r="H209" s="197" t="s">
        <v>57</v>
      </c>
      <c r="I209" s="237">
        <v>20</v>
      </c>
      <c r="J209" s="239"/>
      <c r="K209" s="239"/>
      <c r="L209" s="239"/>
      <c r="M209" s="239"/>
      <c r="N209" s="239"/>
    </row>
    <row r="210" spans="1:14" x14ac:dyDescent="0.2">
      <c r="A210" s="234" t="s">
        <v>305</v>
      </c>
      <c r="B210" s="198">
        <v>571</v>
      </c>
      <c r="C210" s="198" t="s">
        <v>655</v>
      </c>
      <c r="D210" s="197" t="s">
        <v>229</v>
      </c>
      <c r="E210" s="235">
        <v>90000000</v>
      </c>
      <c r="F210" s="197" t="s">
        <v>717</v>
      </c>
      <c r="G210" s="237">
        <v>5</v>
      </c>
      <c r="H210" s="197" t="s">
        <v>176</v>
      </c>
      <c r="I210" s="237">
        <v>6.5</v>
      </c>
      <c r="J210" s="239">
        <v>90000000000</v>
      </c>
      <c r="K210" s="239">
        <v>90000000000</v>
      </c>
      <c r="L210" s="239">
        <v>90000000</v>
      </c>
      <c r="M210" s="239">
        <v>1092493</v>
      </c>
      <c r="N210" s="239">
        <v>91092493</v>
      </c>
    </row>
    <row r="211" spans="1:14" x14ac:dyDescent="0.2">
      <c r="A211" s="234" t="s">
        <v>305</v>
      </c>
      <c r="B211" s="198">
        <v>571</v>
      </c>
      <c r="C211" s="198" t="s">
        <v>655</v>
      </c>
      <c r="D211" s="197" t="s">
        <v>229</v>
      </c>
      <c r="E211" s="235">
        <v>21495000</v>
      </c>
      <c r="F211" s="197" t="s">
        <v>718</v>
      </c>
      <c r="G211" s="237">
        <v>0</v>
      </c>
      <c r="H211" s="197" t="s">
        <v>176</v>
      </c>
      <c r="I211" s="237">
        <v>6.75</v>
      </c>
      <c r="J211" s="239">
        <v>21495000000</v>
      </c>
      <c r="K211" s="239">
        <v>21495000000</v>
      </c>
      <c r="L211" s="239">
        <v>21495000</v>
      </c>
      <c r="M211" s="239">
        <v>0</v>
      </c>
      <c r="N211" s="239">
        <v>21495000</v>
      </c>
    </row>
    <row r="212" spans="1:14" x14ac:dyDescent="0.2">
      <c r="A212" s="234" t="s">
        <v>305</v>
      </c>
      <c r="B212" s="198">
        <v>571</v>
      </c>
      <c r="C212" s="198" t="s">
        <v>655</v>
      </c>
      <c r="D212" s="197" t="s">
        <v>229</v>
      </c>
      <c r="E212" s="235">
        <v>3500000</v>
      </c>
      <c r="F212" s="197" t="s">
        <v>719</v>
      </c>
      <c r="G212" s="237">
        <v>0</v>
      </c>
      <c r="H212" s="197" t="s">
        <v>176</v>
      </c>
      <c r="I212" s="237">
        <v>6.75</v>
      </c>
      <c r="J212" s="239">
        <v>3500000000</v>
      </c>
      <c r="K212" s="239">
        <v>3500000000</v>
      </c>
      <c r="L212" s="239">
        <v>3500000</v>
      </c>
      <c r="M212" s="239">
        <v>0</v>
      </c>
      <c r="N212" s="239">
        <v>3500000</v>
      </c>
    </row>
    <row r="213" spans="1:14" x14ac:dyDescent="0.2">
      <c r="A213" s="234" t="s">
        <v>305</v>
      </c>
      <c r="B213" s="198">
        <v>571</v>
      </c>
      <c r="C213" s="198" t="s">
        <v>655</v>
      </c>
      <c r="D213" s="197" t="s">
        <v>229</v>
      </c>
      <c r="E213" s="235">
        <v>5000</v>
      </c>
      <c r="F213" s="197" t="s">
        <v>720</v>
      </c>
      <c r="G213" s="237">
        <v>0</v>
      </c>
      <c r="H213" s="197" t="s">
        <v>176</v>
      </c>
      <c r="I213" s="237">
        <v>6.75</v>
      </c>
      <c r="J213" s="239">
        <v>5000000</v>
      </c>
      <c r="K213" s="239">
        <v>5000000</v>
      </c>
      <c r="L213" s="239">
        <v>5000</v>
      </c>
      <c r="M213" s="239">
        <v>0</v>
      </c>
      <c r="N213" s="239">
        <v>5000</v>
      </c>
    </row>
    <row r="214" spans="1:14" x14ac:dyDescent="0.2">
      <c r="A214" s="234"/>
      <c r="D214" s="197"/>
      <c r="E214" s="235"/>
      <c r="F214" s="197"/>
      <c r="G214" s="237"/>
      <c r="H214" s="197"/>
      <c r="I214" s="237"/>
      <c r="J214" s="233"/>
      <c r="K214" s="239"/>
      <c r="L214" s="239"/>
      <c r="M214" s="239"/>
      <c r="N214" s="239"/>
    </row>
    <row r="215" spans="1:14" x14ac:dyDescent="0.2">
      <c r="A215" s="234" t="s">
        <v>270</v>
      </c>
      <c r="B215" s="198">
        <v>582</v>
      </c>
      <c r="C215" s="198" t="s">
        <v>299</v>
      </c>
      <c r="D215" s="197" t="s">
        <v>38</v>
      </c>
      <c r="E215" s="235">
        <v>750</v>
      </c>
      <c r="F215" s="197" t="s">
        <v>287</v>
      </c>
      <c r="G215" s="237">
        <v>4.5</v>
      </c>
      <c r="H215" s="197" t="s">
        <v>65</v>
      </c>
      <c r="I215" s="237">
        <v>18.5</v>
      </c>
      <c r="J215" s="239">
        <v>750000</v>
      </c>
      <c r="K215" s="239">
        <v>552747</v>
      </c>
      <c r="L215" s="239">
        <v>12650140</v>
      </c>
      <c r="M215" s="239">
        <v>93315</v>
      </c>
      <c r="N215" s="239">
        <v>12743455</v>
      </c>
    </row>
    <row r="216" spans="1:14" x14ac:dyDescent="0.2">
      <c r="A216" s="234" t="s">
        <v>276</v>
      </c>
      <c r="B216" s="198">
        <v>582</v>
      </c>
      <c r="C216" s="198" t="s">
        <v>299</v>
      </c>
      <c r="D216" s="197" t="s">
        <v>38</v>
      </c>
      <c r="E216" s="235">
        <v>45</v>
      </c>
      <c r="F216" s="197" t="s">
        <v>288</v>
      </c>
      <c r="G216" s="237">
        <v>4.5</v>
      </c>
      <c r="H216" s="197" t="s">
        <v>65</v>
      </c>
      <c r="I216" s="237">
        <v>18.5</v>
      </c>
      <c r="J216" s="239">
        <v>45000</v>
      </c>
      <c r="K216" s="239">
        <v>33590</v>
      </c>
      <c r="L216" s="239">
        <v>768739</v>
      </c>
      <c r="M216" s="239">
        <v>5670</v>
      </c>
      <c r="N216" s="239">
        <v>774409</v>
      </c>
    </row>
    <row r="217" spans="1:14" x14ac:dyDescent="0.2">
      <c r="A217" s="234" t="s">
        <v>276</v>
      </c>
      <c r="B217" s="198">
        <v>582</v>
      </c>
      <c r="C217" s="198" t="s">
        <v>299</v>
      </c>
      <c r="D217" s="197" t="s">
        <v>38</v>
      </c>
      <c r="E217" s="235">
        <v>19</v>
      </c>
      <c r="F217" s="197" t="s">
        <v>289</v>
      </c>
      <c r="G217" s="237">
        <v>4.5</v>
      </c>
      <c r="H217" s="197" t="s">
        <v>65</v>
      </c>
      <c r="I217" s="237">
        <v>18.5</v>
      </c>
      <c r="J217" s="239">
        <v>19000</v>
      </c>
      <c r="K217" s="239">
        <v>22658</v>
      </c>
      <c r="L217" s="239">
        <v>518550</v>
      </c>
      <c r="M217" s="239">
        <v>3825</v>
      </c>
      <c r="N217" s="239">
        <v>522375</v>
      </c>
    </row>
    <row r="218" spans="1:14" x14ac:dyDescent="0.2">
      <c r="A218" s="234" t="s">
        <v>276</v>
      </c>
      <c r="B218" s="198">
        <v>582</v>
      </c>
      <c r="C218" s="198" t="s">
        <v>299</v>
      </c>
      <c r="D218" s="197" t="s">
        <v>38</v>
      </c>
      <c r="E218" s="235">
        <v>9</v>
      </c>
      <c r="F218" s="197" t="s">
        <v>290</v>
      </c>
      <c r="G218" s="237">
        <v>4.5</v>
      </c>
      <c r="H218" s="197" t="s">
        <v>65</v>
      </c>
      <c r="I218" s="237">
        <v>18.5</v>
      </c>
      <c r="J218" s="239">
        <v>9000</v>
      </c>
      <c r="K218" s="239">
        <v>10733</v>
      </c>
      <c r="L218" s="239">
        <v>245635</v>
      </c>
      <c r="M218" s="239">
        <v>1812</v>
      </c>
      <c r="N218" s="239">
        <v>247447</v>
      </c>
    </row>
    <row r="219" spans="1:14" x14ac:dyDescent="0.2">
      <c r="A219" s="234" t="s">
        <v>276</v>
      </c>
      <c r="B219" s="198">
        <v>582</v>
      </c>
      <c r="C219" s="198" t="s">
        <v>299</v>
      </c>
      <c r="D219" s="197" t="s">
        <v>38</v>
      </c>
      <c r="E219" s="235">
        <v>24.6</v>
      </c>
      <c r="F219" s="197" t="s">
        <v>292</v>
      </c>
      <c r="G219" s="237">
        <v>4.5</v>
      </c>
      <c r="H219" s="197" t="s">
        <v>65</v>
      </c>
      <c r="I219" s="237">
        <v>18.5</v>
      </c>
      <c r="J219" s="239">
        <v>24600</v>
      </c>
      <c r="K219" s="239">
        <v>29336</v>
      </c>
      <c r="L219" s="239">
        <v>671382</v>
      </c>
      <c r="M219" s="239">
        <v>4952</v>
      </c>
      <c r="N219" s="239">
        <v>676334</v>
      </c>
    </row>
    <row r="220" spans="1:14" x14ac:dyDescent="0.2">
      <c r="A220" s="234" t="s">
        <v>276</v>
      </c>
      <c r="B220" s="198">
        <v>582</v>
      </c>
      <c r="C220" s="198" t="s">
        <v>299</v>
      </c>
      <c r="D220" s="197" t="s">
        <v>38</v>
      </c>
      <c r="E220" s="235">
        <v>112.4</v>
      </c>
      <c r="F220" s="197" t="s">
        <v>300</v>
      </c>
      <c r="G220" s="237">
        <v>4.5</v>
      </c>
      <c r="H220" s="197" t="s">
        <v>65</v>
      </c>
      <c r="I220" s="237">
        <v>18.5</v>
      </c>
      <c r="J220" s="239">
        <v>112400</v>
      </c>
      <c r="K220" s="239">
        <v>134039</v>
      </c>
      <c r="L220" s="239">
        <v>3067610</v>
      </c>
      <c r="M220" s="239">
        <v>22628</v>
      </c>
      <c r="N220" s="239">
        <v>3090238</v>
      </c>
    </row>
    <row r="221" spans="1:14" x14ac:dyDescent="0.2">
      <c r="A221" s="234"/>
      <c r="D221" s="197"/>
      <c r="E221" s="235"/>
      <c r="F221" s="197"/>
      <c r="G221" s="237"/>
      <c r="H221" s="197"/>
      <c r="I221" s="237"/>
      <c r="J221" s="233"/>
      <c r="K221" s="239"/>
      <c r="L221" s="239"/>
      <c r="M221" s="239"/>
      <c r="N221" s="239"/>
    </row>
    <row r="222" spans="1:14" x14ac:dyDescent="0.2">
      <c r="A222" s="234" t="s">
        <v>279</v>
      </c>
      <c r="B222" s="198">
        <v>607</v>
      </c>
      <c r="C222" s="198" t="s">
        <v>301</v>
      </c>
      <c r="D222" s="197" t="s">
        <v>229</v>
      </c>
      <c r="E222" s="235">
        <v>52800000</v>
      </c>
      <c r="F222" s="197" t="s">
        <v>302</v>
      </c>
      <c r="G222" s="237">
        <v>7.5</v>
      </c>
      <c r="H222" s="197" t="s">
        <v>176</v>
      </c>
      <c r="I222" s="237">
        <v>9.75</v>
      </c>
      <c r="J222" s="239">
        <v>52800000000</v>
      </c>
      <c r="K222" s="239">
        <v>52800000000</v>
      </c>
      <c r="L222" s="239">
        <v>52800000</v>
      </c>
      <c r="M222" s="239">
        <v>324595</v>
      </c>
      <c r="N222" s="239">
        <v>53124595</v>
      </c>
    </row>
    <row r="223" spans="1:14" x14ac:dyDescent="0.2">
      <c r="A223" s="234" t="s">
        <v>279</v>
      </c>
      <c r="B223" s="198">
        <v>607</v>
      </c>
      <c r="C223" s="198" t="s">
        <v>301</v>
      </c>
      <c r="D223" s="197" t="s">
        <v>229</v>
      </c>
      <c r="E223" s="235">
        <v>2700000</v>
      </c>
      <c r="F223" s="197" t="s">
        <v>303</v>
      </c>
      <c r="G223" s="237">
        <v>9</v>
      </c>
      <c r="H223" s="197" t="s">
        <v>176</v>
      </c>
      <c r="I223" s="237">
        <v>9.75</v>
      </c>
      <c r="J223" s="239">
        <v>2700000000</v>
      </c>
      <c r="K223" s="239">
        <v>2700000000</v>
      </c>
      <c r="L223" s="239">
        <v>2700000</v>
      </c>
      <c r="M223" s="239">
        <v>19813</v>
      </c>
      <c r="N223" s="239">
        <v>2719813</v>
      </c>
    </row>
    <row r="224" spans="1:14" x14ac:dyDescent="0.2">
      <c r="A224" s="234" t="s">
        <v>279</v>
      </c>
      <c r="B224" s="198">
        <v>607</v>
      </c>
      <c r="C224" s="198" t="s">
        <v>301</v>
      </c>
      <c r="D224" s="197" t="s">
        <v>229</v>
      </c>
      <c r="E224" s="235">
        <v>4500000</v>
      </c>
      <c r="F224" s="197" t="s">
        <v>304</v>
      </c>
      <c r="G224" s="237">
        <v>0</v>
      </c>
      <c r="H224" s="197" t="s">
        <v>176</v>
      </c>
      <c r="I224" s="237">
        <v>10</v>
      </c>
      <c r="J224" s="239">
        <v>4500000000</v>
      </c>
      <c r="K224" s="239">
        <v>4500000000</v>
      </c>
      <c r="L224" s="239">
        <v>4500000</v>
      </c>
      <c r="M224" s="239">
        <v>0</v>
      </c>
      <c r="N224" s="239">
        <v>4500000</v>
      </c>
    </row>
    <row r="225" spans="1:14" x14ac:dyDescent="0.2">
      <c r="A225" s="234" t="s">
        <v>305</v>
      </c>
      <c r="B225" s="198">
        <v>612</v>
      </c>
      <c r="C225" s="198" t="s">
        <v>306</v>
      </c>
      <c r="D225" s="197" t="s">
        <v>229</v>
      </c>
      <c r="E225" s="235">
        <v>34500000</v>
      </c>
      <c r="F225" s="197" t="s">
        <v>307</v>
      </c>
      <c r="G225" s="237">
        <v>6</v>
      </c>
      <c r="H225" s="197" t="s">
        <v>176</v>
      </c>
      <c r="I225" s="237">
        <v>7.25</v>
      </c>
      <c r="J225" s="239">
        <v>34500000000</v>
      </c>
      <c r="K225" s="239">
        <v>34500000000</v>
      </c>
      <c r="L225" s="239">
        <v>34500000</v>
      </c>
      <c r="M225" s="239">
        <v>500743</v>
      </c>
      <c r="N225" s="239">
        <v>35000743</v>
      </c>
    </row>
    <row r="226" spans="1:14" x14ac:dyDescent="0.2">
      <c r="A226" s="234" t="s">
        <v>305</v>
      </c>
      <c r="B226" s="198">
        <v>612</v>
      </c>
      <c r="C226" s="198" t="s">
        <v>306</v>
      </c>
      <c r="D226" s="197" t="s">
        <v>229</v>
      </c>
      <c r="E226" s="235">
        <v>10500000</v>
      </c>
      <c r="F226" s="197" t="s">
        <v>308</v>
      </c>
      <c r="G226" s="237">
        <v>0</v>
      </c>
      <c r="H226" s="197" t="s">
        <v>176</v>
      </c>
      <c r="I226" s="237">
        <v>7.5</v>
      </c>
      <c r="J226" s="239">
        <v>10500000000</v>
      </c>
      <c r="K226" s="239">
        <v>10500000000</v>
      </c>
      <c r="L226" s="239">
        <v>10500000</v>
      </c>
      <c r="M226" s="239">
        <v>0</v>
      </c>
      <c r="N226" s="239">
        <v>10500000</v>
      </c>
    </row>
    <row r="227" spans="1:14" x14ac:dyDescent="0.2">
      <c r="A227" s="234" t="s">
        <v>305</v>
      </c>
      <c r="B227" s="198">
        <v>614</v>
      </c>
      <c r="C227" s="198" t="s">
        <v>309</v>
      </c>
      <c r="D227" s="197" t="s">
        <v>229</v>
      </c>
      <c r="E227" s="235">
        <v>13500000</v>
      </c>
      <c r="F227" s="197" t="s">
        <v>310</v>
      </c>
      <c r="G227" s="237">
        <v>6.5</v>
      </c>
      <c r="H227" s="197" t="s">
        <v>176</v>
      </c>
      <c r="I227" s="237">
        <v>6.5</v>
      </c>
      <c r="J227" s="239">
        <v>13500000000</v>
      </c>
      <c r="K227" s="239">
        <v>13500000000</v>
      </c>
      <c r="L227" s="239">
        <v>13500000</v>
      </c>
      <c r="M227" s="239">
        <v>141244</v>
      </c>
      <c r="N227" s="239">
        <v>13641244</v>
      </c>
    </row>
    <row r="228" spans="1:14" x14ac:dyDescent="0.2">
      <c r="A228" s="234" t="s">
        <v>305</v>
      </c>
      <c r="B228" s="198">
        <v>614</v>
      </c>
      <c r="C228" s="198" t="s">
        <v>309</v>
      </c>
      <c r="D228" s="197" t="s">
        <v>229</v>
      </c>
      <c r="E228" s="235">
        <v>10500000</v>
      </c>
      <c r="F228" s="197" t="s">
        <v>311</v>
      </c>
      <c r="G228" s="237">
        <v>0</v>
      </c>
      <c r="H228" s="197" t="s">
        <v>176</v>
      </c>
      <c r="I228" s="237">
        <v>6.75</v>
      </c>
      <c r="J228" s="239">
        <v>10500000000</v>
      </c>
      <c r="K228" s="239">
        <v>7500000900</v>
      </c>
      <c r="L228" s="239">
        <v>7500001</v>
      </c>
      <c r="M228" s="239">
        <v>0</v>
      </c>
      <c r="N228" s="239">
        <v>7500001</v>
      </c>
    </row>
    <row r="229" spans="1:14" x14ac:dyDescent="0.2">
      <c r="A229" s="234"/>
      <c r="D229" s="197"/>
      <c r="E229" s="235"/>
      <c r="F229" s="197"/>
      <c r="G229" s="237"/>
      <c r="H229" s="197"/>
      <c r="I229" s="237"/>
      <c r="J229" s="239"/>
      <c r="K229" s="239"/>
      <c r="L229" s="239"/>
      <c r="M229" s="239"/>
      <c r="N229" s="239"/>
    </row>
    <row r="230" spans="1:14" x14ac:dyDescent="0.2">
      <c r="A230" s="234" t="s">
        <v>312</v>
      </c>
      <c r="B230" s="198">
        <v>626</v>
      </c>
      <c r="C230" s="198" t="s">
        <v>313</v>
      </c>
      <c r="D230" s="197" t="s">
        <v>281</v>
      </c>
      <c r="E230" s="235">
        <v>100000</v>
      </c>
      <c r="F230" s="197" t="s">
        <v>314</v>
      </c>
      <c r="G230" s="237">
        <v>0</v>
      </c>
      <c r="H230" s="197" t="s">
        <v>315</v>
      </c>
      <c r="I230" s="237">
        <v>0.5</v>
      </c>
      <c r="J230" s="239"/>
      <c r="K230" s="239"/>
      <c r="L230" s="239"/>
      <c r="M230" s="239"/>
      <c r="N230" s="239"/>
    </row>
    <row r="231" spans="1:14" x14ac:dyDescent="0.2">
      <c r="A231" s="234" t="s">
        <v>312</v>
      </c>
      <c r="B231" s="198">
        <v>626</v>
      </c>
      <c r="C231" s="198" t="s">
        <v>313</v>
      </c>
      <c r="D231" s="197" t="s">
        <v>281</v>
      </c>
      <c r="E231" s="235">
        <v>100000</v>
      </c>
      <c r="F231" s="197" t="s">
        <v>316</v>
      </c>
      <c r="G231" s="237">
        <v>0</v>
      </c>
      <c r="H231" s="197" t="s">
        <v>315</v>
      </c>
      <c r="I231" s="237">
        <v>0.25</v>
      </c>
      <c r="J231" s="239"/>
      <c r="K231" s="239"/>
      <c r="L231" s="239"/>
      <c r="M231" s="239"/>
      <c r="N231" s="239"/>
    </row>
    <row r="232" spans="1:14" x14ac:dyDescent="0.2">
      <c r="A232" s="234" t="s">
        <v>305</v>
      </c>
      <c r="B232" s="198">
        <v>628</v>
      </c>
      <c r="C232" s="198" t="s">
        <v>317</v>
      </c>
      <c r="D232" s="197" t="s">
        <v>229</v>
      </c>
      <c r="E232" s="235">
        <v>33500000</v>
      </c>
      <c r="F232" s="197" t="s">
        <v>318</v>
      </c>
      <c r="G232" s="237">
        <v>6.5</v>
      </c>
      <c r="H232" s="197" t="s">
        <v>176</v>
      </c>
      <c r="I232" s="237">
        <v>7.25</v>
      </c>
      <c r="J232" s="239">
        <v>33500000000</v>
      </c>
      <c r="K232" s="239">
        <v>33500000000</v>
      </c>
      <c r="L232" s="239">
        <v>33500000</v>
      </c>
      <c r="M232" s="239">
        <v>525807</v>
      </c>
      <c r="N232" s="239">
        <v>34025807</v>
      </c>
    </row>
    <row r="233" spans="1:14" x14ac:dyDescent="0.2">
      <c r="A233" s="234" t="s">
        <v>305</v>
      </c>
      <c r="B233" s="198">
        <v>628</v>
      </c>
      <c r="C233" s="198" t="s">
        <v>317</v>
      </c>
      <c r="D233" s="197" t="s">
        <v>229</v>
      </c>
      <c r="E233" s="235">
        <v>6500000</v>
      </c>
      <c r="F233" s="197" t="s">
        <v>319</v>
      </c>
      <c r="G233" s="237">
        <v>0</v>
      </c>
      <c r="H233" s="197" t="s">
        <v>176</v>
      </c>
      <c r="I233" s="237">
        <v>7.5</v>
      </c>
      <c r="J233" s="239">
        <v>6500000000</v>
      </c>
      <c r="K233" s="239">
        <v>6500000000</v>
      </c>
      <c r="L233" s="239">
        <v>6500000</v>
      </c>
      <c r="M233" s="239">
        <v>0</v>
      </c>
      <c r="N233" s="201">
        <v>6500000</v>
      </c>
    </row>
    <row r="234" spans="1:14" x14ac:dyDescent="0.2">
      <c r="A234" s="234" t="s">
        <v>305</v>
      </c>
      <c r="B234" s="198">
        <v>631</v>
      </c>
      <c r="C234" s="198" t="s">
        <v>320</v>
      </c>
      <c r="D234" s="197" t="s">
        <v>229</v>
      </c>
      <c r="E234" s="235">
        <v>25000000</v>
      </c>
      <c r="F234" s="197" t="s">
        <v>321</v>
      </c>
      <c r="G234" s="237">
        <v>6.5</v>
      </c>
      <c r="H234" s="197" t="s">
        <v>176</v>
      </c>
      <c r="I234" s="237">
        <v>6</v>
      </c>
      <c r="J234" s="239">
        <v>25000000000</v>
      </c>
      <c r="K234" s="239">
        <v>25000000000</v>
      </c>
      <c r="L234" s="239">
        <v>25000000</v>
      </c>
      <c r="M234" s="239">
        <v>392393</v>
      </c>
      <c r="N234" s="239">
        <v>25392393</v>
      </c>
    </row>
    <row r="235" spans="1:14" x14ac:dyDescent="0.2">
      <c r="A235" s="234" t="s">
        <v>322</v>
      </c>
      <c r="B235" s="198">
        <v>631</v>
      </c>
      <c r="C235" s="198" t="s">
        <v>320</v>
      </c>
      <c r="D235" s="197" t="s">
        <v>229</v>
      </c>
      <c r="E235" s="235">
        <v>3500000</v>
      </c>
      <c r="F235" s="197" t="s">
        <v>323</v>
      </c>
      <c r="G235" s="237">
        <v>7</v>
      </c>
      <c r="H235" s="197" t="s">
        <v>176</v>
      </c>
      <c r="I235" s="237">
        <v>6</v>
      </c>
      <c r="J235" s="239"/>
      <c r="K235" s="239"/>
      <c r="L235" s="239"/>
      <c r="M235" s="239"/>
      <c r="N235" s="239"/>
    </row>
    <row r="236" spans="1:14" x14ac:dyDescent="0.2">
      <c r="A236" s="234" t="s">
        <v>305</v>
      </c>
      <c r="B236" s="198">
        <v>631</v>
      </c>
      <c r="C236" s="198" t="s">
        <v>320</v>
      </c>
      <c r="D236" s="197" t="s">
        <v>229</v>
      </c>
      <c r="E236" s="235">
        <v>10000</v>
      </c>
      <c r="F236" s="197" t="s">
        <v>324</v>
      </c>
      <c r="G236" s="237">
        <v>0</v>
      </c>
      <c r="H236" s="197" t="s">
        <v>176</v>
      </c>
      <c r="I236" s="237">
        <v>6.25</v>
      </c>
      <c r="J236" s="239">
        <v>10000000</v>
      </c>
      <c r="K236" s="239">
        <v>10000000</v>
      </c>
      <c r="L236" s="239">
        <v>10000</v>
      </c>
      <c r="M236" s="239">
        <v>0</v>
      </c>
      <c r="N236" s="239">
        <v>10000</v>
      </c>
    </row>
    <row r="237" spans="1:14" x14ac:dyDescent="0.2">
      <c r="A237" s="234"/>
      <c r="D237" s="197"/>
      <c r="E237" s="235"/>
      <c r="F237" s="197"/>
      <c r="G237" s="237"/>
      <c r="H237" s="197"/>
      <c r="I237" s="237"/>
      <c r="J237" s="239"/>
      <c r="K237" s="239"/>
      <c r="L237" s="239"/>
      <c r="M237" s="239"/>
      <c r="N237" s="239"/>
    </row>
    <row r="238" spans="1:14" x14ac:dyDescent="0.2">
      <c r="A238" s="234" t="s">
        <v>322</v>
      </c>
      <c r="B238" s="198">
        <v>657</v>
      </c>
      <c r="C238" s="198" t="s">
        <v>325</v>
      </c>
      <c r="D238" s="197" t="s">
        <v>229</v>
      </c>
      <c r="E238" s="235">
        <v>26100000</v>
      </c>
      <c r="F238" s="197" t="s">
        <v>326</v>
      </c>
      <c r="G238" s="237">
        <v>7.5</v>
      </c>
      <c r="H238" s="197" t="s">
        <v>176</v>
      </c>
      <c r="I238" s="237">
        <v>6.5</v>
      </c>
      <c r="J238" s="239"/>
      <c r="K238" s="239"/>
      <c r="L238" s="239"/>
      <c r="M238" s="239"/>
      <c r="N238" s="239"/>
    </row>
    <row r="239" spans="1:14" x14ac:dyDescent="0.2">
      <c r="A239" s="234" t="s">
        <v>322</v>
      </c>
      <c r="B239" s="198">
        <v>657</v>
      </c>
      <c r="C239" s="198" t="s">
        <v>325</v>
      </c>
      <c r="D239" s="197" t="s">
        <v>229</v>
      </c>
      <c r="E239" s="235">
        <v>18900000</v>
      </c>
      <c r="F239" s="197" t="s">
        <v>327</v>
      </c>
      <c r="G239" s="237">
        <v>0</v>
      </c>
      <c r="H239" s="197" t="s">
        <v>176</v>
      </c>
      <c r="I239" s="237">
        <v>6.75</v>
      </c>
      <c r="J239" s="239"/>
      <c r="K239" s="239"/>
      <c r="L239" s="239"/>
      <c r="M239" s="239"/>
      <c r="N239" s="239"/>
    </row>
    <row r="240" spans="1:14" x14ac:dyDescent="0.2">
      <c r="A240" s="234" t="s">
        <v>279</v>
      </c>
      <c r="B240" s="198">
        <v>658</v>
      </c>
      <c r="C240" s="259" t="s">
        <v>328</v>
      </c>
      <c r="D240" s="197" t="s">
        <v>229</v>
      </c>
      <c r="E240" s="235">
        <v>10000000</v>
      </c>
      <c r="F240" s="197" t="s">
        <v>329</v>
      </c>
      <c r="G240" s="237">
        <v>7</v>
      </c>
      <c r="H240" s="197" t="s">
        <v>176</v>
      </c>
      <c r="I240" s="237">
        <v>5</v>
      </c>
      <c r="J240" s="239">
        <v>10000000000</v>
      </c>
      <c r="K240" s="239">
        <v>10000000000</v>
      </c>
      <c r="L240" s="239">
        <v>10000000</v>
      </c>
      <c r="M240" s="239">
        <v>114348</v>
      </c>
      <c r="N240" s="239">
        <v>10114348</v>
      </c>
    </row>
    <row r="241" spans="1:14" x14ac:dyDescent="0.2">
      <c r="A241" s="234" t="s">
        <v>284</v>
      </c>
      <c r="B241" s="198">
        <v>658</v>
      </c>
      <c r="C241" s="259" t="s">
        <v>328</v>
      </c>
      <c r="D241" s="197" t="s">
        <v>229</v>
      </c>
      <c r="E241" s="235">
        <v>50</v>
      </c>
      <c r="F241" s="197" t="s">
        <v>330</v>
      </c>
      <c r="G241" s="237">
        <v>8.5</v>
      </c>
      <c r="H241" s="197" t="s">
        <v>176</v>
      </c>
      <c r="I241" s="237">
        <v>5.25</v>
      </c>
      <c r="J241" s="239">
        <v>50000</v>
      </c>
      <c r="K241" s="239">
        <v>58860</v>
      </c>
      <c r="L241" s="239">
        <v>59</v>
      </c>
      <c r="M241" s="239">
        <v>1</v>
      </c>
      <c r="N241" s="239">
        <v>60</v>
      </c>
    </row>
    <row r="242" spans="1:14" x14ac:dyDescent="0.2">
      <c r="A242" s="234"/>
      <c r="C242" s="259"/>
      <c r="D242" s="197"/>
      <c r="E242" s="235"/>
      <c r="F242" s="197"/>
      <c r="G242" s="237"/>
      <c r="H242" s="197"/>
      <c r="I242" s="237"/>
      <c r="J242" s="239"/>
      <c r="K242" s="239"/>
      <c r="L242" s="239"/>
      <c r="M242" s="239"/>
      <c r="N242" s="239"/>
    </row>
    <row r="243" spans="1:14" x14ac:dyDescent="0.2">
      <c r="A243" s="234" t="s">
        <v>331</v>
      </c>
      <c r="B243" s="198">
        <v>693</v>
      </c>
      <c r="C243" s="259" t="s">
        <v>332</v>
      </c>
      <c r="D243" s="197" t="s">
        <v>281</v>
      </c>
      <c r="E243" s="235">
        <v>50000</v>
      </c>
      <c r="F243" s="197" t="s">
        <v>51</v>
      </c>
      <c r="G243" s="237">
        <v>0</v>
      </c>
      <c r="H243" s="197" t="s">
        <v>315</v>
      </c>
      <c r="I243" s="237">
        <v>8.3333333333333329E-2</v>
      </c>
      <c r="J243" s="239"/>
      <c r="K243" s="239"/>
      <c r="L243" s="239"/>
      <c r="M243" s="239"/>
      <c r="N243" s="239"/>
    </row>
    <row r="244" spans="1:14" x14ac:dyDescent="0.2">
      <c r="A244" s="234" t="s">
        <v>331</v>
      </c>
      <c r="B244" s="198">
        <v>693</v>
      </c>
      <c r="C244" s="259" t="s">
        <v>332</v>
      </c>
      <c r="D244" s="197" t="s">
        <v>281</v>
      </c>
      <c r="E244" s="235">
        <v>50000</v>
      </c>
      <c r="F244" s="197" t="s">
        <v>52</v>
      </c>
      <c r="G244" s="237">
        <v>0</v>
      </c>
      <c r="H244" s="197" t="s">
        <v>315</v>
      </c>
      <c r="I244" s="237">
        <v>0.25</v>
      </c>
      <c r="J244" s="239"/>
      <c r="K244" s="239"/>
      <c r="L244" s="239"/>
      <c r="M244" s="239"/>
      <c r="N244" s="239"/>
    </row>
    <row r="245" spans="1:14" x14ac:dyDescent="0.2">
      <c r="A245" s="234" t="s">
        <v>331</v>
      </c>
      <c r="B245" s="198">
        <v>693</v>
      </c>
      <c r="C245" s="259" t="s">
        <v>332</v>
      </c>
      <c r="D245" s="197" t="s">
        <v>281</v>
      </c>
      <c r="E245" s="235">
        <v>50000</v>
      </c>
      <c r="F245" s="197" t="s">
        <v>333</v>
      </c>
      <c r="G245" s="237">
        <v>0</v>
      </c>
      <c r="H245" s="197" t="s">
        <v>315</v>
      </c>
      <c r="I245" s="237">
        <v>0.5</v>
      </c>
      <c r="J245" s="239"/>
      <c r="K245" s="239"/>
      <c r="L245" s="239"/>
      <c r="M245" s="239"/>
      <c r="N245" s="239"/>
    </row>
    <row r="246" spans="1:14" x14ac:dyDescent="0.2">
      <c r="A246" s="234" t="s">
        <v>331</v>
      </c>
      <c r="B246" s="198">
        <v>693</v>
      </c>
      <c r="C246" s="259" t="s">
        <v>332</v>
      </c>
      <c r="D246" s="197" t="s">
        <v>281</v>
      </c>
      <c r="E246" s="235">
        <v>50000</v>
      </c>
      <c r="F246" s="197" t="s">
        <v>334</v>
      </c>
      <c r="G246" s="237">
        <v>0</v>
      </c>
      <c r="H246" s="197" t="s">
        <v>315</v>
      </c>
      <c r="I246" s="237">
        <v>1</v>
      </c>
      <c r="J246" s="239"/>
      <c r="K246" s="239"/>
      <c r="L246" s="239"/>
      <c r="M246" s="239"/>
      <c r="N246" s="239"/>
    </row>
    <row r="247" spans="1:14" x14ac:dyDescent="0.2">
      <c r="A247" s="234" t="s">
        <v>331</v>
      </c>
      <c r="B247" s="198">
        <v>693</v>
      </c>
      <c r="C247" s="259" t="s">
        <v>332</v>
      </c>
      <c r="D247" s="197" t="s">
        <v>281</v>
      </c>
      <c r="E247" s="235">
        <v>50000</v>
      </c>
      <c r="F247" s="197" t="s">
        <v>335</v>
      </c>
      <c r="G247" s="237">
        <v>0</v>
      </c>
      <c r="H247" s="197" t="s">
        <v>315</v>
      </c>
      <c r="I247" s="237">
        <v>1.5</v>
      </c>
      <c r="J247" s="239"/>
      <c r="K247" s="239"/>
      <c r="L247" s="239"/>
      <c r="M247" s="239"/>
      <c r="N247" s="239"/>
    </row>
    <row r="248" spans="1:14" x14ac:dyDescent="0.2">
      <c r="A248" s="234" t="s">
        <v>331</v>
      </c>
      <c r="B248" s="198">
        <v>693</v>
      </c>
      <c r="C248" s="259" t="s">
        <v>332</v>
      </c>
      <c r="D248" s="197" t="s">
        <v>229</v>
      </c>
      <c r="E248" s="235">
        <v>25000000</v>
      </c>
      <c r="F248" s="197" t="s">
        <v>54</v>
      </c>
      <c r="G248" s="237">
        <v>0</v>
      </c>
      <c r="H248" s="197" t="s">
        <v>315</v>
      </c>
      <c r="I248" s="237">
        <v>8.3333333333333329E-2</v>
      </c>
      <c r="J248" s="239"/>
      <c r="K248" s="239"/>
      <c r="L248" s="239"/>
      <c r="M248" s="239"/>
      <c r="N248" s="239"/>
    </row>
    <row r="249" spans="1:14" x14ac:dyDescent="0.2">
      <c r="A249" s="234" t="s">
        <v>331</v>
      </c>
      <c r="B249" s="198">
        <v>693</v>
      </c>
      <c r="C249" s="259" t="s">
        <v>332</v>
      </c>
      <c r="D249" s="197" t="s">
        <v>229</v>
      </c>
      <c r="E249" s="235">
        <v>25000000</v>
      </c>
      <c r="F249" s="197" t="s">
        <v>336</v>
      </c>
      <c r="G249" s="237">
        <v>0</v>
      </c>
      <c r="H249" s="197" t="s">
        <v>315</v>
      </c>
      <c r="I249" s="237">
        <v>0.25</v>
      </c>
      <c r="J249" s="239"/>
      <c r="K249" s="239"/>
      <c r="L249" s="239"/>
      <c r="M249" s="239"/>
      <c r="N249" s="239"/>
    </row>
    <row r="250" spans="1:14" x14ac:dyDescent="0.2">
      <c r="A250" s="234" t="s">
        <v>331</v>
      </c>
      <c r="B250" s="198">
        <v>693</v>
      </c>
      <c r="C250" s="259" t="s">
        <v>332</v>
      </c>
      <c r="D250" s="197" t="s">
        <v>229</v>
      </c>
      <c r="E250" s="235">
        <v>25000000</v>
      </c>
      <c r="F250" s="197" t="s">
        <v>337</v>
      </c>
      <c r="G250" s="237">
        <v>0</v>
      </c>
      <c r="H250" s="197" t="s">
        <v>315</v>
      </c>
      <c r="I250" s="237">
        <v>0.5</v>
      </c>
      <c r="J250" s="239"/>
      <c r="K250" s="239"/>
      <c r="L250" s="239"/>
      <c r="M250" s="239"/>
      <c r="N250" s="239"/>
    </row>
    <row r="251" spans="1:14" x14ac:dyDescent="0.2">
      <c r="A251" s="234" t="s">
        <v>331</v>
      </c>
      <c r="B251" s="198">
        <v>693</v>
      </c>
      <c r="C251" s="259" t="s">
        <v>332</v>
      </c>
      <c r="D251" s="197" t="s">
        <v>229</v>
      </c>
      <c r="E251" s="235">
        <v>25000000</v>
      </c>
      <c r="F251" s="197" t="s">
        <v>338</v>
      </c>
      <c r="G251" s="237">
        <v>0</v>
      </c>
      <c r="H251" s="197" t="s">
        <v>315</v>
      </c>
      <c r="I251" s="237">
        <v>1</v>
      </c>
      <c r="J251" s="239"/>
      <c r="K251" s="239"/>
      <c r="L251" s="239"/>
      <c r="M251" s="239"/>
      <c r="N251" s="239"/>
    </row>
    <row r="252" spans="1:14" x14ac:dyDescent="0.2">
      <c r="A252" s="234" t="s">
        <v>331</v>
      </c>
      <c r="B252" s="198">
        <v>693</v>
      </c>
      <c r="C252" s="259" t="s">
        <v>332</v>
      </c>
      <c r="D252" s="197" t="s">
        <v>229</v>
      </c>
      <c r="E252" s="235">
        <v>25000000</v>
      </c>
      <c r="F252" s="197" t="s">
        <v>339</v>
      </c>
      <c r="G252" s="237">
        <v>0</v>
      </c>
      <c r="H252" s="197" t="s">
        <v>315</v>
      </c>
      <c r="I252" s="237">
        <v>1.5</v>
      </c>
      <c r="J252" s="239"/>
      <c r="K252" s="239"/>
      <c r="L252" s="239"/>
      <c r="M252" s="239"/>
      <c r="N252" s="239"/>
    </row>
    <row r="253" spans="1:14" x14ac:dyDescent="0.2">
      <c r="A253" s="234" t="s">
        <v>331</v>
      </c>
      <c r="B253" s="198">
        <v>693</v>
      </c>
      <c r="C253" s="259" t="s">
        <v>332</v>
      </c>
      <c r="D253" s="197" t="s">
        <v>229</v>
      </c>
      <c r="E253" s="235">
        <v>25000000</v>
      </c>
      <c r="F253" s="197" t="s">
        <v>340</v>
      </c>
      <c r="G253" s="237">
        <v>0</v>
      </c>
      <c r="H253" s="197" t="s">
        <v>315</v>
      </c>
      <c r="I253" s="237">
        <v>0.25</v>
      </c>
      <c r="J253" s="239"/>
      <c r="K253" s="239"/>
      <c r="L253" s="239"/>
      <c r="M253" s="239"/>
      <c r="N253" s="239"/>
    </row>
    <row r="254" spans="1:14" x14ac:dyDescent="0.2">
      <c r="A254" s="234" t="s">
        <v>331</v>
      </c>
      <c r="B254" s="198">
        <v>693</v>
      </c>
      <c r="C254" s="259" t="s">
        <v>332</v>
      </c>
      <c r="D254" s="197" t="s">
        <v>229</v>
      </c>
      <c r="E254" s="235">
        <v>25000000</v>
      </c>
      <c r="F254" s="197" t="s">
        <v>341</v>
      </c>
      <c r="G254" s="237">
        <v>0</v>
      </c>
      <c r="H254" s="197" t="s">
        <v>315</v>
      </c>
      <c r="I254" s="237">
        <v>0.5</v>
      </c>
      <c r="J254" s="239"/>
      <c r="K254" s="239"/>
      <c r="L254" s="239"/>
      <c r="M254" s="239"/>
      <c r="N254" s="239"/>
    </row>
    <row r="255" spans="1:14" x14ac:dyDescent="0.2">
      <c r="A255" s="234" t="s">
        <v>331</v>
      </c>
      <c r="B255" s="198">
        <v>693</v>
      </c>
      <c r="C255" s="259" t="s">
        <v>332</v>
      </c>
      <c r="D255" s="197" t="s">
        <v>229</v>
      </c>
      <c r="E255" s="235">
        <v>25000000</v>
      </c>
      <c r="F255" s="197" t="s">
        <v>342</v>
      </c>
      <c r="G255" s="237">
        <v>0</v>
      </c>
      <c r="H255" s="197" t="s">
        <v>315</v>
      </c>
      <c r="I255" s="237">
        <v>1</v>
      </c>
      <c r="J255" s="239"/>
      <c r="K255" s="239"/>
      <c r="L255" s="239"/>
      <c r="M255" s="239"/>
      <c r="N255" s="239"/>
    </row>
    <row r="256" spans="1:14" x14ac:dyDescent="0.2">
      <c r="A256" s="234" t="s">
        <v>331</v>
      </c>
      <c r="B256" s="198">
        <v>693</v>
      </c>
      <c r="C256" s="259" t="s">
        <v>332</v>
      </c>
      <c r="D256" s="197" t="s">
        <v>229</v>
      </c>
      <c r="E256" s="235">
        <v>25000000</v>
      </c>
      <c r="F256" s="197" t="s">
        <v>343</v>
      </c>
      <c r="G256" s="237">
        <v>0</v>
      </c>
      <c r="H256" s="197" t="s">
        <v>315</v>
      </c>
      <c r="I256" s="237">
        <v>1.5</v>
      </c>
      <c r="J256" s="239"/>
      <c r="K256" s="239"/>
      <c r="L256" s="239"/>
      <c r="M256" s="239"/>
      <c r="N256" s="239"/>
    </row>
    <row r="257" spans="1:14" x14ac:dyDescent="0.2">
      <c r="A257" s="234" t="s">
        <v>331</v>
      </c>
      <c r="B257" s="198">
        <v>693</v>
      </c>
      <c r="C257" s="259" t="s">
        <v>332</v>
      </c>
      <c r="D257" s="197" t="s">
        <v>38</v>
      </c>
      <c r="E257" s="235">
        <v>1100</v>
      </c>
      <c r="F257" s="197" t="s">
        <v>344</v>
      </c>
      <c r="G257" s="237">
        <v>0</v>
      </c>
      <c r="H257" s="197" t="s">
        <v>315</v>
      </c>
      <c r="I257" s="237">
        <v>0.25</v>
      </c>
      <c r="J257" s="239"/>
      <c r="K257" s="239"/>
      <c r="L257" s="239"/>
      <c r="M257" s="239"/>
      <c r="N257" s="239"/>
    </row>
    <row r="258" spans="1:14" x14ac:dyDescent="0.2">
      <c r="A258" s="234" t="s">
        <v>331</v>
      </c>
      <c r="B258" s="198">
        <v>693</v>
      </c>
      <c r="C258" s="259" t="s">
        <v>332</v>
      </c>
      <c r="D258" s="197" t="s">
        <v>38</v>
      </c>
      <c r="E258" s="235">
        <v>1100</v>
      </c>
      <c r="F258" s="197" t="s">
        <v>345</v>
      </c>
      <c r="G258" s="237">
        <v>0</v>
      </c>
      <c r="H258" s="197" t="s">
        <v>315</v>
      </c>
      <c r="I258" s="237">
        <v>0.5</v>
      </c>
      <c r="J258" s="239"/>
      <c r="K258" s="239"/>
      <c r="L258" s="239"/>
      <c r="M258" s="239"/>
      <c r="N258" s="239"/>
    </row>
    <row r="259" spans="1:14" x14ac:dyDescent="0.2">
      <c r="A259" s="234" t="s">
        <v>331</v>
      </c>
      <c r="B259" s="198">
        <v>693</v>
      </c>
      <c r="C259" s="259" t="s">
        <v>332</v>
      </c>
      <c r="D259" s="197" t="s">
        <v>38</v>
      </c>
      <c r="E259" s="235">
        <v>1100</v>
      </c>
      <c r="F259" s="197" t="s">
        <v>346</v>
      </c>
      <c r="G259" s="237">
        <v>0</v>
      </c>
      <c r="H259" s="197" t="s">
        <v>315</v>
      </c>
      <c r="I259" s="237">
        <v>1</v>
      </c>
      <c r="J259" s="239"/>
      <c r="K259" s="239"/>
      <c r="L259" s="239"/>
      <c r="M259" s="239"/>
      <c r="N259" s="239"/>
    </row>
    <row r="260" spans="1:14" x14ac:dyDescent="0.2">
      <c r="A260" s="234" t="s">
        <v>331</v>
      </c>
      <c r="B260" s="198">
        <v>693</v>
      </c>
      <c r="C260" s="259" t="s">
        <v>332</v>
      </c>
      <c r="D260" s="197" t="s">
        <v>38</v>
      </c>
      <c r="E260" s="235">
        <v>1100</v>
      </c>
      <c r="F260" s="197" t="s">
        <v>347</v>
      </c>
      <c r="G260" s="237">
        <v>0</v>
      </c>
      <c r="H260" s="197" t="s">
        <v>315</v>
      </c>
      <c r="I260" s="237">
        <v>1.5</v>
      </c>
      <c r="J260" s="239"/>
      <c r="K260" s="239"/>
      <c r="L260" s="239"/>
      <c r="M260" s="239"/>
      <c r="N260" s="239"/>
    </row>
    <row r="261" spans="1:14" x14ac:dyDescent="0.2">
      <c r="A261" s="234" t="s">
        <v>331</v>
      </c>
      <c r="B261" s="198">
        <v>693</v>
      </c>
      <c r="C261" s="259" t="s">
        <v>332</v>
      </c>
      <c r="D261" s="197" t="s">
        <v>281</v>
      </c>
      <c r="E261" s="235">
        <v>50000</v>
      </c>
      <c r="F261" s="197" t="s">
        <v>348</v>
      </c>
      <c r="G261" s="237">
        <v>0</v>
      </c>
      <c r="H261" s="197" t="s">
        <v>315</v>
      </c>
      <c r="I261" s="237">
        <v>0.25</v>
      </c>
      <c r="J261" s="239"/>
      <c r="K261" s="239"/>
      <c r="L261" s="239"/>
      <c r="M261" s="239"/>
      <c r="N261" s="239"/>
    </row>
    <row r="262" spans="1:14" x14ac:dyDescent="0.2">
      <c r="A262" s="234" t="s">
        <v>331</v>
      </c>
      <c r="B262" s="198">
        <v>693</v>
      </c>
      <c r="C262" s="259" t="s">
        <v>332</v>
      </c>
      <c r="D262" s="197" t="s">
        <v>281</v>
      </c>
      <c r="E262" s="235">
        <v>50000</v>
      </c>
      <c r="F262" s="197" t="s">
        <v>349</v>
      </c>
      <c r="G262" s="237">
        <v>0</v>
      </c>
      <c r="H262" s="197" t="s">
        <v>315</v>
      </c>
      <c r="I262" s="237">
        <v>0.5</v>
      </c>
      <c r="J262" s="239"/>
      <c r="K262" s="239"/>
      <c r="L262" s="239"/>
      <c r="M262" s="239"/>
      <c r="N262" s="239"/>
    </row>
    <row r="263" spans="1:14" x14ac:dyDescent="0.2">
      <c r="A263" s="234" t="s">
        <v>331</v>
      </c>
      <c r="B263" s="198">
        <v>693</v>
      </c>
      <c r="C263" s="259" t="s">
        <v>332</v>
      </c>
      <c r="D263" s="197" t="s">
        <v>281</v>
      </c>
      <c r="E263" s="235">
        <v>50000</v>
      </c>
      <c r="F263" s="197" t="s">
        <v>350</v>
      </c>
      <c r="G263" s="237">
        <v>0</v>
      </c>
      <c r="H263" s="197" t="s">
        <v>315</v>
      </c>
      <c r="I263" s="237">
        <v>1</v>
      </c>
      <c r="J263" s="239"/>
      <c r="K263" s="239"/>
      <c r="L263" s="239"/>
      <c r="M263" s="239"/>
      <c r="N263" s="239"/>
    </row>
    <row r="264" spans="1:14" x14ac:dyDescent="0.2">
      <c r="A264" s="234" t="s">
        <v>331</v>
      </c>
      <c r="B264" s="198">
        <v>693</v>
      </c>
      <c r="C264" s="259" t="s">
        <v>332</v>
      </c>
      <c r="D264" s="197" t="s">
        <v>281</v>
      </c>
      <c r="E264" s="235">
        <v>50000</v>
      </c>
      <c r="F264" s="197" t="s">
        <v>351</v>
      </c>
      <c r="G264" s="237">
        <v>0</v>
      </c>
      <c r="H264" s="197" t="s">
        <v>315</v>
      </c>
      <c r="I264" s="237">
        <v>1.5</v>
      </c>
      <c r="J264" s="239"/>
      <c r="K264" s="239"/>
      <c r="L264" s="239"/>
      <c r="M264" s="239"/>
      <c r="N264" s="239"/>
    </row>
    <row r="265" spans="1:14" x14ac:dyDescent="0.2">
      <c r="A265" s="234" t="s">
        <v>331</v>
      </c>
      <c r="B265" s="198">
        <v>693</v>
      </c>
      <c r="C265" s="259" t="s">
        <v>332</v>
      </c>
      <c r="D265" s="197" t="s">
        <v>38</v>
      </c>
      <c r="E265" s="235">
        <v>1100</v>
      </c>
      <c r="F265" s="197" t="s">
        <v>352</v>
      </c>
      <c r="G265" s="237">
        <v>0</v>
      </c>
      <c r="H265" s="197" t="s">
        <v>315</v>
      </c>
      <c r="I265" s="237">
        <v>0.25</v>
      </c>
      <c r="J265" s="239"/>
      <c r="K265" s="239"/>
      <c r="L265" s="239"/>
      <c r="M265" s="239"/>
      <c r="N265" s="239"/>
    </row>
    <row r="266" spans="1:14" x14ac:dyDescent="0.2">
      <c r="A266" s="234" t="s">
        <v>331</v>
      </c>
      <c r="B266" s="198">
        <v>693</v>
      </c>
      <c r="C266" s="259" t="s">
        <v>332</v>
      </c>
      <c r="D266" s="197" t="s">
        <v>38</v>
      </c>
      <c r="E266" s="235">
        <v>1100</v>
      </c>
      <c r="F266" s="197" t="s">
        <v>353</v>
      </c>
      <c r="G266" s="237">
        <v>0</v>
      </c>
      <c r="H266" s="197" t="s">
        <v>315</v>
      </c>
      <c r="I266" s="237">
        <v>0.5</v>
      </c>
      <c r="J266" s="239"/>
      <c r="K266" s="239"/>
      <c r="L266" s="239"/>
      <c r="M266" s="239"/>
      <c r="N266" s="239"/>
    </row>
    <row r="267" spans="1:14" x14ac:dyDescent="0.2">
      <c r="A267" s="234" t="s">
        <v>331</v>
      </c>
      <c r="B267" s="198">
        <v>693</v>
      </c>
      <c r="C267" s="259" t="s">
        <v>332</v>
      </c>
      <c r="D267" s="197" t="s">
        <v>38</v>
      </c>
      <c r="E267" s="235">
        <v>1100</v>
      </c>
      <c r="F267" s="197" t="s">
        <v>354</v>
      </c>
      <c r="G267" s="237">
        <v>0</v>
      </c>
      <c r="H267" s="197" t="s">
        <v>315</v>
      </c>
      <c r="I267" s="237">
        <v>1</v>
      </c>
      <c r="J267" s="239"/>
      <c r="K267" s="239"/>
      <c r="L267" s="239"/>
      <c r="M267" s="239"/>
      <c r="N267" s="239"/>
    </row>
    <row r="268" spans="1:14" x14ac:dyDescent="0.2">
      <c r="A268" s="234" t="s">
        <v>331</v>
      </c>
      <c r="B268" s="198">
        <v>693</v>
      </c>
      <c r="C268" s="259" t="s">
        <v>332</v>
      </c>
      <c r="D268" s="197" t="s">
        <v>38</v>
      </c>
      <c r="E268" s="235">
        <v>1100</v>
      </c>
      <c r="F268" s="197" t="s">
        <v>355</v>
      </c>
      <c r="G268" s="237">
        <v>0</v>
      </c>
      <c r="H268" s="197" t="s">
        <v>315</v>
      </c>
      <c r="I268" s="237">
        <v>1.5</v>
      </c>
      <c r="J268" s="239"/>
      <c r="K268" s="239"/>
      <c r="L268" s="239"/>
      <c r="M268" s="239"/>
      <c r="N268" s="239"/>
    </row>
    <row r="269" spans="1:14" x14ac:dyDescent="0.2">
      <c r="A269" s="234" t="s">
        <v>331</v>
      </c>
      <c r="B269" s="198">
        <v>693</v>
      </c>
      <c r="C269" s="259" t="s">
        <v>332</v>
      </c>
      <c r="D269" s="197" t="s">
        <v>38</v>
      </c>
      <c r="E269" s="254">
        <v>1E-3</v>
      </c>
      <c r="F269" s="197" t="s">
        <v>356</v>
      </c>
      <c r="G269" s="237">
        <v>0</v>
      </c>
      <c r="H269" s="197" t="s">
        <v>315</v>
      </c>
      <c r="I269" s="237">
        <v>1.5027777777777778</v>
      </c>
      <c r="J269" s="239"/>
      <c r="K269" s="239"/>
      <c r="L269" s="239"/>
      <c r="M269" s="239"/>
      <c r="N269" s="239"/>
    </row>
    <row r="270" spans="1:14" x14ac:dyDescent="0.2">
      <c r="A270" s="234"/>
      <c r="C270" s="259"/>
      <c r="D270" s="197"/>
      <c r="E270" s="235"/>
      <c r="F270" s="197"/>
      <c r="G270" s="237"/>
      <c r="H270" s="197"/>
      <c r="I270" s="237"/>
      <c r="J270" s="239"/>
      <c r="K270" s="239"/>
      <c r="L270" s="239"/>
      <c r="M270" s="239"/>
      <c r="N270" s="239"/>
    </row>
    <row r="271" spans="1:14" x14ac:dyDescent="0.2">
      <c r="A271" s="234" t="s">
        <v>279</v>
      </c>
      <c r="B271" s="198">
        <v>707</v>
      </c>
      <c r="C271" s="259" t="s">
        <v>357</v>
      </c>
      <c r="D271" s="197" t="s">
        <v>38</v>
      </c>
      <c r="E271" s="235">
        <v>1267</v>
      </c>
      <c r="F271" s="197" t="s">
        <v>358</v>
      </c>
      <c r="G271" s="237">
        <v>4.5407200000000003</v>
      </c>
      <c r="H271" s="197" t="s">
        <v>176</v>
      </c>
      <c r="I271" s="237">
        <v>6</v>
      </c>
      <c r="J271" s="239">
        <v>1267000</v>
      </c>
      <c r="K271" s="239">
        <v>1076933.28</v>
      </c>
      <c r="L271" s="239">
        <v>24646641</v>
      </c>
      <c r="M271" s="239">
        <v>516046</v>
      </c>
      <c r="N271" s="239">
        <v>25162687</v>
      </c>
    </row>
    <row r="272" spans="1:14" x14ac:dyDescent="0.2">
      <c r="A272" s="234" t="s">
        <v>279</v>
      </c>
      <c r="B272" s="198">
        <v>707</v>
      </c>
      <c r="C272" s="259" t="s">
        <v>357</v>
      </c>
      <c r="D272" s="197" t="s">
        <v>38</v>
      </c>
      <c r="E272" s="254">
        <v>1E-3</v>
      </c>
      <c r="F272" s="197" t="s">
        <v>359</v>
      </c>
      <c r="G272" s="237">
        <v>0</v>
      </c>
      <c r="H272" s="197" t="s">
        <v>176</v>
      </c>
      <c r="I272" s="237">
        <v>6</v>
      </c>
      <c r="J272" s="239">
        <v>1</v>
      </c>
      <c r="K272" s="239">
        <v>1</v>
      </c>
      <c r="L272" s="239">
        <v>23</v>
      </c>
      <c r="M272" s="239">
        <v>0</v>
      </c>
      <c r="N272" s="239">
        <v>23</v>
      </c>
    </row>
    <row r="273" spans="1:14" x14ac:dyDescent="0.2">
      <c r="A273" s="234"/>
      <c r="C273" s="259"/>
      <c r="D273" s="197"/>
      <c r="E273" s="254"/>
      <c r="F273" s="197"/>
      <c r="G273" s="237"/>
      <c r="H273" s="197"/>
      <c r="I273" s="237"/>
      <c r="J273" s="239"/>
      <c r="K273" s="239"/>
      <c r="L273" s="239"/>
      <c r="M273" s="239"/>
      <c r="N273" s="239"/>
    </row>
    <row r="274" spans="1:14" x14ac:dyDescent="0.2">
      <c r="A274" s="234" t="s">
        <v>331</v>
      </c>
      <c r="B274" s="198">
        <v>734</v>
      </c>
      <c r="C274" s="259" t="s">
        <v>360</v>
      </c>
      <c r="D274" s="197" t="s">
        <v>38</v>
      </c>
      <c r="E274" s="254">
        <v>1200</v>
      </c>
      <c r="F274" s="197" t="s">
        <v>51</v>
      </c>
      <c r="G274" s="237">
        <v>0</v>
      </c>
      <c r="H274" s="197" t="s">
        <v>315</v>
      </c>
      <c r="I274" s="237">
        <v>1</v>
      </c>
      <c r="J274" s="239"/>
      <c r="K274" s="239"/>
      <c r="L274" s="239"/>
      <c r="M274" s="239"/>
      <c r="N274" s="239"/>
    </row>
    <row r="275" spans="1:14" x14ac:dyDescent="0.2">
      <c r="A275" s="234" t="s">
        <v>331</v>
      </c>
      <c r="B275" s="198">
        <v>734</v>
      </c>
      <c r="C275" s="259" t="s">
        <v>360</v>
      </c>
      <c r="D275" s="197" t="s">
        <v>38</v>
      </c>
      <c r="E275" s="254">
        <v>1200</v>
      </c>
      <c r="F275" s="197" t="s">
        <v>52</v>
      </c>
      <c r="G275" s="237">
        <v>0</v>
      </c>
      <c r="H275" s="197" t="s">
        <v>315</v>
      </c>
      <c r="I275" s="237">
        <v>1.5013698630136987</v>
      </c>
      <c r="J275" s="239"/>
      <c r="K275" s="239"/>
      <c r="L275" s="239"/>
      <c r="M275" s="239"/>
      <c r="N275" s="239"/>
    </row>
    <row r="276" spans="1:14" x14ac:dyDescent="0.2">
      <c r="A276" s="234" t="s">
        <v>331</v>
      </c>
      <c r="B276" s="198">
        <v>734</v>
      </c>
      <c r="C276" s="259" t="s">
        <v>360</v>
      </c>
      <c r="D276" s="197" t="s">
        <v>38</v>
      </c>
      <c r="E276" s="254">
        <v>1200</v>
      </c>
      <c r="F276" s="197" t="s">
        <v>333</v>
      </c>
      <c r="G276" s="237">
        <v>0</v>
      </c>
      <c r="H276" s="197" t="s">
        <v>315</v>
      </c>
      <c r="I276" s="237">
        <v>2</v>
      </c>
      <c r="J276" s="239"/>
      <c r="K276" s="239"/>
      <c r="L276" s="239"/>
      <c r="M276" s="239"/>
      <c r="N276" s="239"/>
    </row>
    <row r="277" spans="1:14" x14ac:dyDescent="0.2">
      <c r="A277" s="234" t="s">
        <v>331</v>
      </c>
      <c r="B277" s="198">
        <v>734</v>
      </c>
      <c r="C277" s="259" t="s">
        <v>360</v>
      </c>
      <c r="D277" s="197" t="s">
        <v>38</v>
      </c>
      <c r="E277" s="254">
        <v>1200</v>
      </c>
      <c r="F277" s="197" t="s">
        <v>334</v>
      </c>
      <c r="G277" s="237">
        <v>0</v>
      </c>
      <c r="H277" s="197" t="s">
        <v>315</v>
      </c>
      <c r="I277" s="237">
        <v>2.5013698630136987</v>
      </c>
      <c r="J277" s="239"/>
      <c r="K277" s="239"/>
      <c r="L277" s="239"/>
      <c r="M277" s="239"/>
      <c r="N277" s="239"/>
    </row>
    <row r="278" spans="1:14" x14ac:dyDescent="0.2">
      <c r="A278" s="234" t="s">
        <v>331</v>
      </c>
      <c r="B278" s="198">
        <v>734</v>
      </c>
      <c r="C278" s="259" t="s">
        <v>360</v>
      </c>
      <c r="D278" s="197" t="s">
        <v>38</v>
      </c>
      <c r="E278" s="254">
        <v>1200</v>
      </c>
      <c r="F278" s="197" t="s">
        <v>335</v>
      </c>
      <c r="G278" s="237">
        <v>0</v>
      </c>
      <c r="H278" s="197" t="s">
        <v>315</v>
      </c>
      <c r="I278" s="237">
        <v>3</v>
      </c>
      <c r="J278" s="239"/>
      <c r="K278" s="239"/>
      <c r="L278" s="239"/>
      <c r="M278" s="239"/>
      <c r="N278" s="239"/>
    </row>
    <row r="279" spans="1:14" x14ac:dyDescent="0.2">
      <c r="A279" s="234" t="s">
        <v>331</v>
      </c>
      <c r="B279" s="198">
        <v>734</v>
      </c>
      <c r="C279" s="259" t="s">
        <v>360</v>
      </c>
      <c r="D279" s="197" t="s">
        <v>38</v>
      </c>
      <c r="E279" s="254">
        <v>1200</v>
      </c>
      <c r="F279" s="197" t="s">
        <v>361</v>
      </c>
      <c r="G279" s="237">
        <v>0</v>
      </c>
      <c r="H279" s="197" t="s">
        <v>315</v>
      </c>
      <c r="I279" s="237">
        <v>3.5013698630136987</v>
      </c>
      <c r="J279" s="239"/>
      <c r="K279" s="239"/>
      <c r="L279" s="239"/>
      <c r="M279" s="239"/>
      <c r="N279" s="239"/>
    </row>
    <row r="280" spans="1:14" x14ac:dyDescent="0.2">
      <c r="A280" s="234" t="s">
        <v>331</v>
      </c>
      <c r="B280" s="198">
        <v>734</v>
      </c>
      <c r="C280" s="259" t="s">
        <v>360</v>
      </c>
      <c r="D280" s="197" t="s">
        <v>38</v>
      </c>
      <c r="E280" s="254">
        <v>1200</v>
      </c>
      <c r="F280" s="197" t="s">
        <v>362</v>
      </c>
      <c r="G280" s="237">
        <v>0</v>
      </c>
      <c r="H280" s="197" t="s">
        <v>315</v>
      </c>
      <c r="I280" s="237">
        <v>4</v>
      </c>
      <c r="J280" s="239"/>
      <c r="K280" s="239"/>
      <c r="L280" s="239"/>
      <c r="M280" s="239"/>
      <c r="N280" s="239"/>
    </row>
    <row r="281" spans="1:14" x14ac:dyDescent="0.2">
      <c r="A281" s="234" t="s">
        <v>331</v>
      </c>
      <c r="B281" s="198">
        <v>734</v>
      </c>
      <c r="C281" s="259" t="s">
        <v>360</v>
      </c>
      <c r="D281" s="197" t="s">
        <v>38</v>
      </c>
      <c r="E281" s="254">
        <v>1200</v>
      </c>
      <c r="F281" s="197" t="s">
        <v>363</v>
      </c>
      <c r="G281" s="237">
        <v>0</v>
      </c>
      <c r="H281" s="197" t="s">
        <v>315</v>
      </c>
      <c r="I281" s="237">
        <v>4.5013698630136982</v>
      </c>
      <c r="J281" s="239"/>
      <c r="K281" s="239"/>
      <c r="L281" s="239"/>
      <c r="M281" s="239"/>
      <c r="N281" s="239"/>
    </row>
    <row r="282" spans="1:14" x14ac:dyDescent="0.2">
      <c r="A282" s="234" t="s">
        <v>331</v>
      </c>
      <c r="B282" s="198">
        <v>734</v>
      </c>
      <c r="C282" s="259" t="s">
        <v>360</v>
      </c>
      <c r="D282" s="197" t="s">
        <v>38</v>
      </c>
      <c r="E282" s="254">
        <v>1200</v>
      </c>
      <c r="F282" s="197" t="s">
        <v>364</v>
      </c>
      <c r="G282" s="237">
        <v>0</v>
      </c>
      <c r="H282" s="197" t="s">
        <v>315</v>
      </c>
      <c r="I282" s="237">
        <v>5</v>
      </c>
      <c r="J282" s="239"/>
      <c r="K282" s="239"/>
      <c r="L282" s="239"/>
      <c r="M282" s="239"/>
      <c r="N282" s="239"/>
    </row>
    <row r="283" spans="1:14" x14ac:dyDescent="0.2">
      <c r="A283" s="234" t="s">
        <v>331</v>
      </c>
      <c r="B283" s="198">
        <v>734</v>
      </c>
      <c r="C283" s="259" t="s">
        <v>360</v>
      </c>
      <c r="D283" s="197" t="s">
        <v>229</v>
      </c>
      <c r="E283" s="254">
        <v>30000000</v>
      </c>
      <c r="F283" s="197" t="s">
        <v>54</v>
      </c>
      <c r="G283" s="237">
        <v>0</v>
      </c>
      <c r="H283" s="197" t="s">
        <v>315</v>
      </c>
      <c r="I283" s="237">
        <v>1</v>
      </c>
      <c r="J283" s="239"/>
      <c r="K283" s="239"/>
      <c r="L283" s="239"/>
      <c r="M283" s="239"/>
      <c r="N283" s="239"/>
    </row>
    <row r="284" spans="1:14" x14ac:dyDescent="0.2">
      <c r="A284" s="234" t="s">
        <v>331</v>
      </c>
      <c r="B284" s="198">
        <v>734</v>
      </c>
      <c r="C284" s="259" t="s">
        <v>360</v>
      </c>
      <c r="D284" s="197" t="s">
        <v>229</v>
      </c>
      <c r="E284" s="254">
        <v>30000000</v>
      </c>
      <c r="F284" s="197" t="s">
        <v>336</v>
      </c>
      <c r="G284" s="237">
        <v>0</v>
      </c>
      <c r="H284" s="197" t="s">
        <v>315</v>
      </c>
      <c r="I284" s="237">
        <v>1.5013698630136987</v>
      </c>
      <c r="J284" s="239"/>
      <c r="K284" s="239"/>
      <c r="L284" s="239"/>
      <c r="M284" s="239"/>
      <c r="N284" s="239"/>
    </row>
    <row r="285" spans="1:14" x14ac:dyDescent="0.2">
      <c r="A285" s="234" t="s">
        <v>331</v>
      </c>
      <c r="B285" s="198">
        <v>734</v>
      </c>
      <c r="C285" s="259" t="s">
        <v>360</v>
      </c>
      <c r="D285" s="197" t="s">
        <v>229</v>
      </c>
      <c r="E285" s="254">
        <v>30000000</v>
      </c>
      <c r="F285" s="197" t="s">
        <v>337</v>
      </c>
      <c r="G285" s="237">
        <v>0</v>
      </c>
      <c r="H285" s="197" t="s">
        <v>315</v>
      </c>
      <c r="I285" s="237">
        <v>2</v>
      </c>
      <c r="J285" s="239"/>
      <c r="K285" s="239"/>
      <c r="L285" s="239"/>
      <c r="M285" s="239"/>
      <c r="N285" s="239"/>
    </row>
    <row r="286" spans="1:14" x14ac:dyDescent="0.2">
      <c r="A286" s="234" t="s">
        <v>331</v>
      </c>
      <c r="B286" s="198">
        <v>734</v>
      </c>
      <c r="C286" s="259" t="s">
        <v>360</v>
      </c>
      <c r="D286" s="197" t="s">
        <v>229</v>
      </c>
      <c r="E286" s="254">
        <v>30000000</v>
      </c>
      <c r="F286" s="197" t="s">
        <v>338</v>
      </c>
      <c r="G286" s="237">
        <v>0</v>
      </c>
      <c r="H286" s="197" t="s">
        <v>315</v>
      </c>
      <c r="I286" s="237">
        <v>2.5013698630136987</v>
      </c>
      <c r="J286" s="239"/>
      <c r="K286" s="239"/>
      <c r="L286" s="239"/>
      <c r="M286" s="239"/>
      <c r="N286" s="239"/>
    </row>
    <row r="287" spans="1:14" x14ac:dyDescent="0.2">
      <c r="A287" s="234" t="s">
        <v>331</v>
      </c>
      <c r="B287" s="198">
        <v>734</v>
      </c>
      <c r="C287" s="259" t="s">
        <v>360</v>
      </c>
      <c r="D287" s="197" t="s">
        <v>229</v>
      </c>
      <c r="E287" s="254">
        <v>30000000</v>
      </c>
      <c r="F287" s="197" t="s">
        <v>339</v>
      </c>
      <c r="G287" s="237">
        <v>0</v>
      </c>
      <c r="H287" s="197" t="s">
        <v>315</v>
      </c>
      <c r="I287" s="237">
        <v>3</v>
      </c>
      <c r="J287" s="239"/>
      <c r="K287" s="239"/>
      <c r="L287" s="239"/>
      <c r="M287" s="239"/>
      <c r="N287" s="239"/>
    </row>
    <row r="288" spans="1:14" x14ac:dyDescent="0.2">
      <c r="A288" s="234" t="s">
        <v>331</v>
      </c>
      <c r="B288" s="198">
        <v>734</v>
      </c>
      <c r="C288" s="259" t="s">
        <v>360</v>
      </c>
      <c r="D288" s="197" t="s">
        <v>229</v>
      </c>
      <c r="E288" s="254">
        <v>30000000</v>
      </c>
      <c r="F288" s="197" t="s">
        <v>365</v>
      </c>
      <c r="G288" s="237">
        <v>0</v>
      </c>
      <c r="H288" s="197" t="s">
        <v>315</v>
      </c>
      <c r="I288" s="237">
        <v>3.5013698630136987</v>
      </c>
      <c r="J288" s="239"/>
      <c r="K288" s="239"/>
      <c r="L288" s="239"/>
      <c r="M288" s="239"/>
      <c r="N288" s="239"/>
    </row>
    <row r="289" spans="1:15" x14ac:dyDescent="0.2">
      <c r="A289" s="234" t="s">
        <v>331</v>
      </c>
      <c r="B289" s="198">
        <v>734</v>
      </c>
      <c r="C289" s="259" t="s">
        <v>360</v>
      </c>
      <c r="D289" s="197" t="s">
        <v>229</v>
      </c>
      <c r="E289" s="254">
        <v>30000000</v>
      </c>
      <c r="F289" s="197" t="s">
        <v>366</v>
      </c>
      <c r="G289" s="237">
        <v>0</v>
      </c>
      <c r="H289" s="197" t="s">
        <v>315</v>
      </c>
      <c r="I289" s="237">
        <v>4</v>
      </c>
      <c r="J289" s="239"/>
      <c r="K289" s="239"/>
      <c r="L289" s="239"/>
      <c r="M289" s="239"/>
      <c r="N289" s="239"/>
    </row>
    <row r="290" spans="1:15" x14ac:dyDescent="0.2">
      <c r="A290" s="234" t="s">
        <v>331</v>
      </c>
      <c r="B290" s="198">
        <v>734</v>
      </c>
      <c r="C290" s="259" t="s">
        <v>360</v>
      </c>
      <c r="D290" s="197" t="s">
        <v>229</v>
      </c>
      <c r="E290" s="254">
        <v>30000000</v>
      </c>
      <c r="F290" s="197" t="s">
        <v>367</v>
      </c>
      <c r="G290" s="237">
        <v>0</v>
      </c>
      <c r="H290" s="197" t="s">
        <v>315</v>
      </c>
      <c r="I290" s="237">
        <v>4.5013698630136982</v>
      </c>
      <c r="J290" s="239"/>
      <c r="K290" s="239"/>
      <c r="L290" s="239"/>
      <c r="M290" s="239"/>
      <c r="N290" s="239"/>
    </row>
    <row r="291" spans="1:15" x14ac:dyDescent="0.2">
      <c r="A291" s="234" t="s">
        <v>331</v>
      </c>
      <c r="B291" s="198">
        <v>734</v>
      </c>
      <c r="C291" s="259" t="s">
        <v>360</v>
      </c>
      <c r="D291" s="197" t="s">
        <v>229</v>
      </c>
      <c r="E291" s="254">
        <v>30000000</v>
      </c>
      <c r="F291" s="197" t="s">
        <v>368</v>
      </c>
      <c r="G291" s="237">
        <v>0</v>
      </c>
      <c r="H291" s="197" t="s">
        <v>315</v>
      </c>
      <c r="I291" s="237">
        <v>5</v>
      </c>
      <c r="J291" s="239"/>
      <c r="K291" s="239"/>
      <c r="L291" s="239"/>
      <c r="M291" s="239"/>
      <c r="N291" s="239"/>
    </row>
    <row r="292" spans="1:15" x14ac:dyDescent="0.2">
      <c r="A292" s="234" t="s">
        <v>331</v>
      </c>
      <c r="B292" s="198">
        <v>734</v>
      </c>
      <c r="C292" s="259" t="s">
        <v>360</v>
      </c>
      <c r="D292" s="197" t="s">
        <v>38</v>
      </c>
      <c r="E292" s="254">
        <v>2625</v>
      </c>
      <c r="F292" s="197" t="s">
        <v>340</v>
      </c>
      <c r="G292" s="237">
        <v>4</v>
      </c>
      <c r="H292" s="197" t="s">
        <v>283</v>
      </c>
      <c r="I292" s="237">
        <v>4</v>
      </c>
      <c r="J292" s="239"/>
      <c r="K292" s="239"/>
      <c r="L292" s="239"/>
      <c r="M292" s="239"/>
      <c r="N292" s="239"/>
    </row>
    <row r="293" spans="1:15" x14ac:dyDescent="0.2">
      <c r="A293" s="234" t="s">
        <v>331</v>
      </c>
      <c r="B293" s="198">
        <v>734</v>
      </c>
      <c r="C293" s="259" t="s">
        <v>360</v>
      </c>
      <c r="D293" s="197" t="s">
        <v>229</v>
      </c>
      <c r="E293" s="254">
        <v>59500000</v>
      </c>
      <c r="F293" s="197" t="s">
        <v>341</v>
      </c>
      <c r="G293" s="237">
        <v>6.75</v>
      </c>
      <c r="H293" s="197" t="s">
        <v>283</v>
      </c>
      <c r="I293" s="237">
        <v>4</v>
      </c>
      <c r="J293" s="239"/>
      <c r="K293" s="239"/>
      <c r="L293" s="239"/>
      <c r="M293" s="239"/>
      <c r="N293" s="239"/>
    </row>
    <row r="294" spans="1:15" x14ac:dyDescent="0.2">
      <c r="A294" s="234" t="s">
        <v>331</v>
      </c>
      <c r="B294" s="198">
        <v>734</v>
      </c>
      <c r="C294" s="259" t="s">
        <v>360</v>
      </c>
      <c r="D294" s="197" t="s">
        <v>38</v>
      </c>
      <c r="E294" s="254">
        <v>0.1</v>
      </c>
      <c r="F294" s="197" t="s">
        <v>369</v>
      </c>
      <c r="G294" s="237">
        <v>0</v>
      </c>
      <c r="H294" s="197" t="s">
        <v>315</v>
      </c>
      <c r="I294" s="237">
        <v>5.0027397260273974</v>
      </c>
      <c r="J294" s="239"/>
      <c r="K294" s="239"/>
      <c r="L294" s="239"/>
      <c r="M294" s="239"/>
      <c r="N294" s="239"/>
    </row>
    <row r="295" spans="1:15" x14ac:dyDescent="0.2">
      <c r="A295" s="234"/>
      <c r="D295" s="197"/>
      <c r="E295" s="235"/>
      <c r="F295" s="197"/>
      <c r="G295" s="237"/>
      <c r="H295" s="197"/>
      <c r="I295" s="237"/>
      <c r="J295" s="233"/>
      <c r="K295" s="239"/>
      <c r="L295" s="239"/>
      <c r="M295" s="239"/>
      <c r="N295" s="239"/>
    </row>
    <row r="296" spans="1:15" ht="18.75" customHeight="1" x14ac:dyDescent="0.2">
      <c r="A296" s="260" t="s">
        <v>370</v>
      </c>
      <c r="B296" s="261"/>
      <c r="C296" s="261"/>
      <c r="D296" s="262"/>
      <c r="E296" s="263"/>
      <c r="F296" s="262"/>
      <c r="G296" s="262"/>
      <c r="H296" s="262" t="s">
        <v>3</v>
      </c>
      <c r="I296" s="264"/>
      <c r="J296" s="265"/>
      <c r="K296" s="266"/>
      <c r="L296" s="267">
        <v>784184904</v>
      </c>
      <c r="M296" s="267">
        <v>13187533</v>
      </c>
      <c r="N296" s="267">
        <v>797372437</v>
      </c>
      <c r="O296" s="565"/>
    </row>
    <row r="297" spans="1:15" ht="10.5" customHeight="1" x14ac:dyDescent="0.2">
      <c r="A297" s="268"/>
      <c r="B297" s="192"/>
      <c r="C297" s="192"/>
      <c r="D297" s="194"/>
      <c r="E297" s="269"/>
      <c r="F297" s="194"/>
      <c r="G297" s="270"/>
      <c r="H297" s="271"/>
      <c r="I297" s="272"/>
      <c r="J297" s="273"/>
      <c r="K297" s="274"/>
      <c r="L297" s="274"/>
      <c r="M297" s="274"/>
      <c r="N297" s="274"/>
      <c r="O297" s="566"/>
    </row>
    <row r="298" spans="1:15" x14ac:dyDescent="0.2">
      <c r="A298" s="275" t="s">
        <v>751</v>
      </c>
      <c r="B298" s="275"/>
      <c r="C298" s="275" t="s">
        <v>752</v>
      </c>
      <c r="G298" s="276"/>
      <c r="H298" s="271"/>
      <c r="I298" s="272"/>
      <c r="J298" s="273"/>
    </row>
    <row r="299" spans="1:15" x14ac:dyDescent="0.2">
      <c r="A299" s="275" t="s">
        <v>373</v>
      </c>
      <c r="H299" s="202"/>
    </row>
    <row r="300" spans="1:15" x14ac:dyDescent="0.2">
      <c r="A300" s="275" t="s">
        <v>374</v>
      </c>
    </row>
    <row r="301" spans="1:15" x14ac:dyDescent="0.2">
      <c r="A301" s="275" t="s">
        <v>375</v>
      </c>
    </row>
    <row r="302" spans="1:15" x14ac:dyDescent="0.2">
      <c r="A302" s="275" t="s">
        <v>376</v>
      </c>
    </row>
    <row r="303" spans="1:15" x14ac:dyDescent="0.2">
      <c r="A303" s="275" t="s">
        <v>377</v>
      </c>
    </row>
    <row r="304" spans="1:15" x14ac:dyDescent="0.2">
      <c r="A304" s="277" t="s">
        <v>378</v>
      </c>
      <c r="B304" s="277"/>
    </row>
    <row r="305" spans="1:9" x14ac:dyDescent="0.2">
      <c r="A305" s="277" t="s">
        <v>379</v>
      </c>
    </row>
    <row r="306" spans="1:9" x14ac:dyDescent="0.2">
      <c r="A306" s="277" t="s">
        <v>380</v>
      </c>
    </row>
    <row r="307" spans="1:9" x14ac:dyDescent="0.2">
      <c r="A307" s="277" t="s">
        <v>381</v>
      </c>
    </row>
    <row r="308" spans="1:9" x14ac:dyDescent="0.2">
      <c r="A308" s="234" t="s">
        <v>382</v>
      </c>
      <c r="B308" s="234" t="s">
        <v>383</v>
      </c>
      <c r="G308" s="234" t="s">
        <v>384</v>
      </c>
    </row>
    <row r="309" spans="1:9" x14ac:dyDescent="0.2">
      <c r="A309" s="234" t="s">
        <v>385</v>
      </c>
      <c r="B309" s="234" t="s">
        <v>386</v>
      </c>
      <c r="G309" s="234" t="s">
        <v>387</v>
      </c>
    </row>
    <row r="310" spans="1:9" x14ac:dyDescent="0.2">
      <c r="I310" s="202"/>
    </row>
    <row r="311" spans="1:9" x14ac:dyDescent="0.2">
      <c r="A311" s="440" t="s">
        <v>388</v>
      </c>
      <c r="C311" s="201"/>
      <c r="D311" s="202"/>
      <c r="E311" s="202"/>
    </row>
    <row r="312" spans="1:9" x14ac:dyDescent="0.2">
      <c r="A312" s="438" t="s">
        <v>389</v>
      </c>
      <c r="C312" s="201"/>
      <c r="D312" s="202"/>
      <c r="E312" s="202"/>
    </row>
    <row r="313" spans="1:9" x14ac:dyDescent="0.2">
      <c r="A313" s="439" t="s">
        <v>748</v>
      </c>
      <c r="C313" s="201"/>
      <c r="D313" s="202"/>
      <c r="E313" s="202"/>
    </row>
    <row r="314" spans="1:9" x14ac:dyDescent="0.2">
      <c r="A314" s="205"/>
      <c r="B314" s="197"/>
      <c r="C314" s="205"/>
      <c r="D314" s="207"/>
      <c r="E314" s="207"/>
      <c r="F314" s="205"/>
    </row>
    <row r="315" spans="1:9" x14ac:dyDescent="0.2">
      <c r="A315" s="166"/>
      <c r="B315" s="513"/>
      <c r="C315" s="514"/>
      <c r="D315" s="515" t="s">
        <v>390</v>
      </c>
      <c r="E315" s="516"/>
      <c r="F315" s="517" t="s">
        <v>391</v>
      </c>
    </row>
    <row r="316" spans="1:9" x14ac:dyDescent="0.2">
      <c r="A316" s="518" t="s">
        <v>4</v>
      </c>
      <c r="B316" s="519" t="s">
        <v>5</v>
      </c>
      <c r="C316" s="21"/>
      <c r="D316" s="520" t="s">
        <v>392</v>
      </c>
      <c r="E316" s="520" t="s">
        <v>393</v>
      </c>
      <c r="F316" s="521" t="s">
        <v>394</v>
      </c>
    </row>
    <row r="317" spans="1:9" x14ac:dyDescent="0.2">
      <c r="A317" s="518" t="s">
        <v>395</v>
      </c>
      <c r="B317" s="519" t="s">
        <v>396</v>
      </c>
      <c r="C317" s="519" t="s">
        <v>7</v>
      </c>
      <c r="D317" s="520" t="s">
        <v>397</v>
      </c>
      <c r="E317" s="520" t="s">
        <v>398</v>
      </c>
      <c r="F317" s="521" t="s">
        <v>399</v>
      </c>
    </row>
    <row r="318" spans="1:9" x14ac:dyDescent="0.2">
      <c r="A318" s="522"/>
      <c r="B318" s="523"/>
      <c r="C318" s="34"/>
      <c r="D318" s="524" t="s">
        <v>35</v>
      </c>
      <c r="E318" s="524" t="s">
        <v>35</v>
      </c>
      <c r="F318" s="525" t="s">
        <v>35</v>
      </c>
    </row>
    <row r="319" spans="1:9" x14ac:dyDescent="0.2">
      <c r="A319" s="205"/>
      <c r="B319" s="197"/>
      <c r="C319" s="205"/>
      <c r="D319" s="293"/>
      <c r="E319" s="293"/>
      <c r="F319" s="294"/>
    </row>
    <row r="320" spans="1:9" x14ac:dyDescent="0.2">
      <c r="A320" s="234" t="s">
        <v>704</v>
      </c>
      <c r="B320" s="197">
        <v>271</v>
      </c>
      <c r="C320" s="197" t="s">
        <v>87</v>
      </c>
      <c r="D320" s="374">
        <v>208215</v>
      </c>
      <c r="E320" s="374">
        <v>84892</v>
      </c>
      <c r="F320" s="296"/>
    </row>
    <row r="321" spans="1:14" x14ac:dyDescent="0.2">
      <c r="A321" s="234" t="s">
        <v>704</v>
      </c>
      <c r="B321" s="197">
        <v>271</v>
      </c>
      <c r="C321" s="197" t="s">
        <v>88</v>
      </c>
      <c r="D321" s="374">
        <v>49107</v>
      </c>
      <c r="E321" s="374">
        <v>21380</v>
      </c>
      <c r="F321" s="296"/>
    </row>
    <row r="322" spans="1:14" x14ac:dyDescent="0.2">
      <c r="A322" s="234" t="s">
        <v>121</v>
      </c>
      <c r="B322" s="198">
        <v>337</v>
      </c>
      <c r="C322" s="197" t="s">
        <v>39</v>
      </c>
      <c r="D322" s="374">
        <v>103150</v>
      </c>
      <c r="E322" s="374">
        <v>60945</v>
      </c>
      <c r="F322" s="296"/>
    </row>
    <row r="323" spans="1:14" x14ac:dyDescent="0.2">
      <c r="A323" s="234" t="s">
        <v>121</v>
      </c>
      <c r="B323" s="198">
        <v>337</v>
      </c>
      <c r="C323" s="197" t="s">
        <v>41</v>
      </c>
      <c r="D323" s="374">
        <v>19111</v>
      </c>
      <c r="E323" s="374">
        <v>11291</v>
      </c>
      <c r="F323" s="296"/>
    </row>
    <row r="324" spans="1:14" x14ac:dyDescent="0.2">
      <c r="A324" s="234" t="s">
        <v>121</v>
      </c>
      <c r="B324" s="198">
        <v>337</v>
      </c>
      <c r="C324" s="197" t="s">
        <v>705</v>
      </c>
      <c r="D324" s="374">
        <v>117628</v>
      </c>
      <c r="E324" s="374">
        <v>67715</v>
      </c>
      <c r="F324" s="296"/>
    </row>
    <row r="325" spans="1:14" x14ac:dyDescent="0.2">
      <c r="A325" s="234" t="s">
        <v>84</v>
      </c>
      <c r="B325" s="198">
        <v>363</v>
      </c>
      <c r="C325" s="197" t="s">
        <v>175</v>
      </c>
      <c r="D325" s="374">
        <v>44480</v>
      </c>
      <c r="E325" s="374">
        <v>21237</v>
      </c>
      <c r="F325" s="296"/>
    </row>
    <row r="326" spans="1:14" x14ac:dyDescent="0.2">
      <c r="A326" s="234" t="s">
        <v>84</v>
      </c>
      <c r="B326" s="198">
        <v>363</v>
      </c>
      <c r="C326" s="197" t="s">
        <v>177</v>
      </c>
      <c r="D326" s="374">
        <v>10675</v>
      </c>
      <c r="E326" s="374">
        <v>5097</v>
      </c>
      <c r="F326" s="296"/>
    </row>
    <row r="327" spans="1:14" x14ac:dyDescent="0.2">
      <c r="A327" s="234" t="s">
        <v>402</v>
      </c>
      <c r="B327" s="198">
        <v>383</v>
      </c>
      <c r="C327" s="197" t="s">
        <v>91</v>
      </c>
      <c r="D327" s="374">
        <v>56143</v>
      </c>
      <c r="E327" s="374">
        <v>34596</v>
      </c>
      <c r="F327" s="296"/>
    </row>
    <row r="328" spans="1:14" x14ac:dyDescent="0.2">
      <c r="A328" s="234" t="s">
        <v>279</v>
      </c>
      <c r="B328" s="198">
        <v>536</v>
      </c>
      <c r="C328" s="197" t="s">
        <v>287</v>
      </c>
      <c r="D328" s="374">
        <v>146158</v>
      </c>
      <c r="E328" s="374">
        <v>41688</v>
      </c>
      <c r="F328" s="194"/>
    </row>
    <row r="329" spans="1:14" x14ac:dyDescent="0.2">
      <c r="A329" s="234" t="s">
        <v>279</v>
      </c>
      <c r="B329" s="198">
        <v>536</v>
      </c>
      <c r="C329" s="197" t="s">
        <v>288</v>
      </c>
      <c r="D329" s="374">
        <v>111377</v>
      </c>
      <c r="E329" s="374">
        <v>268</v>
      </c>
      <c r="F329" s="296"/>
    </row>
    <row r="330" spans="1:14" x14ac:dyDescent="0.2">
      <c r="A330" s="234" t="s">
        <v>279</v>
      </c>
      <c r="B330" s="198">
        <v>607</v>
      </c>
      <c r="C330" s="197" t="s">
        <v>302</v>
      </c>
      <c r="D330" s="374">
        <v>0</v>
      </c>
      <c r="E330" s="374">
        <v>963315</v>
      </c>
      <c r="F330" s="296"/>
    </row>
    <row r="331" spans="1:14" x14ac:dyDescent="0.2">
      <c r="A331" s="234" t="s">
        <v>279</v>
      </c>
      <c r="B331" s="198">
        <v>607</v>
      </c>
      <c r="C331" s="197" t="s">
        <v>303</v>
      </c>
      <c r="D331" s="374">
        <v>0</v>
      </c>
      <c r="E331" s="374">
        <v>58801</v>
      </c>
      <c r="F331" s="296"/>
    </row>
    <row r="332" spans="1:14" x14ac:dyDescent="0.2">
      <c r="A332" s="234"/>
      <c r="C332" s="197"/>
      <c r="D332" s="441"/>
      <c r="E332" s="441"/>
      <c r="F332" s="298"/>
    </row>
    <row r="333" spans="1:14" x14ac:dyDescent="0.2">
      <c r="A333" s="299" t="s">
        <v>403</v>
      </c>
      <c r="B333" s="261"/>
      <c r="C333" s="262"/>
      <c r="D333" s="588">
        <v>866044</v>
      </c>
      <c r="E333" s="588">
        <v>1371225</v>
      </c>
      <c r="F333" s="300">
        <v>0</v>
      </c>
    </row>
    <row r="334" spans="1:14" x14ac:dyDescent="0.2">
      <c r="A334" s="301"/>
      <c r="B334" s="192"/>
      <c r="C334" s="194"/>
      <c r="D334" s="302"/>
      <c r="E334" s="302"/>
      <c r="F334" s="268"/>
    </row>
    <row r="335" spans="1:14" x14ac:dyDescent="0.2">
      <c r="A335" s="568" t="s">
        <v>404</v>
      </c>
      <c r="B335" s="569"/>
      <c r="C335" s="569"/>
      <c r="D335" s="194"/>
      <c r="E335" s="194"/>
      <c r="F335" s="570"/>
      <c r="G335" s="570"/>
      <c r="H335" s="194"/>
      <c r="I335" s="194"/>
      <c r="J335" s="194"/>
      <c r="K335" s="194"/>
      <c r="L335" s="571"/>
      <c r="M335" s="201"/>
      <c r="N335" s="201"/>
    </row>
    <row r="336" spans="1:14" x14ac:dyDescent="0.2">
      <c r="A336" s="438" t="s">
        <v>389</v>
      </c>
      <c r="B336" s="569"/>
      <c r="C336" s="569"/>
      <c r="D336" s="194"/>
      <c r="E336" s="194"/>
      <c r="F336" s="570"/>
      <c r="G336" s="570"/>
      <c r="H336" s="194"/>
      <c r="I336" s="194"/>
      <c r="J336" s="194"/>
      <c r="K336" s="194"/>
      <c r="L336" s="571"/>
      <c r="M336" s="201"/>
      <c r="N336" s="201"/>
    </row>
    <row r="337" spans="1:14" x14ac:dyDescent="0.2">
      <c r="A337" s="439" t="s">
        <v>748</v>
      </c>
      <c r="B337" s="194"/>
      <c r="C337" s="194"/>
      <c r="D337" s="194"/>
      <c r="E337" s="194"/>
      <c r="F337" s="570"/>
      <c r="G337" s="570"/>
      <c r="H337" s="194"/>
      <c r="I337" s="194"/>
      <c r="J337" s="194"/>
      <c r="K337" s="194"/>
      <c r="L337" s="571"/>
      <c r="M337" s="201"/>
      <c r="N337" s="201"/>
    </row>
    <row r="338" spans="1:14" x14ac:dyDescent="0.2">
      <c r="A338" s="294"/>
      <c r="B338" s="294"/>
      <c r="C338" s="294"/>
      <c r="D338" s="294"/>
      <c r="E338" s="294"/>
      <c r="F338" s="572"/>
      <c r="G338" s="572"/>
      <c r="H338" s="294"/>
      <c r="I338" s="294"/>
      <c r="J338" s="294"/>
      <c r="K338" s="294"/>
      <c r="L338" s="571"/>
      <c r="M338" s="201"/>
      <c r="N338" s="201"/>
    </row>
    <row r="339" spans="1:14" ht="12.75" x14ac:dyDescent="0.2">
      <c r="A339" s="131"/>
      <c r="B339" s="132" t="s">
        <v>405</v>
      </c>
      <c r="C339" s="132"/>
      <c r="D339" s="132"/>
      <c r="E339" s="133"/>
      <c r="F339" s="132" t="s">
        <v>406</v>
      </c>
      <c r="G339" s="132" t="s">
        <v>407</v>
      </c>
      <c r="H339" s="132" t="s">
        <v>408</v>
      </c>
      <c r="I339" s="132" t="s">
        <v>14</v>
      </c>
      <c r="J339" s="132" t="s">
        <v>408</v>
      </c>
      <c r="K339" s="132" t="s">
        <v>409</v>
      </c>
      <c r="L339" s="132" t="s">
        <v>410</v>
      </c>
      <c r="M339" s="201"/>
      <c r="N339" s="201"/>
    </row>
    <row r="340" spans="1:14" ht="12.75" x14ac:dyDescent="0.2">
      <c r="A340" s="134" t="s">
        <v>411</v>
      </c>
      <c r="B340" s="135" t="s">
        <v>412</v>
      </c>
      <c r="C340" s="135" t="s">
        <v>413</v>
      </c>
      <c r="D340" s="135" t="s">
        <v>5</v>
      </c>
      <c r="E340" s="135" t="s">
        <v>7</v>
      </c>
      <c r="F340" s="135" t="s">
        <v>15</v>
      </c>
      <c r="G340" s="135" t="s">
        <v>414</v>
      </c>
      <c r="H340" s="135" t="s">
        <v>415</v>
      </c>
      <c r="I340" s="135" t="s">
        <v>416</v>
      </c>
      <c r="J340" s="135" t="s">
        <v>417</v>
      </c>
      <c r="K340" s="135" t="s">
        <v>418</v>
      </c>
      <c r="L340" s="135" t="s">
        <v>419</v>
      </c>
      <c r="M340" s="201"/>
      <c r="N340" s="201"/>
    </row>
    <row r="341" spans="1:14" ht="12.75" x14ac:dyDescent="0.2">
      <c r="A341" s="134" t="s">
        <v>395</v>
      </c>
      <c r="B341" s="135" t="s">
        <v>420</v>
      </c>
      <c r="C341" s="135" t="s">
        <v>421</v>
      </c>
      <c r="D341" s="135" t="s">
        <v>422</v>
      </c>
      <c r="E341" s="136"/>
      <c r="F341" s="135" t="s">
        <v>423</v>
      </c>
      <c r="G341" s="135" t="s">
        <v>424</v>
      </c>
      <c r="H341" s="135" t="s">
        <v>425</v>
      </c>
      <c r="I341" s="135" t="s">
        <v>426</v>
      </c>
      <c r="J341" s="135" t="s">
        <v>22</v>
      </c>
      <c r="K341" s="137" t="s">
        <v>22</v>
      </c>
      <c r="L341" s="137" t="s">
        <v>427</v>
      </c>
      <c r="M341" s="201"/>
      <c r="N341" s="201"/>
    </row>
    <row r="342" spans="1:14" ht="12.75" x14ac:dyDescent="0.2">
      <c r="A342" s="138"/>
      <c r="B342" s="139" t="s">
        <v>428</v>
      </c>
      <c r="C342" s="139"/>
      <c r="D342" s="139"/>
      <c r="E342" s="140"/>
      <c r="F342" s="141"/>
      <c r="G342" s="141"/>
      <c r="H342" s="139"/>
      <c r="I342" s="139" t="s">
        <v>35</v>
      </c>
      <c r="J342" s="139"/>
      <c r="K342" s="142"/>
      <c r="L342" s="142" t="s">
        <v>429</v>
      </c>
      <c r="M342" s="201"/>
      <c r="N342" s="201"/>
    </row>
    <row r="343" spans="1:14" ht="15" x14ac:dyDescent="0.25">
      <c r="A343" s="294"/>
      <c r="B343" s="294"/>
      <c r="C343" s="294"/>
      <c r="D343" s="294"/>
      <c r="E343" s="294"/>
      <c r="F343" s="572"/>
      <c r="G343" s="572"/>
      <c r="H343" s="294"/>
      <c r="I343" s="294"/>
      <c r="J343" s="294"/>
      <c r="K343" s="294"/>
      <c r="L343" s="575"/>
      <c r="M343" s="201"/>
      <c r="N343" s="201"/>
    </row>
    <row r="344" spans="1:14" ht="15" x14ac:dyDescent="0.25">
      <c r="A344" s="576" t="s">
        <v>753</v>
      </c>
      <c r="B344" s="575"/>
      <c r="C344" s="575"/>
      <c r="D344" s="198"/>
      <c r="E344" s="197"/>
      <c r="F344" s="577"/>
      <c r="G344" s="197"/>
      <c r="H344" s="578"/>
      <c r="I344" s="578"/>
      <c r="J344" s="578"/>
      <c r="K344" s="578"/>
      <c r="L344" s="575"/>
      <c r="M344" s="201"/>
      <c r="N344" s="201"/>
    </row>
    <row r="345" spans="1:14" ht="15" x14ac:dyDescent="0.25">
      <c r="A345" s="234"/>
      <c r="B345" s="234"/>
      <c r="C345" s="575"/>
      <c r="D345" s="198"/>
      <c r="E345" s="197"/>
      <c r="F345" s="577"/>
      <c r="G345" s="197"/>
      <c r="H345" s="578"/>
      <c r="I345" s="578"/>
      <c r="J345" s="578"/>
      <c r="K345" s="578"/>
      <c r="L345" s="575"/>
      <c r="M345" s="201"/>
      <c r="N345" s="201"/>
    </row>
    <row r="346" spans="1:14" x14ac:dyDescent="0.2">
      <c r="A346" s="579" t="s">
        <v>403</v>
      </c>
      <c r="B346" s="262"/>
      <c r="C346" s="262"/>
      <c r="D346" s="262"/>
      <c r="E346" s="262"/>
      <c r="F346" s="580"/>
      <c r="G346" s="580"/>
      <c r="H346" s="260"/>
      <c r="I346" s="264">
        <v>0</v>
      </c>
      <c r="J346" s="264">
        <v>0</v>
      </c>
      <c r="K346" s="264">
        <v>0</v>
      </c>
      <c r="L346" s="260"/>
      <c r="M346" s="201"/>
      <c r="N346" s="201"/>
    </row>
    <row r="347" spans="1:14" x14ac:dyDescent="0.2">
      <c r="A347" s="234"/>
      <c r="B347" s="194"/>
      <c r="C347" s="194"/>
      <c r="D347" s="198"/>
      <c r="E347" s="197"/>
      <c r="F347" s="577"/>
      <c r="G347" s="197"/>
      <c r="H347" s="578"/>
      <c r="I347" s="578"/>
      <c r="J347" s="578"/>
      <c r="K347" s="578"/>
      <c r="L347" s="571"/>
      <c r="M347" s="201"/>
      <c r="N347" s="201"/>
    </row>
    <row r="348" spans="1:14" x14ac:dyDescent="0.2">
      <c r="A348" s="581"/>
      <c r="B348" s="194"/>
      <c r="C348" s="194"/>
      <c r="D348" s="194"/>
      <c r="E348" s="194"/>
      <c r="F348" s="570"/>
      <c r="G348" s="570"/>
      <c r="H348" s="268"/>
      <c r="I348" s="268"/>
      <c r="J348" s="268"/>
      <c r="K348" s="268"/>
      <c r="L348" s="571"/>
      <c r="M348" s="201"/>
      <c r="N348" s="201"/>
    </row>
    <row r="349" spans="1:14" x14ac:dyDescent="0.2">
      <c r="A349" s="582" t="s">
        <v>431</v>
      </c>
      <c r="B349" s="194"/>
      <c r="C349" s="194"/>
      <c r="D349" s="194"/>
      <c r="E349" s="194"/>
      <c r="F349" s="570"/>
      <c r="G349" s="570"/>
      <c r="H349" s="566"/>
      <c r="I349" s="566"/>
      <c r="J349" s="566"/>
      <c r="K349" s="566"/>
      <c r="L349" s="571"/>
      <c r="M349" s="201"/>
      <c r="N349" s="201"/>
    </row>
    <row r="350" spans="1:14" x14ac:dyDescent="0.2">
      <c r="A350" s="583" t="s">
        <v>432</v>
      </c>
      <c r="B350" s="194"/>
      <c r="C350" s="194"/>
      <c r="D350" s="194"/>
      <c r="E350" s="584"/>
      <c r="F350" s="585"/>
      <c r="G350" s="586"/>
      <c r="H350" s="566"/>
      <c r="I350" s="566"/>
      <c r="J350" s="566"/>
      <c r="K350" s="566"/>
      <c r="L350" s="571"/>
      <c r="M350" s="201"/>
      <c r="N350" s="201"/>
    </row>
    <row r="351" spans="1:14" x14ac:dyDescent="0.2">
      <c r="A351" s="583" t="s">
        <v>433</v>
      </c>
      <c r="B351" s="194"/>
      <c r="C351" s="194"/>
      <c r="D351" s="194"/>
      <c r="E351" s="194"/>
      <c r="F351" s="570"/>
      <c r="G351" s="570"/>
      <c r="H351" s="194"/>
      <c r="I351" s="194"/>
      <c r="J351" s="194"/>
      <c r="K351" s="194"/>
      <c r="L351" s="571"/>
      <c r="M351" s="201"/>
      <c r="N351" s="201"/>
    </row>
    <row r="352" spans="1:14" x14ac:dyDescent="0.2">
      <c r="A352" s="587"/>
      <c r="B352" s="194"/>
      <c r="C352" s="194"/>
      <c r="D352" s="194"/>
      <c r="E352" s="194"/>
      <c r="F352" s="570"/>
      <c r="G352" s="570"/>
      <c r="H352" s="566"/>
      <c r="I352" s="566"/>
      <c r="J352" s="566"/>
      <c r="K352" s="566"/>
      <c r="L352" s="571"/>
      <c r="M352" s="201"/>
      <c r="N352" s="201"/>
    </row>
    <row r="353" spans="1:14" x14ac:dyDescent="0.2">
      <c r="A353" s="166" t="s">
        <v>434</v>
      </c>
      <c r="B353" s="167"/>
      <c r="C353" s="167"/>
      <c r="D353" s="167"/>
      <c r="E353" s="167"/>
      <c r="F353" s="168"/>
      <c r="G353" s="169"/>
      <c r="H353" s="169"/>
      <c r="I353" s="566"/>
      <c r="J353" s="566"/>
      <c r="K353" s="566"/>
      <c r="L353" s="571"/>
      <c r="M353" s="201"/>
      <c r="N353" s="201"/>
    </row>
    <row r="354" spans="1:14" ht="33.75" x14ac:dyDescent="0.2">
      <c r="A354" s="170" t="s">
        <v>435</v>
      </c>
      <c r="B354" s="171" t="s">
        <v>436</v>
      </c>
      <c r="C354" s="171" t="s">
        <v>437</v>
      </c>
      <c r="D354" s="172" t="s">
        <v>438</v>
      </c>
      <c r="E354" s="171" t="s">
        <v>439</v>
      </c>
      <c r="F354" s="173" t="s">
        <v>440</v>
      </c>
      <c r="G354" s="169"/>
      <c r="H354" s="169"/>
    </row>
    <row r="355" spans="1:14" ht="112.5" x14ac:dyDescent="0.2">
      <c r="A355" s="174">
        <v>193</v>
      </c>
      <c r="B355" s="175" t="s">
        <v>37</v>
      </c>
      <c r="C355" s="175" t="s">
        <v>441</v>
      </c>
      <c r="D355" s="175" t="s">
        <v>442</v>
      </c>
      <c r="E355" s="176" t="s">
        <v>443</v>
      </c>
      <c r="F355" s="177" t="s">
        <v>444</v>
      </c>
      <c r="G355" s="178"/>
      <c r="H355" s="169"/>
    </row>
    <row r="356" spans="1:14" ht="101.25" x14ac:dyDescent="0.2">
      <c r="A356" s="179">
        <v>199</v>
      </c>
      <c r="B356" s="180" t="s">
        <v>42</v>
      </c>
      <c r="C356" s="180" t="s">
        <v>441</v>
      </c>
      <c r="D356" s="180" t="s">
        <v>442</v>
      </c>
      <c r="E356" s="181" t="s">
        <v>443</v>
      </c>
      <c r="F356" s="182" t="s">
        <v>445</v>
      </c>
      <c r="G356" s="178"/>
      <c r="H356" s="169"/>
    </row>
    <row r="357" spans="1:14" ht="146.25" x14ac:dyDescent="0.2">
      <c r="A357" s="174">
        <v>202</v>
      </c>
      <c r="B357" s="175" t="s">
        <v>45</v>
      </c>
      <c r="C357" s="175" t="s">
        <v>441</v>
      </c>
      <c r="D357" s="175" t="s">
        <v>442</v>
      </c>
      <c r="E357" s="176" t="s">
        <v>446</v>
      </c>
      <c r="F357" s="177" t="s">
        <v>447</v>
      </c>
      <c r="G357" s="178"/>
      <c r="H357" s="169"/>
    </row>
    <row r="358" spans="1:14" ht="56.25" x14ac:dyDescent="0.2">
      <c r="A358" s="179">
        <v>211</v>
      </c>
      <c r="B358" s="180" t="s">
        <v>50</v>
      </c>
      <c r="C358" s="180" t="s">
        <v>448</v>
      </c>
      <c r="D358" s="180" t="s">
        <v>442</v>
      </c>
      <c r="E358" s="180" t="s">
        <v>449</v>
      </c>
      <c r="F358" s="180" t="s">
        <v>450</v>
      </c>
      <c r="G358" s="178"/>
      <c r="H358" s="169"/>
    </row>
    <row r="359" spans="1:14" ht="78.75" x14ac:dyDescent="0.2">
      <c r="A359" s="174">
        <v>221</v>
      </c>
      <c r="B359" s="175" t="s">
        <v>55</v>
      </c>
      <c r="C359" s="175" t="s">
        <v>448</v>
      </c>
      <c r="D359" s="175" t="s">
        <v>451</v>
      </c>
      <c r="E359" s="180" t="s">
        <v>452</v>
      </c>
      <c r="F359" s="180" t="s">
        <v>453</v>
      </c>
      <c r="G359" s="178"/>
      <c r="H359" s="169"/>
    </row>
    <row r="360" spans="1:14" ht="33.75" x14ac:dyDescent="0.2">
      <c r="A360" s="179">
        <v>225</v>
      </c>
      <c r="B360" s="180" t="s">
        <v>63</v>
      </c>
      <c r="C360" s="180" t="s">
        <v>454</v>
      </c>
      <c r="D360" s="180" t="s">
        <v>455</v>
      </c>
      <c r="E360" s="180" t="s">
        <v>456</v>
      </c>
      <c r="F360" s="180" t="s">
        <v>457</v>
      </c>
      <c r="G360" s="178"/>
      <c r="H360" s="169"/>
    </row>
    <row r="361" spans="1:14" ht="22.5" x14ac:dyDescent="0.2">
      <c r="A361" s="174">
        <v>226</v>
      </c>
      <c r="B361" s="175" t="s">
        <v>458</v>
      </c>
      <c r="C361" s="175" t="s">
        <v>448</v>
      </c>
      <c r="D361" s="175" t="s">
        <v>442</v>
      </c>
      <c r="E361" s="175" t="s">
        <v>459</v>
      </c>
      <c r="F361" s="175" t="s">
        <v>460</v>
      </c>
      <c r="G361" s="178"/>
      <c r="H361" s="169"/>
    </row>
    <row r="362" spans="1:14" ht="22.5" x14ac:dyDescent="0.2">
      <c r="A362" s="179">
        <v>228</v>
      </c>
      <c r="B362" s="180" t="s">
        <v>68</v>
      </c>
      <c r="C362" s="180" t="s">
        <v>454</v>
      </c>
      <c r="D362" s="180" t="s">
        <v>455</v>
      </c>
      <c r="E362" s="180" t="s">
        <v>461</v>
      </c>
      <c r="F362" s="180" t="s">
        <v>461</v>
      </c>
      <c r="G362" s="178"/>
      <c r="H362" s="169"/>
    </row>
    <row r="363" spans="1:14" ht="33.75" x14ac:dyDescent="0.2">
      <c r="A363" s="174">
        <v>233</v>
      </c>
      <c r="B363" s="175" t="s">
        <v>462</v>
      </c>
      <c r="C363" s="175" t="s">
        <v>448</v>
      </c>
      <c r="D363" s="175" t="s">
        <v>463</v>
      </c>
      <c r="E363" s="180" t="s">
        <v>464</v>
      </c>
      <c r="F363" s="180" t="s">
        <v>465</v>
      </c>
      <c r="G363" s="178"/>
      <c r="H363" s="169"/>
    </row>
    <row r="364" spans="1:14" ht="67.5" x14ac:dyDescent="0.2">
      <c r="A364" s="179">
        <v>236</v>
      </c>
      <c r="B364" s="180" t="s">
        <v>70</v>
      </c>
      <c r="C364" s="180" t="s">
        <v>441</v>
      </c>
      <c r="D364" s="180" t="s">
        <v>455</v>
      </c>
      <c r="E364" s="180" t="s">
        <v>466</v>
      </c>
      <c r="F364" s="180" t="s">
        <v>467</v>
      </c>
      <c r="G364" s="178"/>
      <c r="H364" s="169"/>
    </row>
    <row r="365" spans="1:14" ht="33.75" x14ac:dyDescent="0.2">
      <c r="A365" s="174">
        <v>239</v>
      </c>
      <c r="B365" s="175" t="s">
        <v>468</v>
      </c>
      <c r="C365" s="175" t="s">
        <v>469</v>
      </c>
      <c r="D365" s="175" t="s">
        <v>442</v>
      </c>
      <c r="E365" s="175" t="s">
        <v>470</v>
      </c>
      <c r="F365" s="175" t="s">
        <v>470</v>
      </c>
      <c r="G365" s="178"/>
      <c r="H365" s="169"/>
    </row>
    <row r="366" spans="1:14" ht="33.75" x14ac:dyDescent="0.2">
      <c r="A366" s="179">
        <v>243</v>
      </c>
      <c r="B366" s="180" t="s">
        <v>471</v>
      </c>
      <c r="C366" s="180" t="s">
        <v>469</v>
      </c>
      <c r="D366" s="180" t="s">
        <v>442</v>
      </c>
      <c r="E366" s="180" t="s">
        <v>472</v>
      </c>
      <c r="F366" s="180" t="s">
        <v>472</v>
      </c>
      <c r="G366" s="178"/>
      <c r="H366" s="169"/>
    </row>
    <row r="367" spans="1:14" ht="78.75" x14ac:dyDescent="0.2">
      <c r="A367" s="174">
        <v>245</v>
      </c>
      <c r="B367" s="175" t="s">
        <v>74</v>
      </c>
      <c r="C367" s="175" t="s">
        <v>448</v>
      </c>
      <c r="D367" s="175" t="s">
        <v>451</v>
      </c>
      <c r="E367" s="180" t="s">
        <v>473</v>
      </c>
      <c r="F367" s="180" t="s">
        <v>474</v>
      </c>
      <c r="G367" s="178"/>
      <c r="H367" s="169"/>
    </row>
    <row r="368" spans="1:14" ht="90" x14ac:dyDescent="0.2">
      <c r="A368" s="179">
        <v>247</v>
      </c>
      <c r="B368" s="180" t="s">
        <v>79</v>
      </c>
      <c r="C368" s="180" t="s">
        <v>448</v>
      </c>
      <c r="D368" s="180" t="s">
        <v>451</v>
      </c>
      <c r="E368" s="180" t="s">
        <v>475</v>
      </c>
      <c r="F368" s="180" t="s">
        <v>476</v>
      </c>
      <c r="G368" s="178"/>
      <c r="H368" s="169"/>
    </row>
    <row r="369" spans="1:8" ht="22.5" x14ac:dyDescent="0.2">
      <c r="A369" s="174">
        <v>262</v>
      </c>
      <c r="B369" s="175" t="s">
        <v>477</v>
      </c>
      <c r="C369" s="175" t="s">
        <v>478</v>
      </c>
      <c r="D369" s="175" t="s">
        <v>442</v>
      </c>
      <c r="E369" s="175" t="s">
        <v>479</v>
      </c>
      <c r="F369" s="175" t="s">
        <v>479</v>
      </c>
      <c r="G369" s="178"/>
      <c r="H369" s="169"/>
    </row>
    <row r="370" spans="1:8" ht="56.25" x14ac:dyDescent="0.2">
      <c r="A370" s="179">
        <v>265</v>
      </c>
      <c r="B370" s="180" t="s">
        <v>480</v>
      </c>
      <c r="C370" s="180" t="s">
        <v>481</v>
      </c>
      <c r="D370" s="180" t="s">
        <v>451</v>
      </c>
      <c r="E370" s="180" t="s">
        <v>482</v>
      </c>
      <c r="F370" s="180" t="s">
        <v>483</v>
      </c>
      <c r="G370" s="178"/>
      <c r="H370" s="169"/>
    </row>
    <row r="371" spans="1:8" ht="22.5" x14ac:dyDescent="0.2">
      <c r="A371" s="174">
        <v>270</v>
      </c>
      <c r="B371" s="175" t="s">
        <v>83</v>
      </c>
      <c r="C371" s="175" t="s">
        <v>454</v>
      </c>
      <c r="D371" s="175" t="s">
        <v>455</v>
      </c>
      <c r="E371" s="175" t="s">
        <v>461</v>
      </c>
      <c r="F371" s="175" t="s">
        <v>461</v>
      </c>
      <c r="G371" s="178"/>
      <c r="H371" s="169"/>
    </row>
    <row r="372" spans="1:8" ht="78.75" x14ac:dyDescent="0.2">
      <c r="A372" s="179">
        <v>271</v>
      </c>
      <c r="B372" s="180" t="s">
        <v>85</v>
      </c>
      <c r="C372" s="180" t="s">
        <v>484</v>
      </c>
      <c r="D372" s="180" t="s">
        <v>451</v>
      </c>
      <c r="E372" s="180" t="s">
        <v>485</v>
      </c>
      <c r="F372" s="180" t="s">
        <v>486</v>
      </c>
      <c r="G372" s="178"/>
      <c r="H372" s="169"/>
    </row>
    <row r="373" spans="1:8" ht="33.75" x14ac:dyDescent="0.2">
      <c r="A373" s="174">
        <v>278</v>
      </c>
      <c r="B373" s="175" t="s">
        <v>487</v>
      </c>
      <c r="C373" s="175" t="s">
        <v>488</v>
      </c>
      <c r="D373" s="175" t="s">
        <v>442</v>
      </c>
      <c r="E373" s="175" t="s">
        <v>489</v>
      </c>
      <c r="F373" s="175" t="s">
        <v>489</v>
      </c>
      <c r="G373" s="178"/>
      <c r="H373" s="169"/>
    </row>
    <row r="374" spans="1:8" ht="33.75" x14ac:dyDescent="0.2">
      <c r="A374" s="179">
        <v>280</v>
      </c>
      <c r="B374" s="180" t="s">
        <v>490</v>
      </c>
      <c r="C374" s="180" t="s">
        <v>448</v>
      </c>
      <c r="D374" s="180" t="s">
        <v>491</v>
      </c>
      <c r="E374" s="180" t="s">
        <v>492</v>
      </c>
      <c r="F374" s="180" t="s">
        <v>493</v>
      </c>
      <c r="G374" s="178"/>
      <c r="H374" s="169"/>
    </row>
    <row r="375" spans="1:8" ht="78.75" x14ac:dyDescent="0.2">
      <c r="A375" s="174">
        <v>282</v>
      </c>
      <c r="B375" s="175" t="s">
        <v>90</v>
      </c>
      <c r="C375" s="175" t="s">
        <v>484</v>
      </c>
      <c r="D375" s="175" t="s">
        <v>451</v>
      </c>
      <c r="E375" s="180" t="s">
        <v>494</v>
      </c>
      <c r="F375" s="180" t="s">
        <v>495</v>
      </c>
      <c r="G375" s="178"/>
      <c r="H375" s="169"/>
    </row>
    <row r="376" spans="1:8" ht="56.25" x14ac:dyDescent="0.2">
      <c r="A376" s="179">
        <v>283</v>
      </c>
      <c r="B376" s="180" t="s">
        <v>96</v>
      </c>
      <c r="C376" s="180" t="s">
        <v>441</v>
      </c>
      <c r="D376" s="180" t="s">
        <v>455</v>
      </c>
      <c r="E376" s="180" t="s">
        <v>496</v>
      </c>
      <c r="F376" s="183" t="s">
        <v>497</v>
      </c>
      <c r="G376" s="178"/>
      <c r="H376" s="169"/>
    </row>
    <row r="377" spans="1:8" ht="12.75" x14ac:dyDescent="0.2">
      <c r="A377" s="174">
        <v>290</v>
      </c>
      <c r="B377" s="175" t="s">
        <v>498</v>
      </c>
      <c r="C377" s="175" t="s">
        <v>484</v>
      </c>
      <c r="D377" s="175" t="s">
        <v>499</v>
      </c>
      <c r="E377" s="175"/>
      <c r="F377" s="175" t="s">
        <v>500</v>
      </c>
      <c r="G377" s="178"/>
      <c r="H377" s="169"/>
    </row>
    <row r="378" spans="1:8" ht="78.75" x14ac:dyDescent="0.2">
      <c r="A378" s="179">
        <v>294</v>
      </c>
      <c r="B378" s="180" t="s">
        <v>100</v>
      </c>
      <c r="C378" s="180" t="s">
        <v>448</v>
      </c>
      <c r="D378" s="180" t="s">
        <v>451</v>
      </c>
      <c r="E378" s="181" t="s">
        <v>501</v>
      </c>
      <c r="F378" s="181" t="s">
        <v>502</v>
      </c>
      <c r="G378" s="178"/>
      <c r="H378" s="169"/>
    </row>
    <row r="379" spans="1:8" ht="33.75" x14ac:dyDescent="0.2">
      <c r="A379" s="174">
        <v>295</v>
      </c>
      <c r="B379" s="175" t="s">
        <v>503</v>
      </c>
      <c r="C379" s="175" t="s">
        <v>484</v>
      </c>
      <c r="D379" s="175" t="s">
        <v>504</v>
      </c>
      <c r="E379" s="175" t="s">
        <v>505</v>
      </c>
      <c r="F379" s="175" t="s">
        <v>505</v>
      </c>
      <c r="G379" s="178"/>
      <c r="H379" s="169"/>
    </row>
    <row r="380" spans="1:8" ht="12.75" x14ac:dyDescent="0.2">
      <c r="A380" s="179">
        <v>299</v>
      </c>
      <c r="B380" s="180" t="s">
        <v>506</v>
      </c>
      <c r="C380" s="180" t="s">
        <v>484</v>
      </c>
      <c r="D380" s="180" t="s">
        <v>499</v>
      </c>
      <c r="E380" s="180"/>
      <c r="F380" s="180" t="s">
        <v>500</v>
      </c>
      <c r="G380" s="178"/>
      <c r="H380" s="169"/>
    </row>
    <row r="381" spans="1:8" ht="45" x14ac:dyDescent="0.2">
      <c r="A381" s="174">
        <v>300</v>
      </c>
      <c r="B381" s="175" t="s">
        <v>105</v>
      </c>
      <c r="C381" s="175" t="s">
        <v>481</v>
      </c>
      <c r="D381" s="175" t="s">
        <v>455</v>
      </c>
      <c r="E381" s="175" t="s">
        <v>507</v>
      </c>
      <c r="F381" s="175" t="s">
        <v>508</v>
      </c>
      <c r="G381" s="178"/>
      <c r="H381" s="169"/>
    </row>
    <row r="382" spans="1:8" ht="22.5" x14ac:dyDescent="0.2">
      <c r="A382" s="179">
        <v>304</v>
      </c>
      <c r="B382" s="180" t="s">
        <v>509</v>
      </c>
      <c r="C382" s="180" t="s">
        <v>478</v>
      </c>
      <c r="D382" s="180" t="s">
        <v>510</v>
      </c>
      <c r="E382" s="180" t="s">
        <v>511</v>
      </c>
      <c r="F382" s="180" t="s">
        <v>512</v>
      </c>
      <c r="G382" s="178"/>
      <c r="H382" s="169"/>
    </row>
    <row r="383" spans="1:8" ht="33.75" x14ac:dyDescent="0.2">
      <c r="A383" s="179" t="s">
        <v>513</v>
      </c>
      <c r="B383" s="180" t="s">
        <v>514</v>
      </c>
      <c r="C383" s="180" t="s">
        <v>448</v>
      </c>
      <c r="D383" s="180" t="s">
        <v>515</v>
      </c>
      <c r="E383" s="180" t="s">
        <v>516</v>
      </c>
      <c r="F383" s="180" t="s">
        <v>517</v>
      </c>
      <c r="G383" s="178"/>
      <c r="H383" s="169"/>
    </row>
    <row r="384" spans="1:8" ht="33.75" x14ac:dyDescent="0.2">
      <c r="A384" s="174">
        <v>311</v>
      </c>
      <c r="B384" s="175" t="s">
        <v>518</v>
      </c>
      <c r="C384" s="175" t="s">
        <v>478</v>
      </c>
      <c r="D384" s="175" t="s">
        <v>519</v>
      </c>
      <c r="E384" s="175" t="s">
        <v>520</v>
      </c>
      <c r="F384" s="175" t="s">
        <v>521</v>
      </c>
      <c r="G384" s="178"/>
      <c r="H384" s="169"/>
    </row>
    <row r="385" spans="1:8" ht="22.5" x14ac:dyDescent="0.2">
      <c r="A385" s="179">
        <v>312</v>
      </c>
      <c r="B385" s="180" t="s">
        <v>522</v>
      </c>
      <c r="C385" s="180" t="s">
        <v>523</v>
      </c>
      <c r="D385" s="180" t="s">
        <v>442</v>
      </c>
      <c r="E385" s="180" t="s">
        <v>524</v>
      </c>
      <c r="F385" s="180" t="s">
        <v>524</v>
      </c>
      <c r="G385" s="178"/>
      <c r="H385" s="169"/>
    </row>
    <row r="386" spans="1:8" ht="78.75" x14ac:dyDescent="0.2">
      <c r="A386" s="174">
        <v>313</v>
      </c>
      <c r="B386" s="175" t="s">
        <v>525</v>
      </c>
      <c r="C386" s="175" t="s">
        <v>526</v>
      </c>
      <c r="D386" s="175" t="s">
        <v>527</v>
      </c>
      <c r="E386" s="180" t="s">
        <v>528</v>
      </c>
      <c r="F386" s="175" t="s">
        <v>529</v>
      </c>
      <c r="G386" s="178"/>
      <c r="H386" s="169"/>
    </row>
    <row r="387" spans="1:8" ht="45" x14ac:dyDescent="0.2">
      <c r="A387" s="179">
        <v>315</v>
      </c>
      <c r="B387" s="180" t="s">
        <v>530</v>
      </c>
      <c r="C387" s="180" t="s">
        <v>531</v>
      </c>
      <c r="D387" s="180" t="s">
        <v>532</v>
      </c>
      <c r="E387" s="180"/>
      <c r="F387" s="180" t="s">
        <v>500</v>
      </c>
      <c r="G387" s="178"/>
      <c r="H387" s="169"/>
    </row>
    <row r="388" spans="1:8" ht="12.75" x14ac:dyDescent="0.2">
      <c r="A388" s="174">
        <v>316</v>
      </c>
      <c r="B388" s="175" t="s">
        <v>530</v>
      </c>
      <c r="C388" s="175" t="s">
        <v>484</v>
      </c>
      <c r="D388" s="175" t="s">
        <v>499</v>
      </c>
      <c r="E388" s="175"/>
      <c r="F388" s="175" t="s">
        <v>500</v>
      </c>
      <c r="G388" s="178"/>
      <c r="H388" s="169"/>
    </row>
    <row r="389" spans="1:8" ht="22.5" x14ac:dyDescent="0.2">
      <c r="A389" s="179">
        <v>319</v>
      </c>
      <c r="B389" s="180" t="s">
        <v>110</v>
      </c>
      <c r="C389" s="180" t="s">
        <v>454</v>
      </c>
      <c r="D389" s="180" t="s">
        <v>455</v>
      </c>
      <c r="E389" s="180" t="s">
        <v>461</v>
      </c>
      <c r="F389" s="180" t="s">
        <v>461</v>
      </c>
      <c r="G389" s="178"/>
      <c r="H389" s="169"/>
    </row>
    <row r="390" spans="1:8" ht="78.75" x14ac:dyDescent="0.2">
      <c r="A390" s="174">
        <v>322</v>
      </c>
      <c r="B390" s="175" t="s">
        <v>112</v>
      </c>
      <c r="C390" s="175" t="s">
        <v>484</v>
      </c>
      <c r="D390" s="175" t="s">
        <v>451</v>
      </c>
      <c r="E390" s="180" t="s">
        <v>533</v>
      </c>
      <c r="F390" s="180" t="s">
        <v>474</v>
      </c>
      <c r="G390" s="178"/>
      <c r="H390" s="169"/>
    </row>
    <row r="391" spans="1:8" ht="45" x14ac:dyDescent="0.2">
      <c r="A391" s="179">
        <v>323</v>
      </c>
      <c r="B391" s="180" t="s">
        <v>534</v>
      </c>
      <c r="C391" s="180" t="s">
        <v>523</v>
      </c>
      <c r="D391" s="180" t="s">
        <v>535</v>
      </c>
      <c r="E391" s="180" t="s">
        <v>536</v>
      </c>
      <c r="F391" s="180" t="s">
        <v>537</v>
      </c>
      <c r="G391" s="178"/>
      <c r="H391" s="169"/>
    </row>
    <row r="392" spans="1:8" ht="22.5" x14ac:dyDescent="0.2">
      <c r="A392" s="184">
        <v>330</v>
      </c>
      <c r="B392" s="185" t="s">
        <v>538</v>
      </c>
      <c r="C392" s="185" t="s">
        <v>481</v>
      </c>
      <c r="D392" s="185" t="s">
        <v>539</v>
      </c>
      <c r="E392" s="185" t="s">
        <v>540</v>
      </c>
      <c r="F392" s="185" t="s">
        <v>540</v>
      </c>
      <c r="G392" s="186"/>
      <c r="H392" s="194"/>
    </row>
    <row r="393" spans="1:8" ht="45" x14ac:dyDescent="0.2">
      <c r="A393" s="187">
        <v>331</v>
      </c>
      <c r="B393" s="183" t="s">
        <v>541</v>
      </c>
      <c r="C393" s="183" t="s">
        <v>531</v>
      </c>
      <c r="D393" s="183" t="s">
        <v>542</v>
      </c>
      <c r="E393" s="183" t="s">
        <v>543</v>
      </c>
      <c r="F393" s="183" t="s">
        <v>544</v>
      </c>
      <c r="G393" s="186"/>
      <c r="H393" s="194"/>
    </row>
    <row r="394" spans="1:8" ht="45" x14ac:dyDescent="0.2">
      <c r="A394" s="187">
        <v>332</v>
      </c>
      <c r="B394" s="183" t="s">
        <v>541</v>
      </c>
      <c r="C394" s="183" t="s">
        <v>545</v>
      </c>
      <c r="D394" s="183" t="s">
        <v>546</v>
      </c>
      <c r="E394" s="183" t="s">
        <v>547</v>
      </c>
      <c r="F394" s="183" t="s">
        <v>548</v>
      </c>
      <c r="G394" s="186"/>
      <c r="H394" s="194"/>
    </row>
    <row r="395" spans="1:8" ht="33.75" x14ac:dyDescent="0.2">
      <c r="A395" s="184" t="s">
        <v>549</v>
      </c>
      <c r="B395" s="185" t="s">
        <v>550</v>
      </c>
      <c r="C395" s="185" t="s">
        <v>448</v>
      </c>
      <c r="D395" s="185" t="s">
        <v>515</v>
      </c>
      <c r="E395" s="185" t="s">
        <v>516</v>
      </c>
      <c r="F395" s="185" t="s">
        <v>517</v>
      </c>
      <c r="G395" s="186"/>
      <c r="H395" s="194"/>
    </row>
    <row r="396" spans="1:8" ht="12.75" x14ac:dyDescent="0.2">
      <c r="A396" s="187" t="s">
        <v>551</v>
      </c>
      <c r="B396" s="183" t="s">
        <v>122</v>
      </c>
      <c r="C396" s="183" t="s">
        <v>552</v>
      </c>
      <c r="D396" s="183" t="s">
        <v>455</v>
      </c>
      <c r="E396" s="183" t="s">
        <v>553</v>
      </c>
      <c r="F396" s="183" t="s">
        <v>553</v>
      </c>
      <c r="G396" s="186"/>
      <c r="H396" s="194"/>
    </row>
    <row r="397" spans="1:8" ht="22.5" x14ac:dyDescent="0.2">
      <c r="A397" s="184">
        <v>338</v>
      </c>
      <c r="B397" s="185" t="s">
        <v>554</v>
      </c>
      <c r="C397" s="185" t="s">
        <v>478</v>
      </c>
      <c r="D397" s="185" t="s">
        <v>442</v>
      </c>
      <c r="E397" s="183" t="s">
        <v>555</v>
      </c>
      <c r="F397" s="183" t="s">
        <v>555</v>
      </c>
      <c r="G397" s="186"/>
      <c r="H397" s="194"/>
    </row>
    <row r="398" spans="1:8" ht="33.75" x14ac:dyDescent="0.2">
      <c r="A398" s="187">
        <v>341</v>
      </c>
      <c r="B398" s="183" t="s">
        <v>133</v>
      </c>
      <c r="C398" s="183" t="s">
        <v>454</v>
      </c>
      <c r="D398" s="183" t="s">
        <v>442</v>
      </c>
      <c r="E398" s="183" t="s">
        <v>556</v>
      </c>
      <c r="F398" s="183" t="s">
        <v>556</v>
      </c>
      <c r="G398" s="186"/>
      <c r="H398" s="194"/>
    </row>
    <row r="399" spans="1:8" ht="45" x14ac:dyDescent="0.2">
      <c r="A399" s="184">
        <v>342</v>
      </c>
      <c r="B399" s="185" t="s">
        <v>557</v>
      </c>
      <c r="C399" s="185" t="s">
        <v>484</v>
      </c>
      <c r="D399" s="185" t="s">
        <v>558</v>
      </c>
      <c r="E399" s="183" t="s">
        <v>505</v>
      </c>
      <c r="F399" s="185" t="s">
        <v>505</v>
      </c>
      <c r="G399" s="186"/>
      <c r="H399" s="194"/>
    </row>
    <row r="400" spans="1:8" ht="33.75" x14ac:dyDescent="0.2">
      <c r="A400" s="187">
        <v>346</v>
      </c>
      <c r="B400" s="183" t="s">
        <v>559</v>
      </c>
      <c r="C400" s="183" t="s">
        <v>478</v>
      </c>
      <c r="D400" s="183" t="s">
        <v>519</v>
      </c>
      <c r="E400" s="183" t="s">
        <v>560</v>
      </c>
      <c r="F400" s="183" t="s">
        <v>521</v>
      </c>
      <c r="G400" s="186"/>
      <c r="H400" s="194"/>
    </row>
    <row r="401" spans="1:8" ht="45" x14ac:dyDescent="0.2">
      <c r="A401" s="184" t="s">
        <v>561</v>
      </c>
      <c r="B401" s="185" t="s">
        <v>137</v>
      </c>
      <c r="C401" s="185" t="s">
        <v>484</v>
      </c>
      <c r="D401" s="183" t="s">
        <v>451</v>
      </c>
      <c r="E401" s="183" t="s">
        <v>562</v>
      </c>
      <c r="F401" s="183" t="s">
        <v>562</v>
      </c>
      <c r="G401" s="186"/>
      <c r="H401" s="194"/>
    </row>
    <row r="402" spans="1:8" ht="45" x14ac:dyDescent="0.2">
      <c r="A402" s="187">
        <v>354</v>
      </c>
      <c r="B402" s="183" t="s">
        <v>563</v>
      </c>
      <c r="C402" s="183" t="s">
        <v>531</v>
      </c>
      <c r="D402" s="183" t="s">
        <v>564</v>
      </c>
      <c r="E402" s="183" t="s">
        <v>565</v>
      </c>
      <c r="F402" s="183" t="s">
        <v>565</v>
      </c>
      <c r="G402" s="186"/>
      <c r="H402" s="194"/>
    </row>
    <row r="403" spans="1:8" ht="22.5" x14ac:dyDescent="0.2">
      <c r="A403" s="184">
        <v>361</v>
      </c>
      <c r="B403" s="185" t="s">
        <v>566</v>
      </c>
      <c r="C403" s="185" t="s">
        <v>523</v>
      </c>
      <c r="D403" s="185" t="s">
        <v>442</v>
      </c>
      <c r="E403" s="185" t="s">
        <v>524</v>
      </c>
      <c r="F403" s="185" t="s">
        <v>524</v>
      </c>
      <c r="G403" s="186"/>
      <c r="H403" s="194"/>
    </row>
    <row r="404" spans="1:8" ht="22.5" x14ac:dyDescent="0.2">
      <c r="A404" s="187">
        <v>362</v>
      </c>
      <c r="B404" s="183" t="s">
        <v>567</v>
      </c>
      <c r="C404" s="183" t="s">
        <v>448</v>
      </c>
      <c r="D404" s="183" t="s">
        <v>442</v>
      </c>
      <c r="E404" s="183" t="s">
        <v>489</v>
      </c>
      <c r="F404" s="183" t="s">
        <v>489</v>
      </c>
      <c r="G404" s="186"/>
      <c r="H404" s="194"/>
    </row>
    <row r="405" spans="1:8" ht="45" x14ac:dyDescent="0.2">
      <c r="A405" s="184">
        <v>363</v>
      </c>
      <c r="B405" s="185" t="s">
        <v>174</v>
      </c>
      <c r="C405" s="185" t="s">
        <v>484</v>
      </c>
      <c r="D405" s="185" t="s">
        <v>568</v>
      </c>
      <c r="E405" s="183" t="s">
        <v>569</v>
      </c>
      <c r="F405" s="183" t="s">
        <v>569</v>
      </c>
      <c r="G405" s="186"/>
      <c r="H405" s="194"/>
    </row>
    <row r="406" spans="1:8" ht="78.75" x14ac:dyDescent="0.2">
      <c r="A406" s="187" t="s">
        <v>570</v>
      </c>
      <c r="B406" s="183" t="s">
        <v>145</v>
      </c>
      <c r="C406" s="183" t="s">
        <v>484</v>
      </c>
      <c r="D406" s="183" t="s">
        <v>451</v>
      </c>
      <c r="E406" s="183" t="s">
        <v>571</v>
      </c>
      <c r="F406" s="183" t="s">
        <v>474</v>
      </c>
      <c r="G406" s="186"/>
      <c r="H406" s="194"/>
    </row>
    <row r="407" spans="1:8" ht="22.5" x14ac:dyDescent="0.2">
      <c r="A407" s="184">
        <v>365</v>
      </c>
      <c r="B407" s="185" t="s">
        <v>572</v>
      </c>
      <c r="C407" s="185" t="s">
        <v>523</v>
      </c>
      <c r="D407" s="185" t="s">
        <v>573</v>
      </c>
      <c r="E407" s="183" t="s">
        <v>574</v>
      </c>
      <c r="F407" s="183" t="s">
        <v>574</v>
      </c>
      <c r="G407" s="186"/>
      <c r="H407" s="194"/>
    </row>
    <row r="408" spans="1:8" ht="22.5" x14ac:dyDescent="0.2">
      <c r="A408" s="187">
        <v>367</v>
      </c>
      <c r="B408" s="183" t="s">
        <v>179</v>
      </c>
      <c r="C408" s="183" t="s">
        <v>454</v>
      </c>
      <c r="D408" s="183" t="s">
        <v>455</v>
      </c>
      <c r="E408" s="183" t="s">
        <v>461</v>
      </c>
      <c r="F408" s="183" t="s">
        <v>461</v>
      </c>
      <c r="G408" s="186"/>
      <c r="H408" s="194"/>
    </row>
    <row r="409" spans="1:8" ht="33.75" x14ac:dyDescent="0.2">
      <c r="A409" s="184">
        <v>368</v>
      </c>
      <c r="B409" s="185" t="s">
        <v>575</v>
      </c>
      <c r="C409" s="185" t="s">
        <v>478</v>
      </c>
      <c r="D409" s="185" t="s">
        <v>576</v>
      </c>
      <c r="E409" s="183" t="s">
        <v>577</v>
      </c>
      <c r="F409" s="183" t="s">
        <v>578</v>
      </c>
      <c r="G409" s="186"/>
      <c r="H409" s="194"/>
    </row>
    <row r="410" spans="1:8" ht="33.75" x14ac:dyDescent="0.2">
      <c r="A410" s="187">
        <v>369</v>
      </c>
      <c r="B410" s="183" t="s">
        <v>579</v>
      </c>
      <c r="C410" s="183" t="s">
        <v>523</v>
      </c>
      <c r="D410" s="183" t="s">
        <v>504</v>
      </c>
      <c r="E410" s="183" t="s">
        <v>505</v>
      </c>
      <c r="F410" s="183" t="s">
        <v>505</v>
      </c>
      <c r="G410" s="186"/>
      <c r="H410" s="194"/>
    </row>
    <row r="411" spans="1:8" ht="45" x14ac:dyDescent="0.2">
      <c r="A411" s="187">
        <v>373</v>
      </c>
      <c r="B411" s="183" t="s">
        <v>580</v>
      </c>
      <c r="C411" s="183" t="s">
        <v>481</v>
      </c>
      <c r="D411" s="183" t="s">
        <v>581</v>
      </c>
      <c r="E411" s="183" t="s">
        <v>582</v>
      </c>
      <c r="F411" s="183" t="s">
        <v>583</v>
      </c>
      <c r="G411" s="186"/>
      <c r="H411" s="194"/>
    </row>
    <row r="412" spans="1:8" ht="12.75" x14ac:dyDescent="0.2">
      <c r="A412" s="187">
        <v>379</v>
      </c>
      <c r="B412" s="183" t="s">
        <v>584</v>
      </c>
      <c r="C412" s="183" t="s">
        <v>484</v>
      </c>
      <c r="D412" s="183" t="s">
        <v>585</v>
      </c>
      <c r="E412" s="183"/>
      <c r="F412" s="183" t="s">
        <v>586</v>
      </c>
      <c r="G412" s="186"/>
      <c r="H412" s="194"/>
    </row>
    <row r="413" spans="1:8" ht="56.25" x14ac:dyDescent="0.2">
      <c r="A413" s="187" t="s">
        <v>587</v>
      </c>
      <c r="B413" s="183" t="s">
        <v>126</v>
      </c>
      <c r="C413" s="183" t="s">
        <v>552</v>
      </c>
      <c r="D413" s="183" t="s">
        <v>451</v>
      </c>
      <c r="E413" s="183" t="s">
        <v>588</v>
      </c>
      <c r="F413" s="183" t="s">
        <v>588</v>
      </c>
      <c r="G413" s="186"/>
      <c r="H413" s="194"/>
    </row>
    <row r="414" spans="1:8" ht="67.5" x14ac:dyDescent="0.2">
      <c r="A414" s="187" t="s">
        <v>589</v>
      </c>
      <c r="B414" s="183" t="s">
        <v>154</v>
      </c>
      <c r="C414" s="183" t="s">
        <v>484</v>
      </c>
      <c r="D414" s="183" t="s">
        <v>455</v>
      </c>
      <c r="E414" s="183" t="s">
        <v>590</v>
      </c>
      <c r="F414" s="183" t="s">
        <v>562</v>
      </c>
      <c r="G414" s="186"/>
      <c r="H414" s="194"/>
    </row>
    <row r="415" spans="1:8" ht="45" x14ac:dyDescent="0.2">
      <c r="A415" s="187">
        <v>383</v>
      </c>
      <c r="B415" s="183" t="s">
        <v>591</v>
      </c>
      <c r="C415" s="183" t="s">
        <v>545</v>
      </c>
      <c r="D415" s="183" t="s">
        <v>451</v>
      </c>
      <c r="E415" s="183" t="s">
        <v>592</v>
      </c>
      <c r="F415" s="183" t="s">
        <v>593</v>
      </c>
      <c r="G415" s="186"/>
      <c r="H415" s="194"/>
    </row>
    <row r="416" spans="1:8" ht="78.75" x14ac:dyDescent="0.2">
      <c r="A416" s="187">
        <v>392</v>
      </c>
      <c r="B416" s="183" t="s">
        <v>186</v>
      </c>
      <c r="C416" s="183" t="s">
        <v>441</v>
      </c>
      <c r="D416" s="183" t="s">
        <v>451</v>
      </c>
      <c r="E416" s="183" t="s">
        <v>594</v>
      </c>
      <c r="F416" s="183" t="s">
        <v>595</v>
      </c>
      <c r="G416" s="186"/>
      <c r="H416" s="194"/>
    </row>
    <row r="417" spans="1:8" ht="45" x14ac:dyDescent="0.2">
      <c r="A417" s="187">
        <v>393</v>
      </c>
      <c r="B417" s="183" t="s">
        <v>596</v>
      </c>
      <c r="C417" s="183" t="s">
        <v>484</v>
      </c>
      <c r="D417" s="183" t="s">
        <v>558</v>
      </c>
      <c r="E417" s="183" t="s">
        <v>505</v>
      </c>
      <c r="F417" s="183" t="s">
        <v>505</v>
      </c>
      <c r="G417" s="186"/>
      <c r="H417" s="194"/>
    </row>
    <row r="418" spans="1:8" ht="33.75" x14ac:dyDescent="0.2">
      <c r="A418" s="187">
        <v>396</v>
      </c>
      <c r="B418" s="183" t="s">
        <v>597</v>
      </c>
      <c r="C418" s="183" t="s">
        <v>523</v>
      </c>
      <c r="D418" s="183" t="s">
        <v>598</v>
      </c>
      <c r="E418" s="183" t="s">
        <v>599</v>
      </c>
      <c r="F418" s="183" t="s">
        <v>599</v>
      </c>
      <c r="G418" s="186"/>
      <c r="H418" s="194"/>
    </row>
    <row r="419" spans="1:8" ht="78.75" x14ac:dyDescent="0.2">
      <c r="A419" s="187" t="s">
        <v>600</v>
      </c>
      <c r="B419" s="183" t="s">
        <v>164</v>
      </c>
      <c r="C419" s="183" t="s">
        <v>484</v>
      </c>
      <c r="D419" s="183" t="s">
        <v>455</v>
      </c>
      <c r="E419" s="183" t="s">
        <v>601</v>
      </c>
      <c r="F419" s="183" t="s">
        <v>562</v>
      </c>
      <c r="G419" s="186"/>
      <c r="H419" s="194"/>
    </row>
    <row r="420" spans="1:8" ht="45" x14ac:dyDescent="0.2">
      <c r="A420" s="187">
        <v>405</v>
      </c>
      <c r="B420" s="188">
        <v>38393</v>
      </c>
      <c r="C420" s="183" t="s">
        <v>484</v>
      </c>
      <c r="D420" s="183" t="s">
        <v>442</v>
      </c>
      <c r="E420" s="183" t="s">
        <v>602</v>
      </c>
      <c r="F420" s="183" t="s">
        <v>602</v>
      </c>
      <c r="G420" s="186"/>
      <c r="H420" s="194"/>
    </row>
    <row r="421" spans="1:8" ht="45" x14ac:dyDescent="0.2">
      <c r="A421" s="184">
        <v>410</v>
      </c>
      <c r="B421" s="189">
        <v>38454</v>
      </c>
      <c r="C421" s="190" t="s">
        <v>484</v>
      </c>
      <c r="D421" s="190" t="s">
        <v>558</v>
      </c>
      <c r="E421" s="190" t="s">
        <v>505</v>
      </c>
      <c r="F421" s="190" t="s">
        <v>505</v>
      </c>
      <c r="G421" s="186"/>
      <c r="H421" s="194"/>
    </row>
    <row r="422" spans="1:8" ht="45" x14ac:dyDescent="0.2">
      <c r="A422" s="187">
        <v>412</v>
      </c>
      <c r="B422" s="188">
        <v>38470</v>
      </c>
      <c r="C422" s="183" t="s">
        <v>478</v>
      </c>
      <c r="D422" s="183" t="s">
        <v>603</v>
      </c>
      <c r="E422" s="183" t="s">
        <v>604</v>
      </c>
      <c r="F422" s="183" t="s">
        <v>604</v>
      </c>
      <c r="G422" s="186"/>
      <c r="H422" s="194"/>
    </row>
    <row r="423" spans="1:8" ht="33.75" x14ac:dyDescent="0.2">
      <c r="A423" s="187">
        <v>414</v>
      </c>
      <c r="B423" s="188">
        <v>38498</v>
      </c>
      <c r="C423" s="183" t="s">
        <v>523</v>
      </c>
      <c r="D423" s="183" t="s">
        <v>605</v>
      </c>
      <c r="E423" s="183" t="s">
        <v>606</v>
      </c>
      <c r="F423" s="183" t="s">
        <v>606</v>
      </c>
      <c r="G423" s="186"/>
      <c r="H423" s="194"/>
    </row>
    <row r="424" spans="1:8" ht="22.5" x14ac:dyDescent="0.2">
      <c r="A424" s="187">
        <v>420</v>
      </c>
      <c r="B424" s="188">
        <v>38526</v>
      </c>
      <c r="C424" s="183" t="s">
        <v>454</v>
      </c>
      <c r="D424" s="183" t="s">
        <v>442</v>
      </c>
      <c r="E424" s="183" t="s">
        <v>461</v>
      </c>
      <c r="F424" s="183" t="s">
        <v>461</v>
      </c>
      <c r="G424" s="186"/>
      <c r="H424" s="194"/>
    </row>
    <row r="425" spans="1:8" ht="33.75" x14ac:dyDescent="0.2">
      <c r="A425" s="187">
        <v>424</v>
      </c>
      <c r="B425" s="188">
        <v>38553</v>
      </c>
      <c r="C425" s="188" t="s">
        <v>448</v>
      </c>
      <c r="D425" s="185" t="s">
        <v>515</v>
      </c>
      <c r="E425" s="185" t="s">
        <v>516</v>
      </c>
      <c r="F425" s="185" t="s">
        <v>517</v>
      </c>
      <c r="G425" s="186"/>
      <c r="H425" s="194"/>
    </row>
    <row r="426" spans="1:8" ht="22.5" x14ac:dyDescent="0.2">
      <c r="A426" s="187" t="s">
        <v>607</v>
      </c>
      <c r="B426" s="188">
        <v>38559</v>
      </c>
      <c r="C426" s="183" t="s">
        <v>552</v>
      </c>
      <c r="D426" s="183" t="s">
        <v>455</v>
      </c>
      <c r="E426" s="183" t="s">
        <v>608</v>
      </c>
      <c r="F426" s="183" t="s">
        <v>608</v>
      </c>
      <c r="G426" s="186"/>
      <c r="H426" s="194"/>
    </row>
    <row r="427" spans="1:8" ht="33.75" x14ac:dyDescent="0.2">
      <c r="A427" s="187">
        <v>430</v>
      </c>
      <c r="B427" s="188">
        <v>38576</v>
      </c>
      <c r="C427" s="188" t="s">
        <v>448</v>
      </c>
      <c r="D427" s="183" t="s">
        <v>609</v>
      </c>
      <c r="E427" s="183" t="s">
        <v>610</v>
      </c>
      <c r="F427" s="183" t="s">
        <v>517</v>
      </c>
      <c r="G427" s="186"/>
      <c r="H427" s="194"/>
    </row>
    <row r="428" spans="1:8" ht="45" x14ac:dyDescent="0.2">
      <c r="A428" s="187">
        <v>436</v>
      </c>
      <c r="B428" s="188">
        <v>38638</v>
      </c>
      <c r="C428" s="183" t="s">
        <v>523</v>
      </c>
      <c r="D428" s="183" t="s">
        <v>535</v>
      </c>
      <c r="E428" s="183" t="s">
        <v>536</v>
      </c>
      <c r="F428" s="183" t="s">
        <v>537</v>
      </c>
      <c r="G428" s="186"/>
      <c r="H428" s="194"/>
    </row>
    <row r="429" spans="1:8" ht="56.25" x14ac:dyDescent="0.2">
      <c r="A429" s="187" t="s">
        <v>611</v>
      </c>
      <c r="B429" s="188">
        <v>38649</v>
      </c>
      <c r="C429" s="183" t="s">
        <v>484</v>
      </c>
      <c r="D429" s="183" t="s">
        <v>455</v>
      </c>
      <c r="E429" s="183" t="s">
        <v>612</v>
      </c>
      <c r="F429" s="183" t="s">
        <v>562</v>
      </c>
      <c r="G429" s="186"/>
      <c r="H429" s="194"/>
    </row>
    <row r="430" spans="1:8" ht="45" x14ac:dyDescent="0.2">
      <c r="A430" s="187">
        <v>441</v>
      </c>
      <c r="B430" s="188">
        <v>38673</v>
      </c>
      <c r="C430" s="183" t="s">
        <v>523</v>
      </c>
      <c r="D430" s="190" t="s">
        <v>558</v>
      </c>
      <c r="E430" s="190" t="s">
        <v>505</v>
      </c>
      <c r="F430" s="190" t="s">
        <v>505</v>
      </c>
      <c r="G430" s="186"/>
      <c r="H430" s="194"/>
    </row>
    <row r="431" spans="1:8" ht="33.75" x14ac:dyDescent="0.2">
      <c r="A431" s="187">
        <v>442</v>
      </c>
      <c r="B431" s="188">
        <v>38677</v>
      </c>
      <c r="C431" s="183" t="s">
        <v>478</v>
      </c>
      <c r="D431" s="183" t="s">
        <v>613</v>
      </c>
      <c r="E431" s="183" t="s">
        <v>614</v>
      </c>
      <c r="F431" s="183" t="s">
        <v>614</v>
      </c>
      <c r="G431" s="186"/>
      <c r="H431" s="194"/>
    </row>
    <row r="432" spans="1:8" ht="270" x14ac:dyDescent="0.2">
      <c r="A432" s="187">
        <v>449</v>
      </c>
      <c r="B432" s="188">
        <v>38716</v>
      </c>
      <c r="C432" s="183" t="s">
        <v>441</v>
      </c>
      <c r="D432" s="183" t="s">
        <v>451</v>
      </c>
      <c r="E432" s="191" t="s">
        <v>615</v>
      </c>
      <c r="F432" s="183" t="s">
        <v>616</v>
      </c>
      <c r="G432" s="186"/>
      <c r="H432" s="194"/>
    </row>
    <row r="433" spans="1:8" ht="33.75" x14ac:dyDescent="0.2">
      <c r="A433" s="187" t="s">
        <v>617</v>
      </c>
      <c r="B433" s="188">
        <v>38734</v>
      </c>
      <c r="C433" s="183" t="s">
        <v>478</v>
      </c>
      <c r="D433" s="183" t="s">
        <v>519</v>
      </c>
      <c r="E433" s="183" t="s">
        <v>560</v>
      </c>
      <c r="F433" s="183" t="s">
        <v>521</v>
      </c>
      <c r="G433" s="186"/>
      <c r="H433" s="194"/>
    </row>
    <row r="434" spans="1:8" ht="22.5" x14ac:dyDescent="0.2">
      <c r="A434" s="187">
        <v>455</v>
      </c>
      <c r="B434" s="188">
        <v>38769</v>
      </c>
      <c r="C434" s="183" t="s">
        <v>618</v>
      </c>
      <c r="D434" s="183" t="s">
        <v>619</v>
      </c>
      <c r="E434" s="183" t="s">
        <v>620</v>
      </c>
      <c r="F434" s="183" t="s">
        <v>620</v>
      </c>
      <c r="G434" s="186"/>
      <c r="H434" s="194"/>
    </row>
    <row r="435" spans="1:8" ht="45" x14ac:dyDescent="0.2">
      <c r="A435" s="187">
        <v>458</v>
      </c>
      <c r="B435" s="188">
        <v>38792</v>
      </c>
      <c r="C435" s="190" t="s">
        <v>621</v>
      </c>
      <c r="D435" s="183" t="s">
        <v>558</v>
      </c>
      <c r="E435" s="190" t="s">
        <v>505</v>
      </c>
      <c r="F435" s="190" t="s">
        <v>505</v>
      </c>
      <c r="G435" s="186"/>
      <c r="H435" s="194"/>
    </row>
    <row r="436" spans="1:8" ht="12.75" x14ac:dyDescent="0.2">
      <c r="A436" s="187">
        <v>460</v>
      </c>
      <c r="B436" s="188">
        <v>38812</v>
      </c>
      <c r="C436" s="183" t="s">
        <v>454</v>
      </c>
      <c r="D436" s="183" t="s">
        <v>455</v>
      </c>
      <c r="E436" s="183" t="s">
        <v>553</v>
      </c>
      <c r="F436" s="183" t="s">
        <v>553</v>
      </c>
      <c r="G436" s="186"/>
      <c r="H436" s="194"/>
    </row>
    <row r="437" spans="1:8" ht="112.5" x14ac:dyDescent="0.2">
      <c r="A437" s="187">
        <v>462</v>
      </c>
      <c r="B437" s="188">
        <v>38818</v>
      </c>
      <c r="C437" s="183" t="s">
        <v>478</v>
      </c>
      <c r="D437" s="183" t="s">
        <v>622</v>
      </c>
      <c r="E437" s="183" t="s">
        <v>623</v>
      </c>
      <c r="F437" s="183" t="s">
        <v>624</v>
      </c>
      <c r="G437" s="186"/>
      <c r="H437" s="194"/>
    </row>
    <row r="438" spans="1:8" ht="33.75" x14ac:dyDescent="0.2">
      <c r="A438" s="187">
        <v>471</v>
      </c>
      <c r="B438" s="188">
        <v>38960</v>
      </c>
      <c r="C438" s="183" t="s">
        <v>478</v>
      </c>
      <c r="D438" s="183" t="s">
        <v>625</v>
      </c>
      <c r="E438" s="183" t="s">
        <v>626</v>
      </c>
      <c r="F438" s="183" t="s">
        <v>626</v>
      </c>
      <c r="G438" s="186"/>
      <c r="H438" s="194"/>
    </row>
    <row r="439" spans="1:8" ht="33.75" x14ac:dyDescent="0.2">
      <c r="A439" s="187">
        <v>472</v>
      </c>
      <c r="B439" s="188">
        <v>38973</v>
      </c>
      <c r="C439" s="183" t="s">
        <v>552</v>
      </c>
      <c r="D439" s="185" t="s">
        <v>504</v>
      </c>
      <c r="E439" s="185" t="s">
        <v>505</v>
      </c>
      <c r="F439" s="185" t="s">
        <v>505</v>
      </c>
      <c r="G439" s="186"/>
      <c r="H439" s="194"/>
    </row>
    <row r="440" spans="1:8" ht="22.5" x14ac:dyDescent="0.2">
      <c r="A440" s="187">
        <v>473</v>
      </c>
      <c r="B440" s="188">
        <v>38986</v>
      </c>
      <c r="C440" s="183" t="s">
        <v>478</v>
      </c>
      <c r="D440" s="183" t="s">
        <v>627</v>
      </c>
      <c r="E440" s="183" t="s">
        <v>628</v>
      </c>
      <c r="F440" s="183" t="s">
        <v>628</v>
      </c>
      <c r="G440" s="186"/>
      <c r="H440" s="194"/>
    </row>
    <row r="441" spans="1:8" ht="33.75" x14ac:dyDescent="0.2">
      <c r="A441" s="187">
        <v>486</v>
      </c>
      <c r="B441" s="188" t="s">
        <v>231</v>
      </c>
      <c r="C441" s="183" t="s">
        <v>552</v>
      </c>
      <c r="D441" s="183" t="s">
        <v>455</v>
      </c>
      <c r="E441" s="183" t="s">
        <v>629</v>
      </c>
      <c r="F441" s="183" t="s">
        <v>629</v>
      </c>
      <c r="G441" s="186"/>
      <c r="H441" s="194"/>
    </row>
    <row r="442" spans="1:8" ht="56.25" x14ac:dyDescent="0.2">
      <c r="A442" s="187" t="s">
        <v>630</v>
      </c>
      <c r="B442" s="188" t="s">
        <v>216</v>
      </c>
      <c r="C442" s="183" t="s">
        <v>484</v>
      </c>
      <c r="D442" s="183" t="s">
        <v>455</v>
      </c>
      <c r="E442" s="183" t="s">
        <v>612</v>
      </c>
      <c r="F442" s="183" t="s">
        <v>562</v>
      </c>
      <c r="G442" s="186"/>
      <c r="H442" s="194"/>
    </row>
    <row r="443" spans="1:8" ht="33.75" x14ac:dyDescent="0.2">
      <c r="A443" s="187" t="s">
        <v>631</v>
      </c>
      <c r="B443" s="188" t="s">
        <v>632</v>
      </c>
      <c r="C443" s="183" t="s">
        <v>478</v>
      </c>
      <c r="D443" s="183" t="s">
        <v>576</v>
      </c>
      <c r="E443" s="183" t="s">
        <v>577</v>
      </c>
      <c r="F443" s="183" t="s">
        <v>578</v>
      </c>
      <c r="G443" s="186"/>
      <c r="H443" s="194"/>
    </row>
    <row r="444" spans="1:8" ht="12.75" x14ac:dyDescent="0.2">
      <c r="A444" s="187" t="s">
        <v>633</v>
      </c>
      <c r="B444" s="188" t="s">
        <v>237</v>
      </c>
      <c r="C444" s="183" t="s">
        <v>454</v>
      </c>
      <c r="D444" s="183" t="s">
        <v>455</v>
      </c>
      <c r="E444" s="183" t="s">
        <v>553</v>
      </c>
      <c r="F444" s="183" t="s">
        <v>553</v>
      </c>
      <c r="G444" s="186"/>
      <c r="H444" s="194"/>
    </row>
    <row r="445" spans="1:8" ht="78.75" x14ac:dyDescent="0.2">
      <c r="A445" s="187">
        <v>496</v>
      </c>
      <c r="B445" s="188" t="s">
        <v>634</v>
      </c>
      <c r="C445" s="183" t="s">
        <v>478</v>
      </c>
      <c r="D445" s="183" t="s">
        <v>635</v>
      </c>
      <c r="E445" s="183" t="s">
        <v>636</v>
      </c>
      <c r="F445" s="183" t="s">
        <v>637</v>
      </c>
      <c r="G445" s="186"/>
      <c r="H445" s="194"/>
    </row>
    <row r="446" spans="1:8" ht="33.75" x14ac:dyDescent="0.2">
      <c r="A446" s="187" t="s">
        <v>638</v>
      </c>
      <c r="B446" s="188" t="s">
        <v>639</v>
      </c>
      <c r="C446" s="183" t="s">
        <v>478</v>
      </c>
      <c r="D446" s="183" t="s">
        <v>640</v>
      </c>
      <c r="E446" s="180" t="s">
        <v>520</v>
      </c>
      <c r="F446" s="183" t="s">
        <v>521</v>
      </c>
      <c r="G446" s="186"/>
      <c r="H446" s="194"/>
    </row>
    <row r="447" spans="1:8" ht="45" x14ac:dyDescent="0.2">
      <c r="A447" s="187">
        <v>501</v>
      </c>
      <c r="B447" s="188" t="s">
        <v>265</v>
      </c>
      <c r="C447" s="183" t="s">
        <v>441</v>
      </c>
      <c r="D447" s="183" t="s">
        <v>451</v>
      </c>
      <c r="E447" s="183" t="s">
        <v>641</v>
      </c>
      <c r="F447" s="183" t="s">
        <v>616</v>
      </c>
      <c r="G447" s="186"/>
      <c r="H447" s="194"/>
    </row>
    <row r="448" spans="1:8" ht="33.75" x14ac:dyDescent="0.2">
      <c r="A448" s="187" t="s">
        <v>642</v>
      </c>
      <c r="B448" s="188" t="s">
        <v>639</v>
      </c>
      <c r="C448" s="183" t="s">
        <v>478</v>
      </c>
      <c r="D448" s="183" t="s">
        <v>576</v>
      </c>
      <c r="E448" s="183" t="s">
        <v>577</v>
      </c>
      <c r="F448" s="183" t="s">
        <v>578</v>
      </c>
      <c r="G448" s="186"/>
      <c r="H448" s="194"/>
    </row>
    <row r="449" spans="1:8" ht="22.5" x14ac:dyDescent="0.2">
      <c r="A449" s="187">
        <v>510</v>
      </c>
      <c r="B449" s="188" t="s">
        <v>271</v>
      </c>
      <c r="C449" s="183" t="s">
        <v>454</v>
      </c>
      <c r="D449" s="183" t="s">
        <v>455</v>
      </c>
      <c r="E449" s="183" t="s">
        <v>461</v>
      </c>
      <c r="F449" s="183" t="s">
        <v>461</v>
      </c>
      <c r="G449" s="186"/>
      <c r="H449" s="194"/>
    </row>
    <row r="450" spans="1:8" ht="45" x14ac:dyDescent="0.2">
      <c r="A450" s="187">
        <v>511</v>
      </c>
      <c r="B450" s="188" t="s">
        <v>643</v>
      </c>
      <c r="C450" s="183" t="s">
        <v>523</v>
      </c>
      <c r="D450" s="183" t="s">
        <v>535</v>
      </c>
      <c r="E450" s="183" t="s">
        <v>536</v>
      </c>
      <c r="F450" s="183" t="s">
        <v>537</v>
      </c>
      <c r="G450" s="186"/>
      <c r="H450" s="194"/>
    </row>
    <row r="451" spans="1:8" ht="22.5" x14ac:dyDescent="0.2">
      <c r="A451" s="187">
        <v>514</v>
      </c>
      <c r="B451" s="188" t="s">
        <v>280</v>
      </c>
      <c r="C451" s="183" t="s">
        <v>523</v>
      </c>
      <c r="D451" s="183" t="s">
        <v>644</v>
      </c>
      <c r="E451" s="183"/>
      <c r="F451" s="183" t="s">
        <v>279</v>
      </c>
      <c r="G451" s="186"/>
      <c r="H451" s="194"/>
    </row>
    <row r="452" spans="1:8" ht="22.5" x14ac:dyDescent="0.2">
      <c r="A452" s="187" t="s">
        <v>645</v>
      </c>
      <c r="B452" s="188" t="s">
        <v>246</v>
      </c>
      <c r="C452" s="183" t="s">
        <v>454</v>
      </c>
      <c r="D452" s="183" t="s">
        <v>455</v>
      </c>
      <c r="E452" s="183" t="s">
        <v>608</v>
      </c>
      <c r="F452" s="183" t="s">
        <v>608</v>
      </c>
      <c r="G452" s="186"/>
      <c r="H452" s="194"/>
    </row>
    <row r="453" spans="1:8" ht="33.75" x14ac:dyDescent="0.2">
      <c r="A453" s="187">
        <v>519</v>
      </c>
      <c r="B453" s="188" t="s">
        <v>646</v>
      </c>
      <c r="C453" s="183" t="s">
        <v>478</v>
      </c>
      <c r="D453" s="183" t="s">
        <v>605</v>
      </c>
      <c r="E453" s="183" t="s">
        <v>606</v>
      </c>
      <c r="F453" s="183" t="s">
        <v>606</v>
      </c>
      <c r="G453" s="186"/>
      <c r="H453" s="194"/>
    </row>
    <row r="454" spans="1:8" ht="33.75" x14ac:dyDescent="0.2">
      <c r="A454" s="187">
        <v>523</v>
      </c>
      <c r="B454" s="188" t="s">
        <v>234</v>
      </c>
      <c r="C454" s="183" t="s">
        <v>552</v>
      </c>
      <c r="D454" s="183" t="s">
        <v>455</v>
      </c>
      <c r="E454" s="183" t="s">
        <v>629</v>
      </c>
      <c r="F454" s="183" t="s">
        <v>629</v>
      </c>
      <c r="G454" s="186"/>
      <c r="H454" s="194"/>
    </row>
    <row r="455" spans="1:8" ht="78.75" x14ac:dyDescent="0.2">
      <c r="A455" s="187">
        <v>524</v>
      </c>
      <c r="B455" s="188" t="s">
        <v>647</v>
      </c>
      <c r="C455" s="183" t="s">
        <v>478</v>
      </c>
      <c r="D455" s="183" t="s">
        <v>635</v>
      </c>
      <c r="E455" s="183" t="s">
        <v>636</v>
      </c>
      <c r="F455" s="183" t="s">
        <v>637</v>
      </c>
      <c r="G455" s="186"/>
      <c r="H455" s="194"/>
    </row>
    <row r="456" spans="1:8" ht="22.5" x14ac:dyDescent="0.2">
      <c r="A456" s="187">
        <v>536</v>
      </c>
      <c r="B456" s="188" t="s">
        <v>286</v>
      </c>
      <c r="C456" s="183" t="s">
        <v>523</v>
      </c>
      <c r="D456" s="183" t="s">
        <v>455</v>
      </c>
      <c r="E456" s="183" t="s">
        <v>648</v>
      </c>
      <c r="F456" s="183" t="s">
        <v>608</v>
      </c>
      <c r="G456" s="186"/>
      <c r="H456" s="194"/>
    </row>
    <row r="457" spans="1:8" ht="123.75" x14ac:dyDescent="0.2">
      <c r="A457" s="187">
        <v>554</v>
      </c>
      <c r="B457" s="188" t="s">
        <v>649</v>
      </c>
      <c r="C457" s="183" t="s">
        <v>650</v>
      </c>
      <c r="D457" s="183" t="s">
        <v>651</v>
      </c>
      <c r="E457" s="183" t="s">
        <v>652</v>
      </c>
      <c r="F457" s="183" t="s">
        <v>305</v>
      </c>
      <c r="G457" s="186"/>
      <c r="H457" s="194"/>
    </row>
    <row r="458" spans="1:8" ht="67.5" x14ac:dyDescent="0.2">
      <c r="A458" s="187">
        <v>557</v>
      </c>
      <c r="B458" s="188" t="s">
        <v>293</v>
      </c>
      <c r="C458" s="183" t="s">
        <v>441</v>
      </c>
      <c r="D458" s="183" t="s">
        <v>451</v>
      </c>
      <c r="E458" s="183" t="s">
        <v>653</v>
      </c>
      <c r="F458" s="183" t="s">
        <v>654</v>
      </c>
      <c r="G458" s="186"/>
      <c r="H458" s="194"/>
    </row>
    <row r="459" spans="1:8" ht="22.5" x14ac:dyDescent="0.2">
      <c r="A459" s="187">
        <v>571</v>
      </c>
      <c r="B459" s="188" t="s">
        <v>655</v>
      </c>
      <c r="C459" s="183" t="s">
        <v>478</v>
      </c>
      <c r="D459" s="183" t="s">
        <v>656</v>
      </c>
      <c r="E459" s="183" t="s">
        <v>657</v>
      </c>
      <c r="F459" s="183" t="s">
        <v>657</v>
      </c>
      <c r="G459" s="186"/>
      <c r="H459" s="194"/>
    </row>
    <row r="460" spans="1:8" ht="22.5" x14ac:dyDescent="0.2">
      <c r="A460" s="187">
        <v>582</v>
      </c>
      <c r="B460" s="188" t="s">
        <v>299</v>
      </c>
      <c r="C460" s="183" t="s">
        <v>454</v>
      </c>
      <c r="D460" s="183" t="s">
        <v>455</v>
      </c>
      <c r="E460" s="183" t="s">
        <v>461</v>
      </c>
      <c r="F460" s="183" t="s">
        <v>461</v>
      </c>
      <c r="G460" s="186"/>
      <c r="H460" s="194"/>
    </row>
    <row r="461" spans="1:8" ht="22.5" x14ac:dyDescent="0.2">
      <c r="A461" s="187" t="s">
        <v>658</v>
      </c>
      <c r="B461" s="188" t="s">
        <v>257</v>
      </c>
      <c r="C461" s="183" t="s">
        <v>454</v>
      </c>
      <c r="D461" s="183" t="s">
        <v>455</v>
      </c>
      <c r="E461" s="183" t="s">
        <v>608</v>
      </c>
      <c r="F461" s="183" t="s">
        <v>608</v>
      </c>
      <c r="G461" s="186"/>
      <c r="H461" s="194"/>
    </row>
    <row r="462" spans="1:8" ht="22.5" x14ac:dyDescent="0.2">
      <c r="A462" s="187">
        <v>602</v>
      </c>
      <c r="B462" s="188" t="s">
        <v>659</v>
      </c>
      <c r="C462" s="183" t="s">
        <v>478</v>
      </c>
      <c r="D462" s="183" t="s">
        <v>519</v>
      </c>
      <c r="E462" s="183" t="s">
        <v>660</v>
      </c>
      <c r="F462" s="183" t="s">
        <v>521</v>
      </c>
      <c r="G462" s="186"/>
      <c r="H462" s="194"/>
    </row>
    <row r="463" spans="1:8" ht="22.5" x14ac:dyDescent="0.2">
      <c r="A463" s="187">
        <v>607</v>
      </c>
      <c r="B463" s="188" t="s">
        <v>301</v>
      </c>
      <c r="C463" s="183" t="s">
        <v>523</v>
      </c>
      <c r="D463" s="183" t="s">
        <v>661</v>
      </c>
      <c r="E463" s="183" t="s">
        <v>662</v>
      </c>
      <c r="F463" s="183" t="s">
        <v>662</v>
      </c>
      <c r="G463" s="186"/>
      <c r="H463" s="194"/>
    </row>
    <row r="464" spans="1:8" ht="22.5" x14ac:dyDescent="0.2">
      <c r="A464" s="187">
        <v>612</v>
      </c>
      <c r="B464" s="188" t="s">
        <v>306</v>
      </c>
      <c r="C464" s="183" t="s">
        <v>478</v>
      </c>
      <c r="D464" s="183" t="s">
        <v>663</v>
      </c>
      <c r="E464" s="183" t="s">
        <v>614</v>
      </c>
      <c r="F464" s="183" t="s">
        <v>614</v>
      </c>
      <c r="G464" s="186"/>
      <c r="H464" s="194"/>
    </row>
    <row r="465" spans="1:8" ht="101.25" x14ac:dyDescent="0.2">
      <c r="A465" s="187">
        <v>614</v>
      </c>
      <c r="B465" s="188" t="s">
        <v>309</v>
      </c>
      <c r="C465" s="183" t="s">
        <v>478</v>
      </c>
      <c r="D465" s="183" t="s">
        <v>664</v>
      </c>
      <c r="E465" s="183" t="s">
        <v>665</v>
      </c>
      <c r="F465" s="183" t="s">
        <v>578</v>
      </c>
      <c r="G465" s="186"/>
      <c r="H465" s="194"/>
    </row>
    <row r="466" spans="1:8" ht="56.25" x14ac:dyDescent="0.2">
      <c r="A466" s="187">
        <v>626</v>
      </c>
      <c r="B466" s="188" t="s">
        <v>313</v>
      </c>
      <c r="C466" s="183" t="s">
        <v>448</v>
      </c>
      <c r="D466" s="183" t="s">
        <v>666</v>
      </c>
      <c r="E466" s="183" t="s">
        <v>667</v>
      </c>
      <c r="F466" s="183" t="s">
        <v>517</v>
      </c>
      <c r="G466" s="186"/>
      <c r="H466" s="194"/>
    </row>
    <row r="467" spans="1:8" ht="22.5" x14ac:dyDescent="0.2">
      <c r="A467" s="187">
        <v>628</v>
      </c>
      <c r="B467" s="188" t="s">
        <v>317</v>
      </c>
      <c r="C467" s="183" t="s">
        <v>478</v>
      </c>
      <c r="D467" s="183" t="s">
        <v>668</v>
      </c>
      <c r="E467" s="183" t="s">
        <v>669</v>
      </c>
      <c r="F467" s="183" t="s">
        <v>669</v>
      </c>
      <c r="G467" s="186"/>
      <c r="H467" s="194"/>
    </row>
    <row r="468" spans="1:8" ht="33.75" x14ac:dyDescent="0.2">
      <c r="A468" s="187">
        <v>631</v>
      </c>
      <c r="B468" s="188" t="s">
        <v>320</v>
      </c>
      <c r="C468" s="183" t="s">
        <v>478</v>
      </c>
      <c r="D468" s="183" t="s">
        <v>627</v>
      </c>
      <c r="E468" s="183" t="s">
        <v>670</v>
      </c>
      <c r="F468" s="183" t="s">
        <v>670</v>
      </c>
      <c r="G468" s="186"/>
      <c r="H468" s="194"/>
    </row>
    <row r="469" spans="1:8" ht="22.5" x14ac:dyDescent="0.2">
      <c r="A469" s="187">
        <v>634</v>
      </c>
      <c r="B469" s="188" t="s">
        <v>671</v>
      </c>
      <c r="C469" s="183" t="s">
        <v>523</v>
      </c>
      <c r="D469" s="183" t="s">
        <v>672</v>
      </c>
      <c r="E469" s="183" t="s">
        <v>673</v>
      </c>
      <c r="F469" s="183" t="s">
        <v>279</v>
      </c>
      <c r="G469" s="186"/>
      <c r="H469" s="194"/>
    </row>
    <row r="470" spans="1:8" ht="101.25" x14ac:dyDescent="0.2">
      <c r="A470" s="187">
        <v>657</v>
      </c>
      <c r="B470" s="188" t="s">
        <v>320</v>
      </c>
      <c r="C470" s="183" t="s">
        <v>478</v>
      </c>
      <c r="D470" s="183" t="s">
        <v>664</v>
      </c>
      <c r="E470" s="183" t="s">
        <v>665</v>
      </c>
      <c r="F470" s="183" t="s">
        <v>578</v>
      </c>
      <c r="G470" s="186"/>
      <c r="H470" s="194"/>
    </row>
    <row r="471" spans="1:8" ht="22.5" x14ac:dyDescent="0.2">
      <c r="A471" s="187">
        <v>658</v>
      </c>
      <c r="B471" s="188" t="s">
        <v>328</v>
      </c>
      <c r="C471" s="183" t="s">
        <v>523</v>
      </c>
      <c r="D471" s="183" t="s">
        <v>573</v>
      </c>
      <c r="E471" s="183" t="s">
        <v>574</v>
      </c>
      <c r="F471" s="183" t="s">
        <v>574</v>
      </c>
      <c r="G471" s="186"/>
      <c r="H471" s="194"/>
    </row>
    <row r="472" spans="1:8" ht="33.75" x14ac:dyDescent="0.2">
      <c r="A472" s="187">
        <v>693</v>
      </c>
      <c r="B472" s="188" t="s">
        <v>332</v>
      </c>
      <c r="C472" s="183" t="s">
        <v>484</v>
      </c>
      <c r="D472" s="183" t="s">
        <v>674</v>
      </c>
      <c r="E472" s="183" t="s">
        <v>675</v>
      </c>
      <c r="F472" s="183" t="s">
        <v>676</v>
      </c>
      <c r="G472" s="186"/>
      <c r="H472" s="194"/>
    </row>
    <row r="473" spans="1:8" ht="78.75" x14ac:dyDescent="0.2">
      <c r="A473" s="187">
        <v>707</v>
      </c>
      <c r="B473" s="188" t="s">
        <v>677</v>
      </c>
      <c r="C473" s="183" t="s">
        <v>523</v>
      </c>
      <c r="D473" s="183" t="s">
        <v>678</v>
      </c>
      <c r="E473" s="183" t="s">
        <v>679</v>
      </c>
      <c r="F473" s="183" t="s">
        <v>679</v>
      </c>
      <c r="G473" s="186"/>
      <c r="H473" s="194"/>
    </row>
    <row r="474" spans="1:8" ht="78.75" x14ac:dyDescent="0.2">
      <c r="A474" s="187">
        <v>734</v>
      </c>
      <c r="B474" s="188" t="s">
        <v>680</v>
      </c>
      <c r="C474" s="183" t="s">
        <v>484</v>
      </c>
      <c r="D474" s="183" t="s">
        <v>681</v>
      </c>
      <c r="E474" s="183" t="s">
        <v>675</v>
      </c>
      <c r="F474" s="183" t="s">
        <v>676</v>
      </c>
      <c r="G474" s="186"/>
      <c r="H474" s="194"/>
    </row>
    <row r="475" spans="1:8" ht="12.75" x14ac:dyDescent="0.2">
      <c r="A475" s="184"/>
      <c r="B475" s="189"/>
      <c r="C475" s="185"/>
      <c r="D475" s="185"/>
      <c r="E475" s="185"/>
      <c r="F475" s="185"/>
      <c r="G475" s="186"/>
      <c r="H475" s="194"/>
    </row>
    <row r="476" spans="1:8" ht="12.75" x14ac:dyDescent="0.2">
      <c r="A476" s="192" t="s">
        <v>682</v>
      </c>
      <c r="B476" s="193" t="s">
        <v>683</v>
      </c>
      <c r="C476" s="194"/>
      <c r="D476" s="194"/>
      <c r="E476" s="177"/>
      <c r="F476" s="194"/>
      <c r="G476" s="186"/>
      <c r="H476" s="194"/>
    </row>
    <row r="477" spans="1:8" ht="12.75" x14ac:dyDescent="0.2">
      <c r="A477" s="192" t="s">
        <v>684</v>
      </c>
      <c r="B477" s="194" t="s">
        <v>455</v>
      </c>
      <c r="C477" s="194"/>
      <c r="D477" s="194"/>
      <c r="E477" s="185"/>
      <c r="F477" s="194"/>
      <c r="G477" s="186"/>
      <c r="H477" s="194"/>
    </row>
    <row r="478" spans="1:8" ht="12.75" x14ac:dyDescent="0.2">
      <c r="A478" s="192" t="s">
        <v>685</v>
      </c>
      <c r="B478" s="193" t="s">
        <v>442</v>
      </c>
      <c r="C478" s="194"/>
      <c r="D478" s="194"/>
      <c r="E478" s="194"/>
      <c r="F478" s="194"/>
      <c r="G478" s="186"/>
      <c r="H478" s="194"/>
    </row>
    <row r="479" spans="1:8" ht="12.75" x14ac:dyDescent="0.2">
      <c r="A479" s="192" t="s">
        <v>686</v>
      </c>
      <c r="B479" s="194" t="s">
        <v>687</v>
      </c>
      <c r="C479" s="194"/>
      <c r="D479" s="194"/>
      <c r="E479" s="194"/>
      <c r="F479" s="194"/>
      <c r="G479" s="186"/>
      <c r="H479" s="194"/>
    </row>
    <row r="480" spans="1:8" ht="12.75" x14ac:dyDescent="0.2">
      <c r="A480" s="192" t="s">
        <v>688</v>
      </c>
      <c r="B480" s="194" t="s">
        <v>689</v>
      </c>
      <c r="C480" s="194"/>
      <c r="D480" s="194"/>
      <c r="E480" s="194"/>
      <c r="F480" s="194"/>
      <c r="G480" s="186"/>
      <c r="H480" s="194"/>
    </row>
    <row r="481" spans="1:8" ht="12.75" x14ac:dyDescent="0.2">
      <c r="A481" s="192" t="s">
        <v>690</v>
      </c>
      <c r="B481" s="194" t="s">
        <v>691</v>
      </c>
      <c r="C481" s="194"/>
      <c r="D481" s="194"/>
      <c r="E481" s="194"/>
      <c r="F481" s="194"/>
      <c r="G481" s="186"/>
      <c r="H481" s="194"/>
    </row>
    <row r="482" spans="1:8" ht="12.75" x14ac:dyDescent="0.2">
      <c r="A482" s="192" t="s">
        <v>692</v>
      </c>
      <c r="B482" s="194" t="s">
        <v>693</v>
      </c>
      <c r="C482" s="194"/>
      <c r="D482" s="194"/>
      <c r="E482" s="194"/>
      <c r="F482" s="194"/>
      <c r="G482" s="186"/>
      <c r="H482" s="194"/>
    </row>
    <row r="483" spans="1:8" ht="12.75" x14ac:dyDescent="0.2">
      <c r="A483" s="192" t="s">
        <v>694</v>
      </c>
      <c r="B483" s="194" t="s">
        <v>695</v>
      </c>
      <c r="C483" s="194"/>
      <c r="D483" s="194"/>
      <c r="E483" s="194"/>
      <c r="F483" s="194"/>
      <c r="G483" s="186"/>
      <c r="H483" s="194"/>
    </row>
    <row r="484" spans="1:8" ht="12.75" x14ac:dyDescent="0.2">
      <c r="A484" s="192" t="s">
        <v>696</v>
      </c>
      <c r="B484" s="194" t="s">
        <v>697</v>
      </c>
      <c r="C484" s="194"/>
      <c r="D484" s="194"/>
      <c r="E484" s="194"/>
      <c r="F484" s="194"/>
      <c r="G484" s="186"/>
      <c r="H484" s="194"/>
    </row>
    <row r="485" spans="1:8" ht="12.75" x14ac:dyDescent="0.2">
      <c r="A485" s="192" t="s">
        <v>698</v>
      </c>
      <c r="B485" s="194" t="s">
        <v>699</v>
      </c>
      <c r="C485" s="194"/>
      <c r="D485" s="194"/>
      <c r="E485" s="194"/>
      <c r="F485" s="194"/>
      <c r="G485" s="186"/>
      <c r="H485" s="194"/>
    </row>
    <row r="486" spans="1:8" ht="12.75" x14ac:dyDescent="0.2">
      <c r="A486" s="192"/>
      <c r="B486" s="194"/>
      <c r="C486" s="194"/>
      <c r="D486" s="194"/>
      <c r="E486" s="194"/>
      <c r="F486" s="194"/>
      <c r="G486" s="186"/>
      <c r="H486" s="194"/>
    </row>
    <row r="487" spans="1:8" ht="12.75" x14ac:dyDescent="0.2">
      <c r="A487" s="640" t="s">
        <v>700</v>
      </c>
      <c r="B487" s="640"/>
      <c r="C487" s="640"/>
      <c r="D487" s="640"/>
      <c r="E487" s="640"/>
      <c r="F487" s="640"/>
      <c r="G487" s="186"/>
      <c r="H487" s="194"/>
    </row>
    <row r="488" spans="1:8" ht="12.75" x14ac:dyDescent="0.2">
      <c r="A488" s="640"/>
      <c r="B488" s="640"/>
      <c r="C488" s="640"/>
      <c r="D488" s="640"/>
      <c r="E488" s="640"/>
      <c r="F488" s="640"/>
      <c r="G488" s="186"/>
      <c r="H488" s="194"/>
    </row>
    <row r="489" spans="1:8" ht="12.75" x14ac:dyDescent="0.2">
      <c r="A489" s="640"/>
      <c r="B489" s="640"/>
      <c r="C489" s="640"/>
      <c r="D489" s="640"/>
      <c r="E489" s="640"/>
      <c r="F489" s="640"/>
      <c r="G489" s="186"/>
      <c r="H489" s="194"/>
    </row>
    <row r="490" spans="1:8" ht="36" customHeight="1" x14ac:dyDescent="0.2">
      <c r="A490" s="640"/>
      <c r="B490" s="640"/>
      <c r="C490" s="640"/>
      <c r="D490" s="640"/>
      <c r="E490" s="640"/>
      <c r="F490" s="640"/>
      <c r="G490" s="186"/>
      <c r="H490" s="194"/>
    </row>
    <row r="491" spans="1:8" ht="12.75" x14ac:dyDescent="0.2">
      <c r="A491" s="192"/>
      <c r="B491" s="192"/>
      <c r="C491" s="194"/>
      <c r="D491" s="194"/>
      <c r="E491" s="194"/>
      <c r="F491" s="194"/>
      <c r="G491" s="186"/>
      <c r="H491" s="194"/>
    </row>
    <row r="492" spans="1:8" ht="12.75" x14ac:dyDescent="0.2">
      <c r="A492" s="192"/>
      <c r="B492" s="192"/>
      <c r="C492" s="194"/>
      <c r="D492" s="194"/>
      <c r="E492" s="194"/>
      <c r="F492" s="194"/>
      <c r="G492" s="186"/>
      <c r="H492" s="194"/>
    </row>
    <row r="493" spans="1:8" ht="12.75" x14ac:dyDescent="0.2">
      <c r="A493" s="192"/>
      <c r="B493" s="192"/>
      <c r="C493" s="195"/>
      <c r="D493" s="194"/>
      <c r="E493" s="194"/>
      <c r="F493" s="194"/>
      <c r="G493" s="186"/>
      <c r="H493" s="194"/>
    </row>
    <row r="494" spans="1:8" ht="12.75" x14ac:dyDescent="0.2">
      <c r="A494" s="192"/>
      <c r="B494" s="192"/>
      <c r="C494" s="194"/>
      <c r="D494" s="194"/>
      <c r="E494" s="194"/>
      <c r="F494" s="194"/>
      <c r="G494" s="186"/>
      <c r="H494" s="194"/>
    </row>
    <row r="495" spans="1:8" ht="12.75" x14ac:dyDescent="0.2">
      <c r="A495" s="192"/>
      <c r="B495" s="192"/>
      <c r="C495" s="194"/>
      <c r="D495" s="194"/>
      <c r="E495" s="194"/>
      <c r="F495" s="194"/>
      <c r="G495" s="186"/>
      <c r="H495" s="194"/>
    </row>
    <row r="496" spans="1:8" ht="12.75" x14ac:dyDescent="0.2">
      <c r="A496" s="192"/>
      <c r="B496" s="192"/>
      <c r="C496" s="194"/>
      <c r="D496" s="194"/>
      <c r="E496" s="194"/>
      <c r="F496" s="194"/>
      <c r="G496" s="186"/>
      <c r="H496" s="194"/>
    </row>
    <row r="497" spans="1:8" ht="12.75" x14ac:dyDescent="0.2">
      <c r="A497" s="192"/>
      <c r="B497" s="192"/>
      <c r="C497" s="194"/>
      <c r="D497" s="194"/>
      <c r="E497" s="194"/>
      <c r="F497" s="194"/>
      <c r="G497" s="186"/>
      <c r="H497" s="194"/>
    </row>
  </sheetData>
  <mergeCells count="3">
    <mergeCell ref="J5:K5"/>
    <mergeCell ref="A487:F490"/>
    <mergeCell ref="D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1"/>
  <sheetViews>
    <sheetView workbookViewId="0"/>
  </sheetViews>
  <sheetFormatPr baseColWidth="10" defaultRowHeight="15" x14ac:dyDescent="0.25"/>
  <cols>
    <col min="1" max="1" width="22.7109375" customWidth="1"/>
    <col min="2" max="2" width="23.5703125" customWidth="1"/>
    <col min="3" max="3" width="16.5703125" customWidth="1"/>
    <col min="4" max="4" width="19.28515625" customWidth="1"/>
    <col min="5" max="5" width="16.7109375" customWidth="1"/>
    <col min="6" max="6" width="13.42578125" customWidth="1"/>
  </cols>
  <sheetData>
    <row r="1" spans="1:17" x14ac:dyDescent="0.25">
      <c r="A1" s="438" t="s">
        <v>0</v>
      </c>
      <c r="B1" s="197"/>
      <c r="C1" s="554"/>
      <c r="D1" s="555"/>
      <c r="E1" s="556"/>
      <c r="F1" s="554"/>
      <c r="G1" s="554"/>
      <c r="H1" s="554"/>
      <c r="I1" s="554"/>
      <c r="J1" s="554"/>
      <c r="K1" s="554"/>
      <c r="L1" s="554"/>
      <c r="M1" s="554"/>
      <c r="N1" s="554"/>
      <c r="Q1" s="201"/>
    </row>
    <row r="2" spans="1:17" x14ac:dyDescent="0.25">
      <c r="A2" s="438" t="s">
        <v>1</v>
      </c>
      <c r="B2" s="197"/>
      <c r="C2" s="554"/>
      <c r="D2" s="555"/>
      <c r="E2" s="556"/>
      <c r="F2" s="194"/>
      <c r="G2" s="194"/>
      <c r="H2" s="194"/>
      <c r="I2" s="194"/>
      <c r="J2" s="557"/>
      <c r="K2" s="557"/>
      <c r="L2" s="557"/>
      <c r="M2" s="557"/>
      <c r="N2" s="557"/>
      <c r="O2" s="194"/>
      <c r="P2" s="194"/>
      <c r="Q2" s="201"/>
    </row>
    <row r="3" spans="1:17" x14ac:dyDescent="0.25">
      <c r="A3" s="486" t="s">
        <v>742</v>
      </c>
      <c r="C3" s="554"/>
      <c r="D3" s="554"/>
      <c r="E3" s="269"/>
      <c r="F3" s="194" t="s">
        <v>3</v>
      </c>
      <c r="G3" s="194"/>
      <c r="H3" s="194"/>
      <c r="I3" s="194"/>
      <c r="J3" s="557"/>
      <c r="K3" s="557"/>
      <c r="L3" s="557"/>
      <c r="M3" s="557"/>
      <c r="N3" s="557"/>
      <c r="O3" s="194"/>
      <c r="P3" s="194"/>
      <c r="Q3" s="201"/>
    </row>
    <row r="4" spans="1:17" x14ac:dyDescent="0.25">
      <c r="A4" s="205"/>
      <c r="B4" s="197"/>
      <c r="C4" s="243"/>
      <c r="D4" s="294"/>
      <c r="E4" s="558"/>
      <c r="F4" s="294" t="s">
        <v>3</v>
      </c>
      <c r="G4" s="294"/>
      <c r="H4" s="294"/>
      <c r="I4" s="294"/>
      <c r="J4" s="293"/>
      <c r="K4" s="293"/>
      <c r="L4" s="293"/>
      <c r="M4" s="293"/>
      <c r="N4" s="293"/>
      <c r="O4" s="294"/>
      <c r="P4" s="194"/>
      <c r="Q4" s="201"/>
    </row>
    <row r="5" spans="1:17" x14ac:dyDescent="0.25">
      <c r="A5" s="13" t="s">
        <v>4</v>
      </c>
      <c r="B5" s="14" t="s">
        <v>5</v>
      </c>
      <c r="C5" s="14"/>
      <c r="D5" s="559" t="s">
        <v>6</v>
      </c>
      <c r="E5" s="15"/>
      <c r="F5" s="16" t="s">
        <v>7</v>
      </c>
      <c r="G5" s="16" t="s">
        <v>8</v>
      </c>
      <c r="H5" s="16" t="s">
        <v>9</v>
      </c>
      <c r="I5" s="16" t="s">
        <v>10</v>
      </c>
      <c r="J5" s="641" t="s">
        <v>11</v>
      </c>
      <c r="K5" s="641"/>
      <c r="L5" s="17" t="s">
        <v>12</v>
      </c>
      <c r="M5" s="17" t="s">
        <v>13</v>
      </c>
      <c r="N5" s="18" t="s">
        <v>14</v>
      </c>
      <c r="Q5" s="201"/>
    </row>
    <row r="6" spans="1:17" x14ac:dyDescent="0.25">
      <c r="A6" s="19"/>
      <c r="B6" s="20"/>
      <c r="C6" s="20"/>
      <c r="D6" s="21"/>
      <c r="E6" s="22"/>
      <c r="F6" s="21"/>
      <c r="G6" s="20" t="s">
        <v>15</v>
      </c>
      <c r="H6" s="20" t="s">
        <v>16</v>
      </c>
      <c r="I6" s="23" t="s">
        <v>17</v>
      </c>
      <c r="J6" s="24" t="s">
        <v>18</v>
      </c>
      <c r="K6" s="24" t="s">
        <v>19</v>
      </c>
      <c r="L6" s="25" t="s">
        <v>20</v>
      </c>
      <c r="M6" s="25" t="s">
        <v>21</v>
      </c>
      <c r="N6" s="26" t="s">
        <v>22</v>
      </c>
      <c r="Q6" s="201"/>
    </row>
    <row r="7" spans="1:17" x14ac:dyDescent="0.25">
      <c r="A7" s="19"/>
      <c r="B7" s="20" t="s">
        <v>23</v>
      </c>
      <c r="C7" s="20" t="s">
        <v>24</v>
      </c>
      <c r="D7" s="27"/>
      <c r="E7" s="28" t="s">
        <v>25</v>
      </c>
      <c r="F7" s="21"/>
      <c r="G7" s="20" t="s">
        <v>26</v>
      </c>
      <c r="H7" s="20" t="s">
        <v>27</v>
      </c>
      <c r="I7" s="20" t="s">
        <v>28</v>
      </c>
      <c r="J7" s="24" t="s">
        <v>29</v>
      </c>
      <c r="K7" s="24" t="s">
        <v>30</v>
      </c>
      <c r="L7" s="25" t="s">
        <v>31</v>
      </c>
      <c r="M7" s="25" t="s">
        <v>32</v>
      </c>
      <c r="N7" s="29"/>
      <c r="Q7" s="201"/>
    </row>
    <row r="8" spans="1:17" x14ac:dyDescent="0.25">
      <c r="A8" s="30" t="s">
        <v>743</v>
      </c>
      <c r="B8" s="31"/>
      <c r="C8" s="32">
        <v>22852.67</v>
      </c>
      <c r="D8" s="33"/>
      <c r="E8" s="31"/>
      <c r="F8" s="31" t="s">
        <v>744</v>
      </c>
      <c r="G8" s="32">
        <v>507.16</v>
      </c>
      <c r="H8" s="34"/>
      <c r="I8" s="34"/>
      <c r="J8" s="35"/>
      <c r="K8" s="35"/>
      <c r="L8" s="36" t="s">
        <v>35</v>
      </c>
      <c r="M8" s="35" t="s">
        <v>22</v>
      </c>
      <c r="N8" s="37"/>
      <c r="Q8" s="201"/>
    </row>
    <row r="9" spans="1:17" x14ac:dyDescent="0.25">
      <c r="A9" s="205"/>
      <c r="B9" s="197"/>
      <c r="C9" s="232"/>
      <c r="D9" s="205"/>
      <c r="E9" s="206"/>
      <c r="F9" s="205"/>
      <c r="G9" s="197"/>
      <c r="H9" s="197"/>
      <c r="I9" s="197"/>
      <c r="J9" s="233"/>
      <c r="K9" s="207"/>
      <c r="L9" s="207"/>
      <c r="M9" s="207"/>
      <c r="N9" s="207"/>
      <c r="O9" s="205"/>
      <c r="Q9" s="201"/>
    </row>
    <row r="10" spans="1:17" x14ac:dyDescent="0.25">
      <c r="A10" s="234" t="s">
        <v>36</v>
      </c>
      <c r="B10" s="197">
        <v>193</v>
      </c>
      <c r="C10" s="197" t="s">
        <v>37</v>
      </c>
      <c r="D10" s="197" t="s">
        <v>38</v>
      </c>
      <c r="E10" s="235">
        <v>163</v>
      </c>
      <c r="F10" s="236" t="s">
        <v>39</v>
      </c>
      <c r="G10" s="237">
        <v>6.5</v>
      </c>
      <c r="H10" s="197" t="s">
        <v>40</v>
      </c>
      <c r="I10" s="238">
        <v>11.5</v>
      </c>
      <c r="J10" s="239">
        <v>163000</v>
      </c>
      <c r="K10" s="239">
        <v>0</v>
      </c>
      <c r="L10" s="239">
        <v>0</v>
      </c>
      <c r="M10" s="239">
        <v>0</v>
      </c>
      <c r="N10" s="239">
        <v>0</v>
      </c>
      <c r="Q10" s="201"/>
    </row>
    <row r="11" spans="1:17" x14ac:dyDescent="0.25">
      <c r="A11" s="234" t="s">
        <v>36</v>
      </c>
      <c r="B11" s="197">
        <v>193</v>
      </c>
      <c r="C11" s="197" t="s">
        <v>37</v>
      </c>
      <c r="D11" s="197" t="s">
        <v>38</v>
      </c>
      <c r="E11" s="235">
        <v>139</v>
      </c>
      <c r="F11" s="236" t="s">
        <v>41</v>
      </c>
      <c r="G11" s="237">
        <v>6.3</v>
      </c>
      <c r="H11" s="197" t="s">
        <v>40</v>
      </c>
      <c r="I11" s="238">
        <v>24.5</v>
      </c>
      <c r="J11" s="239">
        <v>139000</v>
      </c>
      <c r="K11" s="239">
        <v>73774.490000000005</v>
      </c>
      <c r="L11" s="239">
        <v>1685944</v>
      </c>
      <c r="M11" s="239">
        <v>52007</v>
      </c>
      <c r="N11" s="239">
        <v>1737951</v>
      </c>
      <c r="Q11" s="201"/>
    </row>
    <row r="12" spans="1:17" x14ac:dyDescent="0.25">
      <c r="A12" s="234" t="s">
        <v>36</v>
      </c>
      <c r="B12" s="197">
        <v>199</v>
      </c>
      <c r="C12" s="197" t="s">
        <v>42</v>
      </c>
      <c r="D12" s="197" t="s">
        <v>38</v>
      </c>
      <c r="E12" s="235">
        <v>168</v>
      </c>
      <c r="F12" s="236" t="s">
        <v>43</v>
      </c>
      <c r="G12" s="237">
        <v>6.5</v>
      </c>
      <c r="H12" s="197" t="s">
        <v>40</v>
      </c>
      <c r="I12" s="238">
        <v>11.5</v>
      </c>
      <c r="J12" s="239">
        <v>168000</v>
      </c>
      <c r="K12" s="239">
        <v>0</v>
      </c>
      <c r="L12" s="239">
        <v>0</v>
      </c>
      <c r="M12" s="239">
        <v>0</v>
      </c>
      <c r="N12" s="239">
        <v>0</v>
      </c>
      <c r="Q12" s="201"/>
    </row>
    <row r="13" spans="1:17" x14ac:dyDescent="0.25">
      <c r="A13" s="234" t="s">
        <v>36</v>
      </c>
      <c r="B13" s="197">
        <v>199</v>
      </c>
      <c r="C13" s="197" t="s">
        <v>42</v>
      </c>
      <c r="D13" s="197" t="s">
        <v>38</v>
      </c>
      <c r="E13" s="235">
        <v>143</v>
      </c>
      <c r="F13" s="236" t="s">
        <v>44</v>
      </c>
      <c r="G13" s="237">
        <v>6.3</v>
      </c>
      <c r="H13" s="197" t="s">
        <v>40</v>
      </c>
      <c r="I13" s="238">
        <v>24.5</v>
      </c>
      <c r="J13" s="239">
        <v>143000</v>
      </c>
      <c r="K13" s="239">
        <v>83439.78</v>
      </c>
      <c r="L13" s="239">
        <v>1906822</v>
      </c>
      <c r="M13" s="239">
        <v>58821</v>
      </c>
      <c r="N13" s="239">
        <v>1965643</v>
      </c>
      <c r="Q13" s="201"/>
    </row>
    <row r="14" spans="1:17" x14ac:dyDescent="0.25">
      <c r="A14" s="234" t="s">
        <v>36</v>
      </c>
      <c r="B14" s="197">
        <v>202</v>
      </c>
      <c r="C14" s="197" t="s">
        <v>45</v>
      </c>
      <c r="D14" s="197" t="s">
        <v>38</v>
      </c>
      <c r="E14" s="235">
        <v>230</v>
      </c>
      <c r="F14" s="236" t="s">
        <v>46</v>
      </c>
      <c r="G14" s="237">
        <v>7.4</v>
      </c>
      <c r="H14" s="197" t="s">
        <v>40</v>
      </c>
      <c r="I14" s="238">
        <v>5</v>
      </c>
      <c r="J14" s="239">
        <v>230000</v>
      </c>
      <c r="K14" s="239">
        <v>0</v>
      </c>
      <c r="L14" s="239">
        <v>0</v>
      </c>
      <c r="M14" s="239">
        <v>0</v>
      </c>
      <c r="N14" s="239">
        <v>0</v>
      </c>
      <c r="Q14" s="201"/>
    </row>
    <row r="15" spans="1:17" x14ac:dyDescent="0.25">
      <c r="A15" s="234" t="s">
        <v>47</v>
      </c>
      <c r="B15" s="197">
        <v>202</v>
      </c>
      <c r="C15" s="197" t="s">
        <v>45</v>
      </c>
      <c r="D15" s="197" t="s">
        <v>38</v>
      </c>
      <c r="E15" s="235">
        <v>317</v>
      </c>
      <c r="F15" s="236" t="s">
        <v>48</v>
      </c>
      <c r="G15" s="237">
        <v>7.4</v>
      </c>
      <c r="H15" s="197" t="s">
        <v>40</v>
      </c>
      <c r="I15" s="238">
        <v>20</v>
      </c>
      <c r="J15" s="239">
        <v>317000</v>
      </c>
      <c r="K15" s="239">
        <v>127550.29</v>
      </c>
      <c r="L15" s="239">
        <v>2914865</v>
      </c>
      <c r="M15" s="239">
        <v>105340</v>
      </c>
      <c r="N15" s="239">
        <v>3020205</v>
      </c>
      <c r="Q15" s="201"/>
    </row>
    <row r="16" spans="1:17" x14ac:dyDescent="0.25">
      <c r="A16" s="234" t="s">
        <v>49</v>
      </c>
      <c r="B16" s="197">
        <v>211</v>
      </c>
      <c r="C16" s="197" t="s">
        <v>50</v>
      </c>
      <c r="D16" s="197" t="s">
        <v>38</v>
      </c>
      <c r="E16" s="235">
        <v>290</v>
      </c>
      <c r="F16" s="197" t="s">
        <v>51</v>
      </c>
      <c r="G16" s="237">
        <v>6.9</v>
      </c>
      <c r="H16" s="197" t="s">
        <v>40</v>
      </c>
      <c r="I16" s="238">
        <v>20</v>
      </c>
      <c r="J16" s="239">
        <v>290000</v>
      </c>
      <c r="K16" s="560">
        <v>77326.259999999995</v>
      </c>
      <c r="L16" s="241">
        <v>1767112</v>
      </c>
      <c r="M16" s="241">
        <v>23740</v>
      </c>
      <c r="N16" s="560">
        <v>1790852</v>
      </c>
      <c r="Q16" s="201"/>
    </row>
    <row r="17" spans="1:17" x14ac:dyDescent="0.25">
      <c r="A17" s="234" t="s">
        <v>49</v>
      </c>
      <c r="B17" s="197">
        <v>211</v>
      </c>
      <c r="C17" s="197" t="s">
        <v>50</v>
      </c>
      <c r="D17" s="197" t="s">
        <v>38</v>
      </c>
      <c r="E17" s="235">
        <v>128</v>
      </c>
      <c r="F17" s="197" t="s">
        <v>52</v>
      </c>
      <c r="G17" s="237">
        <v>6.9</v>
      </c>
      <c r="H17" s="197" t="s">
        <v>40</v>
      </c>
      <c r="I17" s="238">
        <v>20</v>
      </c>
      <c r="J17" s="239">
        <v>128000</v>
      </c>
      <c r="K17" s="560">
        <v>32804.1</v>
      </c>
      <c r="L17" s="241">
        <v>749661</v>
      </c>
      <c r="M17" s="241">
        <v>10071</v>
      </c>
      <c r="N17" s="560">
        <v>759732</v>
      </c>
      <c r="P17" s="201"/>
      <c r="Q17" s="201"/>
    </row>
    <row r="18" spans="1:17" x14ac:dyDescent="0.25">
      <c r="A18" s="234" t="s">
        <v>53</v>
      </c>
      <c r="B18" s="197">
        <v>211</v>
      </c>
      <c r="C18" s="197" t="s">
        <v>50</v>
      </c>
      <c r="D18" s="197" t="s">
        <v>38</v>
      </c>
      <c r="E18" s="235">
        <v>22</v>
      </c>
      <c r="F18" s="197" t="s">
        <v>54</v>
      </c>
      <c r="G18" s="237">
        <v>6.9</v>
      </c>
      <c r="H18" s="197" t="s">
        <v>40</v>
      </c>
      <c r="I18" s="238">
        <v>20</v>
      </c>
      <c r="J18" s="239">
        <v>22000</v>
      </c>
      <c r="K18" s="560">
        <v>55813.78</v>
      </c>
      <c r="L18" s="241">
        <v>1275494</v>
      </c>
      <c r="M18" s="241">
        <v>17135</v>
      </c>
      <c r="N18" s="560">
        <v>1292629</v>
      </c>
      <c r="P18" s="201"/>
      <c r="Q18" s="201"/>
    </row>
    <row r="19" spans="1:17" x14ac:dyDescent="0.25">
      <c r="A19" s="242"/>
      <c r="B19" s="243"/>
      <c r="C19" s="243"/>
      <c r="D19" s="243"/>
      <c r="E19" s="244"/>
      <c r="F19" s="243"/>
      <c r="G19" s="245"/>
      <c r="H19" s="243"/>
      <c r="I19" s="246"/>
      <c r="J19" s="247"/>
      <c r="K19" s="247"/>
      <c r="L19" s="247"/>
      <c r="M19" s="247"/>
      <c r="N19" s="247"/>
      <c r="O19" s="194"/>
      <c r="P19" s="201"/>
      <c r="Q19" s="201"/>
    </row>
    <row r="20" spans="1:17" x14ac:dyDescent="0.25">
      <c r="A20" s="242" t="s">
        <v>49</v>
      </c>
      <c r="B20" s="243">
        <v>221</v>
      </c>
      <c r="C20" s="243" t="s">
        <v>55</v>
      </c>
      <c r="D20" s="243" t="s">
        <v>38</v>
      </c>
      <c r="E20" s="244">
        <v>330</v>
      </c>
      <c r="F20" s="243" t="s">
        <v>56</v>
      </c>
      <c r="G20" s="245">
        <v>7.4</v>
      </c>
      <c r="H20" s="243" t="s">
        <v>57</v>
      </c>
      <c r="I20" s="246">
        <v>20</v>
      </c>
      <c r="J20" s="247">
        <v>330000</v>
      </c>
      <c r="K20" s="561">
        <v>177265.44</v>
      </c>
      <c r="L20" s="247">
        <v>4050989</v>
      </c>
      <c r="M20" s="247">
        <v>58256</v>
      </c>
      <c r="N20" s="562">
        <v>4109245</v>
      </c>
      <c r="O20" s="194"/>
      <c r="P20" s="201"/>
      <c r="Q20" s="201"/>
    </row>
    <row r="21" spans="1:17" x14ac:dyDescent="0.25">
      <c r="A21" s="242" t="s">
        <v>49</v>
      </c>
      <c r="B21" s="243">
        <v>221</v>
      </c>
      <c r="C21" s="243" t="s">
        <v>55</v>
      </c>
      <c r="D21" s="243" t="s">
        <v>38</v>
      </c>
      <c r="E21" s="244">
        <v>43</v>
      </c>
      <c r="F21" s="243" t="s">
        <v>58</v>
      </c>
      <c r="G21" s="245">
        <v>7.4</v>
      </c>
      <c r="H21" s="243" t="s">
        <v>57</v>
      </c>
      <c r="I21" s="246">
        <v>20</v>
      </c>
      <c r="J21" s="247">
        <v>43000</v>
      </c>
      <c r="K21" s="561">
        <v>23325</v>
      </c>
      <c r="L21" s="247">
        <v>533039</v>
      </c>
      <c r="M21" s="563">
        <v>7665</v>
      </c>
      <c r="N21" s="562">
        <v>540704</v>
      </c>
      <c r="O21" s="194"/>
      <c r="P21" s="201"/>
      <c r="Q21" s="201"/>
    </row>
    <row r="22" spans="1:17" x14ac:dyDescent="0.25">
      <c r="A22" s="242" t="s">
        <v>49</v>
      </c>
      <c r="B22" s="243">
        <v>221</v>
      </c>
      <c r="C22" s="243" t="s">
        <v>55</v>
      </c>
      <c r="D22" s="243" t="s">
        <v>38</v>
      </c>
      <c r="E22" s="244">
        <v>240</v>
      </c>
      <c r="F22" s="243" t="s">
        <v>59</v>
      </c>
      <c r="G22" s="245">
        <v>7.4</v>
      </c>
      <c r="H22" s="243" t="s">
        <v>57</v>
      </c>
      <c r="I22" s="246">
        <v>12</v>
      </c>
      <c r="J22" s="247">
        <v>240000</v>
      </c>
      <c r="K22" s="561">
        <v>0</v>
      </c>
      <c r="L22" s="247">
        <v>0</v>
      </c>
      <c r="M22" s="247">
        <v>0</v>
      </c>
      <c r="N22" s="562">
        <v>0</v>
      </c>
      <c r="O22" s="194"/>
      <c r="P22" s="201"/>
      <c r="Q22" s="201"/>
    </row>
    <row r="23" spans="1:17" x14ac:dyDescent="0.25">
      <c r="A23" s="242" t="s">
        <v>49</v>
      </c>
      <c r="B23" s="243">
        <v>221</v>
      </c>
      <c r="C23" s="243" t="s">
        <v>55</v>
      </c>
      <c r="D23" s="243" t="s">
        <v>38</v>
      </c>
      <c r="E23" s="244">
        <v>55</v>
      </c>
      <c r="F23" s="243" t="s">
        <v>60</v>
      </c>
      <c r="G23" s="245">
        <v>7.4</v>
      </c>
      <c r="H23" s="243" t="s">
        <v>57</v>
      </c>
      <c r="I23" s="246">
        <v>12</v>
      </c>
      <c r="J23" s="247">
        <v>55000</v>
      </c>
      <c r="K23" s="561">
        <v>0</v>
      </c>
      <c r="L23" s="247">
        <v>0</v>
      </c>
      <c r="M23" s="247">
        <v>0</v>
      </c>
      <c r="N23" s="562">
        <v>0</v>
      </c>
      <c r="O23" s="194"/>
      <c r="P23" s="201"/>
      <c r="Q23" s="201"/>
    </row>
    <row r="24" spans="1:17" x14ac:dyDescent="0.25">
      <c r="A24" s="242" t="s">
        <v>53</v>
      </c>
      <c r="B24" s="243">
        <v>221</v>
      </c>
      <c r="C24" s="243" t="s">
        <v>55</v>
      </c>
      <c r="D24" s="243" t="s">
        <v>38</v>
      </c>
      <c r="E24" s="244">
        <v>50</v>
      </c>
      <c r="F24" s="243" t="s">
        <v>61</v>
      </c>
      <c r="G24" s="245">
        <v>7.4</v>
      </c>
      <c r="H24" s="243" t="s">
        <v>57</v>
      </c>
      <c r="I24" s="246">
        <v>20</v>
      </c>
      <c r="J24" s="247">
        <v>50000</v>
      </c>
      <c r="K24" s="561">
        <v>132121.5</v>
      </c>
      <c r="L24" s="247">
        <v>3019329</v>
      </c>
      <c r="M24" s="563">
        <v>43233</v>
      </c>
      <c r="N24" s="562">
        <v>3062562</v>
      </c>
      <c r="O24" s="194"/>
      <c r="P24" s="201"/>
      <c r="Q24" s="201"/>
    </row>
    <row r="25" spans="1:17" x14ac:dyDescent="0.25">
      <c r="A25" s="234" t="s">
        <v>62</v>
      </c>
      <c r="B25" s="197">
        <v>225</v>
      </c>
      <c r="C25" s="197" t="s">
        <v>63</v>
      </c>
      <c r="D25" s="197" t="s">
        <v>38</v>
      </c>
      <c r="E25" s="235">
        <v>427</v>
      </c>
      <c r="F25" s="197" t="s">
        <v>64</v>
      </c>
      <c r="G25" s="237">
        <v>7.5</v>
      </c>
      <c r="H25" s="197" t="s">
        <v>65</v>
      </c>
      <c r="I25" s="238">
        <v>24</v>
      </c>
      <c r="J25" s="239">
        <v>427000</v>
      </c>
      <c r="K25" s="247">
        <v>0</v>
      </c>
      <c r="L25" s="247">
        <v>0</v>
      </c>
      <c r="M25" s="247">
        <v>0</v>
      </c>
      <c r="N25" s="247">
        <v>0</v>
      </c>
      <c r="P25" s="201"/>
      <c r="Q25" s="201"/>
    </row>
    <row r="26" spans="1:17" x14ac:dyDescent="0.25">
      <c r="A26" s="234" t="s">
        <v>66</v>
      </c>
      <c r="B26" s="197">
        <v>225</v>
      </c>
      <c r="C26" s="197" t="s">
        <v>63</v>
      </c>
      <c r="D26" s="197" t="s">
        <v>38</v>
      </c>
      <c r="E26" s="235">
        <v>36</v>
      </c>
      <c r="F26" s="197" t="s">
        <v>67</v>
      </c>
      <c r="G26" s="237">
        <v>7.5</v>
      </c>
      <c r="H26" s="197" t="s">
        <v>65</v>
      </c>
      <c r="I26" s="238">
        <v>24</v>
      </c>
      <c r="J26" s="239">
        <v>36000</v>
      </c>
      <c r="K26" s="247">
        <v>0</v>
      </c>
      <c r="L26" s="247">
        <v>0</v>
      </c>
      <c r="M26" s="247">
        <v>0</v>
      </c>
      <c r="N26" s="247">
        <v>0</v>
      </c>
      <c r="P26" s="201"/>
      <c r="Q26" s="201"/>
    </row>
    <row r="27" spans="1:17" x14ac:dyDescent="0.25">
      <c r="A27" s="234"/>
      <c r="B27" s="197"/>
      <c r="C27" s="197"/>
      <c r="D27" s="197"/>
      <c r="E27" s="235"/>
      <c r="F27" s="197"/>
      <c r="G27" s="237"/>
      <c r="H27" s="197"/>
      <c r="I27" s="238"/>
      <c r="J27" s="239"/>
      <c r="K27" s="239"/>
      <c r="L27" s="239"/>
      <c r="M27" s="239"/>
      <c r="N27" s="239"/>
      <c r="P27" s="201"/>
      <c r="Q27" s="201"/>
    </row>
    <row r="28" spans="1:17" x14ac:dyDescent="0.25">
      <c r="A28" s="234" t="s">
        <v>62</v>
      </c>
      <c r="B28" s="197">
        <v>228</v>
      </c>
      <c r="C28" s="197" t="s">
        <v>68</v>
      </c>
      <c r="D28" s="197" t="s">
        <v>38</v>
      </c>
      <c r="E28" s="235">
        <v>433</v>
      </c>
      <c r="F28" s="197" t="s">
        <v>43</v>
      </c>
      <c r="G28" s="237">
        <v>7.5</v>
      </c>
      <c r="H28" s="197" t="s">
        <v>65</v>
      </c>
      <c r="I28" s="238">
        <v>21</v>
      </c>
      <c r="J28" s="239">
        <v>433000</v>
      </c>
      <c r="K28" s="239">
        <v>169861</v>
      </c>
      <c r="L28" s="239">
        <v>3881777</v>
      </c>
      <c r="M28" s="239">
        <v>142935</v>
      </c>
      <c r="N28" s="239">
        <v>4024712</v>
      </c>
      <c r="P28" s="201"/>
      <c r="Q28" s="201"/>
    </row>
    <row r="29" spans="1:17" x14ac:dyDescent="0.25">
      <c r="A29" s="234" t="s">
        <v>66</v>
      </c>
      <c r="B29" s="197">
        <v>228</v>
      </c>
      <c r="C29" s="197" t="s">
        <v>68</v>
      </c>
      <c r="D29" s="197" t="s">
        <v>38</v>
      </c>
      <c r="E29" s="235">
        <v>60</v>
      </c>
      <c r="F29" s="197" t="s">
        <v>44</v>
      </c>
      <c r="G29" s="237">
        <v>7.5</v>
      </c>
      <c r="H29" s="197" t="s">
        <v>65</v>
      </c>
      <c r="I29" s="238">
        <v>21</v>
      </c>
      <c r="J29" s="239">
        <v>60000</v>
      </c>
      <c r="K29" s="239">
        <v>150872</v>
      </c>
      <c r="L29" s="239">
        <v>3447828</v>
      </c>
      <c r="M29" s="239">
        <v>126956</v>
      </c>
      <c r="N29" s="239">
        <v>3574784</v>
      </c>
      <c r="P29" s="201"/>
      <c r="Q29" s="201"/>
    </row>
    <row r="30" spans="1:17" x14ac:dyDescent="0.25">
      <c r="A30" s="234" t="s">
        <v>69</v>
      </c>
      <c r="B30" s="197">
        <v>236</v>
      </c>
      <c r="C30" s="197" t="s">
        <v>70</v>
      </c>
      <c r="D30" s="197" t="s">
        <v>38</v>
      </c>
      <c r="E30" s="235">
        <v>403</v>
      </c>
      <c r="F30" s="236" t="s">
        <v>71</v>
      </c>
      <c r="G30" s="237">
        <v>7</v>
      </c>
      <c r="H30" s="197" t="s">
        <v>65</v>
      </c>
      <c r="I30" s="238">
        <v>19</v>
      </c>
      <c r="J30" s="239">
        <v>403000</v>
      </c>
      <c r="K30" s="239">
        <v>142742.12</v>
      </c>
      <c r="L30" s="239">
        <v>3262039</v>
      </c>
      <c r="M30" s="239">
        <v>17786</v>
      </c>
      <c r="N30" s="239">
        <v>3279825</v>
      </c>
      <c r="P30" s="201"/>
      <c r="Q30" s="201"/>
    </row>
    <row r="31" spans="1:17" x14ac:dyDescent="0.25">
      <c r="A31" s="234" t="s">
        <v>72</v>
      </c>
      <c r="B31" s="197">
        <v>236</v>
      </c>
      <c r="C31" s="197" t="s">
        <v>70</v>
      </c>
      <c r="D31" s="197" t="s">
        <v>38</v>
      </c>
      <c r="E31" s="235">
        <v>35.5</v>
      </c>
      <c r="F31" s="236" t="s">
        <v>73</v>
      </c>
      <c r="G31" s="237">
        <v>6.5</v>
      </c>
      <c r="H31" s="197" t="s">
        <v>65</v>
      </c>
      <c r="I31" s="238">
        <v>20</v>
      </c>
      <c r="J31" s="239">
        <v>35500</v>
      </c>
      <c r="K31" s="239">
        <v>80903.87</v>
      </c>
      <c r="L31" s="239">
        <v>1848869</v>
      </c>
      <c r="M31" s="239">
        <v>0</v>
      </c>
      <c r="N31" s="239">
        <v>1848869</v>
      </c>
      <c r="P31" s="201"/>
      <c r="Q31" s="201"/>
    </row>
    <row r="32" spans="1:17" x14ac:dyDescent="0.25">
      <c r="A32" s="234"/>
      <c r="B32" s="197"/>
      <c r="C32" s="197"/>
      <c r="D32" s="197"/>
      <c r="E32" s="235"/>
      <c r="F32" s="197"/>
      <c r="G32" s="237"/>
      <c r="H32" s="197"/>
      <c r="I32" s="238"/>
      <c r="J32" s="239"/>
      <c r="K32" s="239"/>
      <c r="L32" s="239"/>
      <c r="M32" s="239"/>
      <c r="N32" s="239"/>
      <c r="P32" s="201"/>
      <c r="Q32" s="201"/>
    </row>
    <row r="33" spans="1:17" x14ac:dyDescent="0.25">
      <c r="A33" s="234" t="s">
        <v>49</v>
      </c>
      <c r="B33" s="197">
        <v>245</v>
      </c>
      <c r="C33" s="197" t="s">
        <v>74</v>
      </c>
      <c r="D33" s="197" t="s">
        <v>38</v>
      </c>
      <c r="E33" s="235">
        <v>800</v>
      </c>
      <c r="F33" s="197" t="s">
        <v>75</v>
      </c>
      <c r="G33" s="237">
        <v>7</v>
      </c>
      <c r="H33" s="197" t="s">
        <v>57</v>
      </c>
      <c r="I33" s="237">
        <v>19.75</v>
      </c>
      <c r="J33" s="239">
        <v>800000</v>
      </c>
      <c r="K33" s="561">
        <v>190065.42</v>
      </c>
      <c r="L33" s="247">
        <v>4343502</v>
      </c>
      <c r="M33" s="247">
        <v>59170</v>
      </c>
      <c r="N33" s="562">
        <v>4402672</v>
      </c>
      <c r="O33" s="201"/>
      <c r="P33" s="201"/>
      <c r="Q33" s="201"/>
    </row>
    <row r="34" spans="1:17" x14ac:dyDescent="0.25">
      <c r="A34" s="234" t="s">
        <v>49</v>
      </c>
      <c r="B34" s="197">
        <v>245</v>
      </c>
      <c r="C34" s="197" t="s">
        <v>74</v>
      </c>
      <c r="D34" s="197" t="s">
        <v>38</v>
      </c>
      <c r="E34" s="235">
        <v>95</v>
      </c>
      <c r="F34" s="197" t="s">
        <v>76</v>
      </c>
      <c r="G34" s="237">
        <v>7</v>
      </c>
      <c r="H34" s="197" t="s">
        <v>57</v>
      </c>
      <c r="I34" s="237">
        <v>19.75</v>
      </c>
      <c r="J34" s="239">
        <v>95000</v>
      </c>
      <c r="K34" s="561">
        <v>23169.48</v>
      </c>
      <c r="L34" s="247">
        <v>529484</v>
      </c>
      <c r="M34" s="247">
        <v>7212</v>
      </c>
      <c r="N34" s="562">
        <v>536696</v>
      </c>
      <c r="O34" s="201"/>
      <c r="P34" s="201"/>
      <c r="Q34" s="201"/>
    </row>
    <row r="35" spans="1:17" x14ac:dyDescent="0.25">
      <c r="A35" s="234" t="s">
        <v>77</v>
      </c>
      <c r="B35" s="197">
        <v>245</v>
      </c>
      <c r="C35" s="197" t="s">
        <v>74</v>
      </c>
      <c r="D35" s="197" t="s">
        <v>38</v>
      </c>
      <c r="E35" s="235">
        <v>90</v>
      </c>
      <c r="F35" s="197" t="s">
        <v>78</v>
      </c>
      <c r="G35" s="237">
        <v>7</v>
      </c>
      <c r="H35" s="197" t="s">
        <v>57</v>
      </c>
      <c r="I35" s="237">
        <v>19.75</v>
      </c>
      <c r="J35" s="239">
        <v>90000</v>
      </c>
      <c r="K35" s="561">
        <v>171523.86</v>
      </c>
      <c r="L35" s="247">
        <v>3919778</v>
      </c>
      <c r="M35" s="247">
        <v>53402</v>
      </c>
      <c r="N35" s="562">
        <v>3973180</v>
      </c>
      <c r="O35" s="201"/>
      <c r="P35" s="201"/>
      <c r="Q35" s="201"/>
    </row>
    <row r="36" spans="1:17" x14ac:dyDescent="0.25">
      <c r="A36" s="234" t="s">
        <v>49</v>
      </c>
      <c r="B36" s="197">
        <v>247</v>
      </c>
      <c r="C36" s="197" t="s">
        <v>79</v>
      </c>
      <c r="D36" s="197" t="s">
        <v>38</v>
      </c>
      <c r="E36" s="235">
        <v>470</v>
      </c>
      <c r="F36" s="197" t="s">
        <v>80</v>
      </c>
      <c r="G36" s="237">
        <v>6.3</v>
      </c>
      <c r="H36" s="197" t="s">
        <v>57</v>
      </c>
      <c r="I36" s="237">
        <v>25</v>
      </c>
      <c r="J36" s="239">
        <v>470000</v>
      </c>
      <c r="K36" s="561">
        <v>117786.42</v>
      </c>
      <c r="L36" s="247">
        <v>2691734</v>
      </c>
      <c r="M36" s="247">
        <v>47463</v>
      </c>
      <c r="N36" s="247">
        <v>2739197</v>
      </c>
      <c r="O36" s="201"/>
      <c r="P36" s="201"/>
      <c r="Q36" s="201"/>
    </row>
    <row r="37" spans="1:17" x14ac:dyDescent="0.25">
      <c r="A37" s="234" t="s">
        <v>49</v>
      </c>
      <c r="B37" s="197">
        <v>247</v>
      </c>
      <c r="C37" s="197" t="s">
        <v>79</v>
      </c>
      <c r="D37" s="197" t="s">
        <v>38</v>
      </c>
      <c r="E37" s="235">
        <v>25</v>
      </c>
      <c r="F37" s="197" t="s">
        <v>81</v>
      </c>
      <c r="G37" s="237">
        <v>6.3</v>
      </c>
      <c r="H37" s="197" t="s">
        <v>57</v>
      </c>
      <c r="I37" s="237">
        <v>25</v>
      </c>
      <c r="J37" s="239">
        <v>25000</v>
      </c>
      <c r="K37" s="561">
        <v>5593</v>
      </c>
      <c r="L37" s="239">
        <v>127815</v>
      </c>
      <c r="M37" s="239">
        <v>2253</v>
      </c>
      <c r="N37" s="239">
        <v>130068</v>
      </c>
      <c r="O37" s="201"/>
      <c r="P37" s="201"/>
      <c r="Q37" s="201"/>
    </row>
    <row r="38" spans="1:17" x14ac:dyDescent="0.25">
      <c r="A38" s="234" t="s">
        <v>53</v>
      </c>
      <c r="B38" s="197">
        <v>247</v>
      </c>
      <c r="C38" s="197" t="s">
        <v>79</v>
      </c>
      <c r="D38" s="197" t="s">
        <v>38</v>
      </c>
      <c r="E38" s="235">
        <v>27</v>
      </c>
      <c r="F38" s="197" t="s">
        <v>82</v>
      </c>
      <c r="G38" s="237">
        <v>7.3</v>
      </c>
      <c r="H38" s="197" t="s">
        <v>57</v>
      </c>
      <c r="I38" s="237">
        <v>25</v>
      </c>
      <c r="J38" s="239">
        <v>27000</v>
      </c>
      <c r="K38" s="247">
        <v>65180.160000000003</v>
      </c>
      <c r="L38" s="239">
        <v>1489541</v>
      </c>
      <c r="M38" s="239">
        <v>26326</v>
      </c>
      <c r="N38" s="239">
        <v>1515867</v>
      </c>
      <c r="O38" s="201"/>
      <c r="P38" s="201"/>
      <c r="Q38" s="201"/>
    </row>
    <row r="39" spans="1:17" x14ac:dyDescent="0.25">
      <c r="A39" s="234" t="s">
        <v>710</v>
      </c>
      <c r="B39" s="197">
        <v>262</v>
      </c>
      <c r="C39" s="197" t="s">
        <v>477</v>
      </c>
      <c r="D39" s="197" t="s">
        <v>38</v>
      </c>
      <c r="E39" s="235">
        <v>405</v>
      </c>
      <c r="F39" s="197" t="s">
        <v>711</v>
      </c>
      <c r="G39" s="237">
        <v>5.75</v>
      </c>
      <c r="H39" s="197" t="s">
        <v>40</v>
      </c>
      <c r="I39" s="237">
        <v>6</v>
      </c>
      <c r="J39" s="239">
        <v>405000</v>
      </c>
      <c r="K39" s="247">
        <v>0</v>
      </c>
      <c r="L39" s="239">
        <v>0</v>
      </c>
      <c r="M39" s="239">
        <v>0</v>
      </c>
      <c r="N39" s="239">
        <v>0</v>
      </c>
      <c r="O39" s="201"/>
      <c r="P39" s="201"/>
      <c r="Q39" s="201"/>
    </row>
    <row r="40" spans="1:17" x14ac:dyDescent="0.25">
      <c r="A40" s="234" t="s">
        <v>710</v>
      </c>
      <c r="B40" s="197">
        <v>262</v>
      </c>
      <c r="C40" s="197" t="s">
        <v>477</v>
      </c>
      <c r="D40" s="197" t="s">
        <v>38</v>
      </c>
      <c r="E40" s="235">
        <v>104</v>
      </c>
      <c r="F40" s="197" t="s">
        <v>712</v>
      </c>
      <c r="G40" s="237">
        <v>5.75</v>
      </c>
      <c r="H40" s="197" t="s">
        <v>40</v>
      </c>
      <c r="I40" s="237">
        <v>6</v>
      </c>
      <c r="J40" s="239">
        <v>104000</v>
      </c>
      <c r="K40" s="247">
        <v>0</v>
      </c>
      <c r="L40" s="239">
        <v>0</v>
      </c>
      <c r="M40" s="239">
        <v>0</v>
      </c>
      <c r="N40" s="239">
        <v>0</v>
      </c>
      <c r="O40" s="201"/>
      <c r="P40" s="201"/>
      <c r="Q40" s="201"/>
    </row>
    <row r="41" spans="1:17" x14ac:dyDescent="0.25">
      <c r="A41" s="234" t="s">
        <v>710</v>
      </c>
      <c r="B41" s="197">
        <v>262</v>
      </c>
      <c r="C41" s="197" t="s">
        <v>477</v>
      </c>
      <c r="D41" s="197" t="s">
        <v>38</v>
      </c>
      <c r="E41" s="235">
        <v>465</v>
      </c>
      <c r="F41" s="197" t="s">
        <v>713</v>
      </c>
      <c r="G41" s="237">
        <v>6.5</v>
      </c>
      <c r="H41" s="197" t="s">
        <v>40</v>
      </c>
      <c r="I41" s="237">
        <v>20</v>
      </c>
      <c r="J41" s="239">
        <v>465000</v>
      </c>
      <c r="K41" s="239">
        <v>12840.8</v>
      </c>
      <c r="L41" s="239">
        <v>293447</v>
      </c>
      <c r="M41" s="239">
        <v>4605</v>
      </c>
      <c r="N41" s="239">
        <v>298052</v>
      </c>
      <c r="O41" s="201"/>
      <c r="P41" s="201"/>
      <c r="Q41" s="201"/>
    </row>
    <row r="42" spans="1:17" x14ac:dyDescent="0.25">
      <c r="A42" s="234" t="s">
        <v>710</v>
      </c>
      <c r="B42" s="197">
        <v>262</v>
      </c>
      <c r="C42" s="197" t="s">
        <v>477</v>
      </c>
      <c r="D42" s="197" t="s">
        <v>38</v>
      </c>
      <c r="E42" s="235">
        <v>121</v>
      </c>
      <c r="F42" s="197" t="s">
        <v>714</v>
      </c>
      <c r="G42" s="237">
        <v>6.5</v>
      </c>
      <c r="H42" s="197" t="s">
        <v>40</v>
      </c>
      <c r="I42" s="237">
        <v>20</v>
      </c>
      <c r="J42" s="239">
        <v>121000</v>
      </c>
      <c r="K42" s="239">
        <v>2568.1999999999998</v>
      </c>
      <c r="L42" s="239">
        <v>58690</v>
      </c>
      <c r="M42" s="239">
        <v>920</v>
      </c>
      <c r="N42" s="239">
        <v>59610</v>
      </c>
      <c r="O42" s="201"/>
      <c r="P42" s="201"/>
      <c r="Q42" s="201"/>
    </row>
    <row r="43" spans="1:17" x14ac:dyDescent="0.25">
      <c r="A43" s="234" t="s">
        <v>715</v>
      </c>
      <c r="B43" s="197">
        <v>262</v>
      </c>
      <c r="C43" s="197" t="s">
        <v>477</v>
      </c>
      <c r="D43" s="197" t="s">
        <v>38</v>
      </c>
      <c r="E43" s="235">
        <v>35</v>
      </c>
      <c r="F43" s="197" t="s">
        <v>716</v>
      </c>
      <c r="G43" s="237">
        <v>6.5</v>
      </c>
      <c r="H43" s="197" t="s">
        <v>40</v>
      </c>
      <c r="I43" s="237">
        <v>20</v>
      </c>
      <c r="J43" s="239">
        <v>35000</v>
      </c>
      <c r="K43" s="239">
        <v>73354.399999999994</v>
      </c>
      <c r="L43" s="239">
        <v>1676344</v>
      </c>
      <c r="M43" s="239">
        <v>26307</v>
      </c>
      <c r="N43" s="239">
        <v>1702651</v>
      </c>
      <c r="O43" s="201"/>
      <c r="P43" s="201"/>
      <c r="Q43" s="201"/>
    </row>
    <row r="44" spans="1:17" x14ac:dyDescent="0.25">
      <c r="A44" s="234"/>
      <c r="B44" s="197"/>
      <c r="C44" s="197"/>
      <c r="D44" s="197"/>
      <c r="E44" s="235"/>
      <c r="F44" s="197"/>
      <c r="G44" s="237"/>
      <c r="H44" s="197"/>
      <c r="I44" s="237"/>
      <c r="J44" s="239"/>
      <c r="K44" s="239"/>
      <c r="L44" s="239"/>
      <c r="M44" s="239"/>
      <c r="N44" s="239"/>
      <c r="O44" s="201"/>
      <c r="P44" s="201"/>
      <c r="Q44" s="201"/>
    </row>
    <row r="45" spans="1:17" x14ac:dyDescent="0.25">
      <c r="A45" s="234" t="s">
        <v>62</v>
      </c>
      <c r="B45" s="197">
        <v>270</v>
      </c>
      <c r="C45" s="197" t="s">
        <v>83</v>
      </c>
      <c r="D45" s="197" t="s">
        <v>38</v>
      </c>
      <c r="E45" s="235">
        <v>450</v>
      </c>
      <c r="F45" s="197" t="s">
        <v>46</v>
      </c>
      <c r="G45" s="237">
        <v>7</v>
      </c>
      <c r="H45" s="197" t="s">
        <v>65</v>
      </c>
      <c r="I45" s="237">
        <v>21</v>
      </c>
      <c r="J45" s="239">
        <v>450000</v>
      </c>
      <c r="K45" s="239">
        <v>180479</v>
      </c>
      <c r="L45" s="239">
        <v>4124427</v>
      </c>
      <c r="M45" s="239">
        <v>141914</v>
      </c>
      <c r="N45" s="239">
        <v>4266341</v>
      </c>
      <c r="O45" s="201"/>
      <c r="P45" s="201"/>
      <c r="Q45" s="201"/>
    </row>
    <row r="46" spans="1:17" x14ac:dyDescent="0.25">
      <c r="A46" s="234" t="s">
        <v>66</v>
      </c>
      <c r="B46" s="197">
        <v>270</v>
      </c>
      <c r="C46" s="197" t="s">
        <v>83</v>
      </c>
      <c r="D46" s="197" t="s">
        <v>38</v>
      </c>
      <c r="E46" s="235">
        <v>80</v>
      </c>
      <c r="F46" s="197" t="s">
        <v>48</v>
      </c>
      <c r="G46" s="237">
        <v>7</v>
      </c>
      <c r="H46" s="197" t="s">
        <v>65</v>
      </c>
      <c r="I46" s="237">
        <v>21</v>
      </c>
      <c r="J46" s="239">
        <v>80000</v>
      </c>
      <c r="K46" s="239">
        <v>174182</v>
      </c>
      <c r="L46" s="239">
        <v>3980524</v>
      </c>
      <c r="M46" s="239">
        <v>136962</v>
      </c>
      <c r="N46" s="239">
        <v>4117486</v>
      </c>
      <c r="O46" s="201"/>
      <c r="P46" s="201"/>
      <c r="Q46" s="201"/>
    </row>
    <row r="47" spans="1:17" x14ac:dyDescent="0.25">
      <c r="A47" s="234" t="s">
        <v>84</v>
      </c>
      <c r="B47" s="197">
        <v>271</v>
      </c>
      <c r="C47" s="197" t="s">
        <v>85</v>
      </c>
      <c r="D47" s="197" t="s">
        <v>38</v>
      </c>
      <c r="E47" s="235">
        <v>185</v>
      </c>
      <c r="F47" s="197" t="s">
        <v>86</v>
      </c>
      <c r="G47" s="237">
        <v>5.5</v>
      </c>
      <c r="H47" s="197" t="s">
        <v>57</v>
      </c>
      <c r="I47" s="237">
        <v>5</v>
      </c>
      <c r="J47" s="239">
        <v>185000</v>
      </c>
      <c r="K47" s="239">
        <v>0</v>
      </c>
      <c r="L47" s="239">
        <v>0</v>
      </c>
      <c r="M47" s="239">
        <v>0</v>
      </c>
      <c r="N47" s="239">
        <v>0</v>
      </c>
      <c r="O47" s="201"/>
      <c r="P47" s="201"/>
      <c r="Q47" s="201"/>
    </row>
    <row r="48" spans="1:17" x14ac:dyDescent="0.25">
      <c r="A48" s="234" t="s">
        <v>84</v>
      </c>
      <c r="B48" s="197">
        <v>271</v>
      </c>
      <c r="C48" s="197" t="s">
        <v>85</v>
      </c>
      <c r="D48" s="197" t="s">
        <v>38</v>
      </c>
      <c r="E48" s="235">
        <v>47</v>
      </c>
      <c r="F48" s="197" t="s">
        <v>56</v>
      </c>
      <c r="G48" s="237">
        <v>5.5</v>
      </c>
      <c r="H48" s="197" t="s">
        <v>57</v>
      </c>
      <c r="I48" s="237">
        <v>5</v>
      </c>
      <c r="J48" s="239">
        <v>47000</v>
      </c>
      <c r="K48" s="239">
        <v>0</v>
      </c>
      <c r="L48" s="239">
        <v>0</v>
      </c>
      <c r="M48" s="239">
        <v>0</v>
      </c>
      <c r="N48" s="239">
        <v>0</v>
      </c>
      <c r="O48" s="201"/>
      <c r="P48" s="201"/>
      <c r="Q48" s="201"/>
    </row>
    <row r="49" spans="1:17" x14ac:dyDescent="0.25">
      <c r="A49" s="234" t="s">
        <v>84</v>
      </c>
      <c r="B49" s="197">
        <v>271</v>
      </c>
      <c r="C49" s="197" t="s">
        <v>85</v>
      </c>
      <c r="D49" s="197" t="s">
        <v>38</v>
      </c>
      <c r="E49" s="235">
        <v>795</v>
      </c>
      <c r="F49" s="197" t="s">
        <v>87</v>
      </c>
      <c r="G49" s="237">
        <v>6.5</v>
      </c>
      <c r="H49" s="197" t="s">
        <v>57</v>
      </c>
      <c r="I49" s="237">
        <v>22.25</v>
      </c>
      <c r="J49" s="239">
        <v>795000</v>
      </c>
      <c r="K49" s="239">
        <v>224659.94</v>
      </c>
      <c r="L49" s="239">
        <v>5134079</v>
      </c>
      <c r="M49" s="239">
        <v>35146</v>
      </c>
      <c r="N49" s="239">
        <v>5169225</v>
      </c>
      <c r="P49" s="201"/>
      <c r="Q49" s="201"/>
    </row>
    <row r="50" spans="1:17" x14ac:dyDescent="0.25">
      <c r="A50" s="234" t="s">
        <v>84</v>
      </c>
      <c r="B50" s="197">
        <v>271</v>
      </c>
      <c r="C50" s="197" t="s">
        <v>85</v>
      </c>
      <c r="D50" s="197" t="s">
        <v>38</v>
      </c>
      <c r="E50" s="235">
        <v>203</v>
      </c>
      <c r="F50" s="197" t="s">
        <v>88</v>
      </c>
      <c r="G50" s="237">
        <v>6.5</v>
      </c>
      <c r="H50" s="197" t="s">
        <v>57</v>
      </c>
      <c r="I50" s="237">
        <v>22.25</v>
      </c>
      <c r="J50" s="239">
        <v>203000</v>
      </c>
      <c r="K50" s="239">
        <v>56726.62</v>
      </c>
      <c r="L50" s="239">
        <v>1296355</v>
      </c>
      <c r="M50" s="239">
        <v>8873</v>
      </c>
      <c r="N50" s="239">
        <v>1305228</v>
      </c>
      <c r="P50" s="201"/>
      <c r="Q50" s="201"/>
    </row>
    <row r="51" spans="1:17" x14ac:dyDescent="0.25">
      <c r="A51" s="234" t="s">
        <v>89</v>
      </c>
      <c r="B51" s="197">
        <v>271</v>
      </c>
      <c r="C51" s="197" t="s">
        <v>85</v>
      </c>
      <c r="D51" s="197" t="s">
        <v>38</v>
      </c>
      <c r="E51" s="235">
        <v>90</v>
      </c>
      <c r="F51" s="197" t="s">
        <v>75</v>
      </c>
      <c r="G51" s="237">
        <v>6.5</v>
      </c>
      <c r="H51" s="197" t="s">
        <v>57</v>
      </c>
      <c r="I51" s="237">
        <v>22.25</v>
      </c>
      <c r="J51" s="239">
        <v>90000</v>
      </c>
      <c r="K51" s="239">
        <v>188625.5</v>
      </c>
      <c r="L51" s="239">
        <v>4310596</v>
      </c>
      <c r="M51" s="239">
        <v>29509</v>
      </c>
      <c r="N51" s="239">
        <v>4340105</v>
      </c>
      <c r="P51" s="201"/>
      <c r="Q51" s="201"/>
    </row>
    <row r="52" spans="1:17" x14ac:dyDescent="0.25">
      <c r="A52" s="234"/>
      <c r="B52" s="197"/>
      <c r="C52" s="197"/>
      <c r="D52" s="243"/>
      <c r="E52" s="235"/>
      <c r="F52" s="197"/>
      <c r="G52" s="237"/>
      <c r="H52" s="197"/>
      <c r="I52" s="237"/>
      <c r="J52" s="239"/>
      <c r="K52" s="239"/>
      <c r="L52" s="239"/>
      <c r="M52" s="239"/>
      <c r="N52" s="239"/>
      <c r="P52" s="201"/>
      <c r="Q52" s="201"/>
    </row>
    <row r="53" spans="1:17" x14ac:dyDescent="0.25">
      <c r="A53" s="234" t="s">
        <v>84</v>
      </c>
      <c r="B53" s="197">
        <v>282</v>
      </c>
      <c r="C53" s="197" t="s">
        <v>90</v>
      </c>
      <c r="D53" s="197" t="s">
        <v>38</v>
      </c>
      <c r="E53" s="235">
        <v>280</v>
      </c>
      <c r="F53" s="197" t="s">
        <v>91</v>
      </c>
      <c r="G53" s="237">
        <v>5</v>
      </c>
      <c r="H53" s="197" t="s">
        <v>57</v>
      </c>
      <c r="I53" s="237">
        <v>5</v>
      </c>
      <c r="J53" s="239">
        <v>280000</v>
      </c>
      <c r="K53" s="239">
        <v>0</v>
      </c>
      <c r="L53" s="239">
        <v>0</v>
      </c>
      <c r="M53" s="239">
        <v>0</v>
      </c>
      <c r="N53" s="239">
        <v>0</v>
      </c>
      <c r="P53" s="201"/>
      <c r="Q53" s="201"/>
    </row>
    <row r="54" spans="1:17" x14ac:dyDescent="0.25">
      <c r="A54" s="234" t="s">
        <v>84</v>
      </c>
      <c r="B54" s="197">
        <v>282</v>
      </c>
      <c r="C54" s="197" t="s">
        <v>90</v>
      </c>
      <c r="D54" s="197" t="s">
        <v>38</v>
      </c>
      <c r="E54" s="235">
        <v>73</v>
      </c>
      <c r="F54" s="197" t="s">
        <v>58</v>
      </c>
      <c r="G54" s="237">
        <v>5</v>
      </c>
      <c r="H54" s="197" t="s">
        <v>57</v>
      </c>
      <c r="I54" s="237">
        <v>5</v>
      </c>
      <c r="J54" s="239">
        <v>73000</v>
      </c>
      <c r="K54" s="239">
        <v>0</v>
      </c>
      <c r="L54" s="239">
        <v>0</v>
      </c>
      <c r="M54" s="239">
        <v>0</v>
      </c>
      <c r="N54" s="239">
        <v>0</v>
      </c>
      <c r="P54" s="201"/>
      <c r="Q54" s="201"/>
    </row>
    <row r="55" spans="1:17" x14ac:dyDescent="0.25">
      <c r="A55" s="234" t="s">
        <v>84</v>
      </c>
      <c r="B55" s="197">
        <v>282</v>
      </c>
      <c r="C55" s="197" t="s">
        <v>90</v>
      </c>
      <c r="D55" s="197" t="s">
        <v>38</v>
      </c>
      <c r="E55" s="235">
        <v>1090</v>
      </c>
      <c r="F55" s="197" t="s">
        <v>92</v>
      </c>
      <c r="G55" s="237">
        <v>6</v>
      </c>
      <c r="H55" s="197" t="s">
        <v>57</v>
      </c>
      <c r="I55" s="237">
        <v>25</v>
      </c>
      <c r="J55" s="239">
        <v>1090000</v>
      </c>
      <c r="K55" s="239">
        <v>307025.5</v>
      </c>
      <c r="L55" s="239">
        <v>7016352</v>
      </c>
      <c r="M55" s="239">
        <v>10228</v>
      </c>
      <c r="N55" s="239">
        <v>7026580</v>
      </c>
      <c r="P55" s="201"/>
      <c r="Q55" s="201"/>
    </row>
    <row r="56" spans="1:17" x14ac:dyDescent="0.25">
      <c r="A56" s="234" t="s">
        <v>84</v>
      </c>
      <c r="B56" s="197">
        <v>282</v>
      </c>
      <c r="C56" s="197" t="s">
        <v>90</v>
      </c>
      <c r="D56" s="197" t="s">
        <v>38</v>
      </c>
      <c r="E56" s="235">
        <v>274</v>
      </c>
      <c r="F56" s="197" t="s">
        <v>93</v>
      </c>
      <c r="G56" s="237">
        <v>6</v>
      </c>
      <c r="H56" s="197" t="s">
        <v>57</v>
      </c>
      <c r="I56" s="237">
        <v>25</v>
      </c>
      <c r="J56" s="239">
        <v>274000</v>
      </c>
      <c r="K56" s="239">
        <v>76487.06</v>
      </c>
      <c r="L56" s="239">
        <v>1747934</v>
      </c>
      <c r="M56" s="239">
        <v>2548</v>
      </c>
      <c r="N56" s="239">
        <v>1750482</v>
      </c>
      <c r="P56" s="201"/>
      <c r="Q56" s="201"/>
    </row>
    <row r="57" spans="1:17" x14ac:dyDescent="0.25">
      <c r="A57" s="234" t="s">
        <v>94</v>
      </c>
      <c r="B57" s="197">
        <v>282</v>
      </c>
      <c r="C57" s="197" t="s">
        <v>90</v>
      </c>
      <c r="D57" s="197" t="s">
        <v>38</v>
      </c>
      <c r="E57" s="235">
        <v>197</v>
      </c>
      <c r="F57" s="197" t="s">
        <v>76</v>
      </c>
      <c r="G57" s="237">
        <v>6</v>
      </c>
      <c r="H57" s="197" t="s">
        <v>57</v>
      </c>
      <c r="I57" s="237">
        <v>25</v>
      </c>
      <c r="J57" s="239">
        <v>197000</v>
      </c>
      <c r="K57" s="239">
        <v>385020.34</v>
      </c>
      <c r="L57" s="239">
        <v>8798743</v>
      </c>
      <c r="M57" s="239">
        <v>12827</v>
      </c>
      <c r="N57" s="239">
        <v>8811570</v>
      </c>
      <c r="P57" s="201"/>
      <c r="Q57" s="201"/>
    </row>
    <row r="58" spans="1:17" x14ac:dyDescent="0.25">
      <c r="A58" s="234" t="s">
        <v>95</v>
      </c>
      <c r="B58" s="197">
        <v>283</v>
      </c>
      <c r="C58" s="197" t="s">
        <v>96</v>
      </c>
      <c r="D58" s="197" t="s">
        <v>38</v>
      </c>
      <c r="E58" s="235">
        <v>438</v>
      </c>
      <c r="F58" s="236" t="s">
        <v>97</v>
      </c>
      <c r="G58" s="237">
        <v>6</v>
      </c>
      <c r="H58" s="197" t="s">
        <v>65</v>
      </c>
      <c r="I58" s="237">
        <v>22</v>
      </c>
      <c r="J58" s="239">
        <v>438000</v>
      </c>
      <c r="K58" s="239">
        <v>261114.14</v>
      </c>
      <c r="L58" s="239">
        <v>5967155</v>
      </c>
      <c r="M58" s="239">
        <v>27962</v>
      </c>
      <c r="N58" s="239">
        <v>5995117</v>
      </c>
      <c r="P58" s="201"/>
      <c r="Q58" s="201"/>
    </row>
    <row r="59" spans="1:17" x14ac:dyDescent="0.25">
      <c r="A59" s="234" t="s">
        <v>98</v>
      </c>
      <c r="B59" s="197">
        <v>283</v>
      </c>
      <c r="C59" s="197" t="s">
        <v>96</v>
      </c>
      <c r="D59" s="197" t="s">
        <v>38</v>
      </c>
      <c r="E59" s="235">
        <v>122.8</v>
      </c>
      <c r="F59" s="197" t="s">
        <v>99</v>
      </c>
      <c r="G59" s="237">
        <v>6</v>
      </c>
      <c r="H59" s="197" t="s">
        <v>65</v>
      </c>
      <c r="I59" s="237">
        <v>22.5</v>
      </c>
      <c r="J59" s="239">
        <v>122800</v>
      </c>
      <c r="K59" s="239">
        <v>241126.9</v>
      </c>
      <c r="L59" s="239">
        <v>5510393</v>
      </c>
      <c r="M59" s="239">
        <v>0</v>
      </c>
      <c r="N59" s="239">
        <v>5510393</v>
      </c>
      <c r="P59" s="201"/>
      <c r="Q59" s="201"/>
    </row>
    <row r="60" spans="1:17" x14ac:dyDescent="0.25">
      <c r="A60" s="234"/>
      <c r="B60" s="197"/>
      <c r="C60" s="197"/>
      <c r="D60" s="197"/>
      <c r="E60" s="235"/>
      <c r="F60" s="197"/>
      <c r="G60" s="237"/>
      <c r="H60" s="197"/>
      <c r="I60" s="237"/>
      <c r="J60" s="239"/>
      <c r="K60" s="239"/>
      <c r="L60" s="239"/>
      <c r="M60" s="239"/>
      <c r="N60" s="239"/>
      <c r="P60" s="201"/>
      <c r="Q60" s="201"/>
    </row>
    <row r="61" spans="1:17" x14ac:dyDescent="0.25">
      <c r="A61" s="242" t="s">
        <v>49</v>
      </c>
      <c r="B61" s="243">
        <v>294</v>
      </c>
      <c r="C61" s="251" t="s">
        <v>100</v>
      </c>
      <c r="D61" s="243" t="s">
        <v>38</v>
      </c>
      <c r="E61" s="244">
        <v>400</v>
      </c>
      <c r="F61" s="243" t="s">
        <v>101</v>
      </c>
      <c r="G61" s="245">
        <v>6.25</v>
      </c>
      <c r="H61" s="243" t="s">
        <v>57</v>
      </c>
      <c r="I61" s="245">
        <v>20.83</v>
      </c>
      <c r="J61" s="247">
        <v>400000</v>
      </c>
      <c r="K61" s="563">
        <v>109665.27</v>
      </c>
      <c r="L61" s="247">
        <v>2506144</v>
      </c>
      <c r="M61" s="564">
        <v>42991</v>
      </c>
      <c r="N61" s="564">
        <v>2549135</v>
      </c>
      <c r="O61" s="194"/>
      <c r="P61" s="201"/>
      <c r="Q61" s="201"/>
    </row>
    <row r="62" spans="1:17" x14ac:dyDescent="0.25">
      <c r="A62" s="242" t="s">
        <v>49</v>
      </c>
      <c r="B62" s="243">
        <v>294</v>
      </c>
      <c r="C62" s="251" t="s">
        <v>100</v>
      </c>
      <c r="D62" s="243" t="s">
        <v>38</v>
      </c>
      <c r="E62" s="244">
        <v>69</v>
      </c>
      <c r="F62" s="243" t="s">
        <v>102</v>
      </c>
      <c r="G62" s="245">
        <v>6.25</v>
      </c>
      <c r="H62" s="243" t="s">
        <v>57</v>
      </c>
      <c r="I62" s="245">
        <v>20.83</v>
      </c>
      <c r="J62" s="247">
        <v>69000</v>
      </c>
      <c r="K62" s="563">
        <v>18666.419999999998</v>
      </c>
      <c r="L62" s="247">
        <v>426578</v>
      </c>
      <c r="M62" s="563">
        <v>7318</v>
      </c>
      <c r="N62" s="564">
        <v>433896</v>
      </c>
      <c r="O62" s="194"/>
      <c r="P62" s="201"/>
      <c r="Q62" s="201"/>
    </row>
    <row r="63" spans="1:17" x14ac:dyDescent="0.25">
      <c r="A63" s="234" t="s">
        <v>53</v>
      </c>
      <c r="B63" s="197">
        <v>294</v>
      </c>
      <c r="C63" s="253" t="s">
        <v>100</v>
      </c>
      <c r="D63" s="197" t="s">
        <v>38</v>
      </c>
      <c r="E63" s="235">
        <v>31.8</v>
      </c>
      <c r="F63" s="197" t="s">
        <v>103</v>
      </c>
      <c r="G63" s="237">
        <v>6.75</v>
      </c>
      <c r="H63" s="197" t="s">
        <v>57</v>
      </c>
      <c r="I63" s="237">
        <v>20.83</v>
      </c>
      <c r="J63" s="239">
        <v>31800</v>
      </c>
      <c r="K63" s="239">
        <v>67265.27</v>
      </c>
      <c r="L63" s="239">
        <v>1537191</v>
      </c>
      <c r="M63" s="239">
        <v>28998</v>
      </c>
      <c r="N63" s="239">
        <v>1566189</v>
      </c>
      <c r="P63" s="201"/>
      <c r="Q63" s="201"/>
    </row>
    <row r="64" spans="1:17" x14ac:dyDescent="0.25">
      <c r="A64" s="234" t="s">
        <v>104</v>
      </c>
      <c r="B64" s="197">
        <v>300</v>
      </c>
      <c r="C64" s="197" t="s">
        <v>105</v>
      </c>
      <c r="D64" s="197" t="s">
        <v>38</v>
      </c>
      <c r="E64" s="235">
        <v>275</v>
      </c>
      <c r="F64" s="197" t="s">
        <v>106</v>
      </c>
      <c r="G64" s="237">
        <v>6.2</v>
      </c>
      <c r="H64" s="197" t="s">
        <v>65</v>
      </c>
      <c r="I64" s="237">
        <v>22.75</v>
      </c>
      <c r="J64" s="239">
        <v>275000</v>
      </c>
      <c r="K64" s="239">
        <v>154179</v>
      </c>
      <c r="L64" s="239">
        <v>3523402</v>
      </c>
      <c r="M64" s="239">
        <v>5306</v>
      </c>
      <c r="N64" s="239">
        <v>3528708</v>
      </c>
      <c r="P64" s="201"/>
      <c r="Q64" s="201"/>
    </row>
    <row r="65" spans="1:17" x14ac:dyDescent="0.25">
      <c r="A65" s="234" t="s">
        <v>104</v>
      </c>
      <c r="B65" s="197">
        <v>300</v>
      </c>
      <c r="C65" s="253" t="s">
        <v>105</v>
      </c>
      <c r="D65" s="197" t="s">
        <v>38</v>
      </c>
      <c r="E65" s="235">
        <v>74</v>
      </c>
      <c r="F65" s="197" t="s">
        <v>107</v>
      </c>
      <c r="G65" s="237">
        <v>6.2</v>
      </c>
      <c r="H65" s="197" t="s">
        <v>65</v>
      </c>
      <c r="I65" s="237">
        <v>22.75</v>
      </c>
      <c r="J65" s="239">
        <v>74000</v>
      </c>
      <c r="K65" s="239">
        <v>33479</v>
      </c>
      <c r="L65" s="239">
        <v>765085</v>
      </c>
      <c r="M65" s="239">
        <v>1148</v>
      </c>
      <c r="N65" s="239">
        <v>766233</v>
      </c>
      <c r="P65" s="201"/>
      <c r="Q65" s="201"/>
    </row>
    <row r="66" spans="1:17" x14ac:dyDescent="0.25">
      <c r="A66" s="234" t="s">
        <v>108</v>
      </c>
      <c r="B66" s="197">
        <v>300</v>
      </c>
      <c r="C66" s="253" t="s">
        <v>105</v>
      </c>
      <c r="D66" s="197" t="s">
        <v>38</v>
      </c>
      <c r="E66" s="235">
        <v>70</v>
      </c>
      <c r="F66" s="197" t="s">
        <v>109</v>
      </c>
      <c r="G66" s="237">
        <v>6.2</v>
      </c>
      <c r="H66" s="197" t="s">
        <v>65</v>
      </c>
      <c r="I66" s="237">
        <v>22.75</v>
      </c>
      <c r="J66" s="239">
        <v>70000</v>
      </c>
      <c r="K66" s="239">
        <v>70000</v>
      </c>
      <c r="L66" s="239">
        <v>1599687</v>
      </c>
      <c r="M66" s="239">
        <v>1505286</v>
      </c>
      <c r="N66" s="202">
        <v>3104973</v>
      </c>
      <c r="P66" s="201"/>
      <c r="Q66" s="201"/>
    </row>
    <row r="67" spans="1:17" x14ac:dyDescent="0.25">
      <c r="A67" s="234"/>
      <c r="D67" s="197"/>
      <c r="E67" s="235"/>
      <c r="F67" s="197"/>
      <c r="G67" s="237"/>
      <c r="H67" s="197"/>
      <c r="I67" s="237"/>
      <c r="J67" s="239"/>
      <c r="K67" s="239"/>
      <c r="L67" s="239"/>
      <c r="M67" s="239"/>
      <c r="N67" s="239"/>
      <c r="P67" s="201"/>
      <c r="Q67" s="201"/>
    </row>
    <row r="68" spans="1:17" x14ac:dyDescent="0.25">
      <c r="A68" s="234" t="s">
        <v>62</v>
      </c>
      <c r="B68" s="198">
        <v>319</v>
      </c>
      <c r="C68" s="198" t="s">
        <v>110</v>
      </c>
      <c r="D68" s="197" t="s">
        <v>38</v>
      </c>
      <c r="E68" s="235">
        <v>950</v>
      </c>
      <c r="F68" s="197" t="s">
        <v>71</v>
      </c>
      <c r="G68" s="237">
        <v>6</v>
      </c>
      <c r="H68" s="197" t="s">
        <v>65</v>
      </c>
      <c r="I68" s="237">
        <v>22</v>
      </c>
      <c r="J68" s="239">
        <v>950000</v>
      </c>
      <c r="K68" s="239">
        <v>477432</v>
      </c>
      <c r="L68" s="239">
        <v>10910596</v>
      </c>
      <c r="M68" s="239">
        <v>160101</v>
      </c>
      <c r="N68" s="239">
        <v>11070697</v>
      </c>
      <c r="P68" s="201"/>
      <c r="Q68" s="201"/>
    </row>
    <row r="69" spans="1:17" x14ac:dyDescent="0.25">
      <c r="A69" s="234" t="s">
        <v>66</v>
      </c>
      <c r="B69" s="198">
        <v>319</v>
      </c>
      <c r="C69" s="198" t="s">
        <v>110</v>
      </c>
      <c r="D69" s="197" t="s">
        <v>38</v>
      </c>
      <c r="E69" s="235">
        <v>58</v>
      </c>
      <c r="F69" s="197" t="s">
        <v>73</v>
      </c>
      <c r="G69" s="237">
        <v>6</v>
      </c>
      <c r="H69" s="197" t="s">
        <v>65</v>
      </c>
      <c r="I69" s="237">
        <v>22</v>
      </c>
      <c r="J69" s="239">
        <v>58000</v>
      </c>
      <c r="K69" s="239">
        <v>105393</v>
      </c>
      <c r="L69" s="239">
        <v>2408511</v>
      </c>
      <c r="M69" s="239">
        <v>35342</v>
      </c>
      <c r="N69" s="239">
        <v>2443853</v>
      </c>
      <c r="P69" s="201"/>
      <c r="Q69" s="201"/>
    </row>
    <row r="70" spans="1:17" x14ac:dyDescent="0.25">
      <c r="A70" s="234" t="s">
        <v>66</v>
      </c>
      <c r="B70" s="198">
        <v>319</v>
      </c>
      <c r="C70" s="198" t="s">
        <v>110</v>
      </c>
      <c r="D70" s="197" t="s">
        <v>38</v>
      </c>
      <c r="E70" s="235">
        <v>100</v>
      </c>
      <c r="F70" s="197" t="s">
        <v>111</v>
      </c>
      <c r="G70" s="237">
        <v>6</v>
      </c>
      <c r="H70" s="197" t="s">
        <v>65</v>
      </c>
      <c r="I70" s="237">
        <v>22</v>
      </c>
      <c r="J70" s="239">
        <v>100000</v>
      </c>
      <c r="K70" s="239">
        <v>181713</v>
      </c>
      <c r="L70" s="239">
        <v>4152627</v>
      </c>
      <c r="M70" s="239">
        <v>60934</v>
      </c>
      <c r="N70" s="239">
        <v>4213561</v>
      </c>
      <c r="P70" s="201"/>
      <c r="Q70" s="201"/>
    </row>
    <row r="71" spans="1:17" x14ac:dyDescent="0.25">
      <c r="A71" s="234" t="s">
        <v>84</v>
      </c>
      <c r="B71" s="198">
        <v>322</v>
      </c>
      <c r="C71" s="198" t="s">
        <v>112</v>
      </c>
      <c r="D71" s="197" t="s">
        <v>38</v>
      </c>
      <c r="E71" s="235">
        <v>440</v>
      </c>
      <c r="F71" s="197" t="s">
        <v>113</v>
      </c>
      <c r="G71" s="237">
        <v>4</v>
      </c>
      <c r="H71" s="197" t="s">
        <v>57</v>
      </c>
      <c r="I71" s="237">
        <v>5</v>
      </c>
      <c r="J71" s="239">
        <v>440000</v>
      </c>
      <c r="K71" s="239">
        <v>0</v>
      </c>
      <c r="L71" s="239">
        <v>0</v>
      </c>
      <c r="M71" s="239">
        <v>0</v>
      </c>
      <c r="N71" s="239">
        <v>0</v>
      </c>
      <c r="P71" s="201"/>
      <c r="Q71" s="201"/>
    </row>
    <row r="72" spans="1:17" x14ac:dyDescent="0.25">
      <c r="A72" s="234" t="s">
        <v>84</v>
      </c>
      <c r="B72" s="198">
        <v>322</v>
      </c>
      <c r="C72" s="198" t="s">
        <v>112</v>
      </c>
      <c r="D72" s="197" t="s">
        <v>38</v>
      </c>
      <c r="E72" s="235">
        <v>114</v>
      </c>
      <c r="F72" s="197" t="s">
        <v>114</v>
      </c>
      <c r="G72" s="237">
        <v>4</v>
      </c>
      <c r="H72" s="197" t="s">
        <v>57</v>
      </c>
      <c r="I72" s="237">
        <v>5</v>
      </c>
      <c r="J72" s="239">
        <v>114000</v>
      </c>
      <c r="K72" s="239">
        <v>0</v>
      </c>
      <c r="L72" s="239">
        <v>0</v>
      </c>
      <c r="M72" s="239">
        <v>0</v>
      </c>
      <c r="N72" s="239">
        <v>0</v>
      </c>
      <c r="P72" s="201"/>
      <c r="Q72" s="201"/>
    </row>
    <row r="73" spans="1:17" x14ac:dyDescent="0.25">
      <c r="A73" s="234" t="s">
        <v>84</v>
      </c>
      <c r="B73" s="198">
        <v>322</v>
      </c>
      <c r="C73" s="198" t="s">
        <v>112</v>
      </c>
      <c r="D73" s="197" t="s">
        <v>38</v>
      </c>
      <c r="E73" s="235">
        <v>1500</v>
      </c>
      <c r="F73" s="197" t="s">
        <v>115</v>
      </c>
      <c r="G73" s="237">
        <v>5.8</v>
      </c>
      <c r="H73" s="197" t="s">
        <v>57</v>
      </c>
      <c r="I73" s="237">
        <v>19.25</v>
      </c>
      <c r="J73" s="239">
        <v>1500000</v>
      </c>
      <c r="K73" s="239">
        <v>526178.15</v>
      </c>
      <c r="L73" s="239">
        <v>12024576</v>
      </c>
      <c r="M73" s="239">
        <v>130645</v>
      </c>
      <c r="N73" s="239">
        <v>12155221</v>
      </c>
      <c r="P73" s="201"/>
      <c r="Q73" s="201"/>
    </row>
    <row r="74" spans="1:17" x14ac:dyDescent="0.25">
      <c r="A74" s="234" t="s">
        <v>84</v>
      </c>
      <c r="B74" s="198">
        <v>322</v>
      </c>
      <c r="C74" s="198" t="s">
        <v>112</v>
      </c>
      <c r="D74" s="197" t="s">
        <v>38</v>
      </c>
      <c r="E74" s="235">
        <v>374</v>
      </c>
      <c r="F74" s="197" t="s">
        <v>116</v>
      </c>
      <c r="G74" s="237">
        <v>5.8</v>
      </c>
      <c r="H74" s="197" t="s">
        <v>57</v>
      </c>
      <c r="I74" s="237">
        <v>19.25</v>
      </c>
      <c r="J74" s="239">
        <v>374000</v>
      </c>
      <c r="K74" s="239">
        <v>130918.12</v>
      </c>
      <c r="L74" s="239">
        <v>2991829</v>
      </c>
      <c r="M74" s="239">
        <v>32505</v>
      </c>
      <c r="N74" s="239">
        <v>3024334</v>
      </c>
      <c r="P74" s="201"/>
      <c r="Q74" s="201"/>
    </row>
    <row r="75" spans="1:17" x14ac:dyDescent="0.25">
      <c r="A75" s="234" t="s">
        <v>117</v>
      </c>
      <c r="B75" s="198">
        <v>322</v>
      </c>
      <c r="C75" s="198" t="s">
        <v>112</v>
      </c>
      <c r="D75" s="197" t="s">
        <v>38</v>
      </c>
      <c r="E75" s="235">
        <v>314</v>
      </c>
      <c r="F75" s="197" t="s">
        <v>118</v>
      </c>
      <c r="G75" s="237">
        <v>5.8</v>
      </c>
      <c r="H75" s="197" t="s">
        <v>57</v>
      </c>
      <c r="I75" s="237">
        <v>19</v>
      </c>
      <c r="J75" s="239">
        <v>314000</v>
      </c>
      <c r="K75" s="239">
        <v>423781.09</v>
      </c>
      <c r="L75" s="239">
        <v>9684529</v>
      </c>
      <c r="M75" s="239">
        <v>105219</v>
      </c>
      <c r="N75" s="239">
        <v>9789748</v>
      </c>
      <c r="P75" s="201"/>
      <c r="Q75" s="201"/>
    </row>
    <row r="76" spans="1:17" x14ac:dyDescent="0.25">
      <c r="A76" s="234" t="s">
        <v>119</v>
      </c>
      <c r="B76" s="198">
        <v>322</v>
      </c>
      <c r="C76" s="198" t="s">
        <v>112</v>
      </c>
      <c r="D76" s="197" t="s">
        <v>38</v>
      </c>
      <c r="E76" s="235">
        <v>28</v>
      </c>
      <c r="F76" s="197" t="s">
        <v>120</v>
      </c>
      <c r="G76" s="237">
        <v>5.8</v>
      </c>
      <c r="H76" s="197" t="s">
        <v>57</v>
      </c>
      <c r="I76" s="237">
        <v>19</v>
      </c>
      <c r="J76" s="239">
        <v>28000</v>
      </c>
      <c r="K76" s="239">
        <v>49904.07</v>
      </c>
      <c r="L76" s="239">
        <v>1140441</v>
      </c>
      <c r="M76" s="239">
        <v>12391</v>
      </c>
      <c r="N76" s="239">
        <v>1152832</v>
      </c>
      <c r="P76" s="201"/>
      <c r="Q76" s="201"/>
    </row>
    <row r="77" spans="1:17" x14ac:dyDescent="0.25">
      <c r="A77" s="234"/>
      <c r="D77" s="197"/>
      <c r="E77" s="235"/>
      <c r="F77" s="197"/>
      <c r="G77" s="237"/>
      <c r="H77" s="197"/>
      <c r="I77" s="237"/>
      <c r="J77" s="239"/>
      <c r="K77" s="239"/>
      <c r="L77" s="239"/>
      <c r="M77" s="239"/>
      <c r="N77" s="239"/>
      <c r="P77" s="201"/>
      <c r="Q77" s="201"/>
    </row>
    <row r="78" spans="1:17" x14ac:dyDescent="0.25">
      <c r="A78" s="234" t="s">
        <v>121</v>
      </c>
      <c r="B78" s="198">
        <v>337</v>
      </c>
      <c r="C78" s="198" t="s">
        <v>122</v>
      </c>
      <c r="D78" s="197" t="s">
        <v>38</v>
      </c>
      <c r="E78" s="235">
        <v>400</v>
      </c>
      <c r="F78" s="197" t="s">
        <v>39</v>
      </c>
      <c r="G78" s="237">
        <v>6.3</v>
      </c>
      <c r="H78" s="197" t="s">
        <v>65</v>
      </c>
      <c r="I78" s="237">
        <v>19.5</v>
      </c>
      <c r="J78" s="239">
        <v>400000</v>
      </c>
      <c r="K78" s="239">
        <v>168516</v>
      </c>
      <c r="L78" s="239">
        <v>3851041</v>
      </c>
      <c r="M78" s="239">
        <v>22933</v>
      </c>
      <c r="N78" s="239">
        <v>3873974</v>
      </c>
      <c r="O78" s="234"/>
      <c r="P78" s="201"/>
      <c r="Q78" s="201"/>
    </row>
    <row r="79" spans="1:17" x14ac:dyDescent="0.25">
      <c r="A79" s="234" t="s">
        <v>121</v>
      </c>
      <c r="B79" s="198">
        <v>337</v>
      </c>
      <c r="C79" s="198" t="s">
        <v>122</v>
      </c>
      <c r="D79" s="197" t="s">
        <v>38</v>
      </c>
      <c r="E79" s="235">
        <v>74</v>
      </c>
      <c r="F79" s="197" t="s">
        <v>41</v>
      </c>
      <c r="G79" s="237">
        <v>6.3</v>
      </c>
      <c r="H79" s="197" t="s">
        <v>65</v>
      </c>
      <c r="I79" s="237">
        <v>19.5</v>
      </c>
      <c r="J79" s="239">
        <v>74000</v>
      </c>
      <c r="K79" s="239">
        <v>31221</v>
      </c>
      <c r="L79" s="239">
        <v>713483</v>
      </c>
      <c r="M79" s="239">
        <v>4256</v>
      </c>
      <c r="N79" s="239">
        <v>717739</v>
      </c>
      <c r="O79" s="234"/>
      <c r="P79" s="201"/>
      <c r="Q79" s="201"/>
    </row>
    <row r="80" spans="1:17" x14ac:dyDescent="0.25">
      <c r="A80" s="234" t="s">
        <v>123</v>
      </c>
      <c r="B80" s="198">
        <v>337</v>
      </c>
      <c r="C80" s="198" t="s">
        <v>122</v>
      </c>
      <c r="D80" s="197" t="s">
        <v>38</v>
      </c>
      <c r="E80" s="235">
        <v>38</v>
      </c>
      <c r="F80" s="197" t="s">
        <v>124</v>
      </c>
      <c r="G80" s="237">
        <v>7</v>
      </c>
      <c r="H80" s="197" t="s">
        <v>65</v>
      </c>
      <c r="I80" s="237">
        <v>19.75</v>
      </c>
      <c r="J80" s="239">
        <v>38000</v>
      </c>
      <c r="K80" s="239">
        <v>38000</v>
      </c>
      <c r="L80" s="239">
        <v>868401</v>
      </c>
      <c r="M80" s="239">
        <v>851150</v>
      </c>
      <c r="N80" s="239">
        <v>1719551</v>
      </c>
      <c r="O80" s="234"/>
      <c r="P80" s="201"/>
      <c r="Q80" s="201"/>
    </row>
    <row r="81" spans="1:17" x14ac:dyDescent="0.25">
      <c r="A81" s="234" t="s">
        <v>125</v>
      </c>
      <c r="B81" s="198">
        <v>337</v>
      </c>
      <c r="C81" s="198" t="s">
        <v>126</v>
      </c>
      <c r="D81" s="197" t="s">
        <v>38</v>
      </c>
      <c r="E81" s="235">
        <v>539</v>
      </c>
      <c r="F81" s="197" t="s">
        <v>127</v>
      </c>
      <c r="G81" s="237">
        <v>5</v>
      </c>
      <c r="H81" s="198" t="s">
        <v>57</v>
      </c>
      <c r="I81" s="237">
        <v>19.5</v>
      </c>
      <c r="J81" s="239">
        <v>539000</v>
      </c>
      <c r="K81" s="239">
        <v>249342</v>
      </c>
      <c r="L81" s="239">
        <v>5698130</v>
      </c>
      <c r="M81" s="239">
        <v>50426</v>
      </c>
      <c r="N81" s="239">
        <v>5748556</v>
      </c>
      <c r="O81" s="234"/>
      <c r="P81" s="201"/>
      <c r="Q81" s="201"/>
    </row>
    <row r="82" spans="1:17" x14ac:dyDescent="0.25">
      <c r="A82" s="234" t="s">
        <v>125</v>
      </c>
      <c r="B82" s="198">
        <v>337</v>
      </c>
      <c r="C82" s="198" t="s">
        <v>126</v>
      </c>
      <c r="D82" s="197" t="s">
        <v>38</v>
      </c>
      <c r="E82" s="235">
        <v>40</v>
      </c>
      <c r="F82" s="197" t="s">
        <v>128</v>
      </c>
      <c r="G82" s="237">
        <v>7.5</v>
      </c>
      <c r="H82" s="198" t="s">
        <v>57</v>
      </c>
      <c r="I82" s="237">
        <v>19.75</v>
      </c>
      <c r="J82" s="239">
        <v>40000</v>
      </c>
      <c r="K82" s="239">
        <v>40000</v>
      </c>
      <c r="L82" s="239">
        <v>914107</v>
      </c>
      <c r="M82" s="239">
        <v>829674</v>
      </c>
      <c r="N82" s="239">
        <v>1743781</v>
      </c>
      <c r="O82" s="234"/>
      <c r="P82" s="201"/>
      <c r="Q82" s="201"/>
    </row>
    <row r="83" spans="1:17" x14ac:dyDescent="0.25">
      <c r="A83" s="234" t="s">
        <v>129</v>
      </c>
      <c r="B83" s="198">
        <v>337</v>
      </c>
      <c r="C83" s="198" t="s">
        <v>130</v>
      </c>
      <c r="D83" s="197" t="s">
        <v>38</v>
      </c>
      <c r="E83" s="235">
        <v>512</v>
      </c>
      <c r="F83" s="197" t="s">
        <v>131</v>
      </c>
      <c r="G83" s="237">
        <v>4.5</v>
      </c>
      <c r="H83" s="197" t="s">
        <v>65</v>
      </c>
      <c r="I83" s="237">
        <v>19.5</v>
      </c>
      <c r="J83" s="239">
        <v>512000</v>
      </c>
      <c r="K83" s="239">
        <v>262263</v>
      </c>
      <c r="L83" s="239">
        <v>5993410</v>
      </c>
      <c r="M83" s="239">
        <v>25707</v>
      </c>
      <c r="N83" s="239">
        <v>6019117</v>
      </c>
      <c r="P83" s="201"/>
      <c r="Q83" s="201"/>
    </row>
    <row r="84" spans="1:17" x14ac:dyDescent="0.25">
      <c r="A84" s="234" t="s">
        <v>129</v>
      </c>
      <c r="B84" s="198">
        <v>337</v>
      </c>
      <c r="C84" s="198" t="s">
        <v>130</v>
      </c>
      <c r="D84" s="197" t="s">
        <v>38</v>
      </c>
      <c r="E84" s="235">
        <v>45</v>
      </c>
      <c r="F84" s="197" t="s">
        <v>132</v>
      </c>
      <c r="G84" s="237">
        <v>8</v>
      </c>
      <c r="H84" s="197" t="s">
        <v>65</v>
      </c>
      <c r="I84" s="237">
        <v>19.75</v>
      </c>
      <c r="J84" s="239">
        <v>45000</v>
      </c>
      <c r="K84" s="239">
        <v>45000</v>
      </c>
      <c r="L84" s="239">
        <v>1028370</v>
      </c>
      <c r="M84" s="239">
        <v>889367</v>
      </c>
      <c r="N84" s="239">
        <v>1917737</v>
      </c>
      <c r="P84" s="201"/>
      <c r="Q84" s="201"/>
    </row>
    <row r="85" spans="1:17" x14ac:dyDescent="0.25">
      <c r="A85" s="234"/>
      <c r="D85" s="197"/>
      <c r="E85" s="235"/>
      <c r="F85" s="197"/>
      <c r="G85" s="237"/>
      <c r="H85" s="197"/>
      <c r="I85" s="237"/>
      <c r="J85" s="239"/>
      <c r="K85" s="239"/>
      <c r="L85" s="239"/>
      <c r="M85" s="239"/>
      <c r="N85" s="239"/>
      <c r="O85" s="234"/>
      <c r="P85" s="201"/>
      <c r="Q85" s="201"/>
    </row>
    <row r="86" spans="1:17" x14ac:dyDescent="0.25">
      <c r="A86" s="234" t="s">
        <v>62</v>
      </c>
      <c r="B86" s="198">
        <v>341</v>
      </c>
      <c r="C86" s="198" t="s">
        <v>133</v>
      </c>
      <c r="D86" s="197" t="s">
        <v>38</v>
      </c>
      <c r="E86" s="235">
        <v>320</v>
      </c>
      <c r="F86" s="197" t="s">
        <v>134</v>
      </c>
      <c r="G86" s="237">
        <v>5.8</v>
      </c>
      <c r="H86" s="197" t="s">
        <v>40</v>
      </c>
      <c r="I86" s="237">
        <v>23.75</v>
      </c>
      <c r="J86" s="239">
        <v>320000</v>
      </c>
      <c r="K86" s="239">
        <v>106008</v>
      </c>
      <c r="L86" s="239">
        <v>2422566</v>
      </c>
      <c r="M86" s="239">
        <v>34388</v>
      </c>
      <c r="N86" s="239">
        <v>2456954</v>
      </c>
      <c r="P86" s="201"/>
      <c r="Q86" s="201"/>
    </row>
    <row r="87" spans="1:17" x14ac:dyDescent="0.25">
      <c r="A87" s="234" t="s">
        <v>66</v>
      </c>
      <c r="B87" s="198">
        <v>341</v>
      </c>
      <c r="C87" s="198" t="s">
        <v>133</v>
      </c>
      <c r="D87" s="197" t="s">
        <v>38</v>
      </c>
      <c r="E87" s="235">
        <v>6</v>
      </c>
      <c r="F87" s="197" t="s">
        <v>135</v>
      </c>
      <c r="G87" s="237">
        <v>7.5</v>
      </c>
      <c r="H87" s="197" t="s">
        <v>40</v>
      </c>
      <c r="I87" s="237">
        <v>23.75</v>
      </c>
      <c r="J87" s="239">
        <v>6000</v>
      </c>
      <c r="K87" s="239">
        <v>11927</v>
      </c>
      <c r="L87" s="239">
        <v>272564</v>
      </c>
      <c r="M87" s="239">
        <v>4973</v>
      </c>
      <c r="N87" s="239">
        <v>277537</v>
      </c>
      <c r="P87" s="201"/>
      <c r="Q87" s="201"/>
    </row>
    <row r="88" spans="1:17" x14ac:dyDescent="0.25">
      <c r="A88" s="234" t="s">
        <v>66</v>
      </c>
      <c r="B88" s="198">
        <v>341</v>
      </c>
      <c r="C88" s="198" t="s">
        <v>133</v>
      </c>
      <c r="D88" s="197" t="s">
        <v>38</v>
      </c>
      <c r="E88" s="235">
        <v>15.2</v>
      </c>
      <c r="F88" s="197" t="s">
        <v>136</v>
      </c>
      <c r="G88" s="237">
        <v>7.5</v>
      </c>
      <c r="H88" s="197" t="s">
        <v>40</v>
      </c>
      <c r="I88" s="237">
        <v>23.75</v>
      </c>
      <c r="J88" s="239">
        <v>15200</v>
      </c>
      <c r="K88" s="239">
        <v>30215</v>
      </c>
      <c r="L88" s="239">
        <v>690493</v>
      </c>
      <c r="M88" s="239">
        <v>12598</v>
      </c>
      <c r="N88" s="239">
        <v>703091</v>
      </c>
      <c r="P88" s="201"/>
      <c r="Q88" s="201"/>
    </row>
    <row r="89" spans="1:17" x14ac:dyDescent="0.25">
      <c r="A89" s="234"/>
      <c r="D89" s="197"/>
      <c r="E89" s="235"/>
      <c r="F89" s="197"/>
      <c r="G89" s="237"/>
      <c r="H89" s="197"/>
      <c r="I89" s="237"/>
      <c r="J89" s="239"/>
      <c r="K89" s="239"/>
      <c r="L89" s="239"/>
      <c r="M89" s="239"/>
      <c r="N89" s="239"/>
      <c r="P89" s="201"/>
      <c r="Q89" s="201"/>
    </row>
    <row r="90" spans="1:17" x14ac:dyDescent="0.25">
      <c r="A90" s="234" t="s">
        <v>84</v>
      </c>
      <c r="B90" s="198">
        <v>351</v>
      </c>
      <c r="C90" s="198" t="s">
        <v>137</v>
      </c>
      <c r="D90" s="197" t="s">
        <v>38</v>
      </c>
      <c r="E90" s="235">
        <v>400</v>
      </c>
      <c r="F90" s="197" t="s">
        <v>138</v>
      </c>
      <c r="G90" s="237">
        <v>6.5</v>
      </c>
      <c r="H90" s="197" t="s">
        <v>57</v>
      </c>
      <c r="I90" s="237">
        <v>20</v>
      </c>
      <c r="J90" s="239">
        <v>400000</v>
      </c>
      <c r="K90" s="239">
        <v>187715.02</v>
      </c>
      <c r="L90" s="239">
        <v>4289789</v>
      </c>
      <c r="M90" s="239">
        <v>52093</v>
      </c>
      <c r="N90" s="239">
        <v>4341882</v>
      </c>
      <c r="P90" s="201"/>
      <c r="Q90" s="201"/>
    </row>
    <row r="91" spans="1:17" x14ac:dyDescent="0.25">
      <c r="A91" s="234" t="s">
        <v>84</v>
      </c>
      <c r="B91" s="198">
        <v>351</v>
      </c>
      <c r="C91" s="198" t="s">
        <v>137</v>
      </c>
      <c r="D91" s="197" t="s">
        <v>38</v>
      </c>
      <c r="E91" s="235">
        <v>155</v>
      </c>
      <c r="F91" s="197" t="s">
        <v>139</v>
      </c>
      <c r="G91" s="237">
        <v>6.5</v>
      </c>
      <c r="H91" s="197" t="s">
        <v>57</v>
      </c>
      <c r="I91" s="237">
        <v>20</v>
      </c>
      <c r="J91" s="239">
        <v>155000</v>
      </c>
      <c r="K91" s="239">
        <v>72739.81</v>
      </c>
      <c r="L91" s="239">
        <v>1662299</v>
      </c>
      <c r="M91" s="239">
        <v>20186</v>
      </c>
      <c r="N91" s="239">
        <v>1682485</v>
      </c>
      <c r="P91" s="201"/>
      <c r="Q91" s="201"/>
    </row>
    <row r="92" spans="1:17" x14ac:dyDescent="0.25">
      <c r="A92" s="234" t="s">
        <v>140</v>
      </c>
      <c r="B92" s="198">
        <v>351</v>
      </c>
      <c r="C92" s="198" t="s">
        <v>137</v>
      </c>
      <c r="D92" s="197" t="s">
        <v>38</v>
      </c>
      <c r="E92" s="235">
        <v>21</v>
      </c>
      <c r="F92" s="197" t="s">
        <v>141</v>
      </c>
      <c r="G92" s="237">
        <v>5</v>
      </c>
      <c r="H92" s="197" t="s">
        <v>57</v>
      </c>
      <c r="I92" s="237">
        <v>5.5</v>
      </c>
      <c r="J92" s="239">
        <v>21000</v>
      </c>
      <c r="K92" s="239">
        <v>0</v>
      </c>
      <c r="L92" s="239">
        <v>0</v>
      </c>
      <c r="M92" s="239">
        <v>0</v>
      </c>
      <c r="N92" s="239">
        <v>0</v>
      </c>
      <c r="P92" s="201"/>
      <c r="Q92" s="201"/>
    </row>
    <row r="93" spans="1:17" x14ac:dyDescent="0.25">
      <c r="A93" s="234" t="s">
        <v>94</v>
      </c>
      <c r="B93" s="198">
        <v>351</v>
      </c>
      <c r="C93" s="198" t="s">
        <v>137</v>
      </c>
      <c r="D93" s="197" t="s">
        <v>38</v>
      </c>
      <c r="E93" s="235">
        <v>60</v>
      </c>
      <c r="F93" s="197" t="s">
        <v>142</v>
      </c>
      <c r="G93" s="237">
        <v>6.5</v>
      </c>
      <c r="H93" s="197" t="s">
        <v>57</v>
      </c>
      <c r="I93" s="237">
        <v>20</v>
      </c>
      <c r="J93" s="239">
        <v>60000</v>
      </c>
      <c r="K93" s="239">
        <v>100451.67</v>
      </c>
      <c r="L93" s="239">
        <v>2295589</v>
      </c>
      <c r="M93" s="239">
        <v>27876</v>
      </c>
      <c r="N93" s="239">
        <v>2323465</v>
      </c>
      <c r="P93" s="201"/>
      <c r="Q93" s="201"/>
    </row>
    <row r="94" spans="1:17" x14ac:dyDescent="0.25">
      <c r="A94" s="234" t="s">
        <v>94</v>
      </c>
      <c r="B94" s="198">
        <v>351</v>
      </c>
      <c r="C94" s="198" t="s">
        <v>137</v>
      </c>
      <c r="D94" s="197" t="s">
        <v>38</v>
      </c>
      <c r="E94" s="235">
        <v>2</v>
      </c>
      <c r="F94" s="197" t="s">
        <v>143</v>
      </c>
      <c r="G94" s="237">
        <v>6.5</v>
      </c>
      <c r="H94" s="197" t="s">
        <v>57</v>
      </c>
      <c r="I94" s="237">
        <v>21</v>
      </c>
      <c r="J94" s="239">
        <v>2000</v>
      </c>
      <c r="K94" s="239">
        <v>3637.9</v>
      </c>
      <c r="L94" s="239">
        <v>83136</v>
      </c>
      <c r="M94" s="239">
        <v>1009</v>
      </c>
      <c r="N94" s="239">
        <v>84145</v>
      </c>
      <c r="P94" s="201"/>
      <c r="Q94" s="201"/>
    </row>
    <row r="95" spans="1:17" x14ac:dyDescent="0.25">
      <c r="A95" s="234" t="s">
        <v>144</v>
      </c>
      <c r="B95" s="198">
        <v>351</v>
      </c>
      <c r="C95" s="198" t="s">
        <v>145</v>
      </c>
      <c r="D95" s="197" t="s">
        <v>38</v>
      </c>
      <c r="E95" s="235">
        <v>160</v>
      </c>
      <c r="F95" s="197" t="s">
        <v>146</v>
      </c>
      <c r="G95" s="237">
        <v>5.3</v>
      </c>
      <c r="H95" s="197" t="s">
        <v>57</v>
      </c>
      <c r="I95" s="237">
        <v>6</v>
      </c>
      <c r="J95" s="239">
        <v>160000</v>
      </c>
      <c r="K95" s="239">
        <v>0</v>
      </c>
      <c r="L95" s="239">
        <v>0</v>
      </c>
      <c r="M95" s="239">
        <v>0</v>
      </c>
      <c r="N95" s="239">
        <v>0</v>
      </c>
      <c r="O95" s="239"/>
      <c r="P95" s="201"/>
      <c r="Q95" s="201"/>
    </row>
    <row r="96" spans="1:17" x14ac:dyDescent="0.25">
      <c r="A96" s="234" t="s">
        <v>144</v>
      </c>
      <c r="B96" s="198">
        <v>351</v>
      </c>
      <c r="C96" s="198" t="s">
        <v>145</v>
      </c>
      <c r="D96" s="197" t="s">
        <v>38</v>
      </c>
      <c r="E96" s="235">
        <v>60</v>
      </c>
      <c r="F96" s="197" t="s">
        <v>147</v>
      </c>
      <c r="G96" s="237">
        <v>5.3</v>
      </c>
      <c r="H96" s="197" t="s">
        <v>57</v>
      </c>
      <c r="I96" s="237">
        <v>6</v>
      </c>
      <c r="J96" s="239">
        <v>60000</v>
      </c>
      <c r="K96" s="239">
        <v>0</v>
      </c>
      <c r="L96" s="239">
        <v>0</v>
      </c>
      <c r="M96" s="239">
        <v>0</v>
      </c>
      <c r="N96" s="239">
        <v>0</v>
      </c>
      <c r="O96" s="239"/>
      <c r="P96" s="201"/>
      <c r="Q96" s="201"/>
    </row>
    <row r="97" spans="1:17" x14ac:dyDescent="0.25">
      <c r="A97" s="234" t="s">
        <v>144</v>
      </c>
      <c r="B97" s="198">
        <v>351</v>
      </c>
      <c r="C97" s="198" t="s">
        <v>145</v>
      </c>
      <c r="D97" s="197" t="s">
        <v>38</v>
      </c>
      <c r="E97" s="235">
        <v>600</v>
      </c>
      <c r="F97" s="197" t="s">
        <v>148</v>
      </c>
      <c r="G97" s="237">
        <v>6.5</v>
      </c>
      <c r="H97" s="197" t="s">
        <v>57</v>
      </c>
      <c r="I97" s="237">
        <v>22.5</v>
      </c>
      <c r="J97" s="239">
        <v>600000</v>
      </c>
      <c r="K97" s="239">
        <v>340564.27</v>
      </c>
      <c r="L97" s="239">
        <v>7782803</v>
      </c>
      <c r="M97" s="239">
        <v>94509</v>
      </c>
      <c r="N97" s="239">
        <v>7877312</v>
      </c>
      <c r="O97" s="201"/>
      <c r="P97" s="201"/>
      <c r="Q97" s="201"/>
    </row>
    <row r="98" spans="1:17" x14ac:dyDescent="0.25">
      <c r="A98" s="234" t="s">
        <v>144</v>
      </c>
      <c r="B98" s="198">
        <v>351</v>
      </c>
      <c r="C98" s="198" t="s">
        <v>145</v>
      </c>
      <c r="D98" s="197" t="s">
        <v>38</v>
      </c>
      <c r="E98" s="235">
        <v>129</v>
      </c>
      <c r="F98" s="197" t="s">
        <v>149</v>
      </c>
      <c r="G98" s="237">
        <v>6.5</v>
      </c>
      <c r="H98" s="197" t="s">
        <v>57</v>
      </c>
      <c r="I98" s="237">
        <v>22.5</v>
      </c>
      <c r="J98" s="239">
        <v>129000</v>
      </c>
      <c r="K98" s="239">
        <v>73221.72</v>
      </c>
      <c r="L98" s="239">
        <v>1673312</v>
      </c>
      <c r="M98" s="239">
        <v>20319</v>
      </c>
      <c r="N98" s="239">
        <v>1693631</v>
      </c>
      <c r="O98" s="201"/>
      <c r="P98" s="201"/>
      <c r="Q98" s="201"/>
    </row>
    <row r="99" spans="1:17" x14ac:dyDescent="0.25">
      <c r="A99" s="234" t="s">
        <v>150</v>
      </c>
      <c r="B99" s="198">
        <v>351</v>
      </c>
      <c r="C99" s="198" t="s">
        <v>145</v>
      </c>
      <c r="D99" s="197" t="s">
        <v>38</v>
      </c>
      <c r="E99" s="235">
        <v>82</v>
      </c>
      <c r="F99" s="197" t="s">
        <v>151</v>
      </c>
      <c r="G99" s="237">
        <v>6.5</v>
      </c>
      <c r="H99" s="197" t="s">
        <v>57</v>
      </c>
      <c r="I99" s="237">
        <v>22.5</v>
      </c>
      <c r="J99" s="239">
        <v>82000</v>
      </c>
      <c r="K99" s="239">
        <v>135011.19</v>
      </c>
      <c r="L99" s="239">
        <v>3085366</v>
      </c>
      <c r="M99" s="239">
        <v>37467</v>
      </c>
      <c r="N99" s="239">
        <v>3122833</v>
      </c>
      <c r="O99" s="201"/>
      <c r="P99" s="201"/>
      <c r="Q99" s="201"/>
    </row>
    <row r="100" spans="1:17" x14ac:dyDescent="0.25">
      <c r="A100" s="234" t="s">
        <v>150</v>
      </c>
      <c r="B100" s="198">
        <v>351</v>
      </c>
      <c r="C100" s="198" t="s">
        <v>145</v>
      </c>
      <c r="D100" s="197" t="s">
        <v>38</v>
      </c>
      <c r="E100" s="235">
        <v>7</v>
      </c>
      <c r="F100" s="197" t="s">
        <v>152</v>
      </c>
      <c r="G100" s="237">
        <v>6.5</v>
      </c>
      <c r="H100" s="197" t="s">
        <v>57</v>
      </c>
      <c r="I100" s="237">
        <v>22.5</v>
      </c>
      <c r="J100" s="239">
        <v>7000</v>
      </c>
      <c r="K100" s="239">
        <v>12533.78</v>
      </c>
      <c r="L100" s="239">
        <v>286430</v>
      </c>
      <c r="M100" s="239">
        <v>3478</v>
      </c>
      <c r="N100" s="239">
        <v>289908</v>
      </c>
      <c r="O100" s="201"/>
      <c r="P100" s="201"/>
      <c r="Q100" s="201"/>
    </row>
    <row r="101" spans="1:17" x14ac:dyDescent="0.25">
      <c r="A101" s="234" t="s">
        <v>153</v>
      </c>
      <c r="B101" s="198">
        <v>351</v>
      </c>
      <c r="C101" s="198" t="s">
        <v>154</v>
      </c>
      <c r="D101" s="197" t="s">
        <v>38</v>
      </c>
      <c r="E101" s="235">
        <v>255</v>
      </c>
      <c r="F101" s="197" t="s">
        <v>155</v>
      </c>
      <c r="G101" s="237">
        <v>4</v>
      </c>
      <c r="H101" s="198" t="s">
        <v>65</v>
      </c>
      <c r="I101" s="237">
        <v>5.75</v>
      </c>
      <c r="J101" s="239">
        <v>255000</v>
      </c>
      <c r="K101" s="239">
        <v>0</v>
      </c>
      <c r="L101" s="239">
        <v>0</v>
      </c>
      <c r="M101" s="239">
        <v>0</v>
      </c>
      <c r="N101" s="239">
        <v>0</v>
      </c>
      <c r="O101" s="201"/>
      <c r="P101" s="201"/>
      <c r="Q101" s="201"/>
    </row>
    <row r="102" spans="1:17" x14ac:dyDescent="0.25">
      <c r="A102" s="234" t="s">
        <v>153</v>
      </c>
      <c r="B102" s="198">
        <v>351</v>
      </c>
      <c r="C102" s="198" t="s">
        <v>154</v>
      </c>
      <c r="D102" s="197" t="s">
        <v>38</v>
      </c>
      <c r="E102" s="235">
        <v>69</v>
      </c>
      <c r="F102" s="197" t="s">
        <v>156</v>
      </c>
      <c r="G102" s="237">
        <v>4</v>
      </c>
      <c r="H102" s="198" t="s">
        <v>65</v>
      </c>
      <c r="I102" s="237">
        <v>5.75</v>
      </c>
      <c r="J102" s="239">
        <v>69000</v>
      </c>
      <c r="K102" s="239">
        <v>0</v>
      </c>
      <c r="L102" s="239">
        <v>0</v>
      </c>
      <c r="M102" s="239">
        <v>0</v>
      </c>
      <c r="N102" s="239">
        <v>0</v>
      </c>
      <c r="O102" s="201"/>
      <c r="P102" s="201"/>
      <c r="Q102" s="201"/>
    </row>
    <row r="103" spans="1:17" x14ac:dyDescent="0.25">
      <c r="A103" s="234" t="s">
        <v>157</v>
      </c>
      <c r="B103" s="198">
        <v>351</v>
      </c>
      <c r="C103" s="198" t="s">
        <v>154</v>
      </c>
      <c r="D103" s="197" t="s">
        <v>38</v>
      </c>
      <c r="E103" s="235">
        <v>305</v>
      </c>
      <c r="F103" s="197" t="s">
        <v>158</v>
      </c>
      <c r="G103" s="237">
        <v>6</v>
      </c>
      <c r="H103" s="198" t="s">
        <v>65</v>
      </c>
      <c r="I103" s="237">
        <v>22.5</v>
      </c>
      <c r="J103" s="239">
        <v>305000</v>
      </c>
      <c r="K103" s="239">
        <v>240545.19</v>
      </c>
      <c r="L103" s="239">
        <v>5497100</v>
      </c>
      <c r="M103" s="239">
        <v>61737</v>
      </c>
      <c r="N103" s="239">
        <v>5558837</v>
      </c>
      <c r="O103" s="201"/>
      <c r="P103" s="201"/>
      <c r="Q103" s="201"/>
    </row>
    <row r="104" spans="1:17" x14ac:dyDescent="0.25">
      <c r="A104" s="234" t="s">
        <v>157</v>
      </c>
      <c r="B104" s="198">
        <v>351</v>
      </c>
      <c r="C104" s="198" t="s">
        <v>154</v>
      </c>
      <c r="D104" s="197" t="s">
        <v>38</v>
      </c>
      <c r="E104" s="235">
        <v>77</v>
      </c>
      <c r="F104" s="197" t="s">
        <v>159</v>
      </c>
      <c r="G104" s="237">
        <v>6</v>
      </c>
      <c r="H104" s="198" t="s">
        <v>65</v>
      </c>
      <c r="I104" s="237">
        <v>22.5</v>
      </c>
      <c r="J104" s="239">
        <v>77000</v>
      </c>
      <c r="K104" s="239">
        <v>60728.160000000003</v>
      </c>
      <c r="L104" s="239">
        <v>1387801</v>
      </c>
      <c r="M104" s="239">
        <v>15586</v>
      </c>
      <c r="N104" s="239">
        <v>1403387</v>
      </c>
      <c r="O104" s="201"/>
      <c r="P104" s="201"/>
      <c r="Q104" s="201"/>
    </row>
    <row r="105" spans="1:17" x14ac:dyDescent="0.25">
      <c r="A105" s="234" t="s">
        <v>157</v>
      </c>
      <c r="B105" s="198">
        <v>351</v>
      </c>
      <c r="C105" s="198" t="s">
        <v>154</v>
      </c>
      <c r="D105" s="197" t="s">
        <v>38</v>
      </c>
      <c r="E105" s="235">
        <v>29</v>
      </c>
      <c r="F105" s="197" t="s">
        <v>160</v>
      </c>
      <c r="G105" s="237">
        <v>6</v>
      </c>
      <c r="H105" s="198" t="s">
        <v>65</v>
      </c>
      <c r="I105" s="237">
        <v>25.5</v>
      </c>
      <c r="J105" s="239">
        <v>29000</v>
      </c>
      <c r="K105" s="239">
        <v>44255.42</v>
      </c>
      <c r="L105" s="239">
        <v>1011355</v>
      </c>
      <c r="M105" s="239">
        <v>11358</v>
      </c>
      <c r="N105" s="239">
        <v>1022713</v>
      </c>
      <c r="O105" s="201"/>
      <c r="P105" s="201"/>
      <c r="Q105" s="201"/>
    </row>
    <row r="106" spans="1:17" x14ac:dyDescent="0.25">
      <c r="A106" s="234" t="s">
        <v>161</v>
      </c>
      <c r="B106" s="198">
        <v>351</v>
      </c>
      <c r="C106" s="198" t="s">
        <v>154</v>
      </c>
      <c r="D106" s="197" t="s">
        <v>38</v>
      </c>
      <c r="E106" s="235">
        <v>29</v>
      </c>
      <c r="F106" s="197" t="s">
        <v>162</v>
      </c>
      <c r="G106" s="237">
        <v>4.5</v>
      </c>
      <c r="H106" s="198" t="s">
        <v>65</v>
      </c>
      <c r="I106" s="237">
        <v>26</v>
      </c>
      <c r="J106" s="239">
        <v>29000</v>
      </c>
      <c r="K106" s="239">
        <v>42469.05</v>
      </c>
      <c r="L106" s="239">
        <v>970531</v>
      </c>
      <c r="M106" s="239">
        <v>8223</v>
      </c>
      <c r="N106" s="239">
        <v>978754</v>
      </c>
      <c r="O106" s="201"/>
      <c r="P106" s="201"/>
      <c r="Q106" s="201"/>
    </row>
    <row r="107" spans="1:17" x14ac:dyDescent="0.25">
      <c r="A107" s="234" t="s">
        <v>163</v>
      </c>
      <c r="B107" s="198">
        <v>351</v>
      </c>
      <c r="C107" s="198" t="s">
        <v>164</v>
      </c>
      <c r="D107" s="197" t="s">
        <v>38</v>
      </c>
      <c r="E107" s="235">
        <v>205</v>
      </c>
      <c r="F107" s="197" t="s">
        <v>165</v>
      </c>
      <c r="G107" s="237">
        <v>4</v>
      </c>
      <c r="H107" s="198" t="s">
        <v>65</v>
      </c>
      <c r="I107" s="237">
        <v>5.75</v>
      </c>
      <c r="J107" s="239">
        <v>205000</v>
      </c>
      <c r="K107" s="239">
        <v>0</v>
      </c>
      <c r="L107" s="239">
        <v>0</v>
      </c>
      <c r="M107" s="239">
        <v>0</v>
      </c>
      <c r="N107" s="239">
        <v>0</v>
      </c>
      <c r="O107" s="201"/>
      <c r="P107" s="201"/>
      <c r="Q107" s="201"/>
    </row>
    <row r="108" spans="1:17" x14ac:dyDescent="0.25">
      <c r="A108" s="234" t="s">
        <v>163</v>
      </c>
      <c r="B108" s="198">
        <v>351</v>
      </c>
      <c r="C108" s="198" t="s">
        <v>164</v>
      </c>
      <c r="D108" s="197" t="s">
        <v>38</v>
      </c>
      <c r="E108" s="235">
        <v>57</v>
      </c>
      <c r="F108" s="197" t="s">
        <v>166</v>
      </c>
      <c r="G108" s="237">
        <v>4</v>
      </c>
      <c r="H108" s="198" t="s">
        <v>65</v>
      </c>
      <c r="I108" s="237">
        <v>5.75</v>
      </c>
      <c r="J108" s="239">
        <v>57000</v>
      </c>
      <c r="K108" s="239">
        <v>0</v>
      </c>
      <c r="L108" s="239">
        <v>0</v>
      </c>
      <c r="M108" s="239">
        <v>0</v>
      </c>
      <c r="N108" s="239">
        <v>0</v>
      </c>
      <c r="O108" s="201"/>
      <c r="P108" s="201"/>
      <c r="Q108" s="201"/>
    </row>
    <row r="109" spans="1:17" x14ac:dyDescent="0.25">
      <c r="A109" s="234" t="s">
        <v>167</v>
      </c>
      <c r="B109" s="198">
        <v>351</v>
      </c>
      <c r="C109" s="198" t="s">
        <v>164</v>
      </c>
      <c r="D109" s="197" t="s">
        <v>38</v>
      </c>
      <c r="E109" s="235">
        <v>270</v>
      </c>
      <c r="F109" s="197" t="s">
        <v>168</v>
      </c>
      <c r="G109" s="237">
        <v>5.6</v>
      </c>
      <c r="H109" s="198" t="s">
        <v>65</v>
      </c>
      <c r="I109" s="237">
        <v>19.75</v>
      </c>
      <c r="J109" s="239">
        <v>270000</v>
      </c>
      <c r="K109" s="239">
        <v>208814.47</v>
      </c>
      <c r="L109" s="239">
        <v>4771968</v>
      </c>
      <c r="M109" s="239">
        <v>50098</v>
      </c>
      <c r="N109" s="239">
        <v>4822066</v>
      </c>
      <c r="O109" s="201"/>
      <c r="P109" s="201"/>
      <c r="Q109" s="201"/>
    </row>
    <row r="110" spans="1:17" x14ac:dyDescent="0.25">
      <c r="A110" s="234" t="s">
        <v>169</v>
      </c>
      <c r="B110" s="198">
        <v>351</v>
      </c>
      <c r="C110" s="198" t="s">
        <v>164</v>
      </c>
      <c r="D110" s="197" t="s">
        <v>38</v>
      </c>
      <c r="E110" s="235">
        <v>69</v>
      </c>
      <c r="F110" s="197" t="s">
        <v>170</v>
      </c>
      <c r="G110" s="237">
        <v>5.6</v>
      </c>
      <c r="H110" s="198" t="s">
        <v>65</v>
      </c>
      <c r="I110" s="237">
        <v>19.75</v>
      </c>
      <c r="J110" s="239">
        <v>69000</v>
      </c>
      <c r="K110" s="239">
        <v>53363.839999999997</v>
      </c>
      <c r="L110" s="239">
        <v>1219506</v>
      </c>
      <c r="M110" s="239">
        <v>12803</v>
      </c>
      <c r="N110" s="239">
        <v>1232309</v>
      </c>
      <c r="O110" s="201"/>
      <c r="P110" s="201"/>
      <c r="Q110" s="201"/>
    </row>
    <row r="111" spans="1:17" x14ac:dyDescent="0.25">
      <c r="A111" s="234" t="s">
        <v>171</v>
      </c>
      <c r="B111" s="198">
        <v>351</v>
      </c>
      <c r="C111" s="198" t="s">
        <v>164</v>
      </c>
      <c r="D111" s="197" t="s">
        <v>38</v>
      </c>
      <c r="E111" s="235">
        <v>20</v>
      </c>
      <c r="F111" s="197" t="s">
        <v>172</v>
      </c>
      <c r="G111" s="237">
        <v>6</v>
      </c>
      <c r="H111" s="198" t="s">
        <v>65</v>
      </c>
      <c r="I111" s="237">
        <v>25.25</v>
      </c>
      <c r="J111" s="239">
        <v>20000</v>
      </c>
      <c r="K111" s="239">
        <v>29858.53</v>
      </c>
      <c r="L111" s="239">
        <v>682347</v>
      </c>
      <c r="M111" s="239">
        <v>7664</v>
      </c>
      <c r="N111" s="239">
        <v>690011</v>
      </c>
      <c r="O111" s="201"/>
      <c r="P111" s="201"/>
      <c r="Q111" s="201"/>
    </row>
    <row r="112" spans="1:17" x14ac:dyDescent="0.25">
      <c r="A112" s="234" t="s">
        <v>167</v>
      </c>
      <c r="B112" s="198">
        <v>351</v>
      </c>
      <c r="C112" s="198" t="s">
        <v>164</v>
      </c>
      <c r="D112" s="197" t="s">
        <v>38</v>
      </c>
      <c r="E112" s="235">
        <v>46</v>
      </c>
      <c r="F112" s="197" t="s">
        <v>173</v>
      </c>
      <c r="G112" s="237">
        <v>4.5</v>
      </c>
      <c r="H112" s="198" t="s">
        <v>65</v>
      </c>
      <c r="I112" s="237">
        <v>25.75</v>
      </c>
      <c r="J112" s="239">
        <v>46000</v>
      </c>
      <c r="K112" s="239">
        <v>66383.520000000004</v>
      </c>
      <c r="L112" s="239">
        <v>1517041</v>
      </c>
      <c r="M112" s="239">
        <v>12852</v>
      </c>
      <c r="N112" s="239">
        <v>1529893</v>
      </c>
      <c r="O112" s="201"/>
      <c r="P112" s="201"/>
      <c r="Q112" s="201"/>
    </row>
    <row r="113" spans="1:17" x14ac:dyDescent="0.25">
      <c r="A113" s="234"/>
      <c r="D113" s="197"/>
      <c r="E113" s="235"/>
      <c r="F113" s="197"/>
      <c r="G113" s="237"/>
      <c r="H113" s="198"/>
      <c r="I113" s="237"/>
      <c r="J113" s="239"/>
      <c r="K113" s="239"/>
      <c r="L113" s="239"/>
      <c r="M113" s="239"/>
      <c r="N113" s="239"/>
      <c r="O113" s="201"/>
      <c r="P113" s="201"/>
      <c r="Q113" s="201"/>
    </row>
    <row r="114" spans="1:17" x14ac:dyDescent="0.25">
      <c r="A114" s="234" t="s">
        <v>84</v>
      </c>
      <c r="B114" s="198">
        <v>363</v>
      </c>
      <c r="C114" s="198" t="s">
        <v>174</v>
      </c>
      <c r="D114" s="197" t="s">
        <v>38</v>
      </c>
      <c r="E114" s="235">
        <v>400</v>
      </c>
      <c r="F114" s="197" t="s">
        <v>175</v>
      </c>
      <c r="G114" s="237">
        <v>5</v>
      </c>
      <c r="H114" s="198" t="s">
        <v>176</v>
      </c>
      <c r="I114" s="237">
        <v>17.5</v>
      </c>
      <c r="J114" s="239">
        <v>400000</v>
      </c>
      <c r="K114" s="239">
        <v>223875.81</v>
      </c>
      <c r="L114" s="239">
        <v>5116160</v>
      </c>
      <c r="M114" s="239">
        <v>3474</v>
      </c>
      <c r="N114" s="239">
        <v>5119634</v>
      </c>
      <c r="O114" s="201"/>
      <c r="P114" s="201"/>
      <c r="Q114" s="201"/>
    </row>
    <row r="115" spans="1:17" x14ac:dyDescent="0.25">
      <c r="A115" s="234" t="s">
        <v>84</v>
      </c>
      <c r="B115" s="198">
        <v>363</v>
      </c>
      <c r="C115" s="198" t="s">
        <v>174</v>
      </c>
      <c r="D115" s="197" t="s">
        <v>38</v>
      </c>
      <c r="E115" s="235">
        <v>96</v>
      </c>
      <c r="F115" s="197" t="s">
        <v>177</v>
      </c>
      <c r="G115" s="237">
        <v>5</v>
      </c>
      <c r="H115" s="198" t="s">
        <v>176</v>
      </c>
      <c r="I115" s="237">
        <v>17.5</v>
      </c>
      <c r="J115" s="239">
        <v>96000</v>
      </c>
      <c r="K115" s="239">
        <v>53730.21</v>
      </c>
      <c r="L115" s="239">
        <v>1227879</v>
      </c>
      <c r="M115" s="239">
        <v>834</v>
      </c>
      <c r="N115" s="239">
        <v>1228713</v>
      </c>
      <c r="O115" s="201"/>
      <c r="P115" s="201"/>
      <c r="Q115" s="201"/>
    </row>
    <row r="116" spans="1:17" x14ac:dyDescent="0.25">
      <c r="A116" s="234" t="s">
        <v>140</v>
      </c>
      <c r="B116" s="198">
        <v>363</v>
      </c>
      <c r="C116" s="198" t="s">
        <v>174</v>
      </c>
      <c r="D116" s="197" t="s">
        <v>38</v>
      </c>
      <c r="E116" s="254">
        <v>1E-3</v>
      </c>
      <c r="F116" s="197" t="s">
        <v>178</v>
      </c>
      <c r="G116" s="237">
        <v>0</v>
      </c>
      <c r="H116" s="198" t="s">
        <v>176</v>
      </c>
      <c r="I116" s="237">
        <v>17.5</v>
      </c>
      <c r="J116" s="239">
        <v>1</v>
      </c>
      <c r="K116" s="239">
        <v>1</v>
      </c>
      <c r="L116" s="239">
        <v>23</v>
      </c>
      <c r="M116" s="239">
        <v>0</v>
      </c>
      <c r="N116" s="239">
        <v>23</v>
      </c>
      <c r="O116" s="201"/>
      <c r="P116" s="201"/>
      <c r="Q116" s="201"/>
    </row>
    <row r="117" spans="1:17" x14ac:dyDescent="0.25">
      <c r="A117" s="234" t="s">
        <v>62</v>
      </c>
      <c r="B117" s="198">
        <v>367</v>
      </c>
      <c r="C117" s="198" t="s">
        <v>179</v>
      </c>
      <c r="D117" s="197" t="s">
        <v>38</v>
      </c>
      <c r="E117" s="235">
        <v>321.5</v>
      </c>
      <c r="F117" s="197" t="s">
        <v>180</v>
      </c>
      <c r="G117" s="237">
        <v>5.5</v>
      </c>
      <c r="H117" s="198" t="s">
        <v>65</v>
      </c>
      <c r="I117" s="237">
        <v>19</v>
      </c>
      <c r="J117" s="239">
        <v>321500</v>
      </c>
      <c r="K117" s="239">
        <v>144186</v>
      </c>
      <c r="L117" s="239">
        <v>3295035</v>
      </c>
      <c r="M117" s="239">
        <v>44401</v>
      </c>
      <c r="N117" s="239">
        <v>3339436</v>
      </c>
      <c r="O117" s="201"/>
      <c r="P117" s="201"/>
      <c r="Q117" s="201"/>
    </row>
    <row r="118" spans="1:17" x14ac:dyDescent="0.25">
      <c r="A118" s="234" t="s">
        <v>62</v>
      </c>
      <c r="B118" s="198">
        <v>367</v>
      </c>
      <c r="C118" s="198" t="s">
        <v>179</v>
      </c>
      <c r="D118" s="197" t="s">
        <v>38</v>
      </c>
      <c r="E118" s="235">
        <v>452.5</v>
      </c>
      <c r="F118" s="197" t="s">
        <v>181</v>
      </c>
      <c r="G118" s="237">
        <v>5.9</v>
      </c>
      <c r="H118" s="198" t="s">
        <v>65</v>
      </c>
      <c r="I118" s="237">
        <v>21.5</v>
      </c>
      <c r="J118" s="239">
        <v>452500</v>
      </c>
      <c r="K118" s="239">
        <v>304779</v>
      </c>
      <c r="L118" s="239">
        <v>6965014</v>
      </c>
      <c r="M118" s="239">
        <v>100537</v>
      </c>
      <c r="N118" s="239">
        <v>7065551</v>
      </c>
      <c r="O118" s="201"/>
      <c r="P118" s="201"/>
      <c r="Q118" s="201"/>
    </row>
    <row r="119" spans="1:17" x14ac:dyDescent="0.25">
      <c r="A119" s="234" t="s">
        <v>66</v>
      </c>
      <c r="B119" s="198">
        <v>367</v>
      </c>
      <c r="C119" s="198" t="s">
        <v>179</v>
      </c>
      <c r="D119" s="197" t="s">
        <v>38</v>
      </c>
      <c r="E119" s="235">
        <v>31</v>
      </c>
      <c r="F119" s="197" t="s">
        <v>182</v>
      </c>
      <c r="G119" s="237">
        <v>6.3</v>
      </c>
      <c r="H119" s="198" t="s">
        <v>65</v>
      </c>
      <c r="I119" s="237">
        <v>21.5</v>
      </c>
      <c r="J119" s="239">
        <v>31000</v>
      </c>
      <c r="K119" s="239">
        <v>53723</v>
      </c>
      <c r="L119" s="239">
        <v>1227714</v>
      </c>
      <c r="M119" s="239">
        <v>18896</v>
      </c>
      <c r="N119" s="239">
        <v>1246610</v>
      </c>
      <c r="O119" s="201"/>
      <c r="P119" s="201"/>
      <c r="Q119" s="201"/>
    </row>
    <row r="120" spans="1:17" x14ac:dyDescent="0.25">
      <c r="A120" s="234" t="s">
        <v>66</v>
      </c>
      <c r="B120" s="198">
        <v>367</v>
      </c>
      <c r="C120" s="198" t="s">
        <v>179</v>
      </c>
      <c r="D120" s="197" t="s">
        <v>38</v>
      </c>
      <c r="E120" s="235">
        <v>51.8</v>
      </c>
      <c r="F120" s="197" t="s">
        <v>183</v>
      </c>
      <c r="G120" s="237">
        <v>6.3</v>
      </c>
      <c r="H120" s="198" t="s">
        <v>65</v>
      </c>
      <c r="I120" s="237">
        <v>21.5</v>
      </c>
      <c r="J120" s="239">
        <v>51800</v>
      </c>
      <c r="K120" s="239">
        <v>89770</v>
      </c>
      <c r="L120" s="239">
        <v>2051484</v>
      </c>
      <c r="M120" s="239">
        <v>31574</v>
      </c>
      <c r="N120" s="239">
        <v>2083058</v>
      </c>
      <c r="O120" s="201"/>
      <c r="P120" s="201"/>
      <c r="Q120" s="201"/>
    </row>
    <row r="121" spans="1:17" x14ac:dyDescent="0.25">
      <c r="A121" s="234"/>
      <c r="D121" s="197"/>
      <c r="E121" s="235"/>
      <c r="F121" s="197"/>
      <c r="G121" s="237"/>
      <c r="H121" s="198"/>
      <c r="I121" s="237"/>
      <c r="J121" s="239"/>
      <c r="K121" s="239"/>
      <c r="L121" s="239"/>
      <c r="M121" s="239"/>
      <c r="N121" s="239"/>
      <c r="O121" s="201"/>
      <c r="P121" s="201"/>
      <c r="Q121" s="201"/>
    </row>
    <row r="122" spans="1:17" x14ac:dyDescent="0.25">
      <c r="A122" s="234" t="s">
        <v>184</v>
      </c>
      <c r="B122" s="198">
        <v>383</v>
      </c>
      <c r="C122" s="198" t="s">
        <v>154</v>
      </c>
      <c r="D122" s="197" t="s">
        <v>38</v>
      </c>
      <c r="E122" s="235">
        <v>1250</v>
      </c>
      <c r="F122" s="197" t="s">
        <v>91</v>
      </c>
      <c r="G122" s="237">
        <v>4.5</v>
      </c>
      <c r="H122" s="198" t="s">
        <v>57</v>
      </c>
      <c r="I122" s="237">
        <v>22</v>
      </c>
      <c r="J122" s="239">
        <v>1250000</v>
      </c>
      <c r="K122" s="239">
        <v>406423</v>
      </c>
      <c r="L122" s="239">
        <v>9287851</v>
      </c>
      <c r="M122" s="239">
        <v>5670</v>
      </c>
      <c r="N122" s="239">
        <v>9293521</v>
      </c>
      <c r="O122" s="201"/>
      <c r="P122" s="201"/>
      <c r="Q122" s="201"/>
    </row>
    <row r="123" spans="1:17" x14ac:dyDescent="0.25">
      <c r="A123" s="234" t="s">
        <v>185</v>
      </c>
      <c r="B123" s="198">
        <v>383</v>
      </c>
      <c r="C123" s="198" t="s">
        <v>154</v>
      </c>
      <c r="D123" s="197" t="s">
        <v>38</v>
      </c>
      <c r="E123" s="254">
        <v>161</v>
      </c>
      <c r="F123" s="197" t="s">
        <v>58</v>
      </c>
      <c r="G123" s="237">
        <v>6</v>
      </c>
      <c r="H123" s="198" t="s">
        <v>57</v>
      </c>
      <c r="I123" s="237">
        <v>22</v>
      </c>
      <c r="J123" s="239">
        <v>161000</v>
      </c>
      <c r="K123" s="239">
        <v>265483</v>
      </c>
      <c r="L123" s="239">
        <v>6066995</v>
      </c>
      <c r="M123" s="239">
        <v>19666</v>
      </c>
      <c r="N123" s="239">
        <v>6086661</v>
      </c>
      <c r="O123" s="201"/>
      <c r="P123" s="201"/>
      <c r="Q123" s="201"/>
    </row>
    <row r="124" spans="1:17" x14ac:dyDescent="0.25">
      <c r="A124" s="234" t="s">
        <v>69</v>
      </c>
      <c r="B124" s="198">
        <v>392</v>
      </c>
      <c r="C124" s="198" t="s">
        <v>186</v>
      </c>
      <c r="D124" s="197" t="s">
        <v>38</v>
      </c>
      <c r="E124" s="235">
        <v>240</v>
      </c>
      <c r="F124" s="197" t="s">
        <v>187</v>
      </c>
      <c r="G124" s="237">
        <v>3.5</v>
      </c>
      <c r="H124" s="198" t="s">
        <v>57</v>
      </c>
      <c r="I124" s="237">
        <v>7</v>
      </c>
      <c r="J124" s="239">
        <v>240000</v>
      </c>
      <c r="K124" s="239">
        <v>0</v>
      </c>
      <c r="L124" s="239">
        <v>0</v>
      </c>
      <c r="M124" s="239">
        <v>0</v>
      </c>
      <c r="N124" s="239">
        <v>0</v>
      </c>
      <c r="O124" s="201"/>
      <c r="P124" s="201"/>
      <c r="Q124" s="201"/>
    </row>
    <row r="125" spans="1:17" x14ac:dyDescent="0.25">
      <c r="A125" s="234" t="s">
        <v>188</v>
      </c>
      <c r="B125" s="198">
        <v>392</v>
      </c>
      <c r="C125" s="198" t="s">
        <v>186</v>
      </c>
      <c r="D125" s="197" t="s">
        <v>38</v>
      </c>
      <c r="E125" s="235">
        <v>245</v>
      </c>
      <c r="F125" s="197" t="s">
        <v>182</v>
      </c>
      <c r="G125" s="237">
        <v>4.5</v>
      </c>
      <c r="H125" s="198" t="s">
        <v>57</v>
      </c>
      <c r="I125" s="237">
        <v>11</v>
      </c>
      <c r="J125" s="239">
        <v>119805</v>
      </c>
      <c r="K125" s="239">
        <v>79791.28</v>
      </c>
      <c r="L125" s="239">
        <v>1823444</v>
      </c>
      <c r="M125" s="239">
        <v>6360</v>
      </c>
      <c r="N125" s="239">
        <v>1829804</v>
      </c>
      <c r="O125" s="201"/>
      <c r="P125" s="201"/>
      <c r="Q125" s="201"/>
    </row>
    <row r="126" spans="1:17" x14ac:dyDescent="0.25">
      <c r="A126" s="234" t="s">
        <v>188</v>
      </c>
      <c r="B126" s="198">
        <v>392</v>
      </c>
      <c r="C126" s="198" t="s">
        <v>186</v>
      </c>
      <c r="D126" s="197" t="s">
        <v>38</v>
      </c>
      <c r="E126" s="255" t="s">
        <v>189</v>
      </c>
      <c r="F126" s="197" t="s">
        <v>190</v>
      </c>
      <c r="G126" s="237">
        <v>4.5</v>
      </c>
      <c r="H126" s="198" t="s">
        <v>57</v>
      </c>
      <c r="I126" s="237">
        <v>11</v>
      </c>
      <c r="J126" s="239">
        <v>161.99</v>
      </c>
      <c r="K126" s="239">
        <v>129.83000000000001</v>
      </c>
      <c r="L126" s="239">
        <v>2967</v>
      </c>
      <c r="M126" s="239">
        <v>10</v>
      </c>
      <c r="N126" s="239">
        <v>2977</v>
      </c>
      <c r="O126" s="201"/>
      <c r="P126" s="201"/>
      <c r="Q126" s="201"/>
    </row>
    <row r="127" spans="1:17" x14ac:dyDescent="0.25">
      <c r="A127" s="234" t="s">
        <v>188</v>
      </c>
      <c r="B127" s="198">
        <v>392</v>
      </c>
      <c r="C127" s="198" t="s">
        <v>186</v>
      </c>
      <c r="D127" s="197" t="s">
        <v>38</v>
      </c>
      <c r="E127" s="255" t="s">
        <v>189</v>
      </c>
      <c r="F127" s="197" t="s">
        <v>191</v>
      </c>
      <c r="G127" s="237">
        <v>5</v>
      </c>
      <c r="H127" s="198" t="s">
        <v>57</v>
      </c>
      <c r="I127" s="237">
        <v>11.5</v>
      </c>
      <c r="J127" s="239">
        <v>197537.91</v>
      </c>
      <c r="K127" s="239">
        <v>207414.81</v>
      </c>
      <c r="L127" s="239">
        <v>4739982</v>
      </c>
      <c r="M127" s="239">
        <v>0</v>
      </c>
      <c r="N127" s="239">
        <v>4739982</v>
      </c>
      <c r="O127" s="201"/>
      <c r="P127" s="201"/>
      <c r="Q127" s="201"/>
    </row>
    <row r="128" spans="1:17" x14ac:dyDescent="0.25">
      <c r="A128" s="201"/>
      <c r="B128" s="198"/>
      <c r="C128" s="198"/>
      <c r="D128" s="201"/>
      <c r="E128" s="204"/>
      <c r="F128" s="201"/>
      <c r="G128" s="201"/>
      <c r="H128" s="201"/>
      <c r="I128" s="201"/>
      <c r="J128" s="202"/>
      <c r="K128" s="202"/>
      <c r="L128" s="202"/>
      <c r="M128" s="202"/>
      <c r="N128" s="202"/>
      <c r="O128" s="201"/>
      <c r="P128" s="201"/>
      <c r="Q128" s="201"/>
    </row>
    <row r="129" spans="1:17" x14ac:dyDescent="0.25">
      <c r="A129" s="234" t="s">
        <v>62</v>
      </c>
      <c r="B129" s="198">
        <v>420</v>
      </c>
      <c r="C129" s="198" t="s">
        <v>192</v>
      </c>
      <c r="D129" s="197" t="s">
        <v>38</v>
      </c>
      <c r="E129" s="235">
        <v>507</v>
      </c>
      <c r="F129" s="197" t="s">
        <v>193</v>
      </c>
      <c r="G129" s="237">
        <v>4.5</v>
      </c>
      <c r="H129" s="198" t="s">
        <v>40</v>
      </c>
      <c r="I129" s="237">
        <v>19.5</v>
      </c>
      <c r="J129" s="239">
        <v>507000</v>
      </c>
      <c r="K129" s="239">
        <v>161676</v>
      </c>
      <c r="L129" s="239">
        <v>3694728</v>
      </c>
      <c r="M129" s="239">
        <v>40882</v>
      </c>
      <c r="N129" s="239">
        <v>3735610</v>
      </c>
      <c r="O129" s="201"/>
      <c r="P129" s="201"/>
      <c r="Q129" s="201"/>
    </row>
    <row r="130" spans="1:17" x14ac:dyDescent="0.25">
      <c r="A130" s="234" t="s">
        <v>62</v>
      </c>
      <c r="B130" s="198">
        <v>420</v>
      </c>
      <c r="C130" s="198" t="s">
        <v>192</v>
      </c>
      <c r="D130" s="197" t="s">
        <v>38</v>
      </c>
      <c r="E130" s="235">
        <v>91</v>
      </c>
      <c r="F130" s="197" t="s">
        <v>194</v>
      </c>
      <c r="G130" s="237">
        <v>4.5</v>
      </c>
      <c r="H130" s="198" t="s">
        <v>40</v>
      </c>
      <c r="I130" s="237">
        <v>19.5</v>
      </c>
      <c r="J130" s="239">
        <v>91000</v>
      </c>
      <c r="K130" s="239">
        <v>62740</v>
      </c>
      <c r="L130" s="239">
        <v>1433777</v>
      </c>
      <c r="M130" s="239">
        <v>15865</v>
      </c>
      <c r="N130" s="239">
        <v>1449642</v>
      </c>
      <c r="O130" s="201"/>
      <c r="P130" s="201"/>
      <c r="Q130" s="201"/>
    </row>
    <row r="131" spans="1:17" x14ac:dyDescent="0.25">
      <c r="A131" s="234" t="s">
        <v>66</v>
      </c>
      <c r="B131" s="198">
        <v>420</v>
      </c>
      <c r="C131" s="198" t="s">
        <v>192</v>
      </c>
      <c r="D131" s="197" t="s">
        <v>38</v>
      </c>
      <c r="E131" s="235">
        <v>32</v>
      </c>
      <c r="F131" s="197" t="s">
        <v>195</v>
      </c>
      <c r="G131" s="237">
        <v>4.5</v>
      </c>
      <c r="H131" s="198" t="s">
        <v>40</v>
      </c>
      <c r="I131" s="237">
        <v>19.5</v>
      </c>
      <c r="J131" s="239">
        <v>32000</v>
      </c>
      <c r="K131" s="239">
        <v>45507</v>
      </c>
      <c r="L131" s="239">
        <v>1039956</v>
      </c>
      <c r="M131" s="239">
        <v>11507</v>
      </c>
      <c r="N131" s="239">
        <v>1051463</v>
      </c>
      <c r="O131" s="201"/>
      <c r="P131" s="201"/>
      <c r="Q131" s="201"/>
    </row>
    <row r="132" spans="1:17" x14ac:dyDescent="0.25">
      <c r="A132" s="234" t="s">
        <v>66</v>
      </c>
      <c r="B132" s="198">
        <v>420</v>
      </c>
      <c r="C132" s="198" t="s">
        <v>192</v>
      </c>
      <c r="D132" s="197" t="s">
        <v>38</v>
      </c>
      <c r="E132" s="235">
        <v>28</v>
      </c>
      <c r="F132" s="197" t="s">
        <v>196</v>
      </c>
      <c r="G132" s="237">
        <v>4.5</v>
      </c>
      <c r="H132" s="198" t="s">
        <v>40</v>
      </c>
      <c r="I132" s="237">
        <v>19.5</v>
      </c>
      <c r="J132" s="239">
        <v>28000</v>
      </c>
      <c r="K132" s="239">
        <v>39819</v>
      </c>
      <c r="L132" s="239">
        <v>909970</v>
      </c>
      <c r="M132" s="239">
        <v>10069</v>
      </c>
      <c r="N132" s="239">
        <v>920039</v>
      </c>
      <c r="O132" s="201"/>
      <c r="P132" s="201"/>
      <c r="Q132" s="201"/>
    </row>
    <row r="133" spans="1:17" x14ac:dyDescent="0.25">
      <c r="A133" s="234" t="s">
        <v>66</v>
      </c>
      <c r="B133" s="198">
        <v>420</v>
      </c>
      <c r="C133" s="198" t="s">
        <v>192</v>
      </c>
      <c r="D133" s="197" t="s">
        <v>38</v>
      </c>
      <c r="E133" s="235">
        <v>25</v>
      </c>
      <c r="F133" s="197" t="s">
        <v>197</v>
      </c>
      <c r="G133" s="237">
        <v>4.5</v>
      </c>
      <c r="H133" s="198" t="s">
        <v>40</v>
      </c>
      <c r="I133" s="237">
        <v>19.5</v>
      </c>
      <c r="J133" s="239">
        <v>25000</v>
      </c>
      <c r="K133" s="239">
        <v>35553</v>
      </c>
      <c r="L133" s="239">
        <v>812481</v>
      </c>
      <c r="M133" s="239">
        <v>8990</v>
      </c>
      <c r="N133" s="239">
        <v>821471</v>
      </c>
      <c r="O133" s="201"/>
      <c r="P133" s="201"/>
      <c r="Q133" s="201"/>
    </row>
    <row r="134" spans="1:17" x14ac:dyDescent="0.25">
      <c r="A134" s="234"/>
      <c r="D134" s="197"/>
      <c r="E134" s="235"/>
      <c r="F134" s="197"/>
      <c r="G134" s="237"/>
      <c r="H134" s="198"/>
      <c r="I134" s="237"/>
      <c r="J134" s="239"/>
      <c r="K134" s="239"/>
      <c r="L134" s="239"/>
      <c r="M134" s="239"/>
      <c r="N134" s="239"/>
      <c r="O134" s="201"/>
      <c r="P134" s="201"/>
      <c r="Q134" s="201"/>
    </row>
    <row r="135" spans="1:17" x14ac:dyDescent="0.25">
      <c r="A135" s="234" t="s">
        <v>198</v>
      </c>
      <c r="B135" s="198">
        <v>430</v>
      </c>
      <c r="C135" s="198" t="s">
        <v>199</v>
      </c>
      <c r="D135" s="197" t="s">
        <v>38</v>
      </c>
      <c r="E135" s="239">
        <v>3660</v>
      </c>
      <c r="F135" s="197" t="s">
        <v>200</v>
      </c>
      <c r="G135" s="237">
        <v>3</v>
      </c>
      <c r="H135" s="198" t="s">
        <v>176</v>
      </c>
      <c r="I135" s="237">
        <v>11.42</v>
      </c>
      <c r="J135" s="247">
        <v>3660000</v>
      </c>
      <c r="K135" s="247">
        <v>1156187.92</v>
      </c>
      <c r="L135" s="247">
        <v>26421981</v>
      </c>
      <c r="M135" s="561">
        <v>171247</v>
      </c>
      <c r="N135" s="562">
        <v>26593228</v>
      </c>
      <c r="O135" s="201"/>
      <c r="P135" s="201"/>
      <c r="Q135" s="201"/>
    </row>
    <row r="136" spans="1:17" x14ac:dyDescent="0.25">
      <c r="A136" s="234" t="s">
        <v>198</v>
      </c>
      <c r="B136" s="198">
        <v>430</v>
      </c>
      <c r="C136" s="198" t="s">
        <v>199</v>
      </c>
      <c r="D136" s="197" t="s">
        <v>38</v>
      </c>
      <c r="E136" s="239">
        <v>479</v>
      </c>
      <c r="F136" s="197" t="s">
        <v>201</v>
      </c>
      <c r="G136" s="237">
        <v>4</v>
      </c>
      <c r="H136" s="198" t="s">
        <v>176</v>
      </c>
      <c r="I136" s="237">
        <v>11.42</v>
      </c>
      <c r="J136" s="247">
        <v>479000</v>
      </c>
      <c r="K136" s="247">
        <v>292088.39</v>
      </c>
      <c r="L136" s="247">
        <v>6675000</v>
      </c>
      <c r="M136" s="561">
        <v>56322</v>
      </c>
      <c r="N136" s="562">
        <v>6731322</v>
      </c>
      <c r="O136" s="201"/>
      <c r="P136" s="201"/>
      <c r="Q136" s="201"/>
    </row>
    <row r="137" spans="1:17" x14ac:dyDescent="0.25">
      <c r="A137" s="234" t="s">
        <v>202</v>
      </c>
      <c r="B137" s="198">
        <v>430</v>
      </c>
      <c r="C137" s="198" t="s">
        <v>199</v>
      </c>
      <c r="D137" s="197" t="s">
        <v>38</v>
      </c>
      <c r="E137" s="254">
        <v>1.5349999999999999</v>
      </c>
      <c r="F137" s="197" t="s">
        <v>203</v>
      </c>
      <c r="G137" s="237">
        <v>10</v>
      </c>
      <c r="H137" s="198" t="s">
        <v>176</v>
      </c>
      <c r="I137" s="237">
        <v>11.42</v>
      </c>
      <c r="J137" s="247">
        <v>1535</v>
      </c>
      <c r="K137" s="247">
        <v>3138.51</v>
      </c>
      <c r="L137" s="247">
        <v>71723</v>
      </c>
      <c r="M137" s="247">
        <v>43444</v>
      </c>
      <c r="N137" s="247">
        <v>115167</v>
      </c>
      <c r="O137" s="201"/>
      <c r="P137" s="201"/>
      <c r="Q137" s="201"/>
    </row>
    <row r="138" spans="1:17" x14ac:dyDescent="0.25">
      <c r="A138" s="234"/>
      <c r="D138" s="197"/>
      <c r="E138" s="239"/>
      <c r="F138" s="198"/>
      <c r="G138" s="237"/>
      <c r="H138" s="198"/>
      <c r="I138" s="237"/>
      <c r="J138" s="239"/>
      <c r="K138" s="239"/>
      <c r="L138" s="239"/>
      <c r="M138" s="239"/>
      <c r="N138" s="239"/>
      <c r="O138" s="201"/>
      <c r="P138" s="201"/>
      <c r="Q138" s="201"/>
    </row>
    <row r="139" spans="1:17" x14ac:dyDescent="0.25">
      <c r="A139" s="234" t="s">
        <v>204</v>
      </c>
      <c r="B139" s="198">
        <v>437</v>
      </c>
      <c r="C139" s="198" t="s">
        <v>205</v>
      </c>
      <c r="D139" s="197" t="s">
        <v>38</v>
      </c>
      <c r="E139" s="239">
        <v>110</v>
      </c>
      <c r="F139" s="197" t="s">
        <v>206</v>
      </c>
      <c r="G139" s="237">
        <v>3</v>
      </c>
      <c r="H139" s="198" t="s">
        <v>65</v>
      </c>
      <c r="I139" s="237">
        <v>7</v>
      </c>
      <c r="J139" s="239">
        <v>110000</v>
      </c>
      <c r="K139" s="239">
        <v>0</v>
      </c>
      <c r="L139" s="239">
        <v>0</v>
      </c>
      <c r="M139" s="239">
        <v>0</v>
      </c>
      <c r="N139" s="239">
        <v>0</v>
      </c>
      <c r="O139" s="201"/>
      <c r="P139" s="201"/>
      <c r="Q139" s="201"/>
    </row>
    <row r="140" spans="1:17" x14ac:dyDescent="0.25">
      <c r="A140" s="234" t="s">
        <v>204</v>
      </c>
      <c r="B140" s="198">
        <v>437</v>
      </c>
      <c r="C140" s="198" t="s">
        <v>205</v>
      </c>
      <c r="D140" s="197" t="s">
        <v>38</v>
      </c>
      <c r="E140" s="239">
        <v>33</v>
      </c>
      <c r="F140" s="197" t="s">
        <v>207</v>
      </c>
      <c r="G140" s="237">
        <v>3</v>
      </c>
      <c r="H140" s="198" t="s">
        <v>65</v>
      </c>
      <c r="I140" s="237">
        <v>7</v>
      </c>
      <c r="J140" s="239">
        <v>33000</v>
      </c>
      <c r="K140" s="239">
        <v>0</v>
      </c>
      <c r="L140" s="239">
        <v>0</v>
      </c>
      <c r="M140" s="239">
        <v>0</v>
      </c>
      <c r="N140" s="239">
        <v>0</v>
      </c>
      <c r="O140" s="201"/>
      <c r="P140" s="201"/>
      <c r="Q140" s="201"/>
    </row>
    <row r="141" spans="1:17" x14ac:dyDescent="0.25">
      <c r="A141" s="234" t="s">
        <v>204</v>
      </c>
      <c r="B141" s="198">
        <v>437</v>
      </c>
      <c r="C141" s="198" t="s">
        <v>205</v>
      </c>
      <c r="D141" s="197" t="s">
        <v>38</v>
      </c>
      <c r="E141" s="239">
        <v>260</v>
      </c>
      <c r="F141" s="197" t="s">
        <v>208</v>
      </c>
      <c r="G141" s="237">
        <v>4.2</v>
      </c>
      <c r="H141" s="198" t="s">
        <v>65</v>
      </c>
      <c r="I141" s="237">
        <v>20</v>
      </c>
      <c r="J141" s="239">
        <v>260000</v>
      </c>
      <c r="K141" s="239">
        <v>168916.61</v>
      </c>
      <c r="L141" s="239">
        <v>3860196</v>
      </c>
      <c r="M141" s="239">
        <v>3972</v>
      </c>
      <c r="N141" s="239">
        <v>3864168</v>
      </c>
      <c r="O141" s="201"/>
      <c r="P141" s="201"/>
      <c r="Q141" s="201"/>
    </row>
    <row r="142" spans="1:17" x14ac:dyDescent="0.25">
      <c r="A142" s="234" t="s">
        <v>204</v>
      </c>
      <c r="B142" s="198">
        <v>437</v>
      </c>
      <c r="C142" s="198" t="s">
        <v>205</v>
      </c>
      <c r="D142" s="197" t="s">
        <v>38</v>
      </c>
      <c r="E142" s="239">
        <v>68</v>
      </c>
      <c r="F142" s="197" t="s">
        <v>209</v>
      </c>
      <c r="G142" s="237">
        <v>4.2</v>
      </c>
      <c r="H142" s="198" t="s">
        <v>65</v>
      </c>
      <c r="I142" s="237">
        <v>20</v>
      </c>
      <c r="J142" s="239">
        <v>68000</v>
      </c>
      <c r="K142" s="239">
        <v>44178.19</v>
      </c>
      <c r="L142" s="239">
        <v>1009590</v>
      </c>
      <c r="M142" s="239">
        <v>1039</v>
      </c>
      <c r="N142" s="239">
        <v>1010629</v>
      </c>
      <c r="O142" s="201"/>
      <c r="P142" s="201"/>
      <c r="Q142" s="201"/>
    </row>
    <row r="143" spans="1:17" x14ac:dyDescent="0.25">
      <c r="A143" s="234" t="s">
        <v>210</v>
      </c>
      <c r="B143" s="198">
        <v>437</v>
      </c>
      <c r="C143" s="198" t="s">
        <v>205</v>
      </c>
      <c r="D143" s="197" t="s">
        <v>38</v>
      </c>
      <c r="E143" s="256">
        <v>132</v>
      </c>
      <c r="F143" s="197" t="s">
        <v>211</v>
      </c>
      <c r="G143" s="237">
        <v>4.2</v>
      </c>
      <c r="H143" s="198" t="s">
        <v>65</v>
      </c>
      <c r="I143" s="237">
        <v>20</v>
      </c>
      <c r="J143" s="239">
        <v>132000</v>
      </c>
      <c r="K143" s="239">
        <v>78632.95</v>
      </c>
      <c r="L143" s="239">
        <v>1796973</v>
      </c>
      <c r="M143" s="239">
        <v>1849</v>
      </c>
      <c r="N143" s="239">
        <v>1798822</v>
      </c>
      <c r="O143" s="201"/>
      <c r="P143" s="201"/>
      <c r="Q143" s="201"/>
    </row>
    <row r="144" spans="1:17" x14ac:dyDescent="0.25">
      <c r="A144" s="234" t="s">
        <v>212</v>
      </c>
      <c r="B144" s="198">
        <v>437</v>
      </c>
      <c r="C144" s="198" t="s">
        <v>205</v>
      </c>
      <c r="D144" s="197" t="s">
        <v>38</v>
      </c>
      <c r="E144" s="256">
        <v>55</v>
      </c>
      <c r="F144" s="197" t="s">
        <v>213</v>
      </c>
      <c r="G144" s="237">
        <v>4.2</v>
      </c>
      <c r="H144" s="198" t="s">
        <v>65</v>
      </c>
      <c r="I144" s="237">
        <v>20</v>
      </c>
      <c r="J144" s="239">
        <v>55000</v>
      </c>
      <c r="K144" s="239">
        <v>53646.25</v>
      </c>
      <c r="L144" s="239">
        <v>1225960</v>
      </c>
      <c r="M144" s="239">
        <v>1261</v>
      </c>
      <c r="N144" s="239">
        <v>1227221</v>
      </c>
      <c r="O144" s="201"/>
      <c r="P144" s="201"/>
      <c r="Q144" s="201"/>
    </row>
    <row r="145" spans="1:17" x14ac:dyDescent="0.25">
      <c r="A145" s="234" t="s">
        <v>212</v>
      </c>
      <c r="B145" s="198">
        <v>437</v>
      </c>
      <c r="C145" s="198" t="s">
        <v>205</v>
      </c>
      <c r="D145" s="197" t="s">
        <v>38</v>
      </c>
      <c r="E145" s="256">
        <v>1</v>
      </c>
      <c r="F145" s="197" t="s">
        <v>214</v>
      </c>
      <c r="G145" s="237">
        <v>4.2</v>
      </c>
      <c r="H145" s="198" t="s">
        <v>65</v>
      </c>
      <c r="I145" s="237">
        <v>20</v>
      </c>
      <c r="J145" s="239">
        <v>1000</v>
      </c>
      <c r="K145" s="239">
        <v>1375.54</v>
      </c>
      <c r="L145" s="239">
        <v>31435</v>
      </c>
      <c r="M145" s="239">
        <v>32</v>
      </c>
      <c r="N145" s="239">
        <v>31467</v>
      </c>
      <c r="P145" s="201"/>
      <c r="Q145" s="201"/>
    </row>
    <row r="146" spans="1:17" x14ac:dyDescent="0.25">
      <c r="A146" s="234" t="s">
        <v>215</v>
      </c>
      <c r="B146" s="198">
        <v>437</v>
      </c>
      <c r="C146" s="198" t="s">
        <v>216</v>
      </c>
      <c r="D146" s="197" t="s">
        <v>38</v>
      </c>
      <c r="E146" s="235">
        <v>110</v>
      </c>
      <c r="F146" s="197" t="s">
        <v>217</v>
      </c>
      <c r="G146" s="237">
        <v>3</v>
      </c>
      <c r="H146" s="198" t="s">
        <v>65</v>
      </c>
      <c r="I146" s="237">
        <v>5.93</v>
      </c>
      <c r="J146" s="239">
        <v>110000</v>
      </c>
      <c r="K146" s="239">
        <v>0</v>
      </c>
      <c r="L146" s="239">
        <v>0</v>
      </c>
      <c r="M146" s="239">
        <v>0</v>
      </c>
      <c r="N146" s="239">
        <v>0</v>
      </c>
      <c r="P146" s="201"/>
      <c r="Q146" s="201"/>
    </row>
    <row r="147" spans="1:17" x14ac:dyDescent="0.25">
      <c r="A147" s="234" t="s">
        <v>218</v>
      </c>
      <c r="B147" s="198">
        <v>437</v>
      </c>
      <c r="C147" s="198" t="s">
        <v>216</v>
      </c>
      <c r="D147" s="197" t="s">
        <v>38</v>
      </c>
      <c r="E147" s="235">
        <v>33</v>
      </c>
      <c r="F147" s="197" t="s">
        <v>219</v>
      </c>
      <c r="G147" s="237">
        <v>3</v>
      </c>
      <c r="H147" s="198" t="s">
        <v>65</v>
      </c>
      <c r="I147" s="237">
        <v>5.93</v>
      </c>
      <c r="J147" s="239">
        <v>33000</v>
      </c>
      <c r="K147" s="239">
        <v>0</v>
      </c>
      <c r="L147" s="239">
        <v>0</v>
      </c>
      <c r="M147" s="239">
        <v>0</v>
      </c>
      <c r="N147" s="239">
        <v>0</v>
      </c>
      <c r="P147" s="201"/>
      <c r="Q147" s="201"/>
    </row>
    <row r="148" spans="1:17" x14ac:dyDescent="0.25">
      <c r="A148" s="234" t="s">
        <v>215</v>
      </c>
      <c r="B148" s="198">
        <v>437</v>
      </c>
      <c r="C148" s="198" t="s">
        <v>216</v>
      </c>
      <c r="D148" s="197" t="s">
        <v>38</v>
      </c>
      <c r="E148" s="235">
        <v>375</v>
      </c>
      <c r="F148" s="197" t="s">
        <v>220</v>
      </c>
      <c r="G148" s="237">
        <v>4.2</v>
      </c>
      <c r="H148" s="198" t="s">
        <v>65</v>
      </c>
      <c r="I148" s="237">
        <v>19.75</v>
      </c>
      <c r="J148" s="239">
        <v>375000</v>
      </c>
      <c r="K148" s="239">
        <v>264127.8</v>
      </c>
      <c r="L148" s="239">
        <v>6036025</v>
      </c>
      <c r="M148" s="239">
        <v>6212</v>
      </c>
      <c r="N148" s="239">
        <v>6042237</v>
      </c>
      <c r="P148" s="201"/>
      <c r="Q148" s="201"/>
    </row>
    <row r="149" spans="1:17" x14ac:dyDescent="0.25">
      <c r="A149" s="234" t="s">
        <v>215</v>
      </c>
      <c r="B149" s="198">
        <v>437</v>
      </c>
      <c r="C149" s="198" t="s">
        <v>216</v>
      </c>
      <c r="D149" s="197" t="s">
        <v>38</v>
      </c>
      <c r="E149" s="235">
        <v>99</v>
      </c>
      <c r="F149" s="197" t="s">
        <v>221</v>
      </c>
      <c r="G149" s="237">
        <v>4.2</v>
      </c>
      <c r="H149" s="198" t="s">
        <v>65</v>
      </c>
      <c r="I149" s="237">
        <v>19.75</v>
      </c>
      <c r="J149" s="239">
        <v>99000</v>
      </c>
      <c r="K149" s="239">
        <v>69729.75</v>
      </c>
      <c r="L149" s="239">
        <v>1593511</v>
      </c>
      <c r="M149" s="239">
        <v>1640</v>
      </c>
      <c r="N149" s="239">
        <v>1595151</v>
      </c>
      <c r="P149" s="201"/>
      <c r="Q149" s="201"/>
    </row>
    <row r="150" spans="1:17" x14ac:dyDescent="0.25">
      <c r="A150" s="234" t="s">
        <v>215</v>
      </c>
      <c r="B150" s="198">
        <v>437</v>
      </c>
      <c r="C150" s="198" t="s">
        <v>216</v>
      </c>
      <c r="D150" s="197" t="s">
        <v>38</v>
      </c>
      <c r="E150" s="235">
        <v>93</v>
      </c>
      <c r="F150" s="197" t="s">
        <v>222</v>
      </c>
      <c r="G150" s="237">
        <v>4.2</v>
      </c>
      <c r="H150" s="198" t="s">
        <v>65</v>
      </c>
      <c r="I150" s="237">
        <v>19.75</v>
      </c>
      <c r="J150" s="239">
        <v>93000</v>
      </c>
      <c r="K150" s="239">
        <v>64066.080000000002</v>
      </c>
      <c r="L150" s="239">
        <v>1464081</v>
      </c>
      <c r="M150" s="239">
        <v>1507</v>
      </c>
      <c r="N150" s="239">
        <v>1465588</v>
      </c>
      <c r="P150" s="201"/>
      <c r="Q150" s="201"/>
    </row>
    <row r="151" spans="1:17" x14ac:dyDescent="0.25">
      <c r="A151" s="234" t="s">
        <v>223</v>
      </c>
      <c r="B151" s="198">
        <v>437</v>
      </c>
      <c r="C151" s="198" t="s">
        <v>216</v>
      </c>
      <c r="D151" s="197" t="s">
        <v>38</v>
      </c>
      <c r="E151" s="235">
        <v>122</v>
      </c>
      <c r="F151" s="197" t="s">
        <v>224</v>
      </c>
      <c r="G151" s="237">
        <v>4.2</v>
      </c>
      <c r="H151" s="198" t="s">
        <v>65</v>
      </c>
      <c r="I151" s="237">
        <v>19.75</v>
      </c>
      <c r="J151" s="239">
        <v>122000</v>
      </c>
      <c r="K151" s="239">
        <v>110680.24</v>
      </c>
      <c r="L151" s="239">
        <v>2529339</v>
      </c>
      <c r="M151" s="239">
        <v>2603</v>
      </c>
      <c r="N151" s="239">
        <v>2531942</v>
      </c>
      <c r="P151" s="201"/>
      <c r="Q151" s="201"/>
    </row>
    <row r="152" spans="1:17" x14ac:dyDescent="0.25">
      <c r="A152" s="234" t="s">
        <v>223</v>
      </c>
      <c r="B152" s="198">
        <v>437</v>
      </c>
      <c r="C152" s="198" t="s">
        <v>216</v>
      </c>
      <c r="D152" s="197" t="s">
        <v>38</v>
      </c>
      <c r="E152" s="235">
        <v>1</v>
      </c>
      <c r="F152" s="197" t="s">
        <v>225</v>
      </c>
      <c r="G152" s="237">
        <v>4.2</v>
      </c>
      <c r="H152" s="198" t="s">
        <v>65</v>
      </c>
      <c r="I152" s="237">
        <v>19.75</v>
      </c>
      <c r="J152" s="239">
        <v>1000</v>
      </c>
      <c r="K152" s="239">
        <v>1302.1199999999999</v>
      </c>
      <c r="L152" s="239">
        <v>29757</v>
      </c>
      <c r="M152" s="239">
        <v>31</v>
      </c>
      <c r="N152" s="239">
        <v>29788</v>
      </c>
      <c r="P152" s="201"/>
      <c r="Q152" s="201"/>
    </row>
    <row r="153" spans="1:17" x14ac:dyDescent="0.25">
      <c r="A153" s="234"/>
      <c r="D153" s="197"/>
      <c r="E153" s="235"/>
      <c r="F153" s="197"/>
      <c r="G153" s="237"/>
      <c r="H153" s="198"/>
      <c r="I153" s="237"/>
      <c r="J153" s="239"/>
      <c r="K153" s="239"/>
      <c r="L153" s="239"/>
      <c r="M153" s="239"/>
      <c r="N153" s="239"/>
      <c r="P153" s="201"/>
      <c r="Q153" s="201"/>
    </row>
    <row r="154" spans="1:17" x14ac:dyDescent="0.25">
      <c r="A154" s="234" t="s">
        <v>69</v>
      </c>
      <c r="B154" s="198">
        <v>449</v>
      </c>
      <c r="C154" s="198" t="s">
        <v>226</v>
      </c>
      <c r="D154" s="197" t="s">
        <v>38</v>
      </c>
      <c r="E154" s="235">
        <v>162</v>
      </c>
      <c r="F154" s="197" t="s">
        <v>193</v>
      </c>
      <c r="G154" s="237">
        <v>4.8</v>
      </c>
      <c r="H154" s="197" t="s">
        <v>57</v>
      </c>
      <c r="I154" s="237">
        <v>7.75</v>
      </c>
      <c r="J154" s="239">
        <v>162000</v>
      </c>
      <c r="K154" s="239">
        <v>9394.77</v>
      </c>
      <c r="L154" s="239">
        <v>214696</v>
      </c>
      <c r="M154" s="239">
        <v>2504</v>
      </c>
      <c r="N154" s="239">
        <v>217200</v>
      </c>
      <c r="P154" s="201"/>
      <c r="Q154" s="201"/>
    </row>
    <row r="155" spans="1:17" x14ac:dyDescent="0.25">
      <c r="A155" s="234" t="s">
        <v>227</v>
      </c>
      <c r="B155" s="198">
        <v>449</v>
      </c>
      <c r="C155" s="198" t="s">
        <v>226</v>
      </c>
      <c r="D155" s="197" t="s">
        <v>38</v>
      </c>
      <c r="E155" s="235">
        <v>50</v>
      </c>
      <c r="F155" s="197" t="s">
        <v>194</v>
      </c>
      <c r="G155" s="237">
        <v>5.4</v>
      </c>
      <c r="H155" s="197" t="s">
        <v>57</v>
      </c>
      <c r="I155" s="237">
        <v>14.75</v>
      </c>
      <c r="J155" s="239">
        <v>50000</v>
      </c>
      <c r="K155" s="239">
        <v>74167.25</v>
      </c>
      <c r="L155" s="239">
        <v>1694920</v>
      </c>
      <c r="M155" s="239">
        <v>0</v>
      </c>
      <c r="N155" s="239">
        <v>1694920</v>
      </c>
      <c r="P155" s="201"/>
      <c r="Q155" s="201"/>
    </row>
    <row r="156" spans="1:17" x14ac:dyDescent="0.25">
      <c r="A156" s="234" t="s">
        <v>227</v>
      </c>
      <c r="B156" s="198">
        <v>449</v>
      </c>
      <c r="C156" s="198" t="s">
        <v>226</v>
      </c>
      <c r="D156" s="197" t="s">
        <v>38</v>
      </c>
      <c r="E156" s="235">
        <v>59.52</v>
      </c>
      <c r="F156" s="197" t="s">
        <v>195</v>
      </c>
      <c r="G156" s="237">
        <v>4.5</v>
      </c>
      <c r="H156" s="197" t="s">
        <v>57</v>
      </c>
      <c r="I156" s="237">
        <v>15</v>
      </c>
      <c r="J156" s="239">
        <v>59520</v>
      </c>
      <c r="K156" s="239">
        <v>82790.95</v>
      </c>
      <c r="L156" s="239">
        <v>1891994</v>
      </c>
      <c r="M156" s="239">
        <v>0</v>
      </c>
      <c r="N156" s="239">
        <v>1891994</v>
      </c>
      <c r="P156" s="201"/>
      <c r="Q156" s="201"/>
    </row>
    <row r="157" spans="1:17" x14ac:dyDescent="0.25">
      <c r="A157" s="234"/>
      <c r="D157" s="197"/>
      <c r="E157" s="235"/>
      <c r="F157" s="197"/>
      <c r="G157" s="237"/>
      <c r="H157" s="198"/>
      <c r="I157" s="237"/>
      <c r="J157" s="239"/>
      <c r="K157" s="239"/>
      <c r="L157" s="239"/>
      <c r="M157" s="239"/>
      <c r="N157" s="239"/>
      <c r="P157" s="201"/>
      <c r="Q157" s="201"/>
    </row>
    <row r="158" spans="1:17" x14ac:dyDescent="0.25">
      <c r="A158" s="234" t="s">
        <v>121</v>
      </c>
      <c r="B158" s="198">
        <v>472</v>
      </c>
      <c r="C158" s="198" t="s">
        <v>228</v>
      </c>
      <c r="D158" s="197" t="s">
        <v>229</v>
      </c>
      <c r="E158" s="235">
        <v>15700000</v>
      </c>
      <c r="F158" s="197" t="s">
        <v>71</v>
      </c>
      <c r="G158" s="237">
        <v>6</v>
      </c>
      <c r="H158" s="198" t="s">
        <v>176</v>
      </c>
      <c r="I158" s="237">
        <v>4</v>
      </c>
      <c r="J158" s="239">
        <v>15700000000</v>
      </c>
      <c r="K158" s="239">
        <v>0</v>
      </c>
      <c r="L158" s="239">
        <v>0</v>
      </c>
      <c r="M158" s="239">
        <v>0</v>
      </c>
      <c r="N158" s="239">
        <v>0</v>
      </c>
      <c r="P158" s="201"/>
      <c r="Q158" s="201"/>
    </row>
    <row r="159" spans="1:17" x14ac:dyDescent="0.25">
      <c r="A159" s="234" t="s">
        <v>121</v>
      </c>
      <c r="B159" s="198">
        <v>472</v>
      </c>
      <c r="C159" s="198" t="s">
        <v>228</v>
      </c>
      <c r="D159" s="197" t="s">
        <v>229</v>
      </c>
      <c r="E159" s="235">
        <v>500000</v>
      </c>
      <c r="F159" s="197" t="s">
        <v>73</v>
      </c>
      <c r="G159" s="237" t="s">
        <v>230</v>
      </c>
      <c r="H159" s="198" t="s">
        <v>176</v>
      </c>
      <c r="I159" s="237">
        <v>6</v>
      </c>
      <c r="J159" s="239">
        <v>500000000</v>
      </c>
      <c r="K159" s="239">
        <v>0</v>
      </c>
      <c r="L159" s="239">
        <v>0</v>
      </c>
      <c r="M159" s="239">
        <v>0</v>
      </c>
      <c r="N159" s="239">
        <v>0</v>
      </c>
      <c r="P159" s="201"/>
      <c r="Q159" s="201"/>
    </row>
    <row r="160" spans="1:17" x14ac:dyDescent="0.25">
      <c r="A160" s="234" t="s">
        <v>121</v>
      </c>
      <c r="B160" s="198">
        <v>472</v>
      </c>
      <c r="C160" s="198" t="s">
        <v>228</v>
      </c>
      <c r="D160" s="197" t="s">
        <v>229</v>
      </c>
      <c r="E160" s="235">
        <v>1000</v>
      </c>
      <c r="F160" s="197" t="s">
        <v>111</v>
      </c>
      <c r="G160" s="237">
        <v>10</v>
      </c>
      <c r="H160" s="198" t="s">
        <v>176</v>
      </c>
      <c r="I160" s="237">
        <v>6</v>
      </c>
      <c r="J160" s="239">
        <v>1000000</v>
      </c>
      <c r="K160" s="239">
        <v>0</v>
      </c>
      <c r="L160" s="239">
        <v>0</v>
      </c>
      <c r="M160" s="239">
        <v>0</v>
      </c>
      <c r="N160" s="239">
        <v>0</v>
      </c>
      <c r="O160" s="303"/>
      <c r="P160" s="201"/>
      <c r="Q160" s="201"/>
    </row>
    <row r="161" spans="1:17" x14ac:dyDescent="0.25">
      <c r="A161" s="234" t="s">
        <v>121</v>
      </c>
      <c r="B161" s="198">
        <v>486</v>
      </c>
      <c r="C161" s="198" t="s">
        <v>231</v>
      </c>
      <c r="D161" s="197" t="s">
        <v>38</v>
      </c>
      <c r="E161" s="235">
        <v>450</v>
      </c>
      <c r="F161" s="197" t="s">
        <v>97</v>
      </c>
      <c r="G161" s="237">
        <v>4.25</v>
      </c>
      <c r="H161" s="198" t="s">
        <v>65</v>
      </c>
      <c r="I161" s="237">
        <v>19.5</v>
      </c>
      <c r="J161" s="239">
        <v>450000</v>
      </c>
      <c r="K161" s="239">
        <v>263246</v>
      </c>
      <c r="L161" s="239">
        <v>6015874</v>
      </c>
      <c r="M161" s="239">
        <v>45390</v>
      </c>
      <c r="N161" s="239">
        <v>6061264</v>
      </c>
      <c r="O161" s="201"/>
      <c r="P161" s="201"/>
      <c r="Q161" s="201"/>
    </row>
    <row r="162" spans="1:17" x14ac:dyDescent="0.25">
      <c r="A162" s="234" t="s">
        <v>232</v>
      </c>
      <c r="B162" s="198">
        <v>486</v>
      </c>
      <c r="C162" s="198" t="s">
        <v>231</v>
      </c>
      <c r="D162" s="197" t="s">
        <v>38</v>
      </c>
      <c r="E162" s="235">
        <v>50</v>
      </c>
      <c r="F162" s="197" t="s">
        <v>99</v>
      </c>
      <c r="G162" s="237">
        <v>8</v>
      </c>
      <c r="H162" s="198" t="s">
        <v>65</v>
      </c>
      <c r="I162" s="237">
        <v>23.25</v>
      </c>
      <c r="J162" s="239">
        <v>50000</v>
      </c>
      <c r="K162" s="239">
        <v>50000</v>
      </c>
      <c r="L162" s="239">
        <v>1142634</v>
      </c>
      <c r="M162" s="239">
        <v>805201</v>
      </c>
      <c r="N162" s="239">
        <v>1947835</v>
      </c>
      <c r="O162" s="201"/>
      <c r="P162" s="201"/>
      <c r="Q162" s="201"/>
    </row>
    <row r="163" spans="1:17" x14ac:dyDescent="0.25">
      <c r="A163" s="234" t="s">
        <v>233</v>
      </c>
      <c r="B163" s="198">
        <v>486</v>
      </c>
      <c r="C163" s="198" t="s">
        <v>234</v>
      </c>
      <c r="D163" s="197" t="s">
        <v>38</v>
      </c>
      <c r="E163" s="235">
        <v>427</v>
      </c>
      <c r="F163" s="197" t="s">
        <v>191</v>
      </c>
      <c r="G163" s="237">
        <v>4</v>
      </c>
      <c r="H163" s="198" t="s">
        <v>65</v>
      </c>
      <c r="I163" s="237">
        <v>20</v>
      </c>
      <c r="J163" s="239">
        <v>427000</v>
      </c>
      <c r="K163" s="239">
        <v>300500</v>
      </c>
      <c r="L163" s="239">
        <v>6867227</v>
      </c>
      <c r="M163" s="239">
        <v>48803</v>
      </c>
      <c r="N163" s="239">
        <v>6916030</v>
      </c>
      <c r="O163" s="201"/>
      <c r="P163" s="201"/>
      <c r="Q163" s="201"/>
    </row>
    <row r="164" spans="1:17" x14ac:dyDescent="0.25">
      <c r="A164" s="234" t="s">
        <v>233</v>
      </c>
      <c r="B164" s="198">
        <v>486</v>
      </c>
      <c r="C164" s="198" t="s">
        <v>234</v>
      </c>
      <c r="D164" s="197" t="s">
        <v>38</v>
      </c>
      <c r="E164" s="235">
        <v>37</v>
      </c>
      <c r="F164" s="197" t="s">
        <v>235</v>
      </c>
      <c r="G164" s="237">
        <v>4</v>
      </c>
      <c r="H164" s="198" t="s">
        <v>65</v>
      </c>
      <c r="I164" s="237">
        <v>20</v>
      </c>
      <c r="J164" s="239">
        <v>37000</v>
      </c>
      <c r="K164" s="239">
        <v>37000</v>
      </c>
      <c r="L164" s="239">
        <v>845549</v>
      </c>
      <c r="M164" s="239">
        <v>200710</v>
      </c>
      <c r="N164" s="239">
        <v>1046259</v>
      </c>
      <c r="O164" s="201"/>
      <c r="P164" s="201"/>
      <c r="Q164" s="201"/>
    </row>
    <row r="165" spans="1:17" x14ac:dyDescent="0.25">
      <c r="A165" s="234" t="s">
        <v>233</v>
      </c>
      <c r="B165" s="198">
        <v>486</v>
      </c>
      <c r="C165" s="198" t="s">
        <v>234</v>
      </c>
      <c r="D165" s="197" t="s">
        <v>38</v>
      </c>
      <c r="E165" s="235">
        <v>59</v>
      </c>
      <c r="F165" s="197" t="s">
        <v>236</v>
      </c>
      <c r="G165" s="237">
        <v>7</v>
      </c>
      <c r="H165" s="198" t="s">
        <v>65</v>
      </c>
      <c r="I165" s="237">
        <v>21.75</v>
      </c>
      <c r="J165" s="239">
        <v>59000</v>
      </c>
      <c r="K165" s="239">
        <v>59000</v>
      </c>
      <c r="L165" s="239">
        <v>1348308</v>
      </c>
      <c r="M165" s="239">
        <v>598662</v>
      </c>
      <c r="N165" s="239">
        <v>1946970</v>
      </c>
      <c r="O165" s="201"/>
      <c r="P165" s="201"/>
      <c r="Q165" s="201"/>
    </row>
    <row r="166" spans="1:17" x14ac:dyDescent="0.25">
      <c r="A166" s="234"/>
      <c r="D166" s="197"/>
      <c r="E166" s="235"/>
      <c r="F166" s="197"/>
      <c r="G166" s="237"/>
      <c r="H166" s="198"/>
      <c r="I166" s="237"/>
      <c r="J166" s="239"/>
      <c r="K166" s="239"/>
      <c r="L166" s="239"/>
      <c r="M166" s="239"/>
      <c r="N166" s="239"/>
      <c r="O166" s="201"/>
      <c r="P166" s="201"/>
      <c r="Q166" s="201"/>
    </row>
    <row r="167" spans="1:17" x14ac:dyDescent="0.25">
      <c r="A167" s="234" t="s">
        <v>62</v>
      </c>
      <c r="B167" s="198">
        <v>495</v>
      </c>
      <c r="C167" s="198" t="s">
        <v>237</v>
      </c>
      <c r="D167" s="197" t="s">
        <v>38</v>
      </c>
      <c r="E167" s="235">
        <v>578.5</v>
      </c>
      <c r="F167" s="197" t="s">
        <v>238</v>
      </c>
      <c r="G167" s="237">
        <v>4</v>
      </c>
      <c r="H167" s="198" t="s">
        <v>65</v>
      </c>
      <c r="I167" s="237">
        <v>19.25</v>
      </c>
      <c r="J167" s="239">
        <v>578500</v>
      </c>
      <c r="K167" s="239">
        <v>327611</v>
      </c>
      <c r="L167" s="239">
        <v>7486786</v>
      </c>
      <c r="M167" s="239">
        <v>73766</v>
      </c>
      <c r="N167" s="239">
        <v>7560552</v>
      </c>
      <c r="O167" s="201"/>
      <c r="P167" s="201"/>
      <c r="Q167" s="201"/>
    </row>
    <row r="168" spans="1:17" x14ac:dyDescent="0.25">
      <c r="A168" s="234" t="s">
        <v>62</v>
      </c>
      <c r="B168" s="198">
        <v>495</v>
      </c>
      <c r="C168" s="198" t="s">
        <v>237</v>
      </c>
      <c r="D168" s="197" t="s">
        <v>38</v>
      </c>
      <c r="E168" s="235">
        <v>52.2</v>
      </c>
      <c r="F168" s="197" t="s">
        <v>239</v>
      </c>
      <c r="G168" s="237">
        <v>5</v>
      </c>
      <c r="H168" s="198" t="s">
        <v>65</v>
      </c>
      <c r="I168" s="237">
        <v>19.25</v>
      </c>
      <c r="J168" s="239">
        <v>52200</v>
      </c>
      <c r="K168" s="239">
        <v>53489</v>
      </c>
      <c r="L168" s="239">
        <v>1222366</v>
      </c>
      <c r="M168" s="239">
        <v>15001</v>
      </c>
      <c r="N168" s="239">
        <v>1237367</v>
      </c>
      <c r="O168" s="201"/>
      <c r="P168" s="201"/>
      <c r="Q168" s="201"/>
    </row>
    <row r="169" spans="1:17" x14ac:dyDescent="0.25">
      <c r="A169" s="234" t="s">
        <v>66</v>
      </c>
      <c r="B169" s="198">
        <v>495</v>
      </c>
      <c r="C169" s="198" t="s">
        <v>237</v>
      </c>
      <c r="D169" s="197" t="s">
        <v>38</v>
      </c>
      <c r="E169" s="235">
        <v>27.4</v>
      </c>
      <c r="F169" s="197" t="s">
        <v>240</v>
      </c>
      <c r="G169" s="237">
        <v>5.5</v>
      </c>
      <c r="H169" s="198" t="s">
        <v>65</v>
      </c>
      <c r="I169" s="237">
        <v>19.25</v>
      </c>
      <c r="J169" s="239">
        <v>27400</v>
      </c>
      <c r="K169" s="239">
        <v>31324</v>
      </c>
      <c r="L169" s="239">
        <v>715837</v>
      </c>
      <c r="M169" s="239">
        <v>9645</v>
      </c>
      <c r="N169" s="239">
        <v>725482</v>
      </c>
      <c r="O169" s="201"/>
      <c r="P169" s="201"/>
      <c r="Q169" s="201"/>
    </row>
    <row r="170" spans="1:17" x14ac:dyDescent="0.25">
      <c r="A170" s="234" t="s">
        <v>66</v>
      </c>
      <c r="B170" s="198">
        <v>495</v>
      </c>
      <c r="C170" s="198" t="s">
        <v>237</v>
      </c>
      <c r="D170" s="197" t="s">
        <v>38</v>
      </c>
      <c r="E170" s="235">
        <v>20.399999999999999</v>
      </c>
      <c r="F170" s="197" t="s">
        <v>241</v>
      </c>
      <c r="G170" s="237">
        <v>6</v>
      </c>
      <c r="H170" s="198" t="s">
        <v>65</v>
      </c>
      <c r="I170" s="237">
        <v>19.25</v>
      </c>
      <c r="J170" s="239">
        <v>20400</v>
      </c>
      <c r="K170" s="239">
        <v>25754</v>
      </c>
      <c r="L170" s="239">
        <v>588548</v>
      </c>
      <c r="M170" s="239">
        <v>8635</v>
      </c>
      <c r="N170" s="239">
        <v>597183</v>
      </c>
      <c r="O170" s="201"/>
      <c r="P170" s="201"/>
      <c r="Q170" s="201"/>
    </row>
    <row r="171" spans="1:17" x14ac:dyDescent="0.25">
      <c r="A171" s="234" t="s">
        <v>242</v>
      </c>
      <c r="B171" s="198">
        <v>495</v>
      </c>
      <c r="C171" s="198" t="s">
        <v>237</v>
      </c>
      <c r="D171" s="197" t="s">
        <v>38</v>
      </c>
      <c r="E171" s="235">
        <v>22</v>
      </c>
      <c r="F171" s="257" t="s">
        <v>243</v>
      </c>
      <c r="G171" s="237">
        <v>7</v>
      </c>
      <c r="H171" s="198" t="s">
        <v>65</v>
      </c>
      <c r="I171" s="237">
        <v>19.25</v>
      </c>
      <c r="J171" s="239">
        <v>22000</v>
      </c>
      <c r="K171" s="239">
        <v>28837</v>
      </c>
      <c r="L171" s="239">
        <v>659002</v>
      </c>
      <c r="M171" s="239">
        <v>11241</v>
      </c>
      <c r="N171" s="239">
        <v>670243</v>
      </c>
      <c r="O171" s="201"/>
      <c r="P171" s="201"/>
      <c r="Q171" s="201"/>
    </row>
    <row r="172" spans="1:17" x14ac:dyDescent="0.25">
      <c r="A172" s="234" t="s">
        <v>242</v>
      </c>
      <c r="B172" s="198">
        <v>495</v>
      </c>
      <c r="C172" s="198" t="s">
        <v>237</v>
      </c>
      <c r="D172" s="197" t="s">
        <v>38</v>
      </c>
      <c r="E172" s="235">
        <v>31</v>
      </c>
      <c r="F172" s="197" t="s">
        <v>244</v>
      </c>
      <c r="G172" s="237">
        <v>7.5</v>
      </c>
      <c r="H172" s="198" t="s">
        <v>65</v>
      </c>
      <c r="I172" s="237">
        <v>19.25</v>
      </c>
      <c r="J172" s="239">
        <v>31000</v>
      </c>
      <c r="K172" s="239">
        <v>48714</v>
      </c>
      <c r="L172" s="239">
        <v>1113245</v>
      </c>
      <c r="M172" s="239">
        <v>20310</v>
      </c>
      <c r="N172" s="239">
        <v>1133555</v>
      </c>
      <c r="O172" s="201"/>
      <c r="P172" s="201"/>
      <c r="Q172" s="201"/>
    </row>
    <row r="173" spans="1:17" x14ac:dyDescent="0.25">
      <c r="A173" s="234" t="s">
        <v>245</v>
      </c>
      <c r="B173" s="198">
        <v>495</v>
      </c>
      <c r="C173" s="198" t="s">
        <v>246</v>
      </c>
      <c r="D173" s="197" t="s">
        <v>38</v>
      </c>
      <c r="E173" s="235">
        <v>478</v>
      </c>
      <c r="F173" s="197" t="s">
        <v>247</v>
      </c>
      <c r="G173" s="237">
        <v>4</v>
      </c>
      <c r="H173" s="198" t="s">
        <v>65</v>
      </c>
      <c r="I173" s="237">
        <v>18.25</v>
      </c>
      <c r="J173" s="239">
        <v>478000</v>
      </c>
      <c r="K173" s="239">
        <v>292553</v>
      </c>
      <c r="L173" s="239">
        <v>6685617</v>
      </c>
      <c r="M173" s="239">
        <v>65875</v>
      </c>
      <c r="N173" s="239">
        <v>6751492</v>
      </c>
      <c r="O173" s="201"/>
      <c r="P173" s="201"/>
      <c r="Q173" s="201"/>
    </row>
    <row r="174" spans="1:17" x14ac:dyDescent="0.25">
      <c r="A174" s="234" t="s">
        <v>248</v>
      </c>
      <c r="B174" s="198">
        <v>495</v>
      </c>
      <c r="C174" s="198" t="s">
        <v>246</v>
      </c>
      <c r="D174" s="197" t="s">
        <v>38</v>
      </c>
      <c r="E174" s="235">
        <v>55</v>
      </c>
      <c r="F174" s="197" t="s">
        <v>249</v>
      </c>
      <c r="G174" s="237">
        <v>5</v>
      </c>
      <c r="H174" s="198" t="s">
        <v>65</v>
      </c>
      <c r="I174" s="237">
        <v>18.25</v>
      </c>
      <c r="J174" s="239">
        <v>55000</v>
      </c>
      <c r="K174" s="239">
        <v>56358</v>
      </c>
      <c r="L174" s="239">
        <v>1287931</v>
      </c>
      <c r="M174" s="239">
        <v>15805</v>
      </c>
      <c r="N174" s="239">
        <v>1303736</v>
      </c>
      <c r="O174" s="201"/>
      <c r="P174" s="201"/>
      <c r="Q174" s="201"/>
    </row>
    <row r="175" spans="1:17" x14ac:dyDescent="0.25">
      <c r="A175" s="234" t="s">
        <v>250</v>
      </c>
      <c r="B175" s="198">
        <v>495</v>
      </c>
      <c r="C175" s="198" t="s">
        <v>246</v>
      </c>
      <c r="D175" s="197" t="s">
        <v>38</v>
      </c>
      <c r="E175" s="235">
        <v>18</v>
      </c>
      <c r="F175" s="197" t="s">
        <v>251</v>
      </c>
      <c r="G175" s="237">
        <v>5.5</v>
      </c>
      <c r="H175" s="198" t="s">
        <v>65</v>
      </c>
      <c r="I175" s="237">
        <v>18.25</v>
      </c>
      <c r="J175" s="239">
        <v>18000</v>
      </c>
      <c r="K175" s="239">
        <v>19505</v>
      </c>
      <c r="L175" s="239">
        <v>445741</v>
      </c>
      <c r="M175" s="239">
        <v>6006</v>
      </c>
      <c r="N175" s="239">
        <v>451747</v>
      </c>
      <c r="O175" s="201"/>
      <c r="P175" s="201"/>
      <c r="Q175" s="201"/>
    </row>
    <row r="176" spans="1:17" x14ac:dyDescent="0.25">
      <c r="A176" s="234" t="s">
        <v>252</v>
      </c>
      <c r="B176" s="198">
        <v>495</v>
      </c>
      <c r="C176" s="198" t="s">
        <v>246</v>
      </c>
      <c r="D176" s="197" t="s">
        <v>38</v>
      </c>
      <c r="E176" s="235">
        <v>8</v>
      </c>
      <c r="F176" s="197" t="s">
        <v>253</v>
      </c>
      <c r="G176" s="237">
        <v>6</v>
      </c>
      <c r="H176" s="198" t="s">
        <v>65</v>
      </c>
      <c r="I176" s="237">
        <v>18.25</v>
      </c>
      <c r="J176" s="239">
        <v>8000</v>
      </c>
      <c r="K176" s="239">
        <v>9528</v>
      </c>
      <c r="L176" s="239">
        <v>217740</v>
      </c>
      <c r="M176" s="239">
        <v>3195</v>
      </c>
      <c r="N176" s="239">
        <v>220935</v>
      </c>
      <c r="O176" s="201"/>
      <c r="P176" s="201"/>
      <c r="Q176" s="201"/>
    </row>
    <row r="177" spans="1:17" x14ac:dyDescent="0.25">
      <c r="A177" s="234" t="s">
        <v>252</v>
      </c>
      <c r="B177" s="198">
        <v>495</v>
      </c>
      <c r="C177" s="198" t="s">
        <v>246</v>
      </c>
      <c r="D177" s="197" t="s">
        <v>38</v>
      </c>
      <c r="E177" s="235">
        <v>15</v>
      </c>
      <c r="F177" s="197" t="s">
        <v>254</v>
      </c>
      <c r="G177" s="237">
        <v>7</v>
      </c>
      <c r="H177" s="198" t="s">
        <v>65</v>
      </c>
      <c r="I177" s="237">
        <v>18.25</v>
      </c>
      <c r="J177" s="239">
        <v>15000</v>
      </c>
      <c r="K177" s="239">
        <v>18375</v>
      </c>
      <c r="L177" s="239">
        <v>419918</v>
      </c>
      <c r="M177" s="239">
        <v>7163</v>
      </c>
      <c r="N177" s="239">
        <v>427081</v>
      </c>
      <c r="O177" s="201"/>
      <c r="P177" s="201"/>
      <c r="Q177" s="201"/>
    </row>
    <row r="178" spans="1:17" x14ac:dyDescent="0.25">
      <c r="A178" s="234" t="s">
        <v>252</v>
      </c>
      <c r="B178" s="198">
        <v>495</v>
      </c>
      <c r="C178" s="198" t="s">
        <v>246</v>
      </c>
      <c r="D178" s="197" t="s">
        <v>38</v>
      </c>
      <c r="E178" s="235">
        <v>25</v>
      </c>
      <c r="F178" s="197" t="s">
        <v>255</v>
      </c>
      <c r="G178" s="237">
        <v>7.5</v>
      </c>
      <c r="H178" s="198" t="s">
        <v>65</v>
      </c>
      <c r="I178" s="237">
        <v>18.25</v>
      </c>
      <c r="J178" s="239">
        <v>25000</v>
      </c>
      <c r="K178" s="239">
        <v>36545</v>
      </c>
      <c r="L178" s="239">
        <v>835151</v>
      </c>
      <c r="M178" s="239">
        <v>15236</v>
      </c>
      <c r="N178" s="239">
        <v>850387</v>
      </c>
      <c r="O178" s="201"/>
      <c r="P178" s="201"/>
      <c r="Q178" s="201"/>
    </row>
    <row r="179" spans="1:17" x14ac:dyDescent="0.25">
      <c r="A179" s="234" t="s">
        <v>256</v>
      </c>
      <c r="B179" s="198">
        <v>495</v>
      </c>
      <c r="C179" s="198" t="s">
        <v>257</v>
      </c>
      <c r="D179" s="197" t="s">
        <v>38</v>
      </c>
      <c r="E179" s="235">
        <v>402</v>
      </c>
      <c r="F179" s="197" t="s">
        <v>258</v>
      </c>
      <c r="G179" s="237">
        <v>4.7</v>
      </c>
      <c r="H179" s="197" t="s">
        <v>65</v>
      </c>
      <c r="I179" s="237">
        <v>17</v>
      </c>
      <c r="J179" s="258">
        <v>402000</v>
      </c>
      <c r="K179" s="239">
        <v>278173</v>
      </c>
      <c r="L179" s="239">
        <v>6356996</v>
      </c>
      <c r="M179" s="239">
        <v>73412</v>
      </c>
      <c r="N179" s="239">
        <v>6430408</v>
      </c>
      <c r="O179" s="201"/>
      <c r="P179" s="201"/>
      <c r="Q179" s="201"/>
    </row>
    <row r="180" spans="1:17" x14ac:dyDescent="0.25">
      <c r="A180" s="234" t="s">
        <v>259</v>
      </c>
      <c r="B180" s="198">
        <v>495</v>
      </c>
      <c r="C180" s="198" t="s">
        <v>257</v>
      </c>
      <c r="D180" s="197" t="s">
        <v>38</v>
      </c>
      <c r="E180" s="235">
        <v>38.200000000000003</v>
      </c>
      <c r="F180" s="197" t="s">
        <v>260</v>
      </c>
      <c r="G180" s="237">
        <v>5.2</v>
      </c>
      <c r="H180" s="197" t="s">
        <v>65</v>
      </c>
      <c r="I180" s="237">
        <v>17</v>
      </c>
      <c r="J180" s="258">
        <v>38200</v>
      </c>
      <c r="K180" s="239">
        <v>38687</v>
      </c>
      <c r="L180" s="239">
        <v>884101</v>
      </c>
      <c r="M180" s="239">
        <v>11274</v>
      </c>
      <c r="N180" s="239">
        <v>895375</v>
      </c>
      <c r="O180" s="201"/>
      <c r="P180" s="201"/>
      <c r="Q180" s="201"/>
    </row>
    <row r="181" spans="1:17" x14ac:dyDescent="0.25">
      <c r="A181" s="234" t="s">
        <v>259</v>
      </c>
      <c r="B181" s="198">
        <v>495</v>
      </c>
      <c r="C181" s="198" t="s">
        <v>257</v>
      </c>
      <c r="D181" s="197" t="s">
        <v>38</v>
      </c>
      <c r="E181" s="235">
        <v>12</v>
      </c>
      <c r="F181" s="197" t="s">
        <v>261</v>
      </c>
      <c r="G181" s="237">
        <v>5.2</v>
      </c>
      <c r="H181" s="197" t="s">
        <v>65</v>
      </c>
      <c r="I181" s="237">
        <v>17</v>
      </c>
      <c r="J181" s="258">
        <v>12000</v>
      </c>
      <c r="K181" s="239">
        <v>12465</v>
      </c>
      <c r="L181" s="239">
        <v>284859</v>
      </c>
      <c r="M181" s="239">
        <v>3633</v>
      </c>
      <c r="N181" s="239">
        <v>288492</v>
      </c>
      <c r="O181" s="201"/>
      <c r="P181" s="201"/>
      <c r="Q181" s="201"/>
    </row>
    <row r="182" spans="1:17" x14ac:dyDescent="0.25">
      <c r="A182" s="234" t="s">
        <v>259</v>
      </c>
      <c r="B182" s="198">
        <v>495</v>
      </c>
      <c r="C182" s="198" t="s">
        <v>257</v>
      </c>
      <c r="D182" s="197" t="s">
        <v>38</v>
      </c>
      <c r="E182" s="235">
        <v>6</v>
      </c>
      <c r="F182" s="197" t="s">
        <v>262</v>
      </c>
      <c r="G182" s="237">
        <v>5.2</v>
      </c>
      <c r="H182" s="197" t="s">
        <v>65</v>
      </c>
      <c r="I182" s="237">
        <v>17</v>
      </c>
      <c r="J182" s="258">
        <v>6000</v>
      </c>
      <c r="K182" s="239">
        <v>6557</v>
      </c>
      <c r="L182" s="239">
        <v>149845</v>
      </c>
      <c r="M182" s="239">
        <v>1911</v>
      </c>
      <c r="N182" s="239">
        <v>151756</v>
      </c>
      <c r="O182" s="201"/>
      <c r="P182" s="201"/>
      <c r="Q182" s="201"/>
    </row>
    <row r="183" spans="1:17" x14ac:dyDescent="0.25">
      <c r="A183" s="234" t="s">
        <v>259</v>
      </c>
      <c r="B183" s="198">
        <v>495</v>
      </c>
      <c r="C183" s="198" t="s">
        <v>257</v>
      </c>
      <c r="D183" s="197" t="s">
        <v>38</v>
      </c>
      <c r="E183" s="235">
        <v>9</v>
      </c>
      <c r="F183" s="197" t="s">
        <v>263</v>
      </c>
      <c r="G183" s="237">
        <v>5.2</v>
      </c>
      <c r="H183" s="197" t="s">
        <v>65</v>
      </c>
      <c r="I183" s="237">
        <v>17</v>
      </c>
      <c r="J183" s="258">
        <v>9000</v>
      </c>
      <c r="K183" s="239">
        <v>9835</v>
      </c>
      <c r="L183" s="239">
        <v>224756</v>
      </c>
      <c r="M183" s="239">
        <v>2866</v>
      </c>
      <c r="N183" s="239">
        <v>227622</v>
      </c>
      <c r="O183" s="201"/>
      <c r="P183" s="201"/>
      <c r="Q183" s="201"/>
    </row>
    <row r="184" spans="1:17" x14ac:dyDescent="0.25">
      <c r="A184" s="234" t="s">
        <v>259</v>
      </c>
      <c r="B184" s="198">
        <v>495</v>
      </c>
      <c r="C184" s="198" t="s">
        <v>257</v>
      </c>
      <c r="D184" s="197" t="s">
        <v>38</v>
      </c>
      <c r="E184" s="235">
        <v>27.4</v>
      </c>
      <c r="F184" s="197" t="s">
        <v>264</v>
      </c>
      <c r="G184" s="237">
        <v>5.2</v>
      </c>
      <c r="H184" s="197" t="s">
        <v>65</v>
      </c>
      <c r="I184" s="237">
        <v>17</v>
      </c>
      <c r="J184" s="258">
        <v>27400</v>
      </c>
      <c r="K184" s="239">
        <v>33559</v>
      </c>
      <c r="L184" s="239">
        <v>766913</v>
      </c>
      <c r="M184" s="239">
        <v>9780</v>
      </c>
      <c r="N184" s="239">
        <v>776693</v>
      </c>
      <c r="O184" s="201"/>
      <c r="P184" s="201"/>
      <c r="Q184" s="201"/>
    </row>
    <row r="185" spans="1:17" x14ac:dyDescent="0.25">
      <c r="A185" s="234"/>
      <c r="D185" s="197"/>
      <c r="E185" s="235"/>
      <c r="F185" s="197"/>
      <c r="G185" s="237"/>
      <c r="H185" s="198"/>
      <c r="I185" s="237"/>
      <c r="J185" s="239"/>
      <c r="K185" s="239"/>
      <c r="L185" s="239"/>
      <c r="M185" s="239"/>
      <c r="N185" s="239"/>
      <c r="O185" s="201"/>
      <c r="P185" s="201"/>
      <c r="Q185" s="201"/>
    </row>
    <row r="186" spans="1:17" x14ac:dyDescent="0.25">
      <c r="A186" s="234" t="s">
        <v>69</v>
      </c>
      <c r="B186" s="198">
        <v>501</v>
      </c>
      <c r="C186" s="198" t="s">
        <v>265</v>
      </c>
      <c r="D186" s="197" t="s">
        <v>38</v>
      </c>
      <c r="E186" s="235">
        <v>156.30000000000001</v>
      </c>
      <c r="F186" s="197" t="s">
        <v>266</v>
      </c>
      <c r="G186" s="237">
        <v>4.1500000000000004</v>
      </c>
      <c r="H186" s="197" t="s">
        <v>57</v>
      </c>
      <c r="I186" s="237">
        <v>7.75</v>
      </c>
      <c r="J186" s="239">
        <v>156300</v>
      </c>
      <c r="K186" s="239">
        <v>35865.26</v>
      </c>
      <c r="L186" s="239">
        <v>819617</v>
      </c>
      <c r="M186" s="239">
        <v>2640</v>
      </c>
      <c r="N186" s="239">
        <v>822257</v>
      </c>
      <c r="O186" s="201"/>
      <c r="P186" s="201"/>
      <c r="Q186" s="201"/>
    </row>
    <row r="187" spans="1:17" x14ac:dyDescent="0.25">
      <c r="A187" s="234" t="s">
        <v>227</v>
      </c>
      <c r="B187" s="198">
        <v>501</v>
      </c>
      <c r="C187" s="198" t="s">
        <v>265</v>
      </c>
      <c r="D187" s="197" t="s">
        <v>38</v>
      </c>
      <c r="E187" s="235">
        <v>47.1</v>
      </c>
      <c r="F187" s="197" t="s">
        <v>267</v>
      </c>
      <c r="G187" s="237">
        <v>4.5</v>
      </c>
      <c r="H187" s="197" t="s">
        <v>57</v>
      </c>
      <c r="I187" s="237">
        <v>14.75</v>
      </c>
      <c r="J187" s="239">
        <v>47100</v>
      </c>
      <c r="K187" s="239">
        <v>62231.41</v>
      </c>
      <c r="L187" s="239">
        <v>1422154</v>
      </c>
      <c r="M187" s="239">
        <v>0</v>
      </c>
      <c r="N187" s="239">
        <v>1422154</v>
      </c>
      <c r="O187" s="201"/>
      <c r="P187" s="201"/>
      <c r="Q187" s="201"/>
    </row>
    <row r="188" spans="1:17" x14ac:dyDescent="0.25">
      <c r="A188" s="234" t="s">
        <v>227</v>
      </c>
      <c r="B188" s="198">
        <v>501</v>
      </c>
      <c r="C188" s="198" t="s">
        <v>265</v>
      </c>
      <c r="D188" s="197" t="s">
        <v>38</v>
      </c>
      <c r="E188" s="235">
        <v>11.4</v>
      </c>
      <c r="F188" s="197" t="s">
        <v>268</v>
      </c>
      <c r="G188" s="237">
        <v>5.5</v>
      </c>
      <c r="H188" s="197" t="s">
        <v>57</v>
      </c>
      <c r="I188" s="237">
        <v>15</v>
      </c>
      <c r="J188" s="239">
        <v>11400</v>
      </c>
      <c r="K188" s="239">
        <v>15998.29</v>
      </c>
      <c r="L188" s="239">
        <v>365604</v>
      </c>
      <c r="M188" s="239">
        <v>0</v>
      </c>
      <c r="N188" s="239">
        <v>365604</v>
      </c>
      <c r="O188" s="201"/>
      <c r="P188" s="201"/>
      <c r="Q188" s="201"/>
    </row>
    <row r="189" spans="1:17" x14ac:dyDescent="0.25">
      <c r="A189" s="234" t="s">
        <v>227</v>
      </c>
      <c r="B189" s="198">
        <v>501</v>
      </c>
      <c r="C189" s="198" t="s">
        <v>265</v>
      </c>
      <c r="D189" s="197" t="s">
        <v>38</v>
      </c>
      <c r="E189" s="235">
        <v>58</v>
      </c>
      <c r="F189" s="197" t="s">
        <v>269</v>
      </c>
      <c r="G189" s="237">
        <v>5</v>
      </c>
      <c r="H189" s="197" t="s">
        <v>57</v>
      </c>
      <c r="I189" s="237">
        <v>15.25</v>
      </c>
      <c r="J189" s="239">
        <v>58000</v>
      </c>
      <c r="K189" s="239">
        <v>78983.789999999994</v>
      </c>
      <c r="L189" s="239">
        <v>1804990</v>
      </c>
      <c r="M189" s="239">
        <v>0</v>
      </c>
      <c r="N189" s="239">
        <v>1804990</v>
      </c>
      <c r="O189" s="201"/>
      <c r="P189" s="201"/>
      <c r="Q189" s="201"/>
    </row>
    <row r="190" spans="1:17" x14ac:dyDescent="0.25">
      <c r="A190" s="234"/>
      <c r="D190" s="197"/>
      <c r="E190" s="235"/>
      <c r="F190" s="197"/>
      <c r="G190" s="237"/>
      <c r="H190" s="198"/>
      <c r="I190" s="237"/>
      <c r="J190" s="239"/>
      <c r="K190" s="239"/>
      <c r="L190" s="239"/>
      <c r="M190" s="239"/>
      <c r="N190" s="239"/>
      <c r="O190" s="201"/>
      <c r="P190" s="201"/>
      <c r="Q190" s="201"/>
    </row>
    <row r="191" spans="1:17" x14ac:dyDescent="0.25">
      <c r="A191" s="234" t="s">
        <v>270</v>
      </c>
      <c r="B191" s="198">
        <v>510</v>
      </c>
      <c r="C191" s="197" t="s">
        <v>271</v>
      </c>
      <c r="D191" s="197" t="s">
        <v>38</v>
      </c>
      <c r="E191" s="235">
        <v>863</v>
      </c>
      <c r="F191" s="197" t="s">
        <v>272</v>
      </c>
      <c r="G191" s="237">
        <v>4</v>
      </c>
      <c r="H191" s="198" t="s">
        <v>65</v>
      </c>
      <c r="I191" s="237">
        <v>18.5</v>
      </c>
      <c r="J191" s="239">
        <v>863000</v>
      </c>
      <c r="K191" s="239">
        <v>499826</v>
      </c>
      <c r="L191" s="239">
        <v>11422359</v>
      </c>
      <c r="M191" s="239">
        <v>112541</v>
      </c>
      <c r="N191" s="239">
        <v>11534900</v>
      </c>
      <c r="O191" s="201"/>
      <c r="P191" s="201"/>
      <c r="Q191" s="201"/>
    </row>
    <row r="192" spans="1:17" x14ac:dyDescent="0.25">
      <c r="A192" s="234" t="s">
        <v>270</v>
      </c>
      <c r="B192" s="198">
        <v>510</v>
      </c>
      <c r="C192" s="197" t="s">
        <v>271</v>
      </c>
      <c r="D192" s="197" t="s">
        <v>38</v>
      </c>
      <c r="E192" s="235">
        <v>141</v>
      </c>
      <c r="F192" s="197" t="s">
        <v>273</v>
      </c>
      <c r="G192" s="237">
        <v>4</v>
      </c>
      <c r="H192" s="198" t="s">
        <v>65</v>
      </c>
      <c r="I192" s="237">
        <v>18.5</v>
      </c>
      <c r="J192" s="239">
        <v>141000</v>
      </c>
      <c r="K192" s="239">
        <v>82612</v>
      </c>
      <c r="L192" s="239">
        <v>1887905</v>
      </c>
      <c r="M192" s="239">
        <v>18600</v>
      </c>
      <c r="N192" s="239">
        <v>1906505</v>
      </c>
      <c r="O192" s="201"/>
      <c r="P192" s="201"/>
      <c r="Q192" s="201"/>
    </row>
    <row r="193" spans="1:17" x14ac:dyDescent="0.25">
      <c r="A193" s="234" t="s">
        <v>66</v>
      </c>
      <c r="B193" s="198">
        <v>510</v>
      </c>
      <c r="C193" s="197" t="s">
        <v>271</v>
      </c>
      <c r="D193" s="197" t="s">
        <v>38</v>
      </c>
      <c r="E193" s="235">
        <v>45</v>
      </c>
      <c r="F193" s="197" t="s">
        <v>274</v>
      </c>
      <c r="G193" s="237">
        <v>4</v>
      </c>
      <c r="H193" s="198" t="s">
        <v>65</v>
      </c>
      <c r="I193" s="237">
        <v>18.5</v>
      </c>
      <c r="J193" s="239">
        <v>45000</v>
      </c>
      <c r="K193" s="239">
        <v>56383</v>
      </c>
      <c r="L193" s="239">
        <v>1288502</v>
      </c>
      <c r="M193" s="239">
        <v>12696</v>
      </c>
      <c r="N193" s="239">
        <v>1301198</v>
      </c>
      <c r="O193" s="201"/>
      <c r="P193" s="201"/>
      <c r="Q193" s="201"/>
    </row>
    <row r="194" spans="1:17" x14ac:dyDescent="0.25">
      <c r="A194" s="234" t="s">
        <v>66</v>
      </c>
      <c r="B194" s="198">
        <v>510</v>
      </c>
      <c r="C194" s="197" t="s">
        <v>271</v>
      </c>
      <c r="D194" s="197" t="s">
        <v>38</v>
      </c>
      <c r="E194" s="235">
        <v>18</v>
      </c>
      <c r="F194" s="197" t="s">
        <v>275</v>
      </c>
      <c r="G194" s="237">
        <v>4</v>
      </c>
      <c r="H194" s="198" t="s">
        <v>65</v>
      </c>
      <c r="I194" s="237">
        <v>18.5</v>
      </c>
      <c r="J194" s="239">
        <v>18000</v>
      </c>
      <c r="K194" s="239">
        <v>22553</v>
      </c>
      <c r="L194" s="239">
        <v>515396</v>
      </c>
      <c r="M194" s="239">
        <v>5078</v>
      </c>
      <c r="N194" s="239">
        <v>520474</v>
      </c>
      <c r="O194" s="201"/>
      <c r="P194" s="201"/>
      <c r="Q194" s="201"/>
    </row>
    <row r="195" spans="1:17" x14ac:dyDescent="0.25">
      <c r="A195" s="234" t="s">
        <v>276</v>
      </c>
      <c r="B195" s="198">
        <v>510</v>
      </c>
      <c r="C195" s="197" t="s">
        <v>271</v>
      </c>
      <c r="D195" s="197" t="s">
        <v>38</v>
      </c>
      <c r="E195" s="235">
        <v>46</v>
      </c>
      <c r="F195" s="197" t="s">
        <v>277</v>
      </c>
      <c r="G195" s="237">
        <v>4</v>
      </c>
      <c r="H195" s="198" t="s">
        <v>65</v>
      </c>
      <c r="I195" s="237">
        <v>18.5</v>
      </c>
      <c r="J195" s="239">
        <v>46000</v>
      </c>
      <c r="K195" s="239">
        <v>57636</v>
      </c>
      <c r="L195" s="239">
        <v>1317136</v>
      </c>
      <c r="M195" s="239">
        <v>12978</v>
      </c>
      <c r="N195" s="239">
        <v>1330114</v>
      </c>
      <c r="O195" s="201"/>
      <c r="P195" s="201"/>
      <c r="Q195" s="201"/>
    </row>
    <row r="196" spans="1:17" x14ac:dyDescent="0.25">
      <c r="A196" s="234" t="s">
        <v>276</v>
      </c>
      <c r="B196" s="198">
        <v>510</v>
      </c>
      <c r="C196" s="197" t="s">
        <v>271</v>
      </c>
      <c r="D196" s="197" t="s">
        <v>38</v>
      </c>
      <c r="E196" s="235">
        <v>113</v>
      </c>
      <c r="F196" s="197" t="s">
        <v>278</v>
      </c>
      <c r="G196" s="237">
        <v>4</v>
      </c>
      <c r="H196" s="198" t="s">
        <v>65</v>
      </c>
      <c r="I196" s="237">
        <v>18.5</v>
      </c>
      <c r="J196" s="239">
        <v>113000</v>
      </c>
      <c r="K196" s="239">
        <v>141584</v>
      </c>
      <c r="L196" s="239">
        <v>3235572</v>
      </c>
      <c r="M196" s="239">
        <v>31880</v>
      </c>
      <c r="N196" s="239">
        <v>3267452</v>
      </c>
      <c r="O196" s="201"/>
      <c r="P196" s="201"/>
      <c r="Q196" s="201"/>
    </row>
    <row r="197" spans="1:17" x14ac:dyDescent="0.25">
      <c r="A197" s="234"/>
      <c r="D197" s="197"/>
      <c r="E197" s="235"/>
      <c r="F197" s="197"/>
      <c r="G197" s="237"/>
      <c r="H197" s="197"/>
      <c r="I197" s="237"/>
      <c r="J197" s="239"/>
      <c r="K197" s="239"/>
      <c r="L197" s="239"/>
      <c r="M197" s="239"/>
      <c r="N197" s="239"/>
      <c r="O197" s="201"/>
      <c r="P197" s="201"/>
      <c r="Q197" s="201"/>
    </row>
    <row r="198" spans="1:17" x14ac:dyDescent="0.25">
      <c r="A198" s="234" t="s">
        <v>279</v>
      </c>
      <c r="B198" s="198">
        <v>514</v>
      </c>
      <c r="C198" s="198" t="s">
        <v>280</v>
      </c>
      <c r="D198" s="197" t="s">
        <v>281</v>
      </c>
      <c r="E198" s="235">
        <v>65000</v>
      </c>
      <c r="F198" s="197" t="s">
        <v>282</v>
      </c>
      <c r="G198" s="237">
        <v>7.61</v>
      </c>
      <c r="H198" s="197" t="s">
        <v>283</v>
      </c>
      <c r="I198" s="237">
        <v>14.5</v>
      </c>
      <c r="J198" s="239">
        <v>65000000</v>
      </c>
      <c r="K198" s="239">
        <v>65000000</v>
      </c>
      <c r="L198" s="239">
        <v>32965400</v>
      </c>
      <c r="M198" s="239">
        <v>852392</v>
      </c>
      <c r="N198" s="239">
        <v>33817792</v>
      </c>
      <c r="O198" s="201"/>
      <c r="P198" s="201"/>
      <c r="Q198" s="201"/>
    </row>
    <row r="199" spans="1:17" x14ac:dyDescent="0.25">
      <c r="A199" s="234" t="s">
        <v>284</v>
      </c>
      <c r="B199" s="198">
        <v>514</v>
      </c>
      <c r="C199" s="198" t="s">
        <v>280</v>
      </c>
      <c r="D199" s="197" t="s">
        <v>281</v>
      </c>
      <c r="E199" s="235">
        <v>1</v>
      </c>
      <c r="F199" s="197" t="s">
        <v>285</v>
      </c>
      <c r="G199" s="237">
        <v>7.75</v>
      </c>
      <c r="H199" s="197" t="s">
        <v>283</v>
      </c>
      <c r="I199" s="237">
        <v>15</v>
      </c>
      <c r="J199" s="239">
        <v>1000</v>
      </c>
      <c r="K199" s="239">
        <v>1519.22</v>
      </c>
      <c r="L199" s="239">
        <v>770</v>
      </c>
      <c r="M199" s="239">
        <v>20</v>
      </c>
      <c r="N199" s="239">
        <v>790</v>
      </c>
      <c r="O199" s="201"/>
      <c r="P199" s="201"/>
      <c r="Q199" s="201"/>
    </row>
    <row r="200" spans="1:17" x14ac:dyDescent="0.25">
      <c r="A200" s="234" t="s">
        <v>279</v>
      </c>
      <c r="B200" s="198">
        <v>536</v>
      </c>
      <c r="C200" s="198" t="s">
        <v>286</v>
      </c>
      <c r="D200" s="197" t="s">
        <v>38</v>
      </c>
      <c r="E200" s="235">
        <v>302</v>
      </c>
      <c r="F200" s="197" t="s">
        <v>287</v>
      </c>
      <c r="G200" s="237">
        <v>3.7</v>
      </c>
      <c r="H200" s="197" t="s">
        <v>65</v>
      </c>
      <c r="I200" s="237">
        <v>19.5</v>
      </c>
      <c r="J200" s="239">
        <v>302000</v>
      </c>
      <c r="K200" s="239">
        <v>193249.59</v>
      </c>
      <c r="L200" s="239">
        <v>4416269</v>
      </c>
      <c r="M200" s="239">
        <v>26718</v>
      </c>
      <c r="N200" s="239">
        <v>4442987</v>
      </c>
      <c r="O200" s="201"/>
      <c r="P200" s="201"/>
      <c r="Q200" s="201"/>
    </row>
    <row r="201" spans="1:17" x14ac:dyDescent="0.25">
      <c r="A201" s="234" t="s">
        <v>284</v>
      </c>
      <c r="B201" s="198">
        <v>536</v>
      </c>
      <c r="C201" s="198" t="s">
        <v>286</v>
      </c>
      <c r="D201" s="197" t="s">
        <v>38</v>
      </c>
      <c r="E201" s="235">
        <v>19</v>
      </c>
      <c r="F201" s="197" t="s">
        <v>288</v>
      </c>
      <c r="G201" s="237">
        <v>4</v>
      </c>
      <c r="H201" s="197" t="s">
        <v>65</v>
      </c>
      <c r="I201" s="237">
        <v>19.5</v>
      </c>
      <c r="J201" s="239">
        <v>19000</v>
      </c>
      <c r="K201" s="239">
        <v>13383.18</v>
      </c>
      <c r="L201" s="239">
        <v>305841</v>
      </c>
      <c r="M201" s="239">
        <v>1998</v>
      </c>
      <c r="N201" s="239">
        <v>307839</v>
      </c>
      <c r="O201" s="201"/>
      <c r="P201" s="201"/>
      <c r="Q201" s="201"/>
    </row>
    <row r="202" spans="1:17" x14ac:dyDescent="0.25">
      <c r="A202" s="234" t="s">
        <v>284</v>
      </c>
      <c r="B202" s="198">
        <v>536</v>
      </c>
      <c r="C202" s="198" t="s">
        <v>286</v>
      </c>
      <c r="D202" s="197" t="s">
        <v>38</v>
      </c>
      <c r="E202" s="235">
        <v>17</v>
      </c>
      <c r="F202" s="197" t="s">
        <v>289</v>
      </c>
      <c r="G202" s="237">
        <v>4.7</v>
      </c>
      <c r="H202" s="197" t="s">
        <v>65</v>
      </c>
      <c r="I202" s="237">
        <v>19.5</v>
      </c>
      <c r="J202" s="239">
        <v>17000</v>
      </c>
      <c r="K202" s="239">
        <v>21388.6</v>
      </c>
      <c r="L202" s="239">
        <v>488787</v>
      </c>
      <c r="M202" s="239">
        <v>3743</v>
      </c>
      <c r="N202" s="239">
        <v>492530</v>
      </c>
      <c r="O202" s="201"/>
      <c r="P202" s="201"/>
      <c r="Q202" s="201"/>
    </row>
    <row r="203" spans="1:17" x14ac:dyDescent="0.25">
      <c r="A203" s="234" t="s">
        <v>284</v>
      </c>
      <c r="B203" s="198">
        <v>536</v>
      </c>
      <c r="C203" s="198" t="s">
        <v>286</v>
      </c>
      <c r="D203" s="197" t="s">
        <v>38</v>
      </c>
      <c r="E203" s="235">
        <v>11.5</v>
      </c>
      <c r="F203" s="197" t="s">
        <v>290</v>
      </c>
      <c r="G203" s="237">
        <v>5.5</v>
      </c>
      <c r="H203" s="197" t="s">
        <v>65</v>
      </c>
      <c r="I203" s="237">
        <v>19.5</v>
      </c>
      <c r="J203" s="239">
        <v>11500</v>
      </c>
      <c r="K203" s="239">
        <v>15030.05</v>
      </c>
      <c r="L203" s="239">
        <v>343477</v>
      </c>
      <c r="M203" s="239">
        <v>3069</v>
      </c>
      <c r="N203" s="239">
        <v>346546</v>
      </c>
      <c r="O203" s="201"/>
      <c r="P203" s="201"/>
      <c r="Q203" s="201"/>
    </row>
    <row r="204" spans="1:17" x14ac:dyDescent="0.25">
      <c r="A204" s="234" t="s">
        <v>291</v>
      </c>
      <c r="B204" s="198">
        <v>536</v>
      </c>
      <c r="C204" s="198" t="s">
        <v>286</v>
      </c>
      <c r="D204" s="197" t="s">
        <v>38</v>
      </c>
      <c r="E204" s="235">
        <v>20</v>
      </c>
      <c r="F204" s="197" t="s">
        <v>292</v>
      </c>
      <c r="G204" s="237">
        <v>7.5</v>
      </c>
      <c r="H204" s="197" t="s">
        <v>65</v>
      </c>
      <c r="I204" s="237">
        <v>19.5</v>
      </c>
      <c r="J204" s="239">
        <v>20000</v>
      </c>
      <c r="K204" s="239">
        <v>28712.6</v>
      </c>
      <c r="L204" s="239">
        <v>656160</v>
      </c>
      <c r="M204" s="239">
        <v>7937</v>
      </c>
      <c r="N204" s="239">
        <v>664097</v>
      </c>
      <c r="O204" s="201"/>
      <c r="P204" s="201"/>
      <c r="Q204" s="201"/>
    </row>
    <row r="205" spans="1:17" x14ac:dyDescent="0.25">
      <c r="A205" s="234"/>
      <c r="D205" s="197"/>
      <c r="E205" s="235"/>
      <c r="F205" s="197"/>
      <c r="G205" s="237"/>
      <c r="H205" s="197"/>
      <c r="I205" s="237"/>
      <c r="J205" s="239"/>
      <c r="K205" s="239"/>
      <c r="L205" s="239"/>
      <c r="M205" s="239"/>
      <c r="N205" s="239"/>
      <c r="O205" s="201"/>
      <c r="P205" s="201"/>
      <c r="Q205" s="201"/>
    </row>
    <row r="206" spans="1:17" x14ac:dyDescent="0.25">
      <c r="A206" s="234" t="s">
        <v>69</v>
      </c>
      <c r="B206" s="198">
        <v>557</v>
      </c>
      <c r="C206" s="198" t="s">
        <v>293</v>
      </c>
      <c r="D206" s="197" t="s">
        <v>38</v>
      </c>
      <c r="E206" s="235">
        <v>120.8</v>
      </c>
      <c r="F206" s="197" t="s">
        <v>294</v>
      </c>
      <c r="G206" s="237">
        <v>4.2</v>
      </c>
      <c r="H206" s="197" t="s">
        <v>57</v>
      </c>
      <c r="I206" s="237">
        <v>9.75</v>
      </c>
      <c r="J206" s="239">
        <v>120800</v>
      </c>
      <c r="K206" s="239">
        <v>0</v>
      </c>
      <c r="L206" s="239">
        <v>0</v>
      </c>
      <c r="M206" s="239">
        <v>0</v>
      </c>
      <c r="N206" s="239">
        <v>0</v>
      </c>
      <c r="O206" s="201"/>
      <c r="P206" s="201"/>
      <c r="Q206" s="201"/>
    </row>
    <row r="207" spans="1:17" x14ac:dyDescent="0.25">
      <c r="A207" s="234" t="s">
        <v>295</v>
      </c>
      <c r="B207" s="198">
        <v>557</v>
      </c>
      <c r="C207" s="198" t="s">
        <v>293</v>
      </c>
      <c r="D207" s="197" t="s">
        <v>38</v>
      </c>
      <c r="E207" s="235">
        <v>41.9</v>
      </c>
      <c r="F207" s="197" t="s">
        <v>296</v>
      </c>
      <c r="G207" s="237">
        <v>5</v>
      </c>
      <c r="H207" s="197" t="s">
        <v>57</v>
      </c>
      <c r="I207" s="237">
        <v>19.5</v>
      </c>
      <c r="J207" s="239"/>
      <c r="K207" s="239"/>
      <c r="L207" s="239"/>
      <c r="M207" s="239"/>
      <c r="N207" s="239"/>
      <c r="O207" s="201"/>
      <c r="P207" s="201"/>
      <c r="Q207" s="201"/>
    </row>
    <row r="208" spans="1:17" x14ac:dyDescent="0.25">
      <c r="A208" s="234" t="s">
        <v>295</v>
      </c>
      <c r="B208" s="198">
        <v>557</v>
      </c>
      <c r="C208" s="198" t="s">
        <v>293</v>
      </c>
      <c r="D208" s="197" t="s">
        <v>38</v>
      </c>
      <c r="E208" s="235">
        <v>11</v>
      </c>
      <c r="F208" s="197" t="s">
        <v>297</v>
      </c>
      <c r="G208" s="237">
        <v>5</v>
      </c>
      <c r="H208" s="197" t="s">
        <v>57</v>
      </c>
      <c r="I208" s="237">
        <v>19.75</v>
      </c>
      <c r="J208" s="239"/>
      <c r="K208" s="239"/>
      <c r="L208" s="239"/>
      <c r="M208" s="239"/>
      <c r="N208" s="239"/>
      <c r="O208" s="201"/>
      <c r="P208" s="201"/>
      <c r="Q208" s="201"/>
    </row>
    <row r="209" spans="1:17" x14ac:dyDescent="0.25">
      <c r="A209" s="234" t="s">
        <v>295</v>
      </c>
      <c r="B209" s="198">
        <v>557</v>
      </c>
      <c r="C209" s="198" t="s">
        <v>293</v>
      </c>
      <c r="D209" s="197" t="s">
        <v>38</v>
      </c>
      <c r="E209" s="235">
        <v>64</v>
      </c>
      <c r="F209" s="197" t="s">
        <v>298</v>
      </c>
      <c r="G209" s="237">
        <v>3</v>
      </c>
      <c r="H209" s="197" t="s">
        <v>57</v>
      </c>
      <c r="I209" s="237">
        <v>20</v>
      </c>
      <c r="J209" s="239"/>
      <c r="K209" s="239"/>
      <c r="L209" s="239"/>
      <c r="M209" s="239"/>
      <c r="N209" s="239"/>
      <c r="O209" s="201"/>
      <c r="P209" s="201"/>
      <c r="Q209" s="201"/>
    </row>
    <row r="210" spans="1:17" x14ac:dyDescent="0.25">
      <c r="A210" s="234" t="s">
        <v>305</v>
      </c>
      <c r="B210" s="198">
        <v>571</v>
      </c>
      <c r="C210" s="198" t="s">
        <v>655</v>
      </c>
      <c r="D210" s="197" t="s">
        <v>229</v>
      </c>
      <c r="E210" s="235">
        <v>90000000</v>
      </c>
      <c r="F210" s="197" t="s">
        <v>717</v>
      </c>
      <c r="G210" s="237">
        <v>5</v>
      </c>
      <c r="H210" s="197" t="s">
        <v>176</v>
      </c>
      <c r="I210" s="237">
        <v>6.5</v>
      </c>
      <c r="J210" s="239">
        <v>90000000000</v>
      </c>
      <c r="K210" s="239">
        <v>81000000000</v>
      </c>
      <c r="L210" s="239">
        <v>81000000</v>
      </c>
      <c r="M210" s="239">
        <v>313342</v>
      </c>
      <c r="N210" s="239">
        <v>81313342</v>
      </c>
      <c r="O210" s="201"/>
      <c r="P210" s="201"/>
      <c r="Q210" s="201"/>
    </row>
    <row r="211" spans="1:17" x14ac:dyDescent="0.25">
      <c r="A211" s="234" t="s">
        <v>305</v>
      </c>
      <c r="B211" s="198">
        <v>571</v>
      </c>
      <c r="C211" s="198" t="s">
        <v>655</v>
      </c>
      <c r="D211" s="197" t="s">
        <v>229</v>
      </c>
      <c r="E211" s="235">
        <v>21495000</v>
      </c>
      <c r="F211" s="197" t="s">
        <v>718</v>
      </c>
      <c r="G211" s="237">
        <v>0</v>
      </c>
      <c r="H211" s="197" t="s">
        <v>176</v>
      </c>
      <c r="I211" s="237">
        <v>6.75</v>
      </c>
      <c r="J211" s="239">
        <v>21495000000</v>
      </c>
      <c r="K211" s="239">
        <v>21495000000</v>
      </c>
      <c r="L211" s="239">
        <v>21495000</v>
      </c>
      <c r="M211" s="239">
        <v>0</v>
      </c>
      <c r="N211" s="239">
        <v>21495000</v>
      </c>
      <c r="O211" s="201"/>
      <c r="P211" s="201"/>
      <c r="Q211" s="201"/>
    </row>
    <row r="212" spans="1:17" x14ac:dyDescent="0.25">
      <c r="A212" s="234" t="s">
        <v>305</v>
      </c>
      <c r="B212" s="198">
        <v>571</v>
      </c>
      <c r="C212" s="198" t="s">
        <v>655</v>
      </c>
      <c r="D212" s="197" t="s">
        <v>229</v>
      </c>
      <c r="E212" s="235">
        <v>3500000</v>
      </c>
      <c r="F212" s="197" t="s">
        <v>719</v>
      </c>
      <c r="G212" s="237">
        <v>0</v>
      </c>
      <c r="H212" s="197" t="s">
        <v>176</v>
      </c>
      <c r="I212" s="237">
        <v>6.75</v>
      </c>
      <c r="J212" s="239">
        <v>3500000000</v>
      </c>
      <c r="K212" s="239">
        <v>3500000000</v>
      </c>
      <c r="L212" s="239">
        <v>3500000</v>
      </c>
      <c r="M212" s="239">
        <v>0</v>
      </c>
      <c r="N212" s="239">
        <v>3500000</v>
      </c>
      <c r="O212" s="201"/>
      <c r="P212" s="201"/>
      <c r="Q212" s="201"/>
    </row>
    <row r="213" spans="1:17" x14ac:dyDescent="0.25">
      <c r="A213" s="234" t="s">
        <v>305</v>
      </c>
      <c r="B213" s="198">
        <v>571</v>
      </c>
      <c r="C213" s="198" t="s">
        <v>655</v>
      </c>
      <c r="D213" s="197" t="s">
        <v>229</v>
      </c>
      <c r="E213" s="235">
        <v>5000</v>
      </c>
      <c r="F213" s="197" t="s">
        <v>720</v>
      </c>
      <c r="G213" s="237">
        <v>0</v>
      </c>
      <c r="H213" s="197" t="s">
        <v>176</v>
      </c>
      <c r="I213" s="237">
        <v>6.75</v>
      </c>
      <c r="J213" s="239">
        <v>5000000</v>
      </c>
      <c r="K213" s="239">
        <v>5000000</v>
      </c>
      <c r="L213" s="239">
        <v>5000</v>
      </c>
      <c r="M213" s="239">
        <v>0</v>
      </c>
      <c r="N213" s="239">
        <v>5000</v>
      </c>
      <c r="O213" s="201"/>
      <c r="P213" s="201"/>
      <c r="Q213" s="201"/>
    </row>
    <row r="214" spans="1:17" x14ac:dyDescent="0.25">
      <c r="A214" s="234"/>
      <c r="D214" s="197"/>
      <c r="E214" s="235"/>
      <c r="F214" s="197"/>
      <c r="G214" s="237"/>
      <c r="H214" s="197"/>
      <c r="I214" s="237"/>
      <c r="J214" s="233"/>
      <c r="K214" s="239"/>
      <c r="L214" s="239"/>
      <c r="M214" s="239"/>
      <c r="N214" s="239"/>
      <c r="O214" s="201"/>
      <c r="P214" s="201"/>
      <c r="Q214" s="201"/>
    </row>
    <row r="215" spans="1:17" x14ac:dyDescent="0.25">
      <c r="A215" s="234" t="s">
        <v>270</v>
      </c>
      <c r="B215" s="198">
        <v>582</v>
      </c>
      <c r="C215" s="198" t="s">
        <v>299</v>
      </c>
      <c r="D215" s="197" t="s">
        <v>38</v>
      </c>
      <c r="E215" s="235">
        <v>750</v>
      </c>
      <c r="F215" s="197" t="s">
        <v>287</v>
      </c>
      <c r="G215" s="237">
        <v>4.5</v>
      </c>
      <c r="H215" s="197" t="s">
        <v>65</v>
      </c>
      <c r="I215" s="237">
        <v>18.5</v>
      </c>
      <c r="J215" s="239">
        <v>750000</v>
      </c>
      <c r="K215" s="239">
        <v>552747</v>
      </c>
      <c r="L215" s="239">
        <v>12631745</v>
      </c>
      <c r="M215" s="239">
        <v>139769</v>
      </c>
      <c r="N215" s="239">
        <v>12771514</v>
      </c>
      <c r="O215" s="201"/>
      <c r="P215" s="201"/>
      <c r="Q215" s="201"/>
    </row>
    <row r="216" spans="1:17" x14ac:dyDescent="0.25">
      <c r="A216" s="234" t="s">
        <v>276</v>
      </c>
      <c r="B216" s="198">
        <v>582</v>
      </c>
      <c r="C216" s="198" t="s">
        <v>299</v>
      </c>
      <c r="D216" s="197" t="s">
        <v>38</v>
      </c>
      <c r="E216" s="235">
        <v>45</v>
      </c>
      <c r="F216" s="197" t="s">
        <v>288</v>
      </c>
      <c r="G216" s="237">
        <v>4.5</v>
      </c>
      <c r="H216" s="197" t="s">
        <v>65</v>
      </c>
      <c r="I216" s="237">
        <v>18.5</v>
      </c>
      <c r="J216" s="239">
        <v>45000</v>
      </c>
      <c r="K216" s="239">
        <v>33590</v>
      </c>
      <c r="L216" s="239">
        <v>767621</v>
      </c>
      <c r="M216" s="239">
        <v>8493</v>
      </c>
      <c r="N216" s="239">
        <v>776114</v>
      </c>
      <c r="O216" s="201"/>
      <c r="P216" s="201"/>
      <c r="Q216" s="201"/>
    </row>
    <row r="217" spans="1:17" x14ac:dyDescent="0.25">
      <c r="A217" s="234" t="s">
        <v>276</v>
      </c>
      <c r="B217" s="198">
        <v>582</v>
      </c>
      <c r="C217" s="198" t="s">
        <v>299</v>
      </c>
      <c r="D217" s="197" t="s">
        <v>38</v>
      </c>
      <c r="E217" s="235">
        <v>19</v>
      </c>
      <c r="F217" s="197" t="s">
        <v>289</v>
      </c>
      <c r="G217" s="237">
        <v>4.5</v>
      </c>
      <c r="H217" s="197" t="s">
        <v>65</v>
      </c>
      <c r="I217" s="237">
        <v>18.5</v>
      </c>
      <c r="J217" s="239">
        <v>19000</v>
      </c>
      <c r="K217" s="239">
        <v>22658</v>
      </c>
      <c r="L217" s="239">
        <v>517796</v>
      </c>
      <c r="M217" s="239">
        <v>5729</v>
      </c>
      <c r="N217" s="239">
        <v>523525</v>
      </c>
      <c r="O217" s="201"/>
      <c r="P217" s="201"/>
      <c r="Q217" s="201"/>
    </row>
    <row r="218" spans="1:17" x14ac:dyDescent="0.25">
      <c r="A218" s="234" t="s">
        <v>276</v>
      </c>
      <c r="B218" s="198">
        <v>582</v>
      </c>
      <c r="C218" s="198" t="s">
        <v>299</v>
      </c>
      <c r="D218" s="197" t="s">
        <v>38</v>
      </c>
      <c r="E218" s="235">
        <v>9</v>
      </c>
      <c r="F218" s="197" t="s">
        <v>290</v>
      </c>
      <c r="G218" s="237">
        <v>4.5</v>
      </c>
      <c r="H218" s="197" t="s">
        <v>65</v>
      </c>
      <c r="I218" s="237">
        <v>18.5</v>
      </c>
      <c r="J218" s="239">
        <v>9000</v>
      </c>
      <c r="K218" s="239">
        <v>10733</v>
      </c>
      <c r="L218" s="239">
        <v>245278</v>
      </c>
      <c r="M218" s="239">
        <v>2714</v>
      </c>
      <c r="N218" s="239">
        <v>247992</v>
      </c>
      <c r="O218" s="201"/>
      <c r="P218" s="201"/>
      <c r="Q218" s="201"/>
    </row>
    <row r="219" spans="1:17" x14ac:dyDescent="0.25">
      <c r="A219" s="234" t="s">
        <v>276</v>
      </c>
      <c r="B219" s="198">
        <v>582</v>
      </c>
      <c r="C219" s="198" t="s">
        <v>299</v>
      </c>
      <c r="D219" s="197" t="s">
        <v>38</v>
      </c>
      <c r="E219" s="235">
        <v>24.6</v>
      </c>
      <c r="F219" s="197" t="s">
        <v>292</v>
      </c>
      <c r="G219" s="237">
        <v>4.5</v>
      </c>
      <c r="H219" s="197" t="s">
        <v>65</v>
      </c>
      <c r="I219" s="237">
        <v>18.5</v>
      </c>
      <c r="J219" s="239">
        <v>24600</v>
      </c>
      <c r="K219" s="239">
        <v>29336</v>
      </c>
      <c r="L219" s="239">
        <v>670406</v>
      </c>
      <c r="M219" s="239">
        <v>7418</v>
      </c>
      <c r="N219" s="239">
        <v>677824</v>
      </c>
      <c r="O219" s="201"/>
      <c r="P219" s="201"/>
      <c r="Q219" s="201"/>
    </row>
    <row r="220" spans="1:17" x14ac:dyDescent="0.25">
      <c r="A220" s="234" t="s">
        <v>276</v>
      </c>
      <c r="B220" s="198">
        <v>582</v>
      </c>
      <c r="C220" s="198" t="s">
        <v>299</v>
      </c>
      <c r="D220" s="197" t="s">
        <v>38</v>
      </c>
      <c r="E220" s="235">
        <v>112.4</v>
      </c>
      <c r="F220" s="197" t="s">
        <v>300</v>
      </c>
      <c r="G220" s="237">
        <v>4.5</v>
      </c>
      <c r="H220" s="197" t="s">
        <v>65</v>
      </c>
      <c r="I220" s="237">
        <v>18.5</v>
      </c>
      <c r="J220" s="239">
        <v>112400</v>
      </c>
      <c r="K220" s="239">
        <v>134039</v>
      </c>
      <c r="L220" s="239">
        <v>3063149</v>
      </c>
      <c r="M220" s="239">
        <v>33893</v>
      </c>
      <c r="N220" s="239">
        <v>3097042</v>
      </c>
      <c r="O220" s="201"/>
      <c r="P220" s="201"/>
      <c r="Q220" s="201"/>
    </row>
    <row r="221" spans="1:17" x14ac:dyDescent="0.25">
      <c r="A221" s="234"/>
      <c r="D221" s="197"/>
      <c r="E221" s="235"/>
      <c r="F221" s="197"/>
      <c r="G221" s="237"/>
      <c r="H221" s="197"/>
      <c r="I221" s="237"/>
      <c r="J221" s="233"/>
      <c r="K221" s="239"/>
      <c r="L221" s="239"/>
      <c r="M221" s="239"/>
      <c r="N221" s="239"/>
      <c r="O221" s="201"/>
      <c r="P221" s="201"/>
      <c r="Q221" s="201"/>
    </row>
    <row r="222" spans="1:17" x14ac:dyDescent="0.25">
      <c r="A222" s="234" t="s">
        <v>279</v>
      </c>
      <c r="B222" s="198">
        <v>607</v>
      </c>
      <c r="C222" s="198" t="s">
        <v>301</v>
      </c>
      <c r="D222" s="197" t="s">
        <v>229</v>
      </c>
      <c r="E222" s="235">
        <v>52800000</v>
      </c>
      <c r="F222" s="197" t="s">
        <v>302</v>
      </c>
      <c r="G222" s="237">
        <v>7.5</v>
      </c>
      <c r="H222" s="197" t="s">
        <v>176</v>
      </c>
      <c r="I222" s="237">
        <v>9.75</v>
      </c>
      <c r="J222" s="239">
        <v>52800000000</v>
      </c>
      <c r="K222" s="239">
        <v>52800000000</v>
      </c>
      <c r="L222" s="239">
        <v>52800000</v>
      </c>
      <c r="M222" s="239">
        <v>638720</v>
      </c>
      <c r="N222" s="239">
        <v>53438720</v>
      </c>
      <c r="O222" s="201"/>
      <c r="P222" s="201"/>
      <c r="Q222" s="201"/>
    </row>
    <row r="223" spans="1:17" x14ac:dyDescent="0.25">
      <c r="A223" s="234" t="s">
        <v>279</v>
      </c>
      <c r="B223" s="198">
        <v>607</v>
      </c>
      <c r="C223" s="198" t="s">
        <v>301</v>
      </c>
      <c r="D223" s="197" t="s">
        <v>229</v>
      </c>
      <c r="E223" s="235">
        <v>2700000</v>
      </c>
      <c r="F223" s="197" t="s">
        <v>303</v>
      </c>
      <c r="G223" s="237">
        <v>9</v>
      </c>
      <c r="H223" s="197" t="s">
        <v>176</v>
      </c>
      <c r="I223" s="237">
        <v>9.75</v>
      </c>
      <c r="J223" s="239">
        <v>2700000000</v>
      </c>
      <c r="K223" s="239">
        <v>2700000000</v>
      </c>
      <c r="L223" s="239">
        <v>2700000</v>
      </c>
      <c r="M223" s="239">
        <v>38988</v>
      </c>
      <c r="N223" s="239">
        <v>2738988</v>
      </c>
      <c r="O223" s="201"/>
      <c r="P223" s="201"/>
      <c r="Q223" s="201"/>
    </row>
    <row r="224" spans="1:17" x14ac:dyDescent="0.25">
      <c r="A224" s="234" t="s">
        <v>279</v>
      </c>
      <c r="B224" s="198">
        <v>607</v>
      </c>
      <c r="C224" s="198" t="s">
        <v>301</v>
      </c>
      <c r="D224" s="197" t="s">
        <v>229</v>
      </c>
      <c r="E224" s="235">
        <v>4500000</v>
      </c>
      <c r="F224" s="197" t="s">
        <v>304</v>
      </c>
      <c r="G224" s="237">
        <v>0</v>
      </c>
      <c r="H224" s="197" t="s">
        <v>176</v>
      </c>
      <c r="I224" s="237">
        <v>10</v>
      </c>
      <c r="J224" s="239">
        <v>4500000000</v>
      </c>
      <c r="K224" s="239">
        <v>4500000000</v>
      </c>
      <c r="L224" s="239">
        <v>4500000</v>
      </c>
      <c r="M224" s="239">
        <v>0</v>
      </c>
      <c r="N224" s="239">
        <v>4500000</v>
      </c>
      <c r="O224" s="201"/>
      <c r="P224" s="201"/>
      <c r="Q224" s="201"/>
    </row>
    <row r="225" spans="1:17" x14ac:dyDescent="0.25">
      <c r="A225" s="234" t="s">
        <v>305</v>
      </c>
      <c r="B225" s="198">
        <v>612</v>
      </c>
      <c r="C225" s="198" t="s">
        <v>306</v>
      </c>
      <c r="D225" s="197" t="s">
        <v>229</v>
      </c>
      <c r="E225" s="235">
        <v>34500000</v>
      </c>
      <c r="F225" s="197" t="s">
        <v>307</v>
      </c>
      <c r="G225" s="237">
        <v>6</v>
      </c>
      <c r="H225" s="197" t="s">
        <v>176</v>
      </c>
      <c r="I225" s="237">
        <v>7.25</v>
      </c>
      <c r="J225" s="239">
        <v>34500000000</v>
      </c>
      <c r="K225" s="239">
        <v>30187500000</v>
      </c>
      <c r="L225" s="239">
        <v>30187500</v>
      </c>
      <c r="M225" s="239">
        <v>139631</v>
      </c>
      <c r="N225" s="239">
        <v>30327131</v>
      </c>
      <c r="O225" s="201"/>
      <c r="P225" s="201"/>
      <c r="Q225" s="201"/>
    </row>
    <row r="226" spans="1:17" x14ac:dyDescent="0.25">
      <c r="A226" s="234" t="s">
        <v>305</v>
      </c>
      <c r="B226" s="198">
        <v>612</v>
      </c>
      <c r="C226" s="198" t="s">
        <v>306</v>
      </c>
      <c r="D226" s="197" t="s">
        <v>229</v>
      </c>
      <c r="E226" s="235">
        <v>10500000</v>
      </c>
      <c r="F226" s="197" t="s">
        <v>308</v>
      </c>
      <c r="G226" s="237">
        <v>0</v>
      </c>
      <c r="H226" s="197" t="s">
        <v>176</v>
      </c>
      <c r="I226" s="237">
        <v>7.5</v>
      </c>
      <c r="J226" s="239">
        <v>10500000000</v>
      </c>
      <c r="K226" s="239">
        <v>10500000000</v>
      </c>
      <c r="L226" s="239">
        <v>10500000</v>
      </c>
      <c r="M226" s="239">
        <v>0</v>
      </c>
      <c r="N226" s="239">
        <v>10500000</v>
      </c>
      <c r="O226" s="201"/>
      <c r="P226" s="201"/>
      <c r="Q226" s="201"/>
    </row>
    <row r="227" spans="1:17" x14ac:dyDescent="0.25">
      <c r="A227" s="234" t="s">
        <v>305</v>
      </c>
      <c r="B227" s="198">
        <v>614</v>
      </c>
      <c r="C227" s="198" t="s">
        <v>309</v>
      </c>
      <c r="D227" s="197" t="s">
        <v>229</v>
      </c>
      <c r="E227" s="235">
        <v>13500000</v>
      </c>
      <c r="F227" s="197" t="s">
        <v>310</v>
      </c>
      <c r="G227" s="237">
        <v>6.5</v>
      </c>
      <c r="H227" s="197" t="s">
        <v>176</v>
      </c>
      <c r="I227" s="237">
        <v>6.5</v>
      </c>
      <c r="J227" s="239">
        <v>13500000000</v>
      </c>
      <c r="K227" s="239">
        <v>13500000000</v>
      </c>
      <c r="L227" s="239">
        <v>13500000</v>
      </c>
      <c r="M227" s="239">
        <v>211867</v>
      </c>
      <c r="N227" s="239">
        <v>13711867</v>
      </c>
      <c r="O227" s="201"/>
      <c r="P227" s="201"/>
      <c r="Q227" s="201"/>
    </row>
    <row r="228" spans="1:17" x14ac:dyDescent="0.25">
      <c r="A228" s="234" t="s">
        <v>305</v>
      </c>
      <c r="B228" s="198">
        <v>614</v>
      </c>
      <c r="C228" s="198" t="s">
        <v>309</v>
      </c>
      <c r="D228" s="197" t="s">
        <v>229</v>
      </c>
      <c r="E228" s="235">
        <v>10500000</v>
      </c>
      <c r="F228" s="197" t="s">
        <v>311</v>
      </c>
      <c r="G228" s="237">
        <v>0</v>
      </c>
      <c r="H228" s="197" t="s">
        <v>176</v>
      </c>
      <c r="I228" s="237">
        <v>6.75</v>
      </c>
      <c r="J228" s="239">
        <v>10500000000</v>
      </c>
      <c r="K228" s="239">
        <v>7500000900</v>
      </c>
      <c r="L228" s="239">
        <v>7500001</v>
      </c>
      <c r="M228" s="239">
        <v>0</v>
      </c>
      <c r="N228" s="239">
        <v>7500001</v>
      </c>
      <c r="O228" s="201"/>
      <c r="P228" s="201"/>
      <c r="Q228" s="201"/>
    </row>
    <row r="229" spans="1:17" x14ac:dyDescent="0.25">
      <c r="A229" s="234"/>
      <c r="D229" s="197"/>
      <c r="E229" s="235"/>
      <c r="F229" s="197"/>
      <c r="G229" s="237"/>
      <c r="H229" s="197"/>
      <c r="I229" s="237"/>
      <c r="J229" s="239"/>
      <c r="K229" s="239"/>
      <c r="L229" s="239"/>
      <c r="M229" s="239"/>
      <c r="N229" s="239"/>
      <c r="O229" s="201"/>
      <c r="P229" s="201"/>
      <c r="Q229" s="201"/>
    </row>
    <row r="230" spans="1:17" x14ac:dyDescent="0.25">
      <c r="A230" s="234" t="s">
        <v>312</v>
      </c>
      <c r="B230" s="198">
        <v>626</v>
      </c>
      <c r="C230" s="198" t="s">
        <v>313</v>
      </c>
      <c r="D230" s="197" t="s">
        <v>281</v>
      </c>
      <c r="E230" s="235">
        <v>100000</v>
      </c>
      <c r="F230" s="197" t="s">
        <v>314</v>
      </c>
      <c r="G230" s="237">
        <v>0</v>
      </c>
      <c r="H230" s="197" t="s">
        <v>315</v>
      </c>
      <c r="I230" s="237">
        <v>0.5</v>
      </c>
      <c r="J230" s="239"/>
      <c r="K230" s="239"/>
      <c r="L230" s="239"/>
      <c r="M230" s="239"/>
      <c r="N230" s="239"/>
      <c r="O230" s="201"/>
      <c r="P230" s="201"/>
      <c r="Q230" s="201"/>
    </row>
    <row r="231" spans="1:17" x14ac:dyDescent="0.25">
      <c r="A231" s="234" t="s">
        <v>312</v>
      </c>
      <c r="B231" s="198">
        <v>626</v>
      </c>
      <c r="C231" s="198" t="s">
        <v>313</v>
      </c>
      <c r="D231" s="197" t="s">
        <v>281</v>
      </c>
      <c r="E231" s="235">
        <v>100000</v>
      </c>
      <c r="F231" s="197" t="s">
        <v>316</v>
      </c>
      <c r="G231" s="237">
        <v>0</v>
      </c>
      <c r="H231" s="197" t="s">
        <v>315</v>
      </c>
      <c r="I231" s="237">
        <v>0.25</v>
      </c>
      <c r="J231" s="239"/>
      <c r="K231" s="239"/>
      <c r="L231" s="239"/>
      <c r="M231" s="239"/>
      <c r="N231" s="239"/>
      <c r="O231" s="201"/>
      <c r="P231" s="201"/>
      <c r="Q231" s="201"/>
    </row>
    <row r="232" spans="1:17" x14ac:dyDescent="0.25">
      <c r="A232" s="234" t="s">
        <v>305</v>
      </c>
      <c r="B232" s="198">
        <v>628</v>
      </c>
      <c r="C232" s="198" t="s">
        <v>317</v>
      </c>
      <c r="D232" s="197" t="s">
        <v>229</v>
      </c>
      <c r="E232" s="235">
        <v>33500000</v>
      </c>
      <c r="F232" s="197" t="s">
        <v>318</v>
      </c>
      <c r="G232" s="237">
        <v>6.5</v>
      </c>
      <c r="H232" s="197" t="s">
        <v>176</v>
      </c>
      <c r="I232" s="237">
        <v>7.25</v>
      </c>
      <c r="J232" s="239">
        <v>33500000000</v>
      </c>
      <c r="K232" s="239">
        <v>33500000000</v>
      </c>
      <c r="L232" s="239">
        <v>33500000</v>
      </c>
      <c r="M232" s="239">
        <v>525807</v>
      </c>
      <c r="N232" s="239">
        <v>34025807</v>
      </c>
      <c r="O232" s="201"/>
      <c r="P232" s="201"/>
      <c r="Q232" s="201"/>
    </row>
    <row r="233" spans="1:17" x14ac:dyDescent="0.25">
      <c r="A233" s="234" t="s">
        <v>305</v>
      </c>
      <c r="B233" s="198">
        <v>628</v>
      </c>
      <c r="C233" s="198" t="s">
        <v>317</v>
      </c>
      <c r="D233" s="197" t="s">
        <v>229</v>
      </c>
      <c r="E233" s="235">
        <v>6500000</v>
      </c>
      <c r="F233" s="197" t="s">
        <v>319</v>
      </c>
      <c r="G233" s="237">
        <v>0</v>
      </c>
      <c r="H233" s="197" t="s">
        <v>176</v>
      </c>
      <c r="I233" s="237">
        <v>7.5</v>
      </c>
      <c r="J233" s="239">
        <v>6500000000</v>
      </c>
      <c r="K233" s="239">
        <v>6500000000</v>
      </c>
      <c r="L233" s="239">
        <v>6500000</v>
      </c>
      <c r="M233" s="239">
        <v>0</v>
      </c>
      <c r="N233" s="201">
        <v>6500000</v>
      </c>
      <c r="O233" s="201"/>
      <c r="P233" s="201"/>
      <c r="Q233" s="201"/>
    </row>
    <row r="234" spans="1:17" x14ac:dyDescent="0.25">
      <c r="A234" s="234" t="s">
        <v>305</v>
      </c>
      <c r="B234" s="198">
        <v>631</v>
      </c>
      <c r="C234" s="198" t="s">
        <v>320</v>
      </c>
      <c r="D234" s="197" t="s">
        <v>229</v>
      </c>
      <c r="E234" s="235">
        <v>25000000</v>
      </c>
      <c r="F234" s="197" t="s">
        <v>321</v>
      </c>
      <c r="G234" s="237">
        <v>6.5</v>
      </c>
      <c r="H234" s="197" t="s">
        <v>176</v>
      </c>
      <c r="I234" s="237">
        <v>6</v>
      </c>
      <c r="J234" s="239">
        <v>25000000000</v>
      </c>
      <c r="K234" s="239">
        <v>25000000000</v>
      </c>
      <c r="L234" s="239">
        <v>25000000</v>
      </c>
      <c r="M234" s="239">
        <v>125048</v>
      </c>
      <c r="N234" s="239">
        <v>25125048</v>
      </c>
      <c r="O234" s="201"/>
      <c r="P234" s="201"/>
      <c r="Q234" s="201"/>
    </row>
    <row r="235" spans="1:17" x14ac:dyDescent="0.25">
      <c r="A235" s="234" t="s">
        <v>322</v>
      </c>
      <c r="B235" s="198">
        <v>631</v>
      </c>
      <c r="C235" s="198" t="s">
        <v>320</v>
      </c>
      <c r="D235" s="197" t="s">
        <v>229</v>
      </c>
      <c r="E235" s="235">
        <v>3500000</v>
      </c>
      <c r="F235" s="197" t="s">
        <v>323</v>
      </c>
      <c r="G235" s="237">
        <v>7</v>
      </c>
      <c r="H235" s="197" t="s">
        <v>176</v>
      </c>
      <c r="I235" s="237">
        <v>6</v>
      </c>
      <c r="J235" s="239"/>
      <c r="K235" s="239"/>
      <c r="L235" s="239"/>
      <c r="M235" s="239"/>
      <c r="N235" s="239"/>
      <c r="O235" s="201"/>
      <c r="P235" s="201"/>
      <c r="Q235" s="201"/>
    </row>
    <row r="236" spans="1:17" x14ac:dyDescent="0.25">
      <c r="A236" s="234" t="s">
        <v>305</v>
      </c>
      <c r="B236" s="198">
        <v>631</v>
      </c>
      <c r="C236" s="198" t="s">
        <v>320</v>
      </c>
      <c r="D236" s="197" t="s">
        <v>229</v>
      </c>
      <c r="E236" s="235">
        <v>10000</v>
      </c>
      <c r="F236" s="197" t="s">
        <v>324</v>
      </c>
      <c r="G236" s="237">
        <v>0</v>
      </c>
      <c r="H236" s="197" t="s">
        <v>176</v>
      </c>
      <c r="I236" s="237">
        <v>6.25</v>
      </c>
      <c r="J236" s="239">
        <v>10000000</v>
      </c>
      <c r="K236" s="239">
        <v>10000000</v>
      </c>
      <c r="L236" s="239">
        <v>10000</v>
      </c>
      <c r="M236" s="239">
        <v>0</v>
      </c>
      <c r="N236" s="239">
        <v>10000</v>
      </c>
      <c r="O236" s="201"/>
      <c r="P236" s="201"/>
      <c r="Q236" s="201"/>
    </row>
    <row r="237" spans="1:17" x14ac:dyDescent="0.25">
      <c r="A237" s="234"/>
      <c r="D237" s="197"/>
      <c r="E237" s="235"/>
      <c r="F237" s="197"/>
      <c r="G237" s="237"/>
      <c r="H237" s="197"/>
      <c r="I237" s="237"/>
      <c r="J237" s="239"/>
      <c r="K237" s="239"/>
      <c r="L237" s="239"/>
      <c r="M237" s="239"/>
      <c r="N237" s="239"/>
      <c r="O237" s="201"/>
      <c r="P237" s="201"/>
      <c r="Q237" s="201"/>
    </row>
    <row r="238" spans="1:17" x14ac:dyDescent="0.25">
      <c r="A238" s="234" t="s">
        <v>322</v>
      </c>
      <c r="B238" s="198">
        <v>657</v>
      </c>
      <c r="C238" s="198" t="s">
        <v>325</v>
      </c>
      <c r="D238" s="197" t="s">
        <v>229</v>
      </c>
      <c r="E238" s="235">
        <v>26100000</v>
      </c>
      <c r="F238" s="197" t="s">
        <v>326</v>
      </c>
      <c r="G238" s="237">
        <v>7.5</v>
      </c>
      <c r="H238" s="197" t="s">
        <v>176</v>
      </c>
      <c r="I238" s="237">
        <v>6.5</v>
      </c>
      <c r="J238" s="239"/>
      <c r="K238" s="239"/>
      <c r="L238" s="239"/>
      <c r="M238" s="239"/>
      <c r="N238" s="239"/>
      <c r="O238" s="201"/>
      <c r="P238" s="201"/>
      <c r="Q238" s="201"/>
    </row>
    <row r="239" spans="1:17" x14ac:dyDescent="0.25">
      <c r="A239" s="234" t="s">
        <v>322</v>
      </c>
      <c r="B239" s="198">
        <v>657</v>
      </c>
      <c r="C239" s="198" t="s">
        <v>325</v>
      </c>
      <c r="D239" s="197" t="s">
        <v>229</v>
      </c>
      <c r="E239" s="235">
        <v>18900000</v>
      </c>
      <c r="F239" s="197" t="s">
        <v>327</v>
      </c>
      <c r="G239" s="237">
        <v>0</v>
      </c>
      <c r="H239" s="197" t="s">
        <v>176</v>
      </c>
      <c r="I239" s="237">
        <v>6.75</v>
      </c>
      <c r="J239" s="239"/>
      <c r="K239" s="239"/>
      <c r="L239" s="239"/>
      <c r="M239" s="239"/>
      <c r="N239" s="239"/>
      <c r="O239" s="201"/>
      <c r="P239" s="201"/>
      <c r="Q239" s="201"/>
    </row>
    <row r="240" spans="1:17" x14ac:dyDescent="0.25">
      <c r="A240" s="234" t="s">
        <v>279</v>
      </c>
      <c r="B240" s="198">
        <v>658</v>
      </c>
      <c r="C240" s="259" t="s">
        <v>328</v>
      </c>
      <c r="D240" s="197" t="s">
        <v>229</v>
      </c>
      <c r="E240" s="235">
        <v>10000000</v>
      </c>
      <c r="F240" s="197" t="s">
        <v>329</v>
      </c>
      <c r="G240" s="237">
        <v>7</v>
      </c>
      <c r="H240" s="197" t="s">
        <v>176</v>
      </c>
      <c r="I240" s="237">
        <v>5</v>
      </c>
      <c r="J240" s="239">
        <v>10000000000</v>
      </c>
      <c r="K240" s="239">
        <v>10000000000</v>
      </c>
      <c r="L240" s="239">
        <v>10000000</v>
      </c>
      <c r="M240" s="239">
        <v>170585</v>
      </c>
      <c r="N240" s="239">
        <v>10170585</v>
      </c>
      <c r="O240" s="201"/>
      <c r="P240" s="201"/>
      <c r="Q240" s="201"/>
    </row>
    <row r="241" spans="1:17" x14ac:dyDescent="0.25">
      <c r="A241" s="234" t="s">
        <v>284</v>
      </c>
      <c r="B241" s="198">
        <v>658</v>
      </c>
      <c r="C241" s="259" t="s">
        <v>328</v>
      </c>
      <c r="D241" s="197" t="s">
        <v>229</v>
      </c>
      <c r="E241" s="235">
        <v>50</v>
      </c>
      <c r="F241" s="197" t="s">
        <v>330</v>
      </c>
      <c r="G241" s="237">
        <v>8.5</v>
      </c>
      <c r="H241" s="197" t="s">
        <v>176</v>
      </c>
      <c r="I241" s="237">
        <v>5.25</v>
      </c>
      <c r="J241" s="239">
        <v>50000</v>
      </c>
      <c r="K241" s="239">
        <v>58860</v>
      </c>
      <c r="L241" s="239">
        <v>59</v>
      </c>
      <c r="M241" s="239">
        <v>1</v>
      </c>
      <c r="N241" s="239">
        <v>60</v>
      </c>
      <c r="O241" s="201"/>
      <c r="P241" s="201"/>
      <c r="Q241" s="201"/>
    </row>
    <row r="242" spans="1:17" x14ac:dyDescent="0.25">
      <c r="A242" s="234"/>
      <c r="C242" s="259"/>
      <c r="D242" s="197"/>
      <c r="E242" s="235"/>
      <c r="F242" s="197"/>
      <c r="G242" s="237"/>
      <c r="H242" s="197"/>
      <c r="I242" s="237"/>
      <c r="J242" s="239"/>
      <c r="K242" s="239"/>
      <c r="L242" s="239"/>
      <c r="M242" s="239"/>
      <c r="N242" s="239"/>
      <c r="O242" s="201"/>
      <c r="P242" s="201"/>
      <c r="Q242" s="201"/>
    </row>
    <row r="243" spans="1:17" x14ac:dyDescent="0.25">
      <c r="A243" s="234" t="s">
        <v>331</v>
      </c>
      <c r="B243" s="198">
        <v>693</v>
      </c>
      <c r="C243" s="259" t="s">
        <v>332</v>
      </c>
      <c r="D243" s="197" t="s">
        <v>281</v>
      </c>
      <c r="E243" s="235">
        <v>50000</v>
      </c>
      <c r="F243" s="197" t="s">
        <v>51</v>
      </c>
      <c r="G243" s="237">
        <v>0</v>
      </c>
      <c r="H243" s="197" t="s">
        <v>315</v>
      </c>
      <c r="I243" s="237">
        <v>8.3333333333333329E-2</v>
      </c>
      <c r="J243" s="239"/>
      <c r="K243" s="239"/>
      <c r="L243" s="239"/>
      <c r="M243" s="239"/>
      <c r="N243" s="239"/>
      <c r="O243" s="201"/>
      <c r="P243" s="201"/>
      <c r="Q243" s="201"/>
    </row>
    <row r="244" spans="1:17" x14ac:dyDescent="0.25">
      <c r="A244" s="234" t="s">
        <v>331</v>
      </c>
      <c r="B244" s="198">
        <v>693</v>
      </c>
      <c r="C244" s="259" t="s">
        <v>332</v>
      </c>
      <c r="D244" s="197" t="s">
        <v>281</v>
      </c>
      <c r="E244" s="235">
        <v>50000</v>
      </c>
      <c r="F244" s="197" t="s">
        <v>52</v>
      </c>
      <c r="G244" s="237">
        <v>0</v>
      </c>
      <c r="H244" s="197" t="s">
        <v>315</v>
      </c>
      <c r="I244" s="237">
        <v>0.25</v>
      </c>
      <c r="J244" s="239"/>
      <c r="K244" s="239"/>
      <c r="L244" s="239"/>
      <c r="M244" s="239"/>
      <c r="N244" s="239"/>
      <c r="O244" s="201"/>
      <c r="P244" s="201"/>
      <c r="Q244" s="201"/>
    </row>
    <row r="245" spans="1:17" x14ac:dyDescent="0.25">
      <c r="A245" s="234" t="s">
        <v>331</v>
      </c>
      <c r="B245" s="198">
        <v>693</v>
      </c>
      <c r="C245" s="259" t="s">
        <v>332</v>
      </c>
      <c r="D245" s="197" t="s">
        <v>281</v>
      </c>
      <c r="E245" s="235">
        <v>50000</v>
      </c>
      <c r="F245" s="197" t="s">
        <v>333</v>
      </c>
      <c r="G245" s="237">
        <v>0</v>
      </c>
      <c r="H245" s="197" t="s">
        <v>315</v>
      </c>
      <c r="I245" s="237">
        <v>0.5</v>
      </c>
      <c r="J245" s="239"/>
      <c r="K245" s="239"/>
      <c r="L245" s="239"/>
      <c r="M245" s="239"/>
      <c r="N245" s="239"/>
      <c r="O245" s="201"/>
      <c r="P245" s="201"/>
      <c r="Q245" s="201"/>
    </row>
    <row r="246" spans="1:17" x14ac:dyDescent="0.25">
      <c r="A246" s="234" t="s">
        <v>331</v>
      </c>
      <c r="B246" s="198">
        <v>693</v>
      </c>
      <c r="C246" s="259" t="s">
        <v>332</v>
      </c>
      <c r="D246" s="197" t="s">
        <v>281</v>
      </c>
      <c r="E246" s="235">
        <v>50000</v>
      </c>
      <c r="F246" s="197" t="s">
        <v>334</v>
      </c>
      <c r="G246" s="237">
        <v>0</v>
      </c>
      <c r="H246" s="197" t="s">
        <v>315</v>
      </c>
      <c r="I246" s="237">
        <v>1</v>
      </c>
      <c r="J246" s="239"/>
      <c r="K246" s="239"/>
      <c r="L246" s="239"/>
      <c r="M246" s="239"/>
      <c r="N246" s="239"/>
      <c r="O246" s="201"/>
      <c r="P246" s="201"/>
      <c r="Q246" s="201"/>
    </row>
    <row r="247" spans="1:17" x14ac:dyDescent="0.25">
      <c r="A247" s="234" t="s">
        <v>331</v>
      </c>
      <c r="B247" s="198">
        <v>693</v>
      </c>
      <c r="C247" s="259" t="s">
        <v>332</v>
      </c>
      <c r="D247" s="197" t="s">
        <v>281</v>
      </c>
      <c r="E247" s="235">
        <v>50000</v>
      </c>
      <c r="F247" s="197" t="s">
        <v>335</v>
      </c>
      <c r="G247" s="237">
        <v>0</v>
      </c>
      <c r="H247" s="197" t="s">
        <v>315</v>
      </c>
      <c r="I247" s="237">
        <v>1.5</v>
      </c>
      <c r="J247" s="239"/>
      <c r="K247" s="239"/>
      <c r="L247" s="239"/>
      <c r="M247" s="239"/>
      <c r="N247" s="239"/>
      <c r="O247" s="201"/>
      <c r="P247" s="201"/>
      <c r="Q247" s="201"/>
    </row>
    <row r="248" spans="1:17" x14ac:dyDescent="0.25">
      <c r="A248" s="234" t="s">
        <v>331</v>
      </c>
      <c r="B248" s="198">
        <v>693</v>
      </c>
      <c r="C248" s="259" t="s">
        <v>332</v>
      </c>
      <c r="D248" s="197" t="s">
        <v>229</v>
      </c>
      <c r="E248" s="235">
        <v>25000000</v>
      </c>
      <c r="F248" s="197" t="s">
        <v>54</v>
      </c>
      <c r="G248" s="237">
        <v>0</v>
      </c>
      <c r="H248" s="197" t="s">
        <v>315</v>
      </c>
      <c r="I248" s="237">
        <v>8.3333333333333329E-2</v>
      </c>
      <c r="J248" s="239"/>
      <c r="K248" s="239"/>
      <c r="L248" s="239"/>
      <c r="M248" s="239"/>
      <c r="N248" s="239"/>
      <c r="O248" s="201"/>
      <c r="P248" s="201"/>
      <c r="Q248" s="201"/>
    </row>
    <row r="249" spans="1:17" x14ac:dyDescent="0.25">
      <c r="A249" s="234" t="s">
        <v>331</v>
      </c>
      <c r="B249" s="198">
        <v>693</v>
      </c>
      <c r="C249" s="259" t="s">
        <v>332</v>
      </c>
      <c r="D249" s="197" t="s">
        <v>229</v>
      </c>
      <c r="E249" s="235">
        <v>25000000</v>
      </c>
      <c r="F249" s="197" t="s">
        <v>336</v>
      </c>
      <c r="G249" s="237">
        <v>0</v>
      </c>
      <c r="H249" s="197" t="s">
        <v>315</v>
      </c>
      <c r="I249" s="237">
        <v>0.25</v>
      </c>
      <c r="J249" s="239"/>
      <c r="K249" s="239"/>
      <c r="L249" s="239"/>
      <c r="M249" s="239"/>
      <c r="N249" s="239"/>
      <c r="O249" s="201"/>
      <c r="P249" s="201"/>
      <c r="Q249" s="201"/>
    </row>
    <row r="250" spans="1:17" x14ac:dyDescent="0.25">
      <c r="A250" s="234" t="s">
        <v>331</v>
      </c>
      <c r="B250" s="198">
        <v>693</v>
      </c>
      <c r="C250" s="259" t="s">
        <v>332</v>
      </c>
      <c r="D250" s="197" t="s">
        <v>229</v>
      </c>
      <c r="E250" s="235">
        <v>25000000</v>
      </c>
      <c r="F250" s="197" t="s">
        <v>337</v>
      </c>
      <c r="G250" s="237">
        <v>0</v>
      </c>
      <c r="H250" s="197" t="s">
        <v>315</v>
      </c>
      <c r="I250" s="237">
        <v>0.5</v>
      </c>
      <c r="J250" s="239"/>
      <c r="K250" s="239"/>
      <c r="L250" s="239"/>
      <c r="M250" s="239"/>
      <c r="N250" s="239"/>
      <c r="O250" s="201"/>
      <c r="P250" s="201"/>
      <c r="Q250" s="201"/>
    </row>
    <row r="251" spans="1:17" x14ac:dyDescent="0.25">
      <c r="A251" s="234" t="s">
        <v>331</v>
      </c>
      <c r="B251" s="198">
        <v>693</v>
      </c>
      <c r="C251" s="259" t="s">
        <v>332</v>
      </c>
      <c r="D251" s="197" t="s">
        <v>229</v>
      </c>
      <c r="E251" s="235">
        <v>25000000</v>
      </c>
      <c r="F251" s="197" t="s">
        <v>338</v>
      </c>
      <c r="G251" s="237">
        <v>0</v>
      </c>
      <c r="H251" s="197" t="s">
        <v>315</v>
      </c>
      <c r="I251" s="237">
        <v>1</v>
      </c>
      <c r="J251" s="239"/>
      <c r="K251" s="239"/>
      <c r="L251" s="239"/>
      <c r="M251" s="239"/>
      <c r="N251" s="239"/>
      <c r="O251" s="201"/>
      <c r="P251" s="201"/>
      <c r="Q251" s="201"/>
    </row>
    <row r="252" spans="1:17" x14ac:dyDescent="0.25">
      <c r="A252" s="234" t="s">
        <v>331</v>
      </c>
      <c r="B252" s="198">
        <v>693</v>
      </c>
      <c r="C252" s="259" t="s">
        <v>332</v>
      </c>
      <c r="D252" s="197" t="s">
        <v>229</v>
      </c>
      <c r="E252" s="235">
        <v>25000000</v>
      </c>
      <c r="F252" s="197" t="s">
        <v>339</v>
      </c>
      <c r="G252" s="237">
        <v>0</v>
      </c>
      <c r="H252" s="197" t="s">
        <v>315</v>
      </c>
      <c r="I252" s="237">
        <v>1.5</v>
      </c>
      <c r="J252" s="239"/>
      <c r="K252" s="239"/>
      <c r="L252" s="239"/>
      <c r="M252" s="239"/>
      <c r="N252" s="239"/>
      <c r="O252" s="201"/>
      <c r="P252" s="201"/>
      <c r="Q252" s="201"/>
    </row>
    <row r="253" spans="1:17" x14ac:dyDescent="0.25">
      <c r="A253" s="234" t="s">
        <v>331</v>
      </c>
      <c r="B253" s="198">
        <v>693</v>
      </c>
      <c r="C253" s="259" t="s">
        <v>332</v>
      </c>
      <c r="D253" s="197" t="s">
        <v>229</v>
      </c>
      <c r="E253" s="235">
        <v>25000000</v>
      </c>
      <c r="F253" s="197" t="s">
        <v>340</v>
      </c>
      <c r="G253" s="237">
        <v>0</v>
      </c>
      <c r="H253" s="197" t="s">
        <v>315</v>
      </c>
      <c r="I253" s="237">
        <v>0.25</v>
      </c>
      <c r="J253" s="239"/>
      <c r="K253" s="239"/>
      <c r="L253" s="239"/>
      <c r="M253" s="239"/>
      <c r="N253" s="239"/>
      <c r="O253" s="201"/>
      <c r="P253" s="201"/>
      <c r="Q253" s="201"/>
    </row>
    <row r="254" spans="1:17" x14ac:dyDescent="0.25">
      <c r="A254" s="234" t="s">
        <v>331</v>
      </c>
      <c r="B254" s="198">
        <v>693</v>
      </c>
      <c r="C254" s="259" t="s">
        <v>332</v>
      </c>
      <c r="D254" s="197" t="s">
        <v>229</v>
      </c>
      <c r="E254" s="235">
        <v>25000000</v>
      </c>
      <c r="F254" s="197" t="s">
        <v>341</v>
      </c>
      <c r="G254" s="237">
        <v>0</v>
      </c>
      <c r="H254" s="197" t="s">
        <v>315</v>
      </c>
      <c r="I254" s="237">
        <v>0.5</v>
      </c>
      <c r="J254" s="239"/>
      <c r="K254" s="239"/>
      <c r="L254" s="239"/>
      <c r="M254" s="239"/>
      <c r="N254" s="239"/>
      <c r="O254" s="201"/>
      <c r="P254" s="201"/>
      <c r="Q254" s="201"/>
    </row>
    <row r="255" spans="1:17" x14ac:dyDescent="0.25">
      <c r="A255" s="234" t="s">
        <v>331</v>
      </c>
      <c r="B255" s="198">
        <v>693</v>
      </c>
      <c r="C255" s="259" t="s">
        <v>332</v>
      </c>
      <c r="D255" s="197" t="s">
        <v>229</v>
      </c>
      <c r="E255" s="235">
        <v>25000000</v>
      </c>
      <c r="F255" s="197" t="s">
        <v>342</v>
      </c>
      <c r="G255" s="237">
        <v>0</v>
      </c>
      <c r="H255" s="197" t="s">
        <v>315</v>
      </c>
      <c r="I255" s="237">
        <v>1</v>
      </c>
      <c r="J255" s="239"/>
      <c r="K255" s="239"/>
      <c r="L255" s="239"/>
      <c r="M255" s="239"/>
      <c r="N255" s="239"/>
      <c r="O255" s="201"/>
      <c r="P255" s="201"/>
      <c r="Q255" s="201"/>
    </row>
    <row r="256" spans="1:17" x14ac:dyDescent="0.25">
      <c r="A256" s="234" t="s">
        <v>331</v>
      </c>
      <c r="B256" s="198">
        <v>693</v>
      </c>
      <c r="C256" s="259" t="s">
        <v>332</v>
      </c>
      <c r="D256" s="197" t="s">
        <v>229</v>
      </c>
      <c r="E256" s="235">
        <v>25000000</v>
      </c>
      <c r="F256" s="197" t="s">
        <v>343</v>
      </c>
      <c r="G256" s="237">
        <v>0</v>
      </c>
      <c r="H256" s="197" t="s">
        <v>315</v>
      </c>
      <c r="I256" s="237">
        <v>1.5</v>
      </c>
      <c r="J256" s="239"/>
      <c r="K256" s="239"/>
      <c r="L256" s="239"/>
      <c r="M256" s="239"/>
      <c r="N256" s="239"/>
      <c r="O256" s="201"/>
      <c r="P256" s="201"/>
      <c r="Q256" s="201"/>
    </row>
    <row r="257" spans="1:17" x14ac:dyDescent="0.25">
      <c r="A257" s="234" t="s">
        <v>331</v>
      </c>
      <c r="B257" s="198">
        <v>693</v>
      </c>
      <c r="C257" s="259" t="s">
        <v>332</v>
      </c>
      <c r="D257" s="197" t="s">
        <v>38</v>
      </c>
      <c r="E257" s="235">
        <v>1100</v>
      </c>
      <c r="F257" s="197" t="s">
        <v>344</v>
      </c>
      <c r="G257" s="237">
        <v>0</v>
      </c>
      <c r="H257" s="197" t="s">
        <v>315</v>
      </c>
      <c r="I257" s="237">
        <v>0.25</v>
      </c>
      <c r="J257" s="239"/>
      <c r="K257" s="239"/>
      <c r="L257" s="239"/>
      <c r="M257" s="239"/>
      <c r="N257" s="239"/>
      <c r="O257" s="201"/>
      <c r="P257" s="201"/>
      <c r="Q257" s="201"/>
    </row>
    <row r="258" spans="1:17" x14ac:dyDescent="0.25">
      <c r="A258" s="234" t="s">
        <v>331</v>
      </c>
      <c r="B258" s="198">
        <v>693</v>
      </c>
      <c r="C258" s="259" t="s">
        <v>332</v>
      </c>
      <c r="D258" s="197" t="s">
        <v>38</v>
      </c>
      <c r="E258" s="235">
        <v>1100</v>
      </c>
      <c r="F258" s="197" t="s">
        <v>345</v>
      </c>
      <c r="G258" s="237">
        <v>0</v>
      </c>
      <c r="H258" s="197" t="s">
        <v>315</v>
      </c>
      <c r="I258" s="237">
        <v>0.5</v>
      </c>
      <c r="J258" s="239"/>
      <c r="K258" s="239"/>
      <c r="L258" s="239"/>
      <c r="M258" s="239"/>
      <c r="N258" s="239"/>
      <c r="O258" s="201"/>
      <c r="P258" s="201"/>
      <c r="Q258" s="201"/>
    </row>
    <row r="259" spans="1:17" x14ac:dyDescent="0.25">
      <c r="A259" s="234" t="s">
        <v>331</v>
      </c>
      <c r="B259" s="198">
        <v>693</v>
      </c>
      <c r="C259" s="259" t="s">
        <v>332</v>
      </c>
      <c r="D259" s="197" t="s">
        <v>38</v>
      </c>
      <c r="E259" s="235">
        <v>1100</v>
      </c>
      <c r="F259" s="197" t="s">
        <v>346</v>
      </c>
      <c r="G259" s="237">
        <v>0</v>
      </c>
      <c r="H259" s="197" t="s">
        <v>315</v>
      </c>
      <c r="I259" s="237">
        <v>1</v>
      </c>
      <c r="J259" s="239"/>
      <c r="K259" s="239"/>
      <c r="L259" s="239"/>
      <c r="M259" s="239"/>
      <c r="N259" s="239"/>
      <c r="O259" s="201"/>
      <c r="P259" s="201"/>
      <c r="Q259" s="201"/>
    </row>
    <row r="260" spans="1:17" x14ac:dyDescent="0.25">
      <c r="A260" s="234" t="s">
        <v>331</v>
      </c>
      <c r="B260" s="198">
        <v>693</v>
      </c>
      <c r="C260" s="259" t="s">
        <v>332</v>
      </c>
      <c r="D260" s="197" t="s">
        <v>38</v>
      </c>
      <c r="E260" s="235">
        <v>1100</v>
      </c>
      <c r="F260" s="197" t="s">
        <v>347</v>
      </c>
      <c r="G260" s="237">
        <v>0</v>
      </c>
      <c r="H260" s="197" t="s">
        <v>315</v>
      </c>
      <c r="I260" s="237">
        <v>1.5</v>
      </c>
      <c r="J260" s="239"/>
      <c r="K260" s="239"/>
      <c r="L260" s="239"/>
      <c r="M260" s="239"/>
      <c r="N260" s="239"/>
      <c r="O260" s="201"/>
      <c r="P260" s="201"/>
      <c r="Q260" s="201"/>
    </row>
    <row r="261" spans="1:17" x14ac:dyDescent="0.25">
      <c r="A261" s="234" t="s">
        <v>331</v>
      </c>
      <c r="B261" s="198">
        <v>693</v>
      </c>
      <c r="C261" s="259" t="s">
        <v>332</v>
      </c>
      <c r="D261" s="197" t="s">
        <v>281</v>
      </c>
      <c r="E261" s="235">
        <v>50000</v>
      </c>
      <c r="F261" s="197" t="s">
        <v>348</v>
      </c>
      <c r="G261" s="237">
        <v>0</v>
      </c>
      <c r="H261" s="197" t="s">
        <v>315</v>
      </c>
      <c r="I261" s="237">
        <v>0.25</v>
      </c>
      <c r="J261" s="239"/>
      <c r="K261" s="239"/>
      <c r="L261" s="239"/>
      <c r="M261" s="239"/>
      <c r="N261" s="239"/>
      <c r="O261" s="201"/>
      <c r="P261" s="201"/>
      <c r="Q261" s="201"/>
    </row>
    <row r="262" spans="1:17" x14ac:dyDescent="0.25">
      <c r="A262" s="234" t="s">
        <v>331</v>
      </c>
      <c r="B262" s="198">
        <v>693</v>
      </c>
      <c r="C262" s="259" t="s">
        <v>332</v>
      </c>
      <c r="D262" s="197" t="s">
        <v>281</v>
      </c>
      <c r="E262" s="235">
        <v>50000</v>
      </c>
      <c r="F262" s="197" t="s">
        <v>349</v>
      </c>
      <c r="G262" s="237">
        <v>0</v>
      </c>
      <c r="H262" s="197" t="s">
        <v>315</v>
      </c>
      <c r="I262" s="237">
        <v>0.5</v>
      </c>
      <c r="J262" s="239"/>
      <c r="K262" s="239"/>
      <c r="L262" s="239"/>
      <c r="M262" s="239"/>
      <c r="N262" s="239"/>
      <c r="O262" s="201"/>
      <c r="P262" s="201"/>
      <c r="Q262" s="201"/>
    </row>
    <row r="263" spans="1:17" x14ac:dyDescent="0.25">
      <c r="A263" s="234" t="s">
        <v>331</v>
      </c>
      <c r="B263" s="198">
        <v>693</v>
      </c>
      <c r="C263" s="259" t="s">
        <v>332</v>
      </c>
      <c r="D263" s="197" t="s">
        <v>281</v>
      </c>
      <c r="E263" s="235">
        <v>50000</v>
      </c>
      <c r="F263" s="197" t="s">
        <v>350</v>
      </c>
      <c r="G263" s="237">
        <v>0</v>
      </c>
      <c r="H263" s="197" t="s">
        <v>315</v>
      </c>
      <c r="I263" s="237">
        <v>1</v>
      </c>
      <c r="J263" s="239"/>
      <c r="K263" s="239"/>
      <c r="L263" s="239"/>
      <c r="M263" s="239"/>
      <c r="N263" s="239"/>
      <c r="O263" s="201"/>
      <c r="P263" s="201"/>
      <c r="Q263" s="201"/>
    </row>
    <row r="264" spans="1:17" x14ac:dyDescent="0.25">
      <c r="A264" s="234" t="s">
        <v>331</v>
      </c>
      <c r="B264" s="198">
        <v>693</v>
      </c>
      <c r="C264" s="259" t="s">
        <v>332</v>
      </c>
      <c r="D264" s="197" t="s">
        <v>281</v>
      </c>
      <c r="E264" s="235">
        <v>50000</v>
      </c>
      <c r="F264" s="197" t="s">
        <v>351</v>
      </c>
      <c r="G264" s="237">
        <v>0</v>
      </c>
      <c r="H264" s="197" t="s">
        <v>315</v>
      </c>
      <c r="I264" s="237">
        <v>1.5</v>
      </c>
      <c r="J264" s="239"/>
      <c r="K264" s="239"/>
      <c r="L264" s="239"/>
      <c r="M264" s="239"/>
      <c r="N264" s="239"/>
      <c r="O264" s="201"/>
      <c r="P264" s="201"/>
      <c r="Q264" s="201"/>
    </row>
    <row r="265" spans="1:17" x14ac:dyDescent="0.25">
      <c r="A265" s="234" t="s">
        <v>331</v>
      </c>
      <c r="B265" s="198">
        <v>693</v>
      </c>
      <c r="C265" s="259" t="s">
        <v>332</v>
      </c>
      <c r="D265" s="197" t="s">
        <v>38</v>
      </c>
      <c r="E265" s="235">
        <v>1100</v>
      </c>
      <c r="F265" s="197" t="s">
        <v>352</v>
      </c>
      <c r="G265" s="237">
        <v>0</v>
      </c>
      <c r="H265" s="197" t="s">
        <v>315</v>
      </c>
      <c r="I265" s="237">
        <v>0.25</v>
      </c>
      <c r="J265" s="239"/>
      <c r="K265" s="239"/>
      <c r="L265" s="239"/>
      <c r="M265" s="239"/>
      <c r="N265" s="239"/>
      <c r="O265" s="201"/>
      <c r="P265" s="201"/>
      <c r="Q265" s="201"/>
    </row>
    <row r="266" spans="1:17" x14ac:dyDescent="0.25">
      <c r="A266" s="234" t="s">
        <v>331</v>
      </c>
      <c r="B266" s="198">
        <v>693</v>
      </c>
      <c r="C266" s="259" t="s">
        <v>332</v>
      </c>
      <c r="D266" s="197" t="s">
        <v>38</v>
      </c>
      <c r="E266" s="235">
        <v>1100</v>
      </c>
      <c r="F266" s="197" t="s">
        <v>353</v>
      </c>
      <c r="G266" s="237">
        <v>0</v>
      </c>
      <c r="H266" s="197" t="s">
        <v>315</v>
      </c>
      <c r="I266" s="237">
        <v>0.5</v>
      </c>
      <c r="J266" s="239"/>
      <c r="K266" s="239"/>
      <c r="L266" s="239"/>
      <c r="M266" s="239"/>
      <c r="N266" s="239"/>
      <c r="O266" s="201"/>
      <c r="P266" s="201"/>
      <c r="Q266" s="201"/>
    </row>
    <row r="267" spans="1:17" x14ac:dyDescent="0.25">
      <c r="A267" s="234" t="s">
        <v>331</v>
      </c>
      <c r="B267" s="198">
        <v>693</v>
      </c>
      <c r="C267" s="259" t="s">
        <v>332</v>
      </c>
      <c r="D267" s="197" t="s">
        <v>38</v>
      </c>
      <c r="E267" s="235">
        <v>1100</v>
      </c>
      <c r="F267" s="197" t="s">
        <v>354</v>
      </c>
      <c r="G267" s="237">
        <v>0</v>
      </c>
      <c r="H267" s="197" t="s">
        <v>315</v>
      </c>
      <c r="I267" s="237">
        <v>1</v>
      </c>
      <c r="J267" s="239"/>
      <c r="K267" s="239"/>
      <c r="L267" s="239"/>
      <c r="M267" s="239"/>
      <c r="N267" s="239"/>
      <c r="O267" s="201"/>
      <c r="P267" s="201"/>
      <c r="Q267" s="201"/>
    </row>
    <row r="268" spans="1:17" x14ac:dyDescent="0.25">
      <c r="A268" s="234" t="s">
        <v>331</v>
      </c>
      <c r="B268" s="198">
        <v>693</v>
      </c>
      <c r="C268" s="259" t="s">
        <v>332</v>
      </c>
      <c r="D268" s="197" t="s">
        <v>38</v>
      </c>
      <c r="E268" s="235">
        <v>1100</v>
      </c>
      <c r="F268" s="197" t="s">
        <v>355</v>
      </c>
      <c r="G268" s="237">
        <v>0</v>
      </c>
      <c r="H268" s="197" t="s">
        <v>315</v>
      </c>
      <c r="I268" s="237">
        <v>1.5</v>
      </c>
      <c r="J268" s="239"/>
      <c r="K268" s="239"/>
      <c r="L268" s="239"/>
      <c r="M268" s="239"/>
      <c r="N268" s="239"/>
      <c r="O268" s="201"/>
      <c r="P268" s="201"/>
      <c r="Q268" s="201"/>
    </row>
    <row r="269" spans="1:17" x14ac:dyDescent="0.25">
      <c r="A269" s="234" t="s">
        <v>331</v>
      </c>
      <c r="B269" s="198">
        <v>693</v>
      </c>
      <c r="C269" s="259" t="s">
        <v>332</v>
      </c>
      <c r="D269" s="197" t="s">
        <v>38</v>
      </c>
      <c r="E269" s="254">
        <v>1E-3</v>
      </c>
      <c r="F269" s="197" t="s">
        <v>356</v>
      </c>
      <c r="G269" s="237">
        <v>0</v>
      </c>
      <c r="H269" s="197" t="s">
        <v>315</v>
      </c>
      <c r="I269" s="237">
        <v>1.5027777777777778</v>
      </c>
      <c r="J269" s="239"/>
      <c r="K269" s="239"/>
      <c r="L269" s="239"/>
      <c r="M269" s="239"/>
      <c r="N269" s="239"/>
      <c r="O269" s="201"/>
      <c r="P269" s="201"/>
      <c r="Q269" s="201"/>
    </row>
    <row r="270" spans="1:17" x14ac:dyDescent="0.25">
      <c r="A270" s="234"/>
      <c r="C270" s="259"/>
      <c r="D270" s="197"/>
      <c r="E270" s="235"/>
      <c r="F270" s="197"/>
      <c r="G270" s="237"/>
      <c r="H270" s="197"/>
      <c r="I270" s="237"/>
      <c r="J270" s="239"/>
      <c r="K270" s="239"/>
      <c r="L270" s="239"/>
      <c r="M270" s="239"/>
      <c r="N270" s="239"/>
      <c r="O270" s="201"/>
      <c r="P270" s="201"/>
      <c r="Q270" s="201"/>
    </row>
    <row r="271" spans="1:17" x14ac:dyDescent="0.25">
      <c r="A271" s="234" t="s">
        <v>279</v>
      </c>
      <c r="B271" s="198">
        <v>707</v>
      </c>
      <c r="C271" s="259" t="s">
        <v>357</v>
      </c>
      <c r="D271" s="197" t="s">
        <v>38</v>
      </c>
      <c r="E271" s="235">
        <v>1267</v>
      </c>
      <c r="F271" s="197" t="s">
        <v>358</v>
      </c>
      <c r="G271" s="237">
        <v>4.5407200000000003</v>
      </c>
      <c r="H271" s="197" t="s">
        <v>176</v>
      </c>
      <c r="I271" s="237">
        <v>6</v>
      </c>
      <c r="J271" s="239">
        <v>1267000</v>
      </c>
      <c r="K271" s="239">
        <v>1076933.28</v>
      </c>
      <c r="L271" s="239">
        <v>24610801</v>
      </c>
      <c r="M271" s="239">
        <v>608421</v>
      </c>
      <c r="N271" s="239">
        <v>25219222</v>
      </c>
      <c r="O271" s="201"/>
      <c r="P271" s="201"/>
      <c r="Q271" s="201"/>
    </row>
    <row r="272" spans="1:17" x14ac:dyDescent="0.25">
      <c r="A272" s="234" t="s">
        <v>279</v>
      </c>
      <c r="B272" s="198">
        <v>707</v>
      </c>
      <c r="C272" s="259" t="s">
        <v>357</v>
      </c>
      <c r="D272" s="197" t="s">
        <v>38</v>
      </c>
      <c r="E272" s="254">
        <v>1E-3</v>
      </c>
      <c r="F272" s="197" t="s">
        <v>359</v>
      </c>
      <c r="G272" s="237">
        <v>0</v>
      </c>
      <c r="H272" s="197" t="s">
        <v>176</v>
      </c>
      <c r="I272" s="237">
        <v>6</v>
      </c>
      <c r="J272" s="239">
        <v>1</v>
      </c>
      <c r="K272" s="239">
        <v>1</v>
      </c>
      <c r="L272" s="239">
        <v>23</v>
      </c>
      <c r="M272" s="239">
        <v>0</v>
      </c>
      <c r="N272" s="239">
        <v>23</v>
      </c>
      <c r="O272" s="201"/>
      <c r="P272" s="201"/>
      <c r="Q272" s="201"/>
    </row>
    <row r="273" spans="1:17" x14ac:dyDescent="0.25">
      <c r="A273" s="234"/>
      <c r="C273" s="259"/>
      <c r="D273" s="197"/>
      <c r="E273" s="254"/>
      <c r="F273" s="197"/>
      <c r="G273" s="237"/>
      <c r="H273" s="197"/>
      <c r="I273" s="237"/>
      <c r="J273" s="239"/>
      <c r="K273" s="239"/>
      <c r="L273" s="239"/>
      <c r="M273" s="239"/>
      <c r="N273" s="239"/>
      <c r="O273" s="201"/>
      <c r="P273" s="201"/>
      <c r="Q273" s="201"/>
    </row>
    <row r="274" spans="1:17" x14ac:dyDescent="0.25">
      <c r="A274" s="234" t="s">
        <v>331</v>
      </c>
      <c r="B274" s="198">
        <v>734</v>
      </c>
      <c r="C274" s="259" t="s">
        <v>360</v>
      </c>
      <c r="D274" s="197" t="s">
        <v>38</v>
      </c>
      <c r="E274" s="254">
        <v>1200</v>
      </c>
      <c r="F274" s="197" t="s">
        <v>51</v>
      </c>
      <c r="G274" s="237">
        <v>0</v>
      </c>
      <c r="H274" s="197" t="s">
        <v>315</v>
      </c>
      <c r="I274" s="237">
        <v>1</v>
      </c>
      <c r="J274" s="239"/>
      <c r="K274" s="239"/>
      <c r="L274" s="239"/>
      <c r="M274" s="239"/>
      <c r="N274" s="239"/>
      <c r="O274" s="201"/>
      <c r="P274" s="201"/>
      <c r="Q274" s="201"/>
    </row>
    <row r="275" spans="1:17" x14ac:dyDescent="0.25">
      <c r="A275" s="234" t="s">
        <v>331</v>
      </c>
      <c r="B275" s="198">
        <v>734</v>
      </c>
      <c r="C275" s="259" t="s">
        <v>360</v>
      </c>
      <c r="D275" s="197" t="s">
        <v>38</v>
      </c>
      <c r="E275" s="254">
        <v>1200</v>
      </c>
      <c r="F275" s="197" t="s">
        <v>52</v>
      </c>
      <c r="G275" s="237">
        <v>0</v>
      </c>
      <c r="H275" s="197" t="s">
        <v>315</v>
      </c>
      <c r="I275" s="237">
        <v>1.5013698630136987</v>
      </c>
      <c r="J275" s="239"/>
      <c r="K275" s="239"/>
      <c r="L275" s="239"/>
      <c r="M275" s="239"/>
      <c r="N275" s="239"/>
      <c r="O275" s="201"/>
      <c r="P275" s="201"/>
      <c r="Q275" s="201"/>
    </row>
    <row r="276" spans="1:17" x14ac:dyDescent="0.25">
      <c r="A276" s="234" t="s">
        <v>331</v>
      </c>
      <c r="B276" s="198">
        <v>734</v>
      </c>
      <c r="C276" s="259" t="s">
        <v>360</v>
      </c>
      <c r="D276" s="197" t="s">
        <v>38</v>
      </c>
      <c r="E276" s="254">
        <v>1200</v>
      </c>
      <c r="F276" s="197" t="s">
        <v>333</v>
      </c>
      <c r="G276" s="237">
        <v>0</v>
      </c>
      <c r="H276" s="197" t="s">
        <v>315</v>
      </c>
      <c r="I276" s="237">
        <v>2</v>
      </c>
      <c r="J276" s="239"/>
      <c r="K276" s="239"/>
      <c r="L276" s="239"/>
      <c r="M276" s="239"/>
      <c r="N276" s="239"/>
      <c r="O276" s="201"/>
      <c r="P276" s="201"/>
      <c r="Q276" s="201"/>
    </row>
    <row r="277" spans="1:17" x14ac:dyDescent="0.25">
      <c r="A277" s="234" t="s">
        <v>331</v>
      </c>
      <c r="B277" s="198">
        <v>734</v>
      </c>
      <c r="C277" s="259" t="s">
        <v>360</v>
      </c>
      <c r="D277" s="197" t="s">
        <v>38</v>
      </c>
      <c r="E277" s="254">
        <v>1200</v>
      </c>
      <c r="F277" s="197" t="s">
        <v>334</v>
      </c>
      <c r="G277" s="237">
        <v>0</v>
      </c>
      <c r="H277" s="197" t="s">
        <v>315</v>
      </c>
      <c r="I277" s="237">
        <v>2.5013698630136987</v>
      </c>
      <c r="J277" s="239"/>
      <c r="K277" s="239"/>
      <c r="L277" s="239"/>
      <c r="M277" s="239"/>
      <c r="N277" s="239"/>
      <c r="O277" s="201"/>
      <c r="P277" s="201"/>
      <c r="Q277" s="201"/>
    </row>
    <row r="278" spans="1:17" x14ac:dyDescent="0.25">
      <c r="A278" s="234" t="s">
        <v>331</v>
      </c>
      <c r="B278" s="198">
        <v>734</v>
      </c>
      <c r="C278" s="259" t="s">
        <v>360</v>
      </c>
      <c r="D278" s="197" t="s">
        <v>38</v>
      </c>
      <c r="E278" s="254">
        <v>1200</v>
      </c>
      <c r="F278" s="197" t="s">
        <v>335</v>
      </c>
      <c r="G278" s="237">
        <v>0</v>
      </c>
      <c r="H278" s="197" t="s">
        <v>315</v>
      </c>
      <c r="I278" s="237">
        <v>3</v>
      </c>
      <c r="J278" s="239"/>
      <c r="K278" s="239"/>
      <c r="L278" s="239"/>
      <c r="M278" s="239"/>
      <c r="N278" s="239"/>
      <c r="O278" s="201"/>
      <c r="P278" s="201"/>
      <c r="Q278" s="201"/>
    </row>
    <row r="279" spans="1:17" x14ac:dyDescent="0.25">
      <c r="A279" s="234" t="s">
        <v>331</v>
      </c>
      <c r="B279" s="198">
        <v>734</v>
      </c>
      <c r="C279" s="259" t="s">
        <v>360</v>
      </c>
      <c r="D279" s="197" t="s">
        <v>38</v>
      </c>
      <c r="E279" s="254">
        <v>1200</v>
      </c>
      <c r="F279" s="197" t="s">
        <v>361</v>
      </c>
      <c r="G279" s="237">
        <v>0</v>
      </c>
      <c r="H279" s="197" t="s">
        <v>315</v>
      </c>
      <c r="I279" s="237">
        <v>3.5013698630136987</v>
      </c>
      <c r="J279" s="239"/>
      <c r="K279" s="239"/>
      <c r="L279" s="239"/>
      <c r="M279" s="239"/>
      <c r="N279" s="239"/>
      <c r="O279" s="201"/>
      <c r="P279" s="201"/>
      <c r="Q279" s="201"/>
    </row>
    <row r="280" spans="1:17" x14ac:dyDescent="0.25">
      <c r="A280" s="234" t="s">
        <v>331</v>
      </c>
      <c r="B280" s="198">
        <v>734</v>
      </c>
      <c r="C280" s="259" t="s">
        <v>360</v>
      </c>
      <c r="D280" s="197" t="s">
        <v>38</v>
      </c>
      <c r="E280" s="254">
        <v>1200</v>
      </c>
      <c r="F280" s="197" t="s">
        <v>362</v>
      </c>
      <c r="G280" s="237">
        <v>0</v>
      </c>
      <c r="H280" s="197" t="s">
        <v>315</v>
      </c>
      <c r="I280" s="237">
        <v>4</v>
      </c>
      <c r="J280" s="239"/>
      <c r="K280" s="239"/>
      <c r="L280" s="239"/>
      <c r="M280" s="239"/>
      <c r="N280" s="239"/>
      <c r="O280" s="201"/>
      <c r="P280" s="201"/>
      <c r="Q280" s="201"/>
    </row>
    <row r="281" spans="1:17" x14ac:dyDescent="0.25">
      <c r="A281" s="234" t="s">
        <v>331</v>
      </c>
      <c r="B281" s="198">
        <v>734</v>
      </c>
      <c r="C281" s="259" t="s">
        <v>360</v>
      </c>
      <c r="D281" s="197" t="s">
        <v>38</v>
      </c>
      <c r="E281" s="254">
        <v>1200</v>
      </c>
      <c r="F281" s="197" t="s">
        <v>363</v>
      </c>
      <c r="G281" s="237">
        <v>0</v>
      </c>
      <c r="H281" s="197" t="s">
        <v>315</v>
      </c>
      <c r="I281" s="237">
        <v>4.5013698630136982</v>
      </c>
      <c r="J281" s="239"/>
      <c r="K281" s="239"/>
      <c r="L281" s="239"/>
      <c r="M281" s="239"/>
      <c r="N281" s="239"/>
      <c r="O281" s="201"/>
      <c r="P281" s="201"/>
      <c r="Q281" s="201"/>
    </row>
    <row r="282" spans="1:17" x14ac:dyDescent="0.25">
      <c r="A282" s="234" t="s">
        <v>331</v>
      </c>
      <c r="B282" s="198">
        <v>734</v>
      </c>
      <c r="C282" s="259" t="s">
        <v>360</v>
      </c>
      <c r="D282" s="197" t="s">
        <v>38</v>
      </c>
      <c r="E282" s="254">
        <v>1200</v>
      </c>
      <c r="F282" s="197" t="s">
        <v>364</v>
      </c>
      <c r="G282" s="237">
        <v>0</v>
      </c>
      <c r="H282" s="197" t="s">
        <v>315</v>
      </c>
      <c r="I282" s="237">
        <v>5</v>
      </c>
      <c r="J282" s="239"/>
      <c r="K282" s="239"/>
      <c r="L282" s="239"/>
      <c r="M282" s="239"/>
      <c r="N282" s="239"/>
      <c r="O282" s="201"/>
      <c r="P282" s="201"/>
      <c r="Q282" s="201"/>
    </row>
    <row r="283" spans="1:17" x14ac:dyDescent="0.25">
      <c r="A283" s="234" t="s">
        <v>331</v>
      </c>
      <c r="B283" s="198">
        <v>734</v>
      </c>
      <c r="C283" s="259" t="s">
        <v>360</v>
      </c>
      <c r="D283" s="197" t="s">
        <v>229</v>
      </c>
      <c r="E283" s="254">
        <v>30000000</v>
      </c>
      <c r="F283" s="197" t="s">
        <v>54</v>
      </c>
      <c r="G283" s="237">
        <v>0</v>
      </c>
      <c r="H283" s="197" t="s">
        <v>315</v>
      </c>
      <c r="I283" s="237">
        <v>1</v>
      </c>
      <c r="J283" s="239"/>
      <c r="K283" s="239"/>
      <c r="L283" s="239"/>
      <c r="M283" s="239"/>
      <c r="N283" s="239"/>
      <c r="O283" s="201"/>
      <c r="P283" s="201"/>
      <c r="Q283" s="201"/>
    </row>
    <row r="284" spans="1:17" x14ac:dyDescent="0.25">
      <c r="A284" s="234" t="s">
        <v>331</v>
      </c>
      <c r="B284" s="198">
        <v>734</v>
      </c>
      <c r="C284" s="259" t="s">
        <v>360</v>
      </c>
      <c r="D284" s="197" t="s">
        <v>229</v>
      </c>
      <c r="E284" s="254">
        <v>30000000</v>
      </c>
      <c r="F284" s="197" t="s">
        <v>336</v>
      </c>
      <c r="G284" s="237">
        <v>0</v>
      </c>
      <c r="H284" s="197" t="s">
        <v>315</v>
      </c>
      <c r="I284" s="237">
        <v>1.5013698630136987</v>
      </c>
      <c r="J284" s="239"/>
      <c r="K284" s="239"/>
      <c r="L284" s="239"/>
      <c r="M284" s="239"/>
      <c r="N284" s="239"/>
      <c r="O284" s="201"/>
      <c r="P284" s="201"/>
      <c r="Q284" s="201"/>
    </row>
    <row r="285" spans="1:17" x14ac:dyDescent="0.25">
      <c r="A285" s="234" t="s">
        <v>331</v>
      </c>
      <c r="B285" s="198">
        <v>734</v>
      </c>
      <c r="C285" s="259" t="s">
        <v>360</v>
      </c>
      <c r="D285" s="197" t="s">
        <v>229</v>
      </c>
      <c r="E285" s="254">
        <v>30000000</v>
      </c>
      <c r="F285" s="197" t="s">
        <v>337</v>
      </c>
      <c r="G285" s="237">
        <v>0</v>
      </c>
      <c r="H285" s="197" t="s">
        <v>315</v>
      </c>
      <c r="I285" s="237">
        <v>2</v>
      </c>
      <c r="J285" s="239"/>
      <c r="K285" s="239"/>
      <c r="L285" s="239"/>
      <c r="M285" s="239"/>
      <c r="N285" s="239"/>
      <c r="O285" s="201"/>
      <c r="P285" s="201"/>
      <c r="Q285" s="201"/>
    </row>
    <row r="286" spans="1:17" x14ac:dyDescent="0.25">
      <c r="A286" s="234" t="s">
        <v>331</v>
      </c>
      <c r="B286" s="198">
        <v>734</v>
      </c>
      <c r="C286" s="259" t="s">
        <v>360</v>
      </c>
      <c r="D286" s="197" t="s">
        <v>229</v>
      </c>
      <c r="E286" s="254">
        <v>30000000</v>
      </c>
      <c r="F286" s="197" t="s">
        <v>338</v>
      </c>
      <c r="G286" s="237">
        <v>0</v>
      </c>
      <c r="H286" s="197" t="s">
        <v>315</v>
      </c>
      <c r="I286" s="237">
        <v>2.5013698630136987</v>
      </c>
      <c r="J286" s="239"/>
      <c r="K286" s="239"/>
      <c r="L286" s="239"/>
      <c r="M286" s="239"/>
      <c r="N286" s="239"/>
      <c r="O286" s="201"/>
      <c r="P286" s="201"/>
      <c r="Q286" s="201"/>
    </row>
    <row r="287" spans="1:17" x14ac:dyDescent="0.25">
      <c r="A287" s="234" t="s">
        <v>331</v>
      </c>
      <c r="B287" s="198">
        <v>734</v>
      </c>
      <c r="C287" s="259" t="s">
        <v>360</v>
      </c>
      <c r="D287" s="197" t="s">
        <v>229</v>
      </c>
      <c r="E287" s="254">
        <v>30000000</v>
      </c>
      <c r="F287" s="197" t="s">
        <v>339</v>
      </c>
      <c r="G287" s="237">
        <v>0</v>
      </c>
      <c r="H287" s="197" t="s">
        <v>315</v>
      </c>
      <c r="I287" s="237">
        <v>3</v>
      </c>
      <c r="J287" s="239"/>
      <c r="K287" s="239"/>
      <c r="L287" s="239"/>
      <c r="M287" s="239"/>
      <c r="N287" s="239"/>
      <c r="O287" s="201"/>
      <c r="P287" s="201"/>
      <c r="Q287" s="201"/>
    </row>
    <row r="288" spans="1:17" x14ac:dyDescent="0.25">
      <c r="A288" s="234" t="s">
        <v>331</v>
      </c>
      <c r="B288" s="198">
        <v>734</v>
      </c>
      <c r="C288" s="259" t="s">
        <v>360</v>
      </c>
      <c r="D288" s="197" t="s">
        <v>229</v>
      </c>
      <c r="E288" s="254">
        <v>30000000</v>
      </c>
      <c r="F288" s="197" t="s">
        <v>365</v>
      </c>
      <c r="G288" s="237">
        <v>0</v>
      </c>
      <c r="H288" s="197" t="s">
        <v>315</v>
      </c>
      <c r="I288" s="237">
        <v>3.5013698630136987</v>
      </c>
      <c r="J288" s="239"/>
      <c r="K288" s="239"/>
      <c r="L288" s="239"/>
      <c r="M288" s="239"/>
      <c r="N288" s="239"/>
      <c r="O288" s="201"/>
      <c r="P288" s="201"/>
      <c r="Q288" s="201"/>
    </row>
    <row r="289" spans="1:17" x14ac:dyDescent="0.25">
      <c r="A289" s="234" t="s">
        <v>331</v>
      </c>
      <c r="B289" s="198">
        <v>734</v>
      </c>
      <c r="C289" s="259" t="s">
        <v>360</v>
      </c>
      <c r="D289" s="197" t="s">
        <v>229</v>
      </c>
      <c r="E289" s="254">
        <v>30000000</v>
      </c>
      <c r="F289" s="197" t="s">
        <v>366</v>
      </c>
      <c r="G289" s="237">
        <v>0</v>
      </c>
      <c r="H289" s="197" t="s">
        <v>315</v>
      </c>
      <c r="I289" s="237">
        <v>4</v>
      </c>
      <c r="J289" s="239"/>
      <c r="K289" s="239"/>
      <c r="L289" s="239"/>
      <c r="M289" s="239"/>
      <c r="N289" s="239"/>
      <c r="P289" s="201"/>
      <c r="Q289" s="201"/>
    </row>
    <row r="290" spans="1:17" x14ac:dyDescent="0.25">
      <c r="A290" s="234" t="s">
        <v>331</v>
      </c>
      <c r="B290" s="198">
        <v>734</v>
      </c>
      <c r="C290" s="259" t="s">
        <v>360</v>
      </c>
      <c r="D290" s="197" t="s">
        <v>229</v>
      </c>
      <c r="E290" s="254">
        <v>30000000</v>
      </c>
      <c r="F290" s="197" t="s">
        <v>367</v>
      </c>
      <c r="G290" s="237">
        <v>0</v>
      </c>
      <c r="H290" s="197" t="s">
        <v>315</v>
      </c>
      <c r="I290" s="237">
        <v>4.5013698630136982</v>
      </c>
      <c r="J290" s="239"/>
      <c r="K290" s="239"/>
      <c r="L290" s="239"/>
      <c r="M290" s="239"/>
      <c r="N290" s="239"/>
      <c r="P290" s="201"/>
      <c r="Q290" s="201"/>
    </row>
    <row r="291" spans="1:17" x14ac:dyDescent="0.25">
      <c r="A291" s="234" t="s">
        <v>331</v>
      </c>
      <c r="B291" s="198">
        <v>734</v>
      </c>
      <c r="C291" s="259" t="s">
        <v>360</v>
      </c>
      <c r="D291" s="197" t="s">
        <v>229</v>
      </c>
      <c r="E291" s="254">
        <v>30000000</v>
      </c>
      <c r="F291" s="197" t="s">
        <v>368</v>
      </c>
      <c r="G291" s="237">
        <v>0</v>
      </c>
      <c r="H291" s="197" t="s">
        <v>315</v>
      </c>
      <c r="I291" s="237">
        <v>5</v>
      </c>
      <c r="J291" s="239"/>
      <c r="K291" s="239"/>
      <c r="L291" s="239"/>
      <c r="M291" s="239"/>
      <c r="N291" s="239"/>
      <c r="P291" s="201"/>
      <c r="Q291" s="201"/>
    </row>
    <row r="292" spans="1:17" x14ac:dyDescent="0.25">
      <c r="A292" s="234" t="s">
        <v>331</v>
      </c>
      <c r="B292" s="198">
        <v>734</v>
      </c>
      <c r="C292" s="259" t="s">
        <v>360</v>
      </c>
      <c r="D292" s="197" t="s">
        <v>38</v>
      </c>
      <c r="E292" s="254">
        <v>2625</v>
      </c>
      <c r="F292" s="197" t="s">
        <v>340</v>
      </c>
      <c r="G292" s="237">
        <v>4</v>
      </c>
      <c r="H292" s="197" t="s">
        <v>283</v>
      </c>
      <c r="I292" s="237">
        <v>4</v>
      </c>
      <c r="J292" s="239"/>
      <c r="K292" s="239"/>
      <c r="L292" s="239"/>
      <c r="M292" s="239"/>
      <c r="N292" s="239"/>
      <c r="P292" s="201"/>
      <c r="Q292" s="201"/>
    </row>
    <row r="293" spans="1:17" x14ac:dyDescent="0.25">
      <c r="A293" s="234" t="s">
        <v>331</v>
      </c>
      <c r="B293" s="198">
        <v>734</v>
      </c>
      <c r="C293" s="259" t="s">
        <v>360</v>
      </c>
      <c r="D293" s="197" t="s">
        <v>229</v>
      </c>
      <c r="E293" s="254">
        <v>59500000</v>
      </c>
      <c r="F293" s="197" t="s">
        <v>341</v>
      </c>
      <c r="G293" s="237">
        <v>6.75</v>
      </c>
      <c r="H293" s="197" t="s">
        <v>283</v>
      </c>
      <c r="I293" s="237">
        <v>4</v>
      </c>
      <c r="J293" s="239"/>
      <c r="K293" s="239"/>
      <c r="L293" s="239"/>
      <c r="M293" s="239"/>
      <c r="N293" s="239"/>
      <c r="P293" s="201"/>
      <c r="Q293" s="201"/>
    </row>
    <row r="294" spans="1:17" x14ac:dyDescent="0.25">
      <c r="A294" s="234" t="s">
        <v>331</v>
      </c>
      <c r="B294" s="198">
        <v>734</v>
      </c>
      <c r="C294" s="259" t="s">
        <v>360</v>
      </c>
      <c r="D294" s="197" t="s">
        <v>38</v>
      </c>
      <c r="E294" s="254">
        <v>0.1</v>
      </c>
      <c r="F294" s="197" t="s">
        <v>369</v>
      </c>
      <c r="G294" s="237">
        <v>0</v>
      </c>
      <c r="H294" s="197" t="s">
        <v>315</v>
      </c>
      <c r="I294" s="237">
        <v>5.0027397260273974</v>
      </c>
      <c r="J294" s="239"/>
      <c r="K294" s="239"/>
      <c r="L294" s="239"/>
      <c r="M294" s="239"/>
      <c r="N294" s="239"/>
      <c r="P294" s="201"/>
      <c r="Q294" s="201"/>
    </row>
    <row r="295" spans="1:17" x14ac:dyDescent="0.25">
      <c r="A295" s="234"/>
      <c r="D295" s="197"/>
      <c r="E295" s="235"/>
      <c r="F295" s="197"/>
      <c r="G295" s="237"/>
      <c r="H295" s="197"/>
      <c r="I295" s="237"/>
      <c r="J295" s="233"/>
      <c r="K295" s="239"/>
      <c r="L295" s="239"/>
      <c r="M295" s="239"/>
      <c r="N295" s="239"/>
      <c r="P295" s="201"/>
      <c r="Q295" s="201"/>
    </row>
    <row r="296" spans="1:17" x14ac:dyDescent="0.25">
      <c r="A296" s="260" t="s">
        <v>370</v>
      </c>
      <c r="B296" s="261"/>
      <c r="C296" s="261"/>
      <c r="D296" s="262"/>
      <c r="E296" s="263"/>
      <c r="F296" s="262"/>
      <c r="G296" s="262"/>
      <c r="H296" s="262" t="s">
        <v>3</v>
      </c>
      <c r="I296" s="264"/>
      <c r="J296" s="265"/>
      <c r="K296" s="266"/>
      <c r="L296" s="267">
        <v>768968698</v>
      </c>
      <c r="M296" s="267">
        <v>13317120</v>
      </c>
      <c r="N296" s="267">
        <v>782285818</v>
      </c>
      <c r="O296" s="565"/>
      <c r="P296" s="201"/>
      <c r="Q296" s="201"/>
    </row>
    <row r="297" spans="1:17" x14ac:dyDescent="0.25">
      <c r="A297" s="268"/>
      <c r="B297" s="192"/>
      <c r="C297" s="192"/>
      <c r="D297" s="194"/>
      <c r="E297" s="269"/>
      <c r="F297" s="194"/>
      <c r="G297" s="270"/>
      <c r="H297" s="271"/>
      <c r="I297" s="272"/>
      <c r="J297" s="273"/>
      <c r="K297" s="274"/>
      <c r="L297" s="274"/>
      <c r="M297" s="274"/>
      <c r="N297" s="274"/>
      <c r="O297" s="566"/>
      <c r="P297" s="201"/>
      <c r="Q297" s="201"/>
    </row>
    <row r="298" spans="1:17" x14ac:dyDescent="0.25">
      <c r="A298" s="275" t="s">
        <v>745</v>
      </c>
      <c r="B298" s="275"/>
      <c r="C298" s="275" t="s">
        <v>746</v>
      </c>
      <c r="G298" s="276"/>
      <c r="H298" s="271"/>
      <c r="I298" s="272"/>
      <c r="J298" s="273"/>
      <c r="P298" s="201"/>
      <c r="Q298" s="201"/>
    </row>
    <row r="299" spans="1:17" x14ac:dyDescent="0.25">
      <c r="A299" s="275" t="s">
        <v>373</v>
      </c>
      <c r="H299" s="202"/>
      <c r="P299" s="201"/>
      <c r="Q299" s="201"/>
    </row>
    <row r="300" spans="1:17" x14ac:dyDescent="0.25">
      <c r="A300" s="275" t="s">
        <v>374</v>
      </c>
      <c r="P300" s="201"/>
      <c r="Q300" s="201"/>
    </row>
    <row r="301" spans="1:17" x14ac:dyDescent="0.25">
      <c r="A301" s="275" t="s">
        <v>375</v>
      </c>
      <c r="P301" s="201"/>
      <c r="Q301" s="201"/>
    </row>
    <row r="302" spans="1:17" x14ac:dyDescent="0.25">
      <c r="A302" s="275" t="s">
        <v>376</v>
      </c>
      <c r="P302" s="201"/>
      <c r="Q302" s="201"/>
    </row>
    <row r="303" spans="1:17" x14ac:dyDescent="0.25">
      <c r="A303" s="275" t="s">
        <v>377</v>
      </c>
      <c r="P303" s="201"/>
      <c r="Q303" s="201"/>
    </row>
    <row r="304" spans="1:17" x14ac:dyDescent="0.25">
      <c r="A304" s="277" t="s">
        <v>378</v>
      </c>
      <c r="B304" s="277"/>
      <c r="P304" s="201"/>
      <c r="Q304" s="201"/>
    </row>
    <row r="305" spans="1:17" x14ac:dyDescent="0.25">
      <c r="A305" s="277" t="s">
        <v>379</v>
      </c>
      <c r="J305" s="202"/>
      <c r="K305" s="202"/>
      <c r="L305" s="202"/>
      <c r="M305" s="202"/>
      <c r="N305" s="202"/>
      <c r="O305" s="201"/>
      <c r="P305" s="201"/>
      <c r="Q305" s="201"/>
    </row>
    <row r="306" spans="1:17" x14ac:dyDescent="0.25">
      <c r="A306" s="277" t="s">
        <v>380</v>
      </c>
      <c r="J306" s="202"/>
      <c r="K306" s="202"/>
      <c r="L306" s="202"/>
      <c r="M306" s="202"/>
      <c r="N306" s="202"/>
      <c r="O306" s="201"/>
      <c r="P306" s="201"/>
      <c r="Q306" s="201"/>
    </row>
    <row r="307" spans="1:17" x14ac:dyDescent="0.25">
      <c r="A307" s="277" t="s">
        <v>381</v>
      </c>
      <c r="J307" s="202"/>
      <c r="K307" s="202"/>
      <c r="L307" s="202"/>
      <c r="M307" s="202"/>
      <c r="N307" s="202"/>
      <c r="O307" s="201"/>
      <c r="P307" s="201"/>
      <c r="Q307" s="201"/>
    </row>
    <row r="308" spans="1:17" x14ac:dyDescent="0.25">
      <c r="A308" s="234" t="s">
        <v>382</v>
      </c>
      <c r="B308" s="234" t="s">
        <v>383</v>
      </c>
      <c r="G308" s="234" t="s">
        <v>384</v>
      </c>
      <c r="J308" s="202"/>
      <c r="K308" s="202"/>
      <c r="L308" s="202"/>
      <c r="M308" s="202"/>
      <c r="N308" s="202"/>
      <c r="O308" s="201"/>
      <c r="P308" s="201"/>
      <c r="Q308" s="201"/>
    </row>
    <row r="309" spans="1:17" x14ac:dyDescent="0.25">
      <c r="A309" s="234" t="s">
        <v>385</v>
      </c>
      <c r="B309" s="234" t="s">
        <v>386</v>
      </c>
      <c r="G309" s="234" t="s">
        <v>387</v>
      </c>
      <c r="J309" s="202"/>
      <c r="K309" s="202"/>
      <c r="L309" s="202"/>
      <c r="M309" s="202"/>
      <c r="N309" s="202"/>
      <c r="O309" s="201"/>
      <c r="P309" s="201"/>
      <c r="Q309" s="201"/>
    </row>
    <row r="310" spans="1:17" x14ac:dyDescent="0.25">
      <c r="I310" s="202"/>
      <c r="J310" s="202"/>
      <c r="K310" s="202"/>
      <c r="L310" s="202"/>
      <c r="M310" s="202"/>
      <c r="N310" s="202"/>
      <c r="O310" s="201"/>
      <c r="P310" s="201"/>
      <c r="Q310" s="201"/>
    </row>
    <row r="311" spans="1:17" x14ac:dyDescent="0.25">
      <c r="A311" s="440" t="s">
        <v>388</v>
      </c>
      <c r="G311" s="201"/>
      <c r="H311" s="201"/>
      <c r="I311" s="201"/>
      <c r="J311" s="202"/>
      <c r="K311" s="202"/>
      <c r="L311" s="202"/>
      <c r="M311" s="202"/>
      <c r="N311" s="202"/>
      <c r="O311" s="201"/>
      <c r="P311" s="201"/>
      <c r="Q311" s="201"/>
    </row>
    <row r="312" spans="1:17" x14ac:dyDescent="0.25">
      <c r="A312" s="438" t="s">
        <v>389</v>
      </c>
      <c r="G312" s="201"/>
      <c r="H312" s="201"/>
      <c r="I312" s="201"/>
      <c r="J312" s="202"/>
      <c r="K312" s="202"/>
      <c r="L312" s="202"/>
      <c r="M312" s="202"/>
      <c r="N312" s="202"/>
      <c r="O312" s="201"/>
      <c r="P312" s="201"/>
      <c r="Q312" s="201"/>
    </row>
    <row r="313" spans="1:17" x14ac:dyDescent="0.25">
      <c r="A313" s="486" t="s">
        <v>742</v>
      </c>
      <c r="G313" s="201"/>
      <c r="H313" s="201"/>
      <c r="I313" s="201"/>
      <c r="J313" s="202"/>
      <c r="K313" s="202"/>
      <c r="L313" s="202"/>
      <c r="M313" s="202"/>
      <c r="N313" s="202"/>
      <c r="O313" s="201"/>
      <c r="P313" s="201"/>
      <c r="Q313" s="201"/>
    </row>
    <row r="314" spans="1:17" x14ac:dyDescent="0.25">
      <c r="A314" s="205"/>
      <c r="B314" s="197"/>
      <c r="C314" s="205"/>
      <c r="D314" s="207"/>
      <c r="E314" s="207"/>
      <c r="F314" s="205"/>
      <c r="G314" s="201"/>
      <c r="H314" s="201"/>
      <c r="I314" s="201"/>
      <c r="J314" s="202"/>
      <c r="K314" s="202"/>
      <c r="L314" s="202"/>
      <c r="M314" s="202"/>
      <c r="N314" s="202"/>
      <c r="O314" s="201"/>
      <c r="P314" s="201"/>
      <c r="Q314" s="201"/>
    </row>
    <row r="315" spans="1:17" x14ac:dyDescent="0.25">
      <c r="A315" s="166"/>
      <c r="B315" s="513"/>
      <c r="C315" s="514"/>
      <c r="D315" s="515" t="s">
        <v>390</v>
      </c>
      <c r="E315" s="516"/>
      <c r="F315" s="517" t="s">
        <v>391</v>
      </c>
      <c r="G315" s="201"/>
      <c r="H315" s="201"/>
      <c r="I315" s="201"/>
      <c r="J315" s="202"/>
      <c r="K315" s="202"/>
      <c r="L315" s="202"/>
      <c r="M315" s="202"/>
      <c r="N315" s="202"/>
      <c r="O315" s="201"/>
      <c r="P315" s="201"/>
      <c r="Q315" s="201"/>
    </row>
    <row r="316" spans="1:17" x14ac:dyDescent="0.25">
      <c r="A316" s="518" t="s">
        <v>4</v>
      </c>
      <c r="B316" s="519" t="s">
        <v>5</v>
      </c>
      <c r="C316" s="21"/>
      <c r="D316" s="520" t="s">
        <v>392</v>
      </c>
      <c r="E316" s="520" t="s">
        <v>393</v>
      </c>
      <c r="F316" s="521" t="s">
        <v>394</v>
      </c>
      <c r="G316" s="201"/>
    </row>
    <row r="317" spans="1:17" x14ac:dyDescent="0.25">
      <c r="A317" s="518" t="s">
        <v>395</v>
      </c>
      <c r="B317" s="519" t="s">
        <v>396</v>
      </c>
      <c r="C317" s="519" t="s">
        <v>7</v>
      </c>
      <c r="D317" s="520" t="s">
        <v>397</v>
      </c>
      <c r="E317" s="520" t="s">
        <v>398</v>
      </c>
      <c r="F317" s="521" t="s">
        <v>399</v>
      </c>
      <c r="G317" s="201"/>
    </row>
    <row r="318" spans="1:17" x14ac:dyDescent="0.25">
      <c r="A318" s="522"/>
      <c r="B318" s="523"/>
      <c r="C318" s="34"/>
      <c r="D318" s="524" t="s">
        <v>35</v>
      </c>
      <c r="E318" s="524" t="s">
        <v>35</v>
      </c>
      <c r="F318" s="525" t="s">
        <v>35</v>
      </c>
      <c r="G318" s="201"/>
    </row>
    <row r="319" spans="1:17" x14ac:dyDescent="0.25">
      <c r="A319" s="294"/>
      <c r="B319" s="243"/>
      <c r="C319" s="294"/>
      <c r="D319" s="293"/>
      <c r="E319" s="293"/>
      <c r="F319" s="294"/>
      <c r="G319" s="201"/>
    </row>
    <row r="320" spans="1:17" x14ac:dyDescent="0.25">
      <c r="A320" s="242" t="s">
        <v>36</v>
      </c>
      <c r="B320" s="243">
        <v>236</v>
      </c>
      <c r="C320" s="243" t="s">
        <v>71</v>
      </c>
      <c r="D320" s="374">
        <v>262647</v>
      </c>
      <c r="E320" s="374">
        <v>121278</v>
      </c>
      <c r="F320" s="296"/>
      <c r="G320" s="201"/>
    </row>
    <row r="321" spans="1:7" x14ac:dyDescent="0.25">
      <c r="A321" s="242" t="s">
        <v>49</v>
      </c>
      <c r="B321" s="243">
        <v>247</v>
      </c>
      <c r="C321" s="243" t="s">
        <v>80</v>
      </c>
      <c r="D321" s="374">
        <v>91982</v>
      </c>
      <c r="E321" s="374">
        <v>43793</v>
      </c>
      <c r="F321" s="296"/>
      <c r="G321" s="201"/>
    </row>
    <row r="322" spans="1:7" x14ac:dyDescent="0.25">
      <c r="A322" s="242" t="s">
        <v>49</v>
      </c>
      <c r="B322" s="243">
        <v>247</v>
      </c>
      <c r="C322" s="243" t="s">
        <v>81</v>
      </c>
      <c r="D322" s="374">
        <v>4364</v>
      </c>
      <c r="E322" s="374">
        <v>2080</v>
      </c>
      <c r="F322" s="296"/>
      <c r="G322" s="201"/>
    </row>
    <row r="323" spans="1:7" x14ac:dyDescent="0.25">
      <c r="A323" s="242" t="s">
        <v>400</v>
      </c>
      <c r="B323" s="243">
        <v>282</v>
      </c>
      <c r="C323" s="243" t="s">
        <v>92</v>
      </c>
      <c r="D323" s="374">
        <v>343424</v>
      </c>
      <c r="E323" s="374">
        <v>107996</v>
      </c>
      <c r="F323" s="296"/>
      <c r="G323" s="201"/>
    </row>
    <row r="324" spans="1:7" x14ac:dyDescent="0.25">
      <c r="A324" s="242" t="s">
        <v>400</v>
      </c>
      <c r="B324" s="243">
        <v>282</v>
      </c>
      <c r="C324" s="243" t="s">
        <v>93</v>
      </c>
      <c r="D324" s="374">
        <v>79321</v>
      </c>
      <c r="E324" s="374">
        <v>26813</v>
      </c>
      <c r="F324" s="296"/>
      <c r="G324" s="201"/>
    </row>
    <row r="325" spans="1:7" x14ac:dyDescent="0.25">
      <c r="A325" s="242" t="s">
        <v>36</v>
      </c>
      <c r="B325" s="243">
        <v>283</v>
      </c>
      <c r="C325" s="243" t="s">
        <v>97</v>
      </c>
      <c r="D325" s="374">
        <v>272588</v>
      </c>
      <c r="E325" s="374">
        <v>184467</v>
      </c>
      <c r="F325" s="296"/>
      <c r="G325" s="201"/>
    </row>
    <row r="326" spans="1:7" x14ac:dyDescent="0.25">
      <c r="A326" s="242" t="s">
        <v>49</v>
      </c>
      <c r="B326" s="243">
        <v>294</v>
      </c>
      <c r="C326" s="243" t="s">
        <v>101</v>
      </c>
      <c r="D326" s="374">
        <v>130404</v>
      </c>
      <c r="E326" s="374">
        <v>41166</v>
      </c>
      <c r="F326" s="296"/>
      <c r="G326" s="201"/>
    </row>
    <row r="327" spans="1:7" x14ac:dyDescent="0.25">
      <c r="A327" s="242" t="s">
        <v>401</v>
      </c>
      <c r="B327" s="243">
        <v>294</v>
      </c>
      <c r="C327" s="243" t="s">
        <v>102</v>
      </c>
      <c r="D327" s="374">
        <v>23832</v>
      </c>
      <c r="E327" s="374">
        <v>7033</v>
      </c>
      <c r="F327" s="296"/>
      <c r="G327" s="201"/>
    </row>
    <row r="328" spans="1:7" x14ac:dyDescent="0.25">
      <c r="A328" s="242" t="s">
        <v>104</v>
      </c>
      <c r="B328" s="243">
        <v>300</v>
      </c>
      <c r="C328" s="243" t="s">
        <v>106</v>
      </c>
      <c r="D328" s="374">
        <v>9501</v>
      </c>
      <c r="E328" s="374">
        <v>53531</v>
      </c>
      <c r="F328" s="296"/>
      <c r="G328" s="201"/>
    </row>
    <row r="329" spans="1:7" x14ac:dyDescent="0.25">
      <c r="A329" s="242" t="s">
        <v>104</v>
      </c>
      <c r="B329" s="243">
        <v>300</v>
      </c>
      <c r="C329" s="243" t="s">
        <v>107</v>
      </c>
      <c r="D329" s="374">
        <v>2063</v>
      </c>
      <c r="E329" s="374">
        <v>11624</v>
      </c>
      <c r="F329" s="302"/>
      <c r="G329" s="201"/>
    </row>
    <row r="330" spans="1:7" x14ac:dyDescent="0.25">
      <c r="A330" s="242" t="s">
        <v>84</v>
      </c>
      <c r="B330" s="192">
        <v>363</v>
      </c>
      <c r="C330" s="243" t="s">
        <v>175</v>
      </c>
      <c r="D330" s="374">
        <v>44597</v>
      </c>
      <c r="E330" s="374">
        <v>21026</v>
      </c>
      <c r="F330" s="268"/>
      <c r="G330" s="201"/>
    </row>
    <row r="331" spans="1:7" x14ac:dyDescent="0.25">
      <c r="A331" s="242" t="s">
        <v>84</v>
      </c>
      <c r="B331" s="192">
        <v>363</v>
      </c>
      <c r="C331" s="243" t="s">
        <v>177</v>
      </c>
      <c r="D331" s="374">
        <v>10703</v>
      </c>
      <c r="E331" s="374">
        <v>5046</v>
      </c>
      <c r="F331" s="194"/>
      <c r="G331" s="201"/>
    </row>
    <row r="332" spans="1:7" x14ac:dyDescent="0.25">
      <c r="A332" s="242" t="s">
        <v>402</v>
      </c>
      <c r="B332" s="192">
        <v>383</v>
      </c>
      <c r="C332" s="243" t="s">
        <v>91</v>
      </c>
      <c r="D332" s="374">
        <v>56237</v>
      </c>
      <c r="E332" s="374">
        <v>34340</v>
      </c>
      <c r="F332" s="194"/>
      <c r="G332" s="201"/>
    </row>
    <row r="333" spans="1:7" x14ac:dyDescent="0.25">
      <c r="A333" s="242" t="s">
        <v>69</v>
      </c>
      <c r="B333" s="192">
        <v>392</v>
      </c>
      <c r="C333" s="243" t="s">
        <v>182</v>
      </c>
      <c r="D333" s="374">
        <v>115129</v>
      </c>
      <c r="E333" s="374">
        <v>21450</v>
      </c>
      <c r="F333" s="194"/>
      <c r="G333" s="201"/>
    </row>
    <row r="334" spans="1:7" x14ac:dyDescent="0.25">
      <c r="A334" s="242" t="s">
        <v>69</v>
      </c>
      <c r="B334" s="192">
        <v>392</v>
      </c>
      <c r="C334" s="243" t="s">
        <v>190</v>
      </c>
      <c r="D334" s="374">
        <v>188</v>
      </c>
      <c r="E334" s="374">
        <v>35</v>
      </c>
      <c r="F334" s="194"/>
      <c r="G334" s="201"/>
    </row>
    <row r="335" spans="1:7" x14ac:dyDescent="0.25">
      <c r="A335" s="242" t="s">
        <v>204</v>
      </c>
      <c r="B335" s="192">
        <v>437</v>
      </c>
      <c r="C335" s="243" t="s">
        <v>208</v>
      </c>
      <c r="D335" s="374">
        <v>128328</v>
      </c>
      <c r="E335" s="374">
        <v>41236</v>
      </c>
      <c r="F335" s="194"/>
      <c r="G335" s="201"/>
    </row>
    <row r="336" spans="1:7" x14ac:dyDescent="0.25">
      <c r="A336" s="242" t="s">
        <v>204</v>
      </c>
      <c r="B336" s="192">
        <v>437</v>
      </c>
      <c r="C336" s="243" t="s">
        <v>209</v>
      </c>
      <c r="D336" s="374">
        <v>33563</v>
      </c>
      <c r="E336" s="374">
        <v>10785</v>
      </c>
      <c r="F336" s="194"/>
      <c r="G336" s="201"/>
    </row>
    <row r="337" spans="1:14" x14ac:dyDescent="0.25">
      <c r="A337" s="242" t="s">
        <v>204</v>
      </c>
      <c r="B337" s="192">
        <v>437</v>
      </c>
      <c r="C337" s="243" t="s">
        <v>211</v>
      </c>
      <c r="D337" s="374">
        <v>43240</v>
      </c>
      <c r="E337" s="374">
        <v>19025</v>
      </c>
      <c r="F337" s="194"/>
      <c r="G337" s="201"/>
    </row>
    <row r="338" spans="1:14" x14ac:dyDescent="0.25">
      <c r="A338" s="242" t="s">
        <v>84</v>
      </c>
      <c r="B338" s="192">
        <v>437</v>
      </c>
      <c r="C338" s="243" t="s">
        <v>220</v>
      </c>
      <c r="D338" s="374">
        <v>184878</v>
      </c>
      <c r="E338" s="374">
        <v>64315</v>
      </c>
      <c r="F338" s="194"/>
      <c r="G338" s="201"/>
    </row>
    <row r="339" spans="1:14" x14ac:dyDescent="0.25">
      <c r="A339" s="242" t="s">
        <v>84</v>
      </c>
      <c r="B339" s="192">
        <v>437</v>
      </c>
      <c r="C339" s="243" t="s">
        <v>221</v>
      </c>
      <c r="D339" s="374">
        <v>48808</v>
      </c>
      <c r="E339" s="374">
        <v>16979</v>
      </c>
      <c r="F339" s="194"/>
      <c r="G339" s="201"/>
    </row>
    <row r="340" spans="1:14" x14ac:dyDescent="0.25">
      <c r="A340" s="242" t="s">
        <v>84</v>
      </c>
      <c r="B340" s="192">
        <v>437</v>
      </c>
      <c r="C340" s="243" t="s">
        <v>222</v>
      </c>
      <c r="D340" s="374">
        <v>29454</v>
      </c>
      <c r="E340" s="374">
        <v>15441</v>
      </c>
      <c r="F340" s="194"/>
      <c r="G340" s="201"/>
    </row>
    <row r="341" spans="1:14" x14ac:dyDescent="0.25">
      <c r="A341" s="242" t="s">
        <v>84</v>
      </c>
      <c r="B341" s="192">
        <v>437</v>
      </c>
      <c r="C341" s="243" t="s">
        <v>224</v>
      </c>
      <c r="D341" s="374">
        <v>29757</v>
      </c>
      <c r="E341" s="374">
        <v>0</v>
      </c>
      <c r="F341" s="194"/>
      <c r="G341" s="201"/>
    </row>
    <row r="342" spans="1:14" x14ac:dyDescent="0.25">
      <c r="A342" s="242" t="s">
        <v>69</v>
      </c>
      <c r="B342" s="192">
        <v>501</v>
      </c>
      <c r="C342" s="243" t="s">
        <v>266</v>
      </c>
      <c r="D342" s="374">
        <v>135996</v>
      </c>
      <c r="E342" s="374">
        <v>9765</v>
      </c>
      <c r="F342" s="194"/>
      <c r="G342" s="201"/>
    </row>
    <row r="343" spans="1:14" x14ac:dyDescent="0.25">
      <c r="A343" s="242" t="s">
        <v>305</v>
      </c>
      <c r="B343" s="192">
        <v>571</v>
      </c>
      <c r="C343" s="243" t="s">
        <v>717</v>
      </c>
      <c r="D343" s="374">
        <v>9000000</v>
      </c>
      <c r="E343" s="374">
        <v>1104498</v>
      </c>
      <c r="F343" s="194"/>
      <c r="G343" s="201"/>
    </row>
    <row r="344" spans="1:14" x14ac:dyDescent="0.25">
      <c r="A344" s="242" t="s">
        <v>305</v>
      </c>
      <c r="B344" s="192">
        <v>612</v>
      </c>
      <c r="C344" s="243" t="s">
        <v>307</v>
      </c>
      <c r="D344" s="567">
        <v>4312500</v>
      </c>
      <c r="E344" s="374">
        <v>506246</v>
      </c>
      <c r="F344" s="194"/>
      <c r="G344" s="201"/>
    </row>
    <row r="345" spans="1:14" x14ac:dyDescent="0.25">
      <c r="A345" s="242" t="s">
        <v>305</v>
      </c>
      <c r="B345" s="192">
        <v>628</v>
      </c>
      <c r="C345" s="243" t="s">
        <v>318</v>
      </c>
      <c r="D345" s="374">
        <v>0</v>
      </c>
      <c r="E345" s="374">
        <v>531585</v>
      </c>
      <c r="F345" s="194"/>
      <c r="G345" s="201"/>
    </row>
    <row r="346" spans="1:14" x14ac:dyDescent="0.25">
      <c r="A346" s="526" t="s">
        <v>305</v>
      </c>
      <c r="B346" s="527">
        <v>631</v>
      </c>
      <c r="C346" s="528" t="s">
        <v>321</v>
      </c>
      <c r="D346" s="529">
        <v>0</v>
      </c>
      <c r="E346" s="529">
        <v>396705</v>
      </c>
      <c r="F346" s="530"/>
      <c r="G346" s="201"/>
    </row>
    <row r="347" spans="1:14" x14ac:dyDescent="0.25">
      <c r="A347" s="531" t="s">
        <v>403</v>
      </c>
      <c r="B347" s="532"/>
      <c r="C347" s="533"/>
      <c r="D347" s="534">
        <v>15393504</v>
      </c>
      <c r="E347" s="534">
        <v>3398258</v>
      </c>
      <c r="F347" s="535"/>
      <c r="G347" s="201"/>
    </row>
    <row r="348" spans="1:14" x14ac:dyDescent="0.25">
      <c r="A348" s="301"/>
      <c r="B348" s="192"/>
      <c r="C348" s="194"/>
      <c r="D348" s="302"/>
      <c r="E348" s="302"/>
      <c r="G348" s="201"/>
    </row>
    <row r="349" spans="1:14" x14ac:dyDescent="0.25">
      <c r="A349" s="568" t="s">
        <v>404</v>
      </c>
      <c r="B349" s="569"/>
      <c r="C349" s="569"/>
      <c r="D349" s="194"/>
      <c r="E349" s="194"/>
      <c r="F349" s="570"/>
      <c r="G349" s="570"/>
      <c r="H349" s="194"/>
      <c r="I349" s="194"/>
      <c r="J349" s="194"/>
      <c r="K349" s="194"/>
      <c r="L349" s="571"/>
      <c r="M349" s="201"/>
      <c r="N349" s="201"/>
    </row>
    <row r="350" spans="1:14" x14ac:dyDescent="0.25">
      <c r="A350" s="438" t="s">
        <v>389</v>
      </c>
      <c r="B350" s="569"/>
      <c r="C350" s="569"/>
      <c r="D350" s="194"/>
      <c r="E350" s="194"/>
      <c r="F350" s="570"/>
      <c r="G350" s="570"/>
      <c r="H350" s="194"/>
      <c r="I350" s="194"/>
      <c r="J350" s="194"/>
      <c r="K350" s="194"/>
      <c r="L350" s="571"/>
      <c r="M350" s="201"/>
      <c r="N350" s="201"/>
    </row>
    <row r="351" spans="1:14" x14ac:dyDescent="0.25">
      <c r="A351" s="486" t="s">
        <v>742</v>
      </c>
      <c r="B351" s="194"/>
      <c r="C351" s="194"/>
      <c r="D351" s="194"/>
      <c r="E351" s="194"/>
      <c r="F351" s="570"/>
      <c r="G351" s="570"/>
      <c r="H351" s="194"/>
      <c r="I351" s="194"/>
      <c r="J351" s="194"/>
      <c r="K351" s="194"/>
      <c r="L351" s="571"/>
      <c r="M351" s="201"/>
      <c r="N351" s="201"/>
    </row>
    <row r="352" spans="1:14" x14ac:dyDescent="0.25">
      <c r="A352" s="294"/>
      <c r="B352" s="294"/>
      <c r="C352" s="294"/>
      <c r="D352" s="294"/>
      <c r="E352" s="294"/>
      <c r="F352" s="572"/>
      <c r="G352" s="572"/>
      <c r="H352" s="294"/>
      <c r="I352" s="294"/>
      <c r="J352" s="294"/>
      <c r="K352" s="294"/>
      <c r="L352" s="571"/>
      <c r="M352" s="201"/>
      <c r="N352" s="201"/>
    </row>
    <row r="353" spans="1:14" x14ac:dyDescent="0.25">
      <c r="A353" s="131"/>
      <c r="B353" s="132" t="s">
        <v>405</v>
      </c>
      <c r="C353" s="132"/>
      <c r="D353" s="132"/>
      <c r="E353" s="133"/>
      <c r="F353" s="132" t="s">
        <v>406</v>
      </c>
      <c r="G353" s="132" t="s">
        <v>407</v>
      </c>
      <c r="H353" s="132" t="s">
        <v>408</v>
      </c>
      <c r="I353" s="132" t="s">
        <v>14</v>
      </c>
      <c r="J353" s="132" t="s">
        <v>408</v>
      </c>
      <c r="K353" s="132" t="s">
        <v>409</v>
      </c>
      <c r="L353" s="366" t="s">
        <v>410</v>
      </c>
      <c r="M353" s="201"/>
      <c r="N353" s="201"/>
    </row>
    <row r="354" spans="1:14" x14ac:dyDescent="0.25">
      <c r="A354" s="134" t="s">
        <v>411</v>
      </c>
      <c r="B354" s="135" t="s">
        <v>412</v>
      </c>
      <c r="C354" s="135" t="s">
        <v>413</v>
      </c>
      <c r="D354" s="135" t="s">
        <v>5</v>
      </c>
      <c r="E354" s="135" t="s">
        <v>7</v>
      </c>
      <c r="F354" s="135" t="s">
        <v>15</v>
      </c>
      <c r="G354" s="135" t="s">
        <v>414</v>
      </c>
      <c r="H354" s="135" t="s">
        <v>415</v>
      </c>
      <c r="I354" s="135" t="s">
        <v>416</v>
      </c>
      <c r="J354" s="135" t="s">
        <v>417</v>
      </c>
      <c r="K354" s="135" t="s">
        <v>418</v>
      </c>
      <c r="L354" s="368" t="s">
        <v>419</v>
      </c>
      <c r="M354" s="201"/>
      <c r="N354" s="201"/>
    </row>
    <row r="355" spans="1:14" x14ac:dyDescent="0.25">
      <c r="A355" s="134" t="s">
        <v>395</v>
      </c>
      <c r="B355" s="135" t="s">
        <v>420</v>
      </c>
      <c r="C355" s="135" t="s">
        <v>421</v>
      </c>
      <c r="D355" s="135" t="s">
        <v>422</v>
      </c>
      <c r="E355" s="136"/>
      <c r="F355" s="135" t="s">
        <v>423</v>
      </c>
      <c r="G355" s="135" t="s">
        <v>424</v>
      </c>
      <c r="H355" s="135" t="s">
        <v>425</v>
      </c>
      <c r="I355" s="135" t="s">
        <v>426</v>
      </c>
      <c r="J355" s="135" t="s">
        <v>22</v>
      </c>
      <c r="K355" s="137" t="s">
        <v>22</v>
      </c>
      <c r="L355" s="573" t="s">
        <v>427</v>
      </c>
      <c r="M355" s="201"/>
      <c r="N355" s="201"/>
    </row>
    <row r="356" spans="1:14" x14ac:dyDescent="0.25">
      <c r="A356" s="138"/>
      <c r="B356" s="139" t="s">
        <v>428</v>
      </c>
      <c r="C356" s="139"/>
      <c r="D356" s="139"/>
      <c r="E356" s="140"/>
      <c r="F356" s="141"/>
      <c r="G356" s="141"/>
      <c r="H356" s="139"/>
      <c r="I356" s="139" t="s">
        <v>35</v>
      </c>
      <c r="J356" s="139"/>
      <c r="K356" s="142"/>
      <c r="L356" s="574" t="s">
        <v>429</v>
      </c>
      <c r="M356" s="201"/>
      <c r="N356" s="201"/>
    </row>
    <row r="357" spans="1:14" x14ac:dyDescent="0.25">
      <c r="A357" s="294"/>
      <c r="B357" s="294"/>
      <c r="C357" s="294"/>
      <c r="D357" s="294"/>
      <c r="E357" s="294"/>
      <c r="F357" s="572"/>
      <c r="G357" s="572"/>
      <c r="H357" s="294"/>
      <c r="I357" s="294"/>
      <c r="J357" s="294"/>
      <c r="K357" s="294"/>
      <c r="L357" s="575"/>
      <c r="M357" s="201"/>
      <c r="N357" s="201"/>
    </row>
    <row r="358" spans="1:14" x14ac:dyDescent="0.25">
      <c r="A358" s="576" t="s">
        <v>747</v>
      </c>
      <c r="B358" s="575"/>
      <c r="C358" s="575"/>
      <c r="D358" s="198"/>
      <c r="E358" s="197"/>
      <c r="F358" s="577"/>
      <c r="G358" s="197"/>
      <c r="H358" s="578"/>
      <c r="I358" s="578"/>
      <c r="J358" s="578"/>
      <c r="K358" s="578"/>
      <c r="L358" s="575"/>
      <c r="M358" s="201"/>
      <c r="N358" s="201"/>
    </row>
    <row r="359" spans="1:14" x14ac:dyDescent="0.25">
      <c r="A359" s="234"/>
      <c r="B359" s="234"/>
      <c r="C359" s="575"/>
      <c r="D359" s="198"/>
      <c r="E359" s="197"/>
      <c r="F359" s="577"/>
      <c r="G359" s="197"/>
      <c r="H359" s="578"/>
      <c r="I359" s="578"/>
      <c r="J359" s="578"/>
      <c r="K359" s="578"/>
      <c r="L359" s="575"/>
      <c r="M359" s="201"/>
      <c r="N359" s="201"/>
    </row>
    <row r="360" spans="1:14" x14ac:dyDescent="0.25">
      <c r="A360" s="579" t="s">
        <v>403</v>
      </c>
      <c r="B360" s="262"/>
      <c r="C360" s="262"/>
      <c r="D360" s="262"/>
      <c r="E360" s="262"/>
      <c r="F360" s="580"/>
      <c r="G360" s="580"/>
      <c r="H360" s="260"/>
      <c r="I360" s="264">
        <v>0</v>
      </c>
      <c r="J360" s="264">
        <v>0</v>
      </c>
      <c r="K360" s="264">
        <v>0</v>
      </c>
      <c r="L360" s="260"/>
      <c r="M360" s="201"/>
      <c r="N360" s="201"/>
    </row>
    <row r="361" spans="1:14" x14ac:dyDescent="0.25">
      <c r="A361" s="234"/>
      <c r="B361" s="194"/>
      <c r="C361" s="194"/>
      <c r="D361" s="198"/>
      <c r="E361" s="197"/>
      <c r="F361" s="577"/>
      <c r="G361" s="197"/>
      <c r="H361" s="578"/>
      <c r="I361" s="578"/>
      <c r="J361" s="578"/>
      <c r="K361" s="578"/>
      <c r="L361" s="571"/>
      <c r="M361" s="201"/>
      <c r="N361" s="201"/>
    </row>
    <row r="362" spans="1:14" x14ac:dyDescent="0.25">
      <c r="A362" s="581"/>
      <c r="B362" s="194"/>
      <c r="C362" s="194"/>
      <c r="D362" s="194"/>
      <c r="E362" s="194"/>
      <c r="F362" s="570"/>
      <c r="G362" s="570"/>
      <c r="H362" s="268"/>
      <c r="I362" s="268"/>
      <c r="J362" s="268"/>
      <c r="K362" s="268"/>
      <c r="L362" s="571"/>
      <c r="M362" s="201"/>
      <c r="N362" s="201"/>
    </row>
    <row r="363" spans="1:14" x14ac:dyDescent="0.25">
      <c r="A363" s="582" t="s">
        <v>431</v>
      </c>
      <c r="B363" s="194"/>
      <c r="C363" s="194"/>
      <c r="D363" s="194"/>
      <c r="E363" s="194"/>
      <c r="F363" s="570"/>
      <c r="G363" s="570"/>
      <c r="H363" s="566"/>
      <c r="I363" s="566"/>
      <c r="J363" s="566"/>
      <c r="K363" s="566"/>
      <c r="L363" s="571"/>
      <c r="M363" s="201"/>
      <c r="N363" s="201"/>
    </row>
    <row r="364" spans="1:14" x14ac:dyDescent="0.25">
      <c r="A364" s="583" t="s">
        <v>432</v>
      </c>
      <c r="B364" s="194"/>
      <c r="C364" s="194"/>
      <c r="D364" s="194"/>
      <c r="E364" s="584"/>
      <c r="F364" s="585"/>
      <c r="G364" s="586"/>
      <c r="H364" s="566"/>
      <c r="I364" s="566"/>
      <c r="J364" s="566"/>
      <c r="K364" s="566"/>
      <c r="L364" s="571"/>
      <c r="M364" s="201"/>
      <c r="N364" s="201"/>
    </row>
    <row r="365" spans="1:14" x14ac:dyDescent="0.25">
      <c r="A365" s="583" t="s">
        <v>433</v>
      </c>
      <c r="B365" s="194"/>
      <c r="C365" s="194"/>
      <c r="D365" s="194"/>
      <c r="E365" s="194"/>
      <c r="F365" s="570"/>
      <c r="G365" s="570"/>
      <c r="H365" s="194"/>
      <c r="I365" s="194"/>
      <c r="J365" s="194"/>
      <c r="K365" s="194"/>
      <c r="L365" s="571"/>
      <c r="M365" s="201"/>
      <c r="N365" s="201"/>
    </row>
    <row r="366" spans="1:14" x14ac:dyDescent="0.25">
      <c r="A366" s="587"/>
      <c r="B366" s="194"/>
      <c r="C366" s="194"/>
      <c r="D366" s="194"/>
      <c r="E366" s="194"/>
      <c r="F366" s="570"/>
      <c r="G366" s="570"/>
      <c r="H366" s="566"/>
      <c r="I366" s="566"/>
      <c r="J366" s="566"/>
      <c r="K366" s="566"/>
      <c r="L366" s="571"/>
      <c r="M366" s="201"/>
      <c r="N366" s="201"/>
    </row>
    <row r="367" spans="1:14" x14ac:dyDescent="0.25">
      <c r="A367" s="166" t="s">
        <v>434</v>
      </c>
      <c r="B367" s="167"/>
      <c r="C367" s="167"/>
      <c r="D367" s="167"/>
      <c r="E367" s="167"/>
      <c r="F367" s="168"/>
      <c r="G367" s="169"/>
      <c r="H367" s="169"/>
      <c r="I367" s="169"/>
      <c r="J367" s="566"/>
      <c r="K367" s="566"/>
      <c r="L367" s="571"/>
      <c r="M367" s="201"/>
      <c r="N367" s="201"/>
    </row>
    <row r="368" spans="1:14" ht="33.75" x14ac:dyDescent="0.25">
      <c r="A368" s="170" t="s">
        <v>435</v>
      </c>
      <c r="B368" s="171" t="s">
        <v>436</v>
      </c>
      <c r="C368" s="171" t="s">
        <v>437</v>
      </c>
      <c r="D368" s="172" t="s">
        <v>438</v>
      </c>
      <c r="E368" s="171" t="s">
        <v>439</v>
      </c>
      <c r="F368" s="173" t="s">
        <v>440</v>
      </c>
      <c r="G368" s="169"/>
      <c r="H368" s="169"/>
      <c r="I368" s="169"/>
      <c r="J368" s="566"/>
      <c r="K368" s="566"/>
      <c r="L368" s="571"/>
      <c r="M368" s="201"/>
      <c r="N368" s="201"/>
    </row>
    <row r="369" spans="1:14" ht="112.5" x14ac:dyDescent="0.25">
      <c r="A369" s="174">
        <v>193</v>
      </c>
      <c r="B369" s="175" t="s">
        <v>37</v>
      </c>
      <c r="C369" s="175" t="s">
        <v>441</v>
      </c>
      <c r="D369" s="175" t="s">
        <v>442</v>
      </c>
      <c r="E369" s="176" t="s">
        <v>443</v>
      </c>
      <c r="F369" s="177" t="s">
        <v>444</v>
      </c>
      <c r="G369" s="178"/>
      <c r="H369" s="169"/>
      <c r="I369" s="169"/>
      <c r="J369" s="566"/>
      <c r="K369" s="566"/>
      <c r="L369" s="571"/>
      <c r="M369" s="201"/>
      <c r="N369" s="201"/>
    </row>
    <row r="370" spans="1:14" ht="101.25" x14ac:dyDescent="0.25">
      <c r="A370" s="179">
        <v>199</v>
      </c>
      <c r="B370" s="180" t="s">
        <v>42</v>
      </c>
      <c r="C370" s="180" t="s">
        <v>441</v>
      </c>
      <c r="D370" s="180" t="s">
        <v>442</v>
      </c>
      <c r="E370" s="181" t="s">
        <v>443</v>
      </c>
      <c r="F370" s="182" t="s">
        <v>445</v>
      </c>
      <c r="G370" s="178"/>
      <c r="H370" s="169"/>
      <c r="I370" s="169"/>
      <c r="J370" s="566"/>
      <c r="K370" s="566"/>
      <c r="L370" s="571"/>
      <c r="M370" s="201"/>
      <c r="N370" s="201"/>
    </row>
    <row r="371" spans="1:14" ht="146.25" x14ac:dyDescent="0.25">
      <c r="A371" s="174">
        <v>202</v>
      </c>
      <c r="B371" s="175" t="s">
        <v>45</v>
      </c>
      <c r="C371" s="175" t="s">
        <v>441</v>
      </c>
      <c r="D371" s="175" t="s">
        <v>442</v>
      </c>
      <c r="E371" s="176" t="s">
        <v>446</v>
      </c>
      <c r="F371" s="177" t="s">
        <v>447</v>
      </c>
      <c r="G371" s="178"/>
      <c r="H371" s="169"/>
      <c r="I371" s="169"/>
      <c r="J371" s="566"/>
      <c r="K371" s="566"/>
      <c r="L371" s="571"/>
      <c r="M371" s="201"/>
      <c r="N371" s="201"/>
    </row>
    <row r="372" spans="1:14" ht="56.25" x14ac:dyDescent="0.25">
      <c r="A372" s="179">
        <v>211</v>
      </c>
      <c r="B372" s="180" t="s">
        <v>50</v>
      </c>
      <c r="C372" s="180" t="s">
        <v>448</v>
      </c>
      <c r="D372" s="180" t="s">
        <v>442</v>
      </c>
      <c r="E372" s="180" t="s">
        <v>449</v>
      </c>
      <c r="F372" s="180" t="s">
        <v>450</v>
      </c>
      <c r="G372" s="178"/>
      <c r="H372" s="169"/>
      <c r="I372" s="169"/>
      <c r="J372" s="566"/>
      <c r="K372" s="566"/>
      <c r="L372" s="571"/>
      <c r="M372" s="201"/>
      <c r="N372" s="201"/>
    </row>
    <row r="373" spans="1:14" ht="67.5" x14ac:dyDescent="0.25">
      <c r="A373" s="174">
        <v>221</v>
      </c>
      <c r="B373" s="175" t="s">
        <v>55</v>
      </c>
      <c r="C373" s="175" t="s">
        <v>448</v>
      </c>
      <c r="D373" s="175" t="s">
        <v>451</v>
      </c>
      <c r="E373" s="180" t="s">
        <v>452</v>
      </c>
      <c r="F373" s="180" t="s">
        <v>453</v>
      </c>
      <c r="G373" s="178"/>
      <c r="H373" s="169"/>
      <c r="I373" s="169"/>
      <c r="J373" s="566"/>
      <c r="K373" s="566"/>
      <c r="L373" s="571"/>
      <c r="M373" s="201"/>
      <c r="N373" s="201"/>
    </row>
    <row r="374" spans="1:14" ht="33.75" x14ac:dyDescent="0.25">
      <c r="A374" s="179">
        <v>225</v>
      </c>
      <c r="B374" s="180" t="s">
        <v>63</v>
      </c>
      <c r="C374" s="180" t="s">
        <v>454</v>
      </c>
      <c r="D374" s="180" t="s">
        <v>455</v>
      </c>
      <c r="E374" s="180" t="s">
        <v>456</v>
      </c>
      <c r="F374" s="180" t="s">
        <v>457</v>
      </c>
      <c r="G374" s="178"/>
      <c r="H374" s="169"/>
      <c r="I374" s="169"/>
    </row>
    <row r="375" spans="1:14" ht="22.5" x14ac:dyDescent="0.25">
      <c r="A375" s="174">
        <v>226</v>
      </c>
      <c r="B375" s="175" t="s">
        <v>458</v>
      </c>
      <c r="C375" s="175" t="s">
        <v>448</v>
      </c>
      <c r="D375" s="175" t="s">
        <v>442</v>
      </c>
      <c r="E375" s="175" t="s">
        <v>459</v>
      </c>
      <c r="F375" s="175" t="s">
        <v>460</v>
      </c>
      <c r="G375" s="178"/>
      <c r="H375" s="169"/>
      <c r="I375" s="169"/>
    </row>
    <row r="376" spans="1:14" ht="22.5" x14ac:dyDescent="0.25">
      <c r="A376" s="179">
        <v>228</v>
      </c>
      <c r="B376" s="180" t="s">
        <v>68</v>
      </c>
      <c r="C376" s="180" t="s">
        <v>454</v>
      </c>
      <c r="D376" s="180" t="s">
        <v>455</v>
      </c>
      <c r="E376" s="180" t="s">
        <v>461</v>
      </c>
      <c r="F376" s="180" t="s">
        <v>461</v>
      </c>
      <c r="G376" s="178"/>
      <c r="H376" s="169"/>
      <c r="I376" s="169"/>
    </row>
    <row r="377" spans="1:14" ht="45" x14ac:dyDescent="0.25">
      <c r="A377" s="174">
        <v>233</v>
      </c>
      <c r="B377" s="175" t="s">
        <v>462</v>
      </c>
      <c r="C377" s="175" t="s">
        <v>448</v>
      </c>
      <c r="D377" s="175" t="s">
        <v>463</v>
      </c>
      <c r="E377" s="180" t="s">
        <v>464</v>
      </c>
      <c r="F377" s="180" t="s">
        <v>465</v>
      </c>
      <c r="G377" s="178"/>
      <c r="H377" s="169"/>
      <c r="I377" s="169"/>
    </row>
    <row r="378" spans="1:14" ht="67.5" x14ac:dyDescent="0.25">
      <c r="A378" s="179">
        <v>236</v>
      </c>
      <c r="B378" s="180" t="s">
        <v>70</v>
      </c>
      <c r="C378" s="180" t="s">
        <v>441</v>
      </c>
      <c r="D378" s="180" t="s">
        <v>455</v>
      </c>
      <c r="E378" s="180" t="s">
        <v>466</v>
      </c>
      <c r="F378" s="180" t="s">
        <v>467</v>
      </c>
      <c r="G378" s="178"/>
      <c r="H378" s="169"/>
      <c r="I378" s="169"/>
    </row>
    <row r="379" spans="1:14" ht="33.75" x14ac:dyDescent="0.25">
      <c r="A379" s="174">
        <v>239</v>
      </c>
      <c r="B379" s="175" t="s">
        <v>468</v>
      </c>
      <c r="C379" s="175" t="s">
        <v>469</v>
      </c>
      <c r="D379" s="175" t="s">
        <v>442</v>
      </c>
      <c r="E379" s="175" t="s">
        <v>470</v>
      </c>
      <c r="F379" s="175" t="s">
        <v>470</v>
      </c>
      <c r="G379" s="178"/>
      <c r="H379" s="169"/>
      <c r="I379" s="169"/>
    </row>
    <row r="380" spans="1:14" x14ac:dyDescent="0.25">
      <c r="A380" s="179">
        <v>243</v>
      </c>
      <c r="B380" s="180" t="s">
        <v>471</v>
      </c>
      <c r="C380" s="180" t="s">
        <v>469</v>
      </c>
      <c r="D380" s="180" t="s">
        <v>442</v>
      </c>
      <c r="E380" s="180" t="s">
        <v>472</v>
      </c>
      <c r="F380" s="180" t="s">
        <v>472</v>
      </c>
      <c r="G380" s="178"/>
      <c r="H380" s="169"/>
      <c r="I380" s="169"/>
    </row>
    <row r="381" spans="1:14" ht="67.5" x14ac:dyDescent="0.25">
      <c r="A381" s="174">
        <v>245</v>
      </c>
      <c r="B381" s="175" t="s">
        <v>74</v>
      </c>
      <c r="C381" s="175" t="s">
        <v>448</v>
      </c>
      <c r="D381" s="175" t="s">
        <v>451</v>
      </c>
      <c r="E381" s="180" t="s">
        <v>473</v>
      </c>
      <c r="F381" s="180" t="s">
        <v>474</v>
      </c>
      <c r="G381" s="178"/>
      <c r="H381" s="169"/>
      <c r="I381" s="169"/>
    </row>
    <row r="382" spans="1:14" ht="101.25" x14ac:dyDescent="0.25">
      <c r="A382" s="179">
        <v>247</v>
      </c>
      <c r="B382" s="180" t="s">
        <v>79</v>
      </c>
      <c r="C382" s="180" t="s">
        <v>448</v>
      </c>
      <c r="D382" s="180" t="s">
        <v>451</v>
      </c>
      <c r="E382" s="180" t="s">
        <v>475</v>
      </c>
      <c r="F382" s="180" t="s">
        <v>476</v>
      </c>
      <c r="G382" s="178"/>
      <c r="H382" s="169"/>
      <c r="I382" s="169"/>
    </row>
    <row r="383" spans="1:14" ht="22.5" x14ac:dyDescent="0.25">
      <c r="A383" s="174">
        <v>262</v>
      </c>
      <c r="B383" s="175" t="s">
        <v>477</v>
      </c>
      <c r="C383" s="175" t="s">
        <v>478</v>
      </c>
      <c r="D383" s="175" t="s">
        <v>442</v>
      </c>
      <c r="E383" s="175" t="s">
        <v>479</v>
      </c>
      <c r="F383" s="175" t="s">
        <v>479</v>
      </c>
      <c r="G383" s="178"/>
      <c r="H383" s="169"/>
      <c r="I383" s="169"/>
    </row>
    <row r="384" spans="1:14" ht="67.5" x14ac:dyDescent="0.25">
      <c r="A384" s="179">
        <v>265</v>
      </c>
      <c r="B384" s="180" t="s">
        <v>480</v>
      </c>
      <c r="C384" s="180" t="s">
        <v>481</v>
      </c>
      <c r="D384" s="180" t="s">
        <v>451</v>
      </c>
      <c r="E384" s="180" t="s">
        <v>482</v>
      </c>
      <c r="F384" s="180" t="s">
        <v>483</v>
      </c>
      <c r="G384" s="178"/>
      <c r="H384" s="169"/>
      <c r="I384" s="169"/>
    </row>
    <row r="385" spans="1:9" ht="22.5" x14ac:dyDescent="0.25">
      <c r="A385" s="174">
        <v>270</v>
      </c>
      <c r="B385" s="175" t="s">
        <v>83</v>
      </c>
      <c r="C385" s="175" t="s">
        <v>454</v>
      </c>
      <c r="D385" s="175" t="s">
        <v>455</v>
      </c>
      <c r="E385" s="175" t="s">
        <v>461</v>
      </c>
      <c r="F385" s="175" t="s">
        <v>461</v>
      </c>
      <c r="G385" s="178"/>
      <c r="H385" s="169"/>
      <c r="I385" s="169"/>
    </row>
    <row r="386" spans="1:9" ht="67.5" x14ac:dyDescent="0.25">
      <c r="A386" s="179">
        <v>271</v>
      </c>
      <c r="B386" s="180" t="s">
        <v>85</v>
      </c>
      <c r="C386" s="180" t="s">
        <v>484</v>
      </c>
      <c r="D386" s="180" t="s">
        <v>451</v>
      </c>
      <c r="E386" s="180" t="s">
        <v>485</v>
      </c>
      <c r="F386" s="180" t="s">
        <v>486</v>
      </c>
      <c r="G386" s="178"/>
      <c r="H386" s="169"/>
      <c r="I386" s="169"/>
    </row>
    <row r="387" spans="1:9" ht="33.75" x14ac:dyDescent="0.25">
      <c r="A387" s="174">
        <v>278</v>
      </c>
      <c r="B387" s="175" t="s">
        <v>487</v>
      </c>
      <c r="C387" s="175" t="s">
        <v>488</v>
      </c>
      <c r="D387" s="175" t="s">
        <v>442</v>
      </c>
      <c r="E387" s="175" t="s">
        <v>489</v>
      </c>
      <c r="F387" s="175" t="s">
        <v>489</v>
      </c>
      <c r="G387" s="178"/>
      <c r="H387" s="169"/>
      <c r="I387" s="169"/>
    </row>
    <row r="388" spans="1:9" ht="33.75" x14ac:dyDescent="0.25">
      <c r="A388" s="179">
        <v>280</v>
      </c>
      <c r="B388" s="180" t="s">
        <v>490</v>
      </c>
      <c r="C388" s="180" t="s">
        <v>448</v>
      </c>
      <c r="D388" s="180" t="s">
        <v>491</v>
      </c>
      <c r="E388" s="180" t="s">
        <v>492</v>
      </c>
      <c r="F388" s="180" t="s">
        <v>493</v>
      </c>
      <c r="G388" s="178"/>
      <c r="H388" s="169"/>
      <c r="I388" s="169"/>
    </row>
    <row r="389" spans="1:9" ht="67.5" x14ac:dyDescent="0.25">
      <c r="A389" s="174">
        <v>282</v>
      </c>
      <c r="B389" s="175" t="s">
        <v>90</v>
      </c>
      <c r="C389" s="175" t="s">
        <v>484</v>
      </c>
      <c r="D389" s="175" t="s">
        <v>451</v>
      </c>
      <c r="E389" s="180" t="s">
        <v>494</v>
      </c>
      <c r="F389" s="180" t="s">
        <v>495</v>
      </c>
      <c r="G389" s="178"/>
      <c r="H389" s="169"/>
      <c r="I389" s="169"/>
    </row>
    <row r="390" spans="1:9" ht="45" x14ac:dyDescent="0.25">
      <c r="A390" s="179">
        <v>283</v>
      </c>
      <c r="B390" s="180" t="s">
        <v>96</v>
      </c>
      <c r="C390" s="180" t="s">
        <v>441</v>
      </c>
      <c r="D390" s="180" t="s">
        <v>455</v>
      </c>
      <c r="E390" s="180" t="s">
        <v>496</v>
      </c>
      <c r="F390" s="183" t="s">
        <v>497</v>
      </c>
      <c r="G390" s="178"/>
      <c r="H390" s="169"/>
      <c r="I390" s="169"/>
    </row>
    <row r="391" spans="1:9" x14ac:dyDescent="0.25">
      <c r="A391" s="174">
        <v>290</v>
      </c>
      <c r="B391" s="175" t="s">
        <v>498</v>
      </c>
      <c r="C391" s="175" t="s">
        <v>484</v>
      </c>
      <c r="D391" s="175" t="s">
        <v>499</v>
      </c>
      <c r="E391" s="175"/>
      <c r="F391" s="175" t="s">
        <v>500</v>
      </c>
      <c r="G391" s="178"/>
      <c r="H391" s="169"/>
      <c r="I391" s="169"/>
    </row>
    <row r="392" spans="1:9" ht="78.75" x14ac:dyDescent="0.25">
      <c r="A392" s="179">
        <v>294</v>
      </c>
      <c r="B392" s="180" t="s">
        <v>100</v>
      </c>
      <c r="C392" s="180" t="s">
        <v>448</v>
      </c>
      <c r="D392" s="180" t="s">
        <v>451</v>
      </c>
      <c r="E392" s="181" t="s">
        <v>501</v>
      </c>
      <c r="F392" s="181" t="s">
        <v>502</v>
      </c>
      <c r="G392" s="178"/>
      <c r="H392" s="169"/>
      <c r="I392" s="169"/>
    </row>
    <row r="393" spans="1:9" ht="45" x14ac:dyDescent="0.25">
      <c r="A393" s="174">
        <v>295</v>
      </c>
      <c r="B393" s="175" t="s">
        <v>503</v>
      </c>
      <c r="C393" s="175" t="s">
        <v>484</v>
      </c>
      <c r="D393" s="175" t="s">
        <v>504</v>
      </c>
      <c r="E393" s="175" t="s">
        <v>505</v>
      </c>
      <c r="F393" s="175" t="s">
        <v>505</v>
      </c>
      <c r="G393" s="178"/>
      <c r="H393" s="169"/>
      <c r="I393" s="169"/>
    </row>
    <row r="394" spans="1:9" x14ac:dyDescent="0.25">
      <c r="A394" s="179">
        <v>299</v>
      </c>
      <c r="B394" s="180" t="s">
        <v>506</v>
      </c>
      <c r="C394" s="180" t="s">
        <v>484</v>
      </c>
      <c r="D394" s="180" t="s">
        <v>499</v>
      </c>
      <c r="E394" s="180"/>
      <c r="F394" s="180" t="s">
        <v>500</v>
      </c>
      <c r="G394" s="178"/>
      <c r="H394" s="169"/>
      <c r="I394" s="169"/>
    </row>
    <row r="395" spans="1:9" ht="45" x14ac:dyDescent="0.25">
      <c r="A395" s="174">
        <v>300</v>
      </c>
      <c r="B395" s="175" t="s">
        <v>105</v>
      </c>
      <c r="C395" s="175" t="s">
        <v>481</v>
      </c>
      <c r="D395" s="175" t="s">
        <v>455</v>
      </c>
      <c r="E395" s="175" t="s">
        <v>507</v>
      </c>
      <c r="F395" s="175" t="s">
        <v>508</v>
      </c>
      <c r="G395" s="178"/>
      <c r="H395" s="169"/>
      <c r="I395" s="169"/>
    </row>
    <row r="396" spans="1:9" ht="45" x14ac:dyDescent="0.25">
      <c r="A396" s="179">
        <v>304</v>
      </c>
      <c r="B396" s="180" t="s">
        <v>509</v>
      </c>
      <c r="C396" s="180" t="s">
        <v>478</v>
      </c>
      <c r="D396" s="180" t="s">
        <v>510</v>
      </c>
      <c r="E396" s="180" t="s">
        <v>511</v>
      </c>
      <c r="F396" s="180" t="s">
        <v>512</v>
      </c>
      <c r="G396" s="178"/>
      <c r="H396" s="169"/>
      <c r="I396" s="169"/>
    </row>
    <row r="397" spans="1:9" ht="33.75" x14ac:dyDescent="0.25">
      <c r="A397" s="179" t="s">
        <v>513</v>
      </c>
      <c r="B397" s="180" t="s">
        <v>514</v>
      </c>
      <c r="C397" s="180" t="s">
        <v>448</v>
      </c>
      <c r="D397" s="180" t="s">
        <v>515</v>
      </c>
      <c r="E397" s="180" t="s">
        <v>516</v>
      </c>
      <c r="F397" s="180" t="s">
        <v>517</v>
      </c>
      <c r="G397" s="178"/>
      <c r="H397" s="169"/>
      <c r="I397" s="169"/>
    </row>
    <row r="398" spans="1:9" ht="56.25" x14ac:dyDescent="0.25">
      <c r="A398" s="174">
        <v>311</v>
      </c>
      <c r="B398" s="175" t="s">
        <v>518</v>
      </c>
      <c r="C398" s="175" t="s">
        <v>478</v>
      </c>
      <c r="D398" s="175" t="s">
        <v>519</v>
      </c>
      <c r="E398" s="175" t="s">
        <v>520</v>
      </c>
      <c r="F398" s="175" t="s">
        <v>521</v>
      </c>
      <c r="G398" s="178"/>
      <c r="H398" s="169"/>
      <c r="I398" s="169"/>
    </row>
    <row r="399" spans="1:9" ht="22.5" x14ac:dyDescent="0.25">
      <c r="A399" s="179">
        <v>312</v>
      </c>
      <c r="B399" s="180" t="s">
        <v>522</v>
      </c>
      <c r="C399" s="180" t="s">
        <v>523</v>
      </c>
      <c r="D399" s="180" t="s">
        <v>442</v>
      </c>
      <c r="E399" s="180" t="s">
        <v>524</v>
      </c>
      <c r="F399" s="180" t="s">
        <v>524</v>
      </c>
      <c r="G399" s="178"/>
      <c r="H399" s="169"/>
      <c r="I399" s="169"/>
    </row>
    <row r="400" spans="1:9" ht="67.5" x14ac:dyDescent="0.25">
      <c r="A400" s="174">
        <v>313</v>
      </c>
      <c r="B400" s="175" t="s">
        <v>525</v>
      </c>
      <c r="C400" s="175" t="s">
        <v>526</v>
      </c>
      <c r="D400" s="175" t="s">
        <v>527</v>
      </c>
      <c r="E400" s="180" t="s">
        <v>528</v>
      </c>
      <c r="F400" s="175" t="s">
        <v>529</v>
      </c>
      <c r="G400" s="178"/>
      <c r="H400" s="169"/>
      <c r="I400" s="169"/>
    </row>
    <row r="401" spans="1:9" ht="22.5" x14ac:dyDescent="0.25">
      <c r="A401" s="179">
        <v>315</v>
      </c>
      <c r="B401" s="180" t="s">
        <v>530</v>
      </c>
      <c r="C401" s="180" t="s">
        <v>531</v>
      </c>
      <c r="D401" s="180" t="s">
        <v>532</v>
      </c>
      <c r="E401" s="180"/>
      <c r="F401" s="180" t="s">
        <v>500</v>
      </c>
      <c r="G401" s="178"/>
      <c r="H401" s="169"/>
      <c r="I401" s="169"/>
    </row>
    <row r="402" spans="1:9" x14ac:dyDescent="0.25">
      <c r="A402" s="174">
        <v>316</v>
      </c>
      <c r="B402" s="175" t="s">
        <v>530</v>
      </c>
      <c r="C402" s="175" t="s">
        <v>484</v>
      </c>
      <c r="D402" s="175" t="s">
        <v>499</v>
      </c>
      <c r="E402" s="175"/>
      <c r="F402" s="175" t="s">
        <v>500</v>
      </c>
      <c r="G402" s="178"/>
      <c r="H402" s="169"/>
      <c r="I402" s="169"/>
    </row>
    <row r="403" spans="1:9" ht="22.5" x14ac:dyDescent="0.25">
      <c r="A403" s="179">
        <v>319</v>
      </c>
      <c r="B403" s="180" t="s">
        <v>110</v>
      </c>
      <c r="C403" s="180" t="s">
        <v>454</v>
      </c>
      <c r="D403" s="180" t="s">
        <v>455</v>
      </c>
      <c r="E403" s="180" t="s">
        <v>461</v>
      </c>
      <c r="F403" s="180" t="s">
        <v>461</v>
      </c>
      <c r="G403" s="178"/>
      <c r="H403" s="169"/>
      <c r="I403" s="169"/>
    </row>
    <row r="404" spans="1:9" ht="78.75" x14ac:dyDescent="0.25">
      <c r="A404" s="174">
        <v>322</v>
      </c>
      <c r="B404" s="175" t="s">
        <v>112</v>
      </c>
      <c r="C404" s="175" t="s">
        <v>484</v>
      </c>
      <c r="D404" s="175" t="s">
        <v>451</v>
      </c>
      <c r="E404" s="180" t="s">
        <v>533</v>
      </c>
      <c r="F404" s="180" t="s">
        <v>474</v>
      </c>
      <c r="G404" s="178"/>
      <c r="H404" s="169"/>
      <c r="I404" s="169"/>
    </row>
    <row r="405" spans="1:9" ht="56.25" x14ac:dyDescent="0.25">
      <c r="A405" s="179">
        <v>323</v>
      </c>
      <c r="B405" s="180" t="s">
        <v>534</v>
      </c>
      <c r="C405" s="180" t="s">
        <v>523</v>
      </c>
      <c r="D405" s="180" t="s">
        <v>535</v>
      </c>
      <c r="E405" s="180" t="s">
        <v>536</v>
      </c>
      <c r="F405" s="180" t="s">
        <v>537</v>
      </c>
      <c r="G405" s="178"/>
      <c r="H405" s="169"/>
      <c r="I405" s="169"/>
    </row>
    <row r="406" spans="1:9" ht="22.5" x14ac:dyDescent="0.25">
      <c r="A406" s="184">
        <v>330</v>
      </c>
      <c r="B406" s="185" t="s">
        <v>538</v>
      </c>
      <c r="C406" s="185" t="s">
        <v>481</v>
      </c>
      <c r="D406" s="185" t="s">
        <v>539</v>
      </c>
      <c r="E406" s="185" t="s">
        <v>540</v>
      </c>
      <c r="F406" s="185" t="s">
        <v>540</v>
      </c>
      <c r="G406" s="186"/>
      <c r="H406" s="194"/>
      <c r="I406" s="194"/>
    </row>
    <row r="407" spans="1:9" ht="33.75" x14ac:dyDescent="0.25">
      <c r="A407" s="187">
        <v>331</v>
      </c>
      <c r="B407" s="183" t="s">
        <v>541</v>
      </c>
      <c r="C407" s="183" t="s">
        <v>531</v>
      </c>
      <c r="D407" s="183" t="s">
        <v>542</v>
      </c>
      <c r="E407" s="183" t="s">
        <v>543</v>
      </c>
      <c r="F407" s="183" t="s">
        <v>544</v>
      </c>
      <c r="G407" s="186"/>
      <c r="H407" s="194"/>
      <c r="I407" s="194"/>
    </row>
    <row r="408" spans="1:9" ht="45" x14ac:dyDescent="0.25">
      <c r="A408" s="187">
        <v>332</v>
      </c>
      <c r="B408" s="183" t="s">
        <v>541</v>
      </c>
      <c r="C408" s="183" t="s">
        <v>545</v>
      </c>
      <c r="D408" s="183" t="s">
        <v>546</v>
      </c>
      <c r="E408" s="183" t="s">
        <v>547</v>
      </c>
      <c r="F408" s="183" t="s">
        <v>548</v>
      </c>
      <c r="G408" s="186"/>
      <c r="H408" s="194"/>
      <c r="I408" s="194"/>
    </row>
    <row r="409" spans="1:9" ht="33.75" x14ac:dyDescent="0.25">
      <c r="A409" s="184" t="s">
        <v>549</v>
      </c>
      <c r="B409" s="185" t="s">
        <v>550</v>
      </c>
      <c r="C409" s="185" t="s">
        <v>448</v>
      </c>
      <c r="D409" s="185" t="s">
        <v>515</v>
      </c>
      <c r="E409" s="185" t="s">
        <v>516</v>
      </c>
      <c r="F409" s="185" t="s">
        <v>517</v>
      </c>
      <c r="G409" s="186"/>
      <c r="H409" s="194"/>
      <c r="I409" s="194"/>
    </row>
    <row r="410" spans="1:9" ht="22.5" x14ac:dyDescent="0.25">
      <c r="A410" s="187" t="s">
        <v>551</v>
      </c>
      <c r="B410" s="183" t="s">
        <v>122</v>
      </c>
      <c r="C410" s="183" t="s">
        <v>552</v>
      </c>
      <c r="D410" s="183" t="s">
        <v>455</v>
      </c>
      <c r="E410" s="183" t="s">
        <v>553</v>
      </c>
      <c r="F410" s="183" t="s">
        <v>553</v>
      </c>
      <c r="G410" s="186"/>
      <c r="H410" s="194"/>
      <c r="I410" s="194"/>
    </row>
    <row r="411" spans="1:9" ht="22.5" x14ac:dyDescent="0.25">
      <c r="A411" s="184">
        <v>338</v>
      </c>
      <c r="B411" s="185" t="s">
        <v>554</v>
      </c>
      <c r="C411" s="185" t="s">
        <v>478</v>
      </c>
      <c r="D411" s="185" t="s">
        <v>442</v>
      </c>
      <c r="E411" s="183" t="s">
        <v>555</v>
      </c>
      <c r="F411" s="183" t="s">
        <v>555</v>
      </c>
      <c r="G411" s="186"/>
      <c r="H411" s="194"/>
      <c r="I411" s="194"/>
    </row>
    <row r="412" spans="1:9" ht="33.75" x14ac:dyDescent="0.25">
      <c r="A412" s="187">
        <v>341</v>
      </c>
      <c r="B412" s="183" t="s">
        <v>133</v>
      </c>
      <c r="C412" s="183" t="s">
        <v>454</v>
      </c>
      <c r="D412" s="183" t="s">
        <v>442</v>
      </c>
      <c r="E412" s="183" t="s">
        <v>556</v>
      </c>
      <c r="F412" s="183" t="s">
        <v>556</v>
      </c>
      <c r="G412" s="186"/>
      <c r="H412" s="194"/>
      <c r="I412" s="194"/>
    </row>
    <row r="413" spans="1:9" ht="33.75" x14ac:dyDescent="0.25">
      <c r="A413" s="184">
        <v>342</v>
      </c>
      <c r="B413" s="185" t="s">
        <v>557</v>
      </c>
      <c r="C413" s="185" t="s">
        <v>484</v>
      </c>
      <c r="D413" s="185" t="s">
        <v>558</v>
      </c>
      <c r="E413" s="183" t="s">
        <v>505</v>
      </c>
      <c r="F413" s="185" t="s">
        <v>505</v>
      </c>
      <c r="G413" s="186"/>
      <c r="H413" s="194"/>
      <c r="I413" s="194"/>
    </row>
    <row r="414" spans="1:9" ht="33.75" x14ac:dyDescent="0.25">
      <c r="A414" s="187">
        <v>346</v>
      </c>
      <c r="B414" s="183" t="s">
        <v>559</v>
      </c>
      <c r="C414" s="183" t="s">
        <v>478</v>
      </c>
      <c r="D414" s="183" t="s">
        <v>519</v>
      </c>
      <c r="E414" s="183" t="s">
        <v>560</v>
      </c>
      <c r="F414" s="183" t="s">
        <v>521</v>
      </c>
      <c r="G414" s="186"/>
      <c r="H414" s="194"/>
      <c r="I414" s="194"/>
    </row>
    <row r="415" spans="1:9" ht="45" x14ac:dyDescent="0.25">
      <c r="A415" s="184" t="s">
        <v>561</v>
      </c>
      <c r="B415" s="185" t="s">
        <v>137</v>
      </c>
      <c r="C415" s="185" t="s">
        <v>484</v>
      </c>
      <c r="D415" s="183" t="s">
        <v>451</v>
      </c>
      <c r="E415" s="183" t="s">
        <v>562</v>
      </c>
      <c r="F415" s="183" t="s">
        <v>562</v>
      </c>
      <c r="G415" s="186"/>
      <c r="H415" s="194"/>
      <c r="I415" s="194"/>
    </row>
    <row r="416" spans="1:9" ht="45" x14ac:dyDescent="0.25">
      <c r="A416" s="187">
        <v>354</v>
      </c>
      <c r="B416" s="183" t="s">
        <v>563</v>
      </c>
      <c r="C416" s="183" t="s">
        <v>531</v>
      </c>
      <c r="D416" s="183" t="s">
        <v>564</v>
      </c>
      <c r="E416" s="183" t="s">
        <v>565</v>
      </c>
      <c r="F416" s="183" t="s">
        <v>565</v>
      </c>
      <c r="G416" s="186"/>
      <c r="H416" s="194"/>
      <c r="I416" s="194"/>
    </row>
    <row r="417" spans="1:9" ht="22.5" x14ac:dyDescent="0.25">
      <c r="A417" s="184">
        <v>361</v>
      </c>
      <c r="B417" s="185" t="s">
        <v>566</v>
      </c>
      <c r="C417" s="185" t="s">
        <v>523</v>
      </c>
      <c r="D417" s="185" t="s">
        <v>442</v>
      </c>
      <c r="E417" s="185" t="s">
        <v>524</v>
      </c>
      <c r="F417" s="185" t="s">
        <v>524</v>
      </c>
      <c r="G417" s="186"/>
      <c r="H417" s="194"/>
      <c r="I417" s="194"/>
    </row>
    <row r="418" spans="1:9" ht="33.75" x14ac:dyDescent="0.25">
      <c r="A418" s="187">
        <v>362</v>
      </c>
      <c r="B418" s="183" t="s">
        <v>567</v>
      </c>
      <c r="C418" s="183" t="s">
        <v>448</v>
      </c>
      <c r="D418" s="183" t="s">
        <v>442</v>
      </c>
      <c r="E418" s="183" t="s">
        <v>489</v>
      </c>
      <c r="F418" s="183" t="s">
        <v>489</v>
      </c>
      <c r="G418" s="186"/>
      <c r="H418" s="194"/>
      <c r="I418" s="194"/>
    </row>
    <row r="419" spans="1:9" ht="45" x14ac:dyDescent="0.25">
      <c r="A419" s="184">
        <v>363</v>
      </c>
      <c r="B419" s="185" t="s">
        <v>174</v>
      </c>
      <c r="C419" s="185" t="s">
        <v>484</v>
      </c>
      <c r="D419" s="185" t="s">
        <v>568</v>
      </c>
      <c r="E419" s="183" t="s">
        <v>569</v>
      </c>
      <c r="F419" s="183" t="s">
        <v>569</v>
      </c>
      <c r="G419" s="186"/>
      <c r="H419" s="194"/>
      <c r="I419" s="194"/>
    </row>
    <row r="420" spans="1:9" ht="67.5" x14ac:dyDescent="0.25">
      <c r="A420" s="187" t="s">
        <v>570</v>
      </c>
      <c r="B420" s="183" t="s">
        <v>145</v>
      </c>
      <c r="C420" s="183" t="s">
        <v>484</v>
      </c>
      <c r="D420" s="183" t="s">
        <v>451</v>
      </c>
      <c r="E420" s="183" t="s">
        <v>571</v>
      </c>
      <c r="F420" s="183" t="s">
        <v>474</v>
      </c>
      <c r="G420" s="186"/>
      <c r="H420" s="194"/>
      <c r="I420" s="194"/>
    </row>
    <row r="421" spans="1:9" ht="33.75" x14ac:dyDescent="0.25">
      <c r="A421" s="184">
        <v>365</v>
      </c>
      <c r="B421" s="185" t="s">
        <v>572</v>
      </c>
      <c r="C421" s="185" t="s">
        <v>523</v>
      </c>
      <c r="D421" s="185" t="s">
        <v>573</v>
      </c>
      <c r="E421" s="183" t="s">
        <v>574</v>
      </c>
      <c r="F421" s="183" t="s">
        <v>574</v>
      </c>
      <c r="G421" s="186"/>
      <c r="H421" s="194"/>
      <c r="I421" s="194"/>
    </row>
    <row r="422" spans="1:9" ht="22.5" x14ac:dyDescent="0.25">
      <c r="A422" s="187">
        <v>367</v>
      </c>
      <c r="B422" s="183" t="s">
        <v>179</v>
      </c>
      <c r="C422" s="183" t="s">
        <v>454</v>
      </c>
      <c r="D422" s="183" t="s">
        <v>455</v>
      </c>
      <c r="E422" s="183" t="s">
        <v>461</v>
      </c>
      <c r="F422" s="183" t="s">
        <v>461</v>
      </c>
      <c r="G422" s="186"/>
      <c r="H422" s="194"/>
      <c r="I422" s="194"/>
    </row>
    <row r="423" spans="1:9" ht="33.75" x14ac:dyDescent="0.25">
      <c r="A423" s="184">
        <v>368</v>
      </c>
      <c r="B423" s="185" t="s">
        <v>575</v>
      </c>
      <c r="C423" s="185" t="s">
        <v>478</v>
      </c>
      <c r="D423" s="185" t="s">
        <v>576</v>
      </c>
      <c r="E423" s="183" t="s">
        <v>577</v>
      </c>
      <c r="F423" s="183" t="s">
        <v>578</v>
      </c>
      <c r="G423" s="186"/>
      <c r="H423" s="194"/>
      <c r="I423" s="194"/>
    </row>
    <row r="424" spans="1:9" ht="45" x14ac:dyDescent="0.25">
      <c r="A424" s="187">
        <v>369</v>
      </c>
      <c r="B424" s="183" t="s">
        <v>579</v>
      </c>
      <c r="C424" s="183" t="s">
        <v>523</v>
      </c>
      <c r="D424" s="183" t="s">
        <v>504</v>
      </c>
      <c r="E424" s="183" t="s">
        <v>505</v>
      </c>
      <c r="F424" s="183" t="s">
        <v>505</v>
      </c>
      <c r="G424" s="186"/>
      <c r="H424" s="194"/>
      <c r="I424" s="194"/>
    </row>
    <row r="425" spans="1:9" ht="45" x14ac:dyDescent="0.25">
      <c r="A425" s="187">
        <v>373</v>
      </c>
      <c r="B425" s="183" t="s">
        <v>580</v>
      </c>
      <c r="C425" s="183" t="s">
        <v>481</v>
      </c>
      <c r="D425" s="183" t="s">
        <v>581</v>
      </c>
      <c r="E425" s="183" t="s">
        <v>582</v>
      </c>
      <c r="F425" s="183" t="s">
        <v>583</v>
      </c>
      <c r="G425" s="186"/>
      <c r="H425" s="194"/>
      <c r="I425" s="194"/>
    </row>
    <row r="426" spans="1:9" x14ac:dyDescent="0.25">
      <c r="A426" s="187">
        <v>379</v>
      </c>
      <c r="B426" s="183" t="s">
        <v>584</v>
      </c>
      <c r="C426" s="183" t="s">
        <v>484</v>
      </c>
      <c r="D426" s="183" t="s">
        <v>585</v>
      </c>
      <c r="E426" s="183"/>
      <c r="F426" s="183" t="s">
        <v>586</v>
      </c>
      <c r="G426" s="186"/>
      <c r="H426" s="194"/>
      <c r="I426" s="194"/>
    </row>
    <row r="427" spans="1:9" ht="67.5" x14ac:dyDescent="0.25">
      <c r="A427" s="187" t="s">
        <v>587</v>
      </c>
      <c r="B427" s="183" t="s">
        <v>126</v>
      </c>
      <c r="C427" s="183" t="s">
        <v>552</v>
      </c>
      <c r="D427" s="183" t="s">
        <v>451</v>
      </c>
      <c r="E427" s="183" t="s">
        <v>588</v>
      </c>
      <c r="F427" s="183" t="s">
        <v>588</v>
      </c>
      <c r="G427" s="186"/>
      <c r="H427" s="194"/>
      <c r="I427" s="194"/>
    </row>
    <row r="428" spans="1:9" ht="67.5" x14ac:dyDescent="0.25">
      <c r="A428" s="187" t="s">
        <v>589</v>
      </c>
      <c r="B428" s="183" t="s">
        <v>154</v>
      </c>
      <c r="C428" s="183" t="s">
        <v>484</v>
      </c>
      <c r="D428" s="183" t="s">
        <v>455</v>
      </c>
      <c r="E428" s="183" t="s">
        <v>590</v>
      </c>
      <c r="F428" s="183" t="s">
        <v>562</v>
      </c>
      <c r="G428" s="186"/>
      <c r="H428" s="194"/>
      <c r="I428" s="194"/>
    </row>
    <row r="429" spans="1:9" ht="45" x14ac:dyDescent="0.25">
      <c r="A429" s="187">
        <v>383</v>
      </c>
      <c r="B429" s="183" t="s">
        <v>591</v>
      </c>
      <c r="C429" s="183" t="s">
        <v>545</v>
      </c>
      <c r="D429" s="183" t="s">
        <v>451</v>
      </c>
      <c r="E429" s="183" t="s">
        <v>592</v>
      </c>
      <c r="F429" s="183" t="s">
        <v>593</v>
      </c>
      <c r="G429" s="186"/>
      <c r="H429" s="194"/>
      <c r="I429" s="194"/>
    </row>
    <row r="430" spans="1:9" ht="78.75" x14ac:dyDescent="0.25">
      <c r="A430" s="187">
        <v>392</v>
      </c>
      <c r="B430" s="183" t="s">
        <v>186</v>
      </c>
      <c r="C430" s="183" t="s">
        <v>441</v>
      </c>
      <c r="D430" s="183" t="s">
        <v>451</v>
      </c>
      <c r="E430" s="183" t="s">
        <v>594</v>
      </c>
      <c r="F430" s="183" t="s">
        <v>595</v>
      </c>
      <c r="G430" s="186"/>
      <c r="H430" s="194"/>
      <c r="I430" s="194"/>
    </row>
    <row r="431" spans="1:9" ht="45" x14ac:dyDescent="0.25">
      <c r="A431" s="187">
        <v>393</v>
      </c>
      <c r="B431" s="183" t="s">
        <v>596</v>
      </c>
      <c r="C431" s="183" t="s">
        <v>484</v>
      </c>
      <c r="D431" s="183" t="s">
        <v>558</v>
      </c>
      <c r="E431" s="183" t="s">
        <v>505</v>
      </c>
      <c r="F431" s="183" t="s">
        <v>505</v>
      </c>
      <c r="G431" s="186"/>
      <c r="H431" s="194"/>
      <c r="I431" s="194"/>
    </row>
    <row r="432" spans="1:9" ht="33.75" x14ac:dyDescent="0.25">
      <c r="A432" s="187">
        <v>396</v>
      </c>
      <c r="B432" s="183" t="s">
        <v>597</v>
      </c>
      <c r="C432" s="183" t="s">
        <v>523</v>
      </c>
      <c r="D432" s="183" t="s">
        <v>598</v>
      </c>
      <c r="E432" s="183" t="s">
        <v>599</v>
      </c>
      <c r="F432" s="183" t="s">
        <v>599</v>
      </c>
      <c r="G432" s="186"/>
      <c r="H432" s="194"/>
      <c r="I432" s="194"/>
    </row>
    <row r="433" spans="1:9" ht="67.5" x14ac:dyDescent="0.25">
      <c r="A433" s="187" t="s">
        <v>600</v>
      </c>
      <c r="B433" s="183" t="s">
        <v>164</v>
      </c>
      <c r="C433" s="183" t="s">
        <v>484</v>
      </c>
      <c r="D433" s="183" t="s">
        <v>455</v>
      </c>
      <c r="E433" s="183" t="s">
        <v>601</v>
      </c>
      <c r="F433" s="183" t="s">
        <v>562</v>
      </c>
      <c r="G433" s="186"/>
      <c r="H433" s="194"/>
      <c r="I433" s="194"/>
    </row>
    <row r="434" spans="1:9" ht="45" x14ac:dyDescent="0.25">
      <c r="A434" s="187">
        <v>405</v>
      </c>
      <c r="B434" s="188">
        <v>38393</v>
      </c>
      <c r="C434" s="183" t="s">
        <v>484</v>
      </c>
      <c r="D434" s="183" t="s">
        <v>442</v>
      </c>
      <c r="E434" s="183" t="s">
        <v>602</v>
      </c>
      <c r="F434" s="183" t="s">
        <v>602</v>
      </c>
      <c r="G434" s="186"/>
      <c r="H434" s="194"/>
      <c r="I434" s="194"/>
    </row>
    <row r="435" spans="1:9" ht="33.75" x14ac:dyDescent="0.25">
      <c r="A435" s="184">
        <v>410</v>
      </c>
      <c r="B435" s="189">
        <v>38454</v>
      </c>
      <c r="C435" s="190" t="s">
        <v>484</v>
      </c>
      <c r="D435" s="190" t="s">
        <v>558</v>
      </c>
      <c r="E435" s="190" t="s">
        <v>505</v>
      </c>
      <c r="F435" s="190" t="s">
        <v>505</v>
      </c>
      <c r="G435" s="186"/>
      <c r="H435" s="194"/>
      <c r="I435" s="194"/>
    </row>
    <row r="436" spans="1:9" ht="45" x14ac:dyDescent="0.25">
      <c r="A436" s="187">
        <v>412</v>
      </c>
      <c r="B436" s="188">
        <v>38470</v>
      </c>
      <c r="C436" s="183" t="s">
        <v>478</v>
      </c>
      <c r="D436" s="183" t="s">
        <v>603</v>
      </c>
      <c r="E436" s="183" t="s">
        <v>604</v>
      </c>
      <c r="F436" s="183" t="s">
        <v>604</v>
      </c>
      <c r="G436" s="186"/>
      <c r="H436" s="194"/>
      <c r="I436" s="194"/>
    </row>
    <row r="437" spans="1:9" ht="22.5" x14ac:dyDescent="0.25">
      <c r="A437" s="187">
        <v>414</v>
      </c>
      <c r="B437" s="188">
        <v>38498</v>
      </c>
      <c r="C437" s="183" t="s">
        <v>523</v>
      </c>
      <c r="D437" s="183" t="s">
        <v>605</v>
      </c>
      <c r="E437" s="183" t="s">
        <v>606</v>
      </c>
      <c r="F437" s="183" t="s">
        <v>606</v>
      </c>
      <c r="G437" s="186"/>
      <c r="H437" s="194"/>
      <c r="I437" s="194"/>
    </row>
    <row r="438" spans="1:9" ht="22.5" x14ac:dyDescent="0.25">
      <c r="A438" s="187">
        <v>420</v>
      </c>
      <c r="B438" s="188">
        <v>38526</v>
      </c>
      <c r="C438" s="183" t="s">
        <v>454</v>
      </c>
      <c r="D438" s="183" t="s">
        <v>442</v>
      </c>
      <c r="E438" s="183" t="s">
        <v>461</v>
      </c>
      <c r="F438" s="183" t="s">
        <v>461</v>
      </c>
      <c r="G438" s="186"/>
      <c r="H438" s="194"/>
      <c r="I438" s="194"/>
    </row>
    <row r="439" spans="1:9" ht="33.75" x14ac:dyDescent="0.25">
      <c r="A439" s="187">
        <v>424</v>
      </c>
      <c r="B439" s="188">
        <v>38553</v>
      </c>
      <c r="C439" s="188" t="s">
        <v>448</v>
      </c>
      <c r="D439" s="185" t="s">
        <v>515</v>
      </c>
      <c r="E439" s="185" t="s">
        <v>516</v>
      </c>
      <c r="F439" s="185" t="s">
        <v>517</v>
      </c>
      <c r="G439" s="186"/>
      <c r="H439" s="194"/>
      <c r="I439" s="194"/>
    </row>
    <row r="440" spans="1:9" ht="22.5" x14ac:dyDescent="0.25">
      <c r="A440" s="187" t="s">
        <v>607</v>
      </c>
      <c r="B440" s="188">
        <v>38559</v>
      </c>
      <c r="C440" s="183" t="s">
        <v>552</v>
      </c>
      <c r="D440" s="183" t="s">
        <v>455</v>
      </c>
      <c r="E440" s="183" t="s">
        <v>608</v>
      </c>
      <c r="F440" s="183" t="s">
        <v>608</v>
      </c>
      <c r="G440" s="186"/>
      <c r="H440" s="194"/>
      <c r="I440" s="194"/>
    </row>
    <row r="441" spans="1:9" ht="33.75" x14ac:dyDescent="0.25">
      <c r="A441" s="187">
        <v>430</v>
      </c>
      <c r="B441" s="188">
        <v>38576</v>
      </c>
      <c r="C441" s="188" t="s">
        <v>448</v>
      </c>
      <c r="D441" s="183" t="s">
        <v>609</v>
      </c>
      <c r="E441" s="183" t="s">
        <v>610</v>
      </c>
      <c r="F441" s="183" t="s">
        <v>517</v>
      </c>
      <c r="G441" s="186"/>
      <c r="H441" s="194"/>
      <c r="I441" s="194"/>
    </row>
    <row r="442" spans="1:9" ht="45" x14ac:dyDescent="0.25">
      <c r="A442" s="187">
        <v>436</v>
      </c>
      <c r="B442" s="188">
        <v>38638</v>
      </c>
      <c r="C442" s="183" t="s">
        <v>523</v>
      </c>
      <c r="D442" s="183" t="s">
        <v>535</v>
      </c>
      <c r="E442" s="183" t="s">
        <v>536</v>
      </c>
      <c r="F442" s="183" t="s">
        <v>537</v>
      </c>
      <c r="G442" s="186"/>
      <c r="H442" s="194"/>
      <c r="I442" s="194"/>
    </row>
    <row r="443" spans="1:9" ht="56.25" x14ac:dyDescent="0.25">
      <c r="A443" s="187" t="s">
        <v>611</v>
      </c>
      <c r="B443" s="188">
        <v>38649</v>
      </c>
      <c r="C443" s="183" t="s">
        <v>484</v>
      </c>
      <c r="D443" s="183" t="s">
        <v>455</v>
      </c>
      <c r="E443" s="183" t="s">
        <v>612</v>
      </c>
      <c r="F443" s="183" t="s">
        <v>562</v>
      </c>
      <c r="G443" s="186"/>
      <c r="H443" s="194"/>
      <c r="I443" s="194"/>
    </row>
    <row r="444" spans="1:9" ht="45" x14ac:dyDescent="0.25">
      <c r="A444" s="187">
        <v>441</v>
      </c>
      <c r="B444" s="188">
        <v>38673</v>
      </c>
      <c r="C444" s="183" t="s">
        <v>523</v>
      </c>
      <c r="D444" s="190" t="s">
        <v>558</v>
      </c>
      <c r="E444" s="190" t="s">
        <v>505</v>
      </c>
      <c r="F444" s="190" t="s">
        <v>505</v>
      </c>
      <c r="G444" s="186"/>
      <c r="H444" s="194"/>
      <c r="I444" s="194"/>
    </row>
    <row r="445" spans="1:9" ht="33.75" x14ac:dyDescent="0.25">
      <c r="A445" s="187">
        <v>442</v>
      </c>
      <c r="B445" s="188">
        <v>38677</v>
      </c>
      <c r="C445" s="183" t="s">
        <v>478</v>
      </c>
      <c r="D445" s="183" t="s">
        <v>613</v>
      </c>
      <c r="E445" s="183" t="s">
        <v>614</v>
      </c>
      <c r="F445" s="183" t="s">
        <v>614</v>
      </c>
      <c r="G445" s="186"/>
      <c r="H445" s="194"/>
      <c r="I445" s="194"/>
    </row>
    <row r="446" spans="1:9" ht="258.75" x14ac:dyDescent="0.25">
      <c r="A446" s="187">
        <v>449</v>
      </c>
      <c r="B446" s="188">
        <v>38716</v>
      </c>
      <c r="C446" s="183" t="s">
        <v>441</v>
      </c>
      <c r="D446" s="183" t="s">
        <v>451</v>
      </c>
      <c r="E446" s="191" t="s">
        <v>615</v>
      </c>
      <c r="F446" s="183" t="s">
        <v>616</v>
      </c>
      <c r="G446" s="186"/>
      <c r="H446" s="194"/>
      <c r="I446" s="194"/>
    </row>
    <row r="447" spans="1:9" ht="56.25" x14ac:dyDescent="0.25">
      <c r="A447" s="187" t="s">
        <v>617</v>
      </c>
      <c r="B447" s="188">
        <v>38734</v>
      </c>
      <c r="C447" s="183" t="s">
        <v>478</v>
      </c>
      <c r="D447" s="183" t="s">
        <v>519</v>
      </c>
      <c r="E447" s="183" t="s">
        <v>560</v>
      </c>
      <c r="F447" s="183" t="s">
        <v>521</v>
      </c>
      <c r="G447" s="186"/>
      <c r="H447" s="194"/>
      <c r="I447" s="194"/>
    </row>
    <row r="448" spans="1:9" ht="22.5" x14ac:dyDescent="0.25">
      <c r="A448" s="187">
        <v>455</v>
      </c>
      <c r="B448" s="188">
        <v>38769</v>
      </c>
      <c r="C448" s="183" t="s">
        <v>618</v>
      </c>
      <c r="D448" s="183" t="s">
        <v>619</v>
      </c>
      <c r="E448" s="183" t="s">
        <v>620</v>
      </c>
      <c r="F448" s="183" t="s">
        <v>620</v>
      </c>
      <c r="G448" s="186"/>
      <c r="H448" s="194"/>
      <c r="I448" s="194"/>
    </row>
    <row r="449" spans="1:9" ht="45" x14ac:dyDescent="0.25">
      <c r="A449" s="187">
        <v>458</v>
      </c>
      <c r="B449" s="188">
        <v>38792</v>
      </c>
      <c r="C449" s="190" t="s">
        <v>621</v>
      </c>
      <c r="D449" s="183" t="s">
        <v>558</v>
      </c>
      <c r="E449" s="190" t="s">
        <v>505</v>
      </c>
      <c r="F449" s="190" t="s">
        <v>505</v>
      </c>
      <c r="G449" s="186"/>
      <c r="H449" s="194"/>
      <c r="I449" s="194"/>
    </row>
    <row r="450" spans="1:9" ht="22.5" x14ac:dyDescent="0.25">
      <c r="A450" s="187">
        <v>460</v>
      </c>
      <c r="B450" s="188">
        <v>38812</v>
      </c>
      <c r="C450" s="183" t="s">
        <v>454</v>
      </c>
      <c r="D450" s="183" t="s">
        <v>455</v>
      </c>
      <c r="E450" s="183" t="s">
        <v>553</v>
      </c>
      <c r="F450" s="183" t="s">
        <v>553</v>
      </c>
      <c r="G450" s="186"/>
      <c r="H450" s="194"/>
      <c r="I450" s="194"/>
    </row>
    <row r="451" spans="1:9" ht="146.25" x14ac:dyDescent="0.25">
      <c r="A451" s="187">
        <v>462</v>
      </c>
      <c r="B451" s="188">
        <v>38818</v>
      </c>
      <c r="C451" s="183" t="s">
        <v>478</v>
      </c>
      <c r="D451" s="183" t="s">
        <v>622</v>
      </c>
      <c r="E451" s="183" t="s">
        <v>623</v>
      </c>
      <c r="F451" s="183" t="s">
        <v>624</v>
      </c>
      <c r="G451" s="186"/>
      <c r="H451" s="194"/>
      <c r="I451" s="194"/>
    </row>
    <row r="452" spans="1:9" ht="33.75" x14ac:dyDescent="0.25">
      <c r="A452" s="187">
        <v>471</v>
      </c>
      <c r="B452" s="188">
        <v>38960</v>
      </c>
      <c r="C452" s="183" t="s">
        <v>478</v>
      </c>
      <c r="D452" s="183" t="s">
        <v>625</v>
      </c>
      <c r="E452" s="183" t="s">
        <v>626</v>
      </c>
      <c r="F452" s="183" t="s">
        <v>626</v>
      </c>
      <c r="G452" s="186"/>
      <c r="H452" s="194"/>
      <c r="I452" s="194"/>
    </row>
    <row r="453" spans="1:9" ht="45" x14ac:dyDescent="0.25">
      <c r="A453" s="187">
        <v>472</v>
      </c>
      <c r="B453" s="188">
        <v>38973</v>
      </c>
      <c r="C453" s="183" t="s">
        <v>552</v>
      </c>
      <c r="D453" s="185" t="s">
        <v>504</v>
      </c>
      <c r="E453" s="185" t="s">
        <v>505</v>
      </c>
      <c r="F453" s="185" t="s">
        <v>505</v>
      </c>
      <c r="G453" s="186"/>
      <c r="H453" s="194"/>
      <c r="I453" s="194"/>
    </row>
    <row r="454" spans="1:9" x14ac:dyDescent="0.25">
      <c r="A454" s="187">
        <v>473</v>
      </c>
      <c r="B454" s="188">
        <v>38986</v>
      </c>
      <c r="C454" s="183" t="s">
        <v>478</v>
      </c>
      <c r="D454" s="183" t="s">
        <v>627</v>
      </c>
      <c r="E454" s="183" t="s">
        <v>628</v>
      </c>
      <c r="F454" s="183" t="s">
        <v>628</v>
      </c>
      <c r="G454" s="186"/>
      <c r="H454" s="194"/>
      <c r="I454" s="194"/>
    </row>
    <row r="455" spans="1:9" ht="45" x14ac:dyDescent="0.25">
      <c r="A455" s="187">
        <v>486</v>
      </c>
      <c r="B455" s="188" t="s">
        <v>231</v>
      </c>
      <c r="C455" s="183" t="s">
        <v>552</v>
      </c>
      <c r="D455" s="183" t="s">
        <v>455</v>
      </c>
      <c r="E455" s="183" t="s">
        <v>629</v>
      </c>
      <c r="F455" s="183" t="s">
        <v>629</v>
      </c>
      <c r="G455" s="186"/>
      <c r="H455" s="194"/>
      <c r="I455" s="194"/>
    </row>
    <row r="456" spans="1:9" ht="56.25" x14ac:dyDescent="0.25">
      <c r="A456" s="187" t="s">
        <v>630</v>
      </c>
      <c r="B456" s="188" t="s">
        <v>216</v>
      </c>
      <c r="C456" s="183" t="s">
        <v>484</v>
      </c>
      <c r="D456" s="183" t="s">
        <v>455</v>
      </c>
      <c r="E456" s="183" t="s">
        <v>612</v>
      </c>
      <c r="F456" s="183" t="s">
        <v>562</v>
      </c>
      <c r="G456" s="186"/>
      <c r="H456" s="194"/>
      <c r="I456" s="194"/>
    </row>
    <row r="457" spans="1:9" ht="33.75" x14ac:dyDescent="0.25">
      <c r="A457" s="187" t="s">
        <v>631</v>
      </c>
      <c r="B457" s="188" t="s">
        <v>632</v>
      </c>
      <c r="C457" s="183" t="s">
        <v>478</v>
      </c>
      <c r="D457" s="183" t="s">
        <v>576</v>
      </c>
      <c r="E457" s="183" t="s">
        <v>577</v>
      </c>
      <c r="F457" s="183" t="s">
        <v>578</v>
      </c>
      <c r="G457" s="186"/>
      <c r="H457" s="194"/>
      <c r="I457" s="194"/>
    </row>
    <row r="458" spans="1:9" ht="22.5" x14ac:dyDescent="0.25">
      <c r="A458" s="187" t="s">
        <v>633</v>
      </c>
      <c r="B458" s="188" t="s">
        <v>237</v>
      </c>
      <c r="C458" s="183" t="s">
        <v>454</v>
      </c>
      <c r="D458" s="183" t="s">
        <v>455</v>
      </c>
      <c r="E458" s="183" t="s">
        <v>553</v>
      </c>
      <c r="F458" s="183" t="s">
        <v>553</v>
      </c>
      <c r="G458" s="186"/>
      <c r="H458" s="194"/>
      <c r="I458" s="194"/>
    </row>
    <row r="459" spans="1:9" ht="78.75" x14ac:dyDescent="0.25">
      <c r="A459" s="187">
        <v>496</v>
      </c>
      <c r="B459" s="188" t="s">
        <v>634</v>
      </c>
      <c r="C459" s="183" t="s">
        <v>478</v>
      </c>
      <c r="D459" s="183" t="s">
        <v>635</v>
      </c>
      <c r="E459" s="183" t="s">
        <v>636</v>
      </c>
      <c r="F459" s="183" t="s">
        <v>637</v>
      </c>
      <c r="G459" s="186"/>
      <c r="H459" s="194"/>
      <c r="I459" s="194"/>
    </row>
    <row r="460" spans="1:9" ht="33.75" x14ac:dyDescent="0.25">
      <c r="A460" s="187" t="s">
        <v>638</v>
      </c>
      <c r="B460" s="188" t="s">
        <v>639</v>
      </c>
      <c r="C460" s="183" t="s">
        <v>478</v>
      </c>
      <c r="D460" s="183" t="s">
        <v>640</v>
      </c>
      <c r="E460" s="180" t="s">
        <v>520</v>
      </c>
      <c r="F460" s="183" t="s">
        <v>521</v>
      </c>
      <c r="G460" s="186"/>
      <c r="H460" s="194"/>
      <c r="I460" s="194"/>
    </row>
    <row r="461" spans="1:9" ht="56.25" x14ac:dyDescent="0.25">
      <c r="A461" s="187">
        <v>501</v>
      </c>
      <c r="B461" s="188" t="s">
        <v>265</v>
      </c>
      <c r="C461" s="183" t="s">
        <v>441</v>
      </c>
      <c r="D461" s="183" t="s">
        <v>451</v>
      </c>
      <c r="E461" s="183" t="s">
        <v>641</v>
      </c>
      <c r="F461" s="183" t="s">
        <v>616</v>
      </c>
      <c r="G461" s="186"/>
      <c r="H461" s="194"/>
      <c r="I461" s="194"/>
    </row>
    <row r="462" spans="1:9" ht="56.25" x14ac:dyDescent="0.25">
      <c r="A462" s="187" t="s">
        <v>642</v>
      </c>
      <c r="B462" s="188" t="s">
        <v>639</v>
      </c>
      <c r="C462" s="183" t="s">
        <v>478</v>
      </c>
      <c r="D462" s="183" t="s">
        <v>576</v>
      </c>
      <c r="E462" s="183" t="s">
        <v>577</v>
      </c>
      <c r="F462" s="183" t="s">
        <v>578</v>
      </c>
      <c r="G462" s="186"/>
      <c r="H462" s="194"/>
      <c r="I462" s="194"/>
    </row>
    <row r="463" spans="1:9" ht="22.5" x14ac:dyDescent="0.25">
      <c r="A463" s="187">
        <v>510</v>
      </c>
      <c r="B463" s="188" t="s">
        <v>271</v>
      </c>
      <c r="C463" s="183" t="s">
        <v>454</v>
      </c>
      <c r="D463" s="183" t="s">
        <v>455</v>
      </c>
      <c r="E463" s="183" t="s">
        <v>461</v>
      </c>
      <c r="F463" s="183" t="s">
        <v>461</v>
      </c>
      <c r="G463" s="186"/>
      <c r="H463" s="194"/>
      <c r="I463" s="194"/>
    </row>
    <row r="464" spans="1:9" ht="56.25" x14ac:dyDescent="0.25">
      <c r="A464" s="187">
        <v>511</v>
      </c>
      <c r="B464" s="188" t="s">
        <v>643</v>
      </c>
      <c r="C464" s="183" t="s">
        <v>523</v>
      </c>
      <c r="D464" s="183" t="s">
        <v>535</v>
      </c>
      <c r="E464" s="183" t="s">
        <v>536</v>
      </c>
      <c r="F464" s="183" t="s">
        <v>537</v>
      </c>
      <c r="G464" s="186"/>
      <c r="H464" s="194"/>
      <c r="I464" s="194"/>
    </row>
    <row r="465" spans="1:9" ht="33.75" x14ac:dyDescent="0.25">
      <c r="A465" s="187">
        <v>514</v>
      </c>
      <c r="B465" s="188" t="s">
        <v>280</v>
      </c>
      <c r="C465" s="183" t="s">
        <v>523</v>
      </c>
      <c r="D465" s="183" t="s">
        <v>644</v>
      </c>
      <c r="E465" s="183"/>
      <c r="F465" s="183" t="s">
        <v>279</v>
      </c>
      <c r="G465" s="186"/>
      <c r="H465" s="194"/>
      <c r="I465" s="194"/>
    </row>
    <row r="466" spans="1:9" ht="22.5" x14ac:dyDescent="0.25">
      <c r="A466" s="187" t="s">
        <v>645</v>
      </c>
      <c r="B466" s="188" t="s">
        <v>246</v>
      </c>
      <c r="C466" s="183" t="s">
        <v>454</v>
      </c>
      <c r="D466" s="183" t="s">
        <v>455</v>
      </c>
      <c r="E466" s="183" t="s">
        <v>608</v>
      </c>
      <c r="F466" s="183" t="s">
        <v>608</v>
      </c>
      <c r="G466" s="186"/>
      <c r="H466" s="194"/>
      <c r="I466" s="194"/>
    </row>
    <row r="467" spans="1:9" ht="22.5" x14ac:dyDescent="0.25">
      <c r="A467" s="187">
        <v>519</v>
      </c>
      <c r="B467" s="188" t="s">
        <v>646</v>
      </c>
      <c r="C467" s="183" t="s">
        <v>478</v>
      </c>
      <c r="D467" s="183" t="s">
        <v>605</v>
      </c>
      <c r="E467" s="183" t="s">
        <v>606</v>
      </c>
      <c r="F467" s="183" t="s">
        <v>606</v>
      </c>
      <c r="G467" s="186"/>
      <c r="H467" s="194"/>
      <c r="I467" s="194"/>
    </row>
    <row r="468" spans="1:9" ht="45" x14ac:dyDescent="0.25">
      <c r="A468" s="187">
        <v>523</v>
      </c>
      <c r="B468" s="188" t="s">
        <v>234</v>
      </c>
      <c r="C468" s="183" t="s">
        <v>552</v>
      </c>
      <c r="D468" s="183" t="s">
        <v>455</v>
      </c>
      <c r="E468" s="183" t="s">
        <v>629</v>
      </c>
      <c r="F468" s="183" t="s">
        <v>629</v>
      </c>
      <c r="G468" s="186"/>
      <c r="H468" s="194"/>
      <c r="I468" s="194"/>
    </row>
    <row r="469" spans="1:9" ht="78.75" x14ac:dyDescent="0.25">
      <c r="A469" s="187">
        <v>524</v>
      </c>
      <c r="B469" s="188" t="s">
        <v>647</v>
      </c>
      <c r="C469" s="183" t="s">
        <v>478</v>
      </c>
      <c r="D469" s="183" t="s">
        <v>635</v>
      </c>
      <c r="E469" s="183" t="s">
        <v>636</v>
      </c>
      <c r="F469" s="183" t="s">
        <v>637</v>
      </c>
      <c r="G469" s="186"/>
      <c r="H469" s="194"/>
      <c r="I469" s="194"/>
    </row>
    <row r="470" spans="1:9" ht="22.5" x14ac:dyDescent="0.25">
      <c r="A470" s="187">
        <v>536</v>
      </c>
      <c r="B470" s="188" t="s">
        <v>286</v>
      </c>
      <c r="C470" s="183" t="s">
        <v>523</v>
      </c>
      <c r="D470" s="183" t="s">
        <v>455</v>
      </c>
      <c r="E470" s="183" t="s">
        <v>648</v>
      </c>
      <c r="F470" s="183" t="s">
        <v>608</v>
      </c>
      <c r="G470" s="186"/>
      <c r="H470" s="194"/>
      <c r="I470" s="194"/>
    </row>
    <row r="471" spans="1:9" ht="112.5" x14ac:dyDescent="0.25">
      <c r="A471" s="187">
        <v>554</v>
      </c>
      <c r="B471" s="188" t="s">
        <v>649</v>
      </c>
      <c r="C471" s="183" t="s">
        <v>650</v>
      </c>
      <c r="D471" s="183" t="s">
        <v>651</v>
      </c>
      <c r="E471" s="183" t="s">
        <v>652</v>
      </c>
      <c r="F471" s="183" t="s">
        <v>305</v>
      </c>
      <c r="G471" s="186"/>
      <c r="H471" s="194"/>
      <c r="I471" s="194"/>
    </row>
    <row r="472" spans="1:9" ht="67.5" x14ac:dyDescent="0.25">
      <c r="A472" s="187">
        <v>557</v>
      </c>
      <c r="B472" s="188" t="s">
        <v>293</v>
      </c>
      <c r="C472" s="183" t="s">
        <v>441</v>
      </c>
      <c r="D472" s="183" t="s">
        <v>451</v>
      </c>
      <c r="E472" s="183" t="s">
        <v>653</v>
      </c>
      <c r="F472" s="183" t="s">
        <v>654</v>
      </c>
      <c r="G472" s="186"/>
      <c r="H472" s="194"/>
      <c r="I472" s="194"/>
    </row>
    <row r="473" spans="1:9" ht="33.75" x14ac:dyDescent="0.25">
      <c r="A473" s="187">
        <v>571</v>
      </c>
      <c r="B473" s="188" t="s">
        <v>655</v>
      </c>
      <c r="C473" s="183" t="s">
        <v>478</v>
      </c>
      <c r="D473" s="183" t="s">
        <v>656</v>
      </c>
      <c r="E473" s="183" t="s">
        <v>657</v>
      </c>
      <c r="F473" s="183" t="s">
        <v>657</v>
      </c>
      <c r="G473" s="186"/>
      <c r="H473" s="194"/>
      <c r="I473" s="194"/>
    </row>
    <row r="474" spans="1:9" ht="22.5" x14ac:dyDescent="0.25">
      <c r="A474" s="187">
        <v>582</v>
      </c>
      <c r="B474" s="188" t="s">
        <v>299</v>
      </c>
      <c r="C474" s="183" t="s">
        <v>454</v>
      </c>
      <c r="D474" s="183" t="s">
        <v>455</v>
      </c>
      <c r="E474" s="183" t="s">
        <v>461</v>
      </c>
      <c r="F474" s="183" t="s">
        <v>461</v>
      </c>
      <c r="G474" s="186"/>
      <c r="H474" s="194"/>
      <c r="I474" s="194"/>
    </row>
    <row r="475" spans="1:9" ht="22.5" x14ac:dyDescent="0.25">
      <c r="A475" s="187" t="s">
        <v>658</v>
      </c>
      <c r="B475" s="188" t="s">
        <v>257</v>
      </c>
      <c r="C475" s="183" t="s">
        <v>454</v>
      </c>
      <c r="D475" s="183" t="s">
        <v>455</v>
      </c>
      <c r="E475" s="183" t="s">
        <v>608</v>
      </c>
      <c r="F475" s="183" t="s">
        <v>608</v>
      </c>
      <c r="G475" s="186"/>
      <c r="H475" s="194"/>
      <c r="I475" s="194"/>
    </row>
    <row r="476" spans="1:9" ht="22.5" x14ac:dyDescent="0.25">
      <c r="A476" s="187">
        <v>602</v>
      </c>
      <c r="B476" s="188" t="s">
        <v>659</v>
      </c>
      <c r="C476" s="183" t="s">
        <v>478</v>
      </c>
      <c r="D476" s="183" t="s">
        <v>519</v>
      </c>
      <c r="E476" s="183" t="s">
        <v>660</v>
      </c>
      <c r="F476" s="183" t="s">
        <v>521</v>
      </c>
      <c r="G476" s="186"/>
      <c r="H476" s="194"/>
      <c r="I476" s="194"/>
    </row>
    <row r="477" spans="1:9" ht="22.5" x14ac:dyDescent="0.25">
      <c r="A477" s="187">
        <v>607</v>
      </c>
      <c r="B477" s="188" t="s">
        <v>301</v>
      </c>
      <c r="C477" s="183" t="s">
        <v>523</v>
      </c>
      <c r="D477" s="183" t="s">
        <v>661</v>
      </c>
      <c r="E477" s="183" t="s">
        <v>662</v>
      </c>
      <c r="F477" s="183" t="s">
        <v>662</v>
      </c>
      <c r="G477" s="186"/>
      <c r="H477" s="194"/>
      <c r="I477" s="194"/>
    </row>
    <row r="478" spans="1:9" ht="22.5" x14ac:dyDescent="0.25">
      <c r="A478" s="187">
        <v>612</v>
      </c>
      <c r="B478" s="188" t="s">
        <v>306</v>
      </c>
      <c r="C478" s="183" t="s">
        <v>478</v>
      </c>
      <c r="D478" s="183" t="s">
        <v>663</v>
      </c>
      <c r="E478" s="183" t="s">
        <v>614</v>
      </c>
      <c r="F478" s="183" t="s">
        <v>614</v>
      </c>
      <c r="G478" s="186"/>
      <c r="H478" s="194"/>
      <c r="I478" s="194"/>
    </row>
    <row r="479" spans="1:9" ht="78.75" x14ac:dyDescent="0.25">
      <c r="A479" s="187">
        <v>614</v>
      </c>
      <c r="B479" s="188" t="s">
        <v>309</v>
      </c>
      <c r="C479" s="183" t="s">
        <v>478</v>
      </c>
      <c r="D479" s="183" t="s">
        <v>664</v>
      </c>
      <c r="E479" s="183" t="s">
        <v>665</v>
      </c>
      <c r="F479" s="183" t="s">
        <v>578</v>
      </c>
      <c r="G479" s="186"/>
      <c r="H479" s="194"/>
      <c r="I479" s="194"/>
    </row>
    <row r="480" spans="1:9" ht="45" x14ac:dyDescent="0.25">
      <c r="A480" s="187">
        <v>626</v>
      </c>
      <c r="B480" s="188" t="s">
        <v>313</v>
      </c>
      <c r="C480" s="183" t="s">
        <v>448</v>
      </c>
      <c r="D480" s="183" t="s">
        <v>666</v>
      </c>
      <c r="E480" s="183" t="s">
        <v>667</v>
      </c>
      <c r="F480" s="183" t="s">
        <v>517</v>
      </c>
      <c r="G480" s="186"/>
      <c r="H480" s="194"/>
      <c r="I480" s="194"/>
    </row>
    <row r="481" spans="1:9" ht="22.5" x14ac:dyDescent="0.25">
      <c r="A481" s="187">
        <v>628</v>
      </c>
      <c r="B481" s="188" t="s">
        <v>317</v>
      </c>
      <c r="C481" s="183" t="s">
        <v>478</v>
      </c>
      <c r="D481" s="183" t="s">
        <v>668</v>
      </c>
      <c r="E481" s="183" t="s">
        <v>669</v>
      </c>
      <c r="F481" s="183" t="s">
        <v>669</v>
      </c>
      <c r="G481" s="186"/>
      <c r="H481" s="194"/>
      <c r="I481" s="194"/>
    </row>
    <row r="482" spans="1:9" ht="33.75" x14ac:dyDescent="0.25">
      <c r="A482" s="187">
        <v>631</v>
      </c>
      <c r="B482" s="188" t="s">
        <v>320</v>
      </c>
      <c r="C482" s="183" t="s">
        <v>478</v>
      </c>
      <c r="D482" s="183" t="s">
        <v>627</v>
      </c>
      <c r="E482" s="183" t="s">
        <v>670</v>
      </c>
      <c r="F482" s="183" t="s">
        <v>670</v>
      </c>
      <c r="G482" s="186"/>
      <c r="H482" s="194"/>
      <c r="I482" s="194"/>
    </row>
    <row r="483" spans="1:9" ht="22.5" x14ac:dyDescent="0.25">
      <c r="A483" s="187">
        <v>634</v>
      </c>
      <c r="B483" s="188" t="s">
        <v>671</v>
      </c>
      <c r="C483" s="183" t="s">
        <v>523</v>
      </c>
      <c r="D483" s="183" t="s">
        <v>672</v>
      </c>
      <c r="E483" s="183" t="s">
        <v>673</v>
      </c>
      <c r="F483" s="183" t="s">
        <v>279</v>
      </c>
      <c r="G483" s="186"/>
      <c r="H483" s="194"/>
      <c r="I483" s="194"/>
    </row>
    <row r="484" spans="1:9" ht="78.75" x14ac:dyDescent="0.25">
      <c r="A484" s="187">
        <v>657</v>
      </c>
      <c r="B484" s="188" t="s">
        <v>320</v>
      </c>
      <c r="C484" s="183" t="s">
        <v>478</v>
      </c>
      <c r="D484" s="183" t="s">
        <v>664</v>
      </c>
      <c r="E484" s="183" t="s">
        <v>665</v>
      </c>
      <c r="F484" s="183" t="s">
        <v>578</v>
      </c>
      <c r="G484" s="186"/>
      <c r="H484" s="194"/>
      <c r="I484" s="194"/>
    </row>
    <row r="485" spans="1:9" ht="33.75" x14ac:dyDescent="0.25">
      <c r="A485" s="187">
        <v>658</v>
      </c>
      <c r="B485" s="188" t="s">
        <v>328</v>
      </c>
      <c r="C485" s="183" t="s">
        <v>523</v>
      </c>
      <c r="D485" s="183" t="s">
        <v>573</v>
      </c>
      <c r="E485" s="183" t="s">
        <v>574</v>
      </c>
      <c r="F485" s="183" t="s">
        <v>574</v>
      </c>
      <c r="G485" s="186"/>
      <c r="H485" s="194"/>
      <c r="I485" s="194"/>
    </row>
    <row r="486" spans="1:9" ht="22.5" x14ac:dyDescent="0.25">
      <c r="A486" s="187">
        <v>693</v>
      </c>
      <c r="B486" s="188" t="s">
        <v>332</v>
      </c>
      <c r="C486" s="183" t="s">
        <v>484</v>
      </c>
      <c r="D486" s="183" t="s">
        <v>674</v>
      </c>
      <c r="E486" s="183" t="s">
        <v>675</v>
      </c>
      <c r="F486" s="183" t="s">
        <v>676</v>
      </c>
      <c r="G486" s="186"/>
      <c r="H486" s="194"/>
      <c r="I486" s="194"/>
    </row>
    <row r="487" spans="1:9" ht="56.25" x14ac:dyDescent="0.25">
      <c r="A487" s="187">
        <v>707</v>
      </c>
      <c r="B487" s="188" t="s">
        <v>677</v>
      </c>
      <c r="C487" s="183" t="s">
        <v>523</v>
      </c>
      <c r="D487" s="183" t="s">
        <v>678</v>
      </c>
      <c r="E487" s="183" t="s">
        <v>679</v>
      </c>
      <c r="F487" s="183" t="s">
        <v>679</v>
      </c>
      <c r="G487" s="186"/>
      <c r="H487" s="194"/>
      <c r="I487" s="194"/>
    </row>
    <row r="488" spans="1:9" ht="67.5" x14ac:dyDescent="0.25">
      <c r="A488" s="187">
        <v>734</v>
      </c>
      <c r="B488" s="188" t="s">
        <v>680</v>
      </c>
      <c r="C488" s="183" t="s">
        <v>484</v>
      </c>
      <c r="D488" s="183" t="s">
        <v>681</v>
      </c>
      <c r="E488" s="183" t="s">
        <v>675</v>
      </c>
      <c r="F488" s="183" t="s">
        <v>676</v>
      </c>
      <c r="G488" s="186"/>
      <c r="H488" s="194"/>
      <c r="I488" s="194"/>
    </row>
    <row r="489" spans="1:9" x14ac:dyDescent="0.25">
      <c r="A489" s="184"/>
      <c r="B489" s="189"/>
      <c r="C489" s="185"/>
      <c r="D489" s="185"/>
      <c r="E489" s="185"/>
      <c r="F489" s="185"/>
      <c r="G489" s="186"/>
      <c r="H489" s="194"/>
      <c r="I489" s="194"/>
    </row>
    <row r="490" spans="1:9" x14ac:dyDescent="0.25">
      <c r="A490" s="192" t="s">
        <v>682</v>
      </c>
      <c r="B490" s="193" t="s">
        <v>683</v>
      </c>
      <c r="C490" s="194"/>
      <c r="D490" s="194"/>
      <c r="E490" s="177"/>
      <c r="F490" s="194"/>
      <c r="G490" s="186"/>
      <c r="H490" s="194"/>
      <c r="I490" s="194"/>
    </row>
    <row r="491" spans="1:9" x14ac:dyDescent="0.25">
      <c r="A491" s="192" t="s">
        <v>684</v>
      </c>
      <c r="B491" s="194" t="s">
        <v>455</v>
      </c>
      <c r="C491" s="194"/>
      <c r="D491" s="194"/>
      <c r="E491" s="185"/>
      <c r="F491" s="194"/>
      <c r="G491" s="186"/>
      <c r="H491" s="194"/>
      <c r="I491" s="194"/>
    </row>
    <row r="492" spans="1:9" x14ac:dyDescent="0.25">
      <c r="A492" s="192" t="s">
        <v>685</v>
      </c>
      <c r="B492" s="193" t="s">
        <v>442</v>
      </c>
      <c r="C492" s="194"/>
      <c r="D492" s="194"/>
      <c r="E492" s="194"/>
      <c r="F492" s="194"/>
      <c r="G492" s="186"/>
      <c r="H492" s="194"/>
      <c r="I492" s="194"/>
    </row>
    <row r="493" spans="1:9" x14ac:dyDescent="0.25">
      <c r="A493" s="192" t="s">
        <v>686</v>
      </c>
      <c r="B493" s="194" t="s">
        <v>687</v>
      </c>
      <c r="C493" s="194"/>
      <c r="D493" s="194"/>
      <c r="E493" s="194"/>
      <c r="F493" s="194"/>
      <c r="G493" s="186"/>
      <c r="H493" s="194"/>
      <c r="I493" s="194"/>
    </row>
    <row r="494" spans="1:9" x14ac:dyDescent="0.25">
      <c r="A494" s="192" t="s">
        <v>688</v>
      </c>
      <c r="B494" s="194" t="s">
        <v>689</v>
      </c>
      <c r="C494" s="194"/>
      <c r="D494" s="194"/>
      <c r="E494" s="194"/>
      <c r="F494" s="194"/>
      <c r="G494" s="186"/>
      <c r="H494" s="194"/>
      <c r="I494" s="194"/>
    </row>
    <row r="495" spans="1:9" x14ac:dyDescent="0.25">
      <c r="A495" s="192" t="s">
        <v>690</v>
      </c>
      <c r="B495" s="194" t="s">
        <v>691</v>
      </c>
      <c r="C495" s="194"/>
      <c r="D495" s="194"/>
      <c r="E495" s="194"/>
      <c r="F495" s="194"/>
      <c r="G495" s="186"/>
      <c r="H495" s="194"/>
      <c r="I495" s="194"/>
    </row>
    <row r="496" spans="1:9" x14ac:dyDescent="0.25">
      <c r="A496" s="192" t="s">
        <v>692</v>
      </c>
      <c r="B496" s="194" t="s">
        <v>693</v>
      </c>
      <c r="C496" s="194"/>
      <c r="D496" s="194"/>
      <c r="E496" s="194"/>
      <c r="F496" s="194"/>
      <c r="G496" s="186"/>
      <c r="H496" s="194"/>
      <c r="I496" s="194"/>
    </row>
    <row r="497" spans="1:9" x14ac:dyDescent="0.25">
      <c r="A497" s="192" t="s">
        <v>694</v>
      </c>
      <c r="B497" s="194" t="s">
        <v>695</v>
      </c>
      <c r="C497" s="194"/>
      <c r="D497" s="194"/>
      <c r="E497" s="194"/>
      <c r="F497" s="194"/>
      <c r="G497" s="186"/>
      <c r="H497" s="194"/>
      <c r="I497" s="194"/>
    </row>
    <row r="498" spans="1:9" x14ac:dyDescent="0.25">
      <c r="A498" s="192" t="s">
        <v>696</v>
      </c>
      <c r="B498" s="194" t="s">
        <v>697</v>
      </c>
      <c r="C498" s="194"/>
      <c r="D498" s="194"/>
      <c r="E498" s="194"/>
      <c r="F498" s="194"/>
      <c r="G498" s="186"/>
      <c r="H498" s="194"/>
      <c r="I498" s="194"/>
    </row>
    <row r="499" spans="1:9" x14ac:dyDescent="0.25">
      <c r="A499" s="192" t="s">
        <v>698</v>
      </c>
      <c r="B499" s="194" t="s">
        <v>699</v>
      </c>
      <c r="C499" s="194"/>
      <c r="D499" s="194"/>
      <c r="E499" s="194"/>
      <c r="F499" s="194"/>
      <c r="G499" s="186"/>
      <c r="H499" s="194"/>
      <c r="I499" s="194"/>
    </row>
    <row r="500" spans="1:9" x14ac:dyDescent="0.25">
      <c r="A500" s="192"/>
      <c r="B500" s="194"/>
      <c r="C500" s="194"/>
      <c r="D500" s="194"/>
      <c r="E500" s="194"/>
      <c r="F500" s="194"/>
      <c r="G500" s="186"/>
      <c r="H500" s="194"/>
      <c r="I500" s="194"/>
    </row>
    <row r="501" spans="1:9" x14ac:dyDescent="0.25">
      <c r="A501" s="640" t="s">
        <v>700</v>
      </c>
      <c r="B501" s="640"/>
      <c r="C501" s="640"/>
      <c r="D501" s="640"/>
      <c r="E501" s="640"/>
      <c r="F501" s="640"/>
      <c r="G501" s="186"/>
      <c r="H501" s="194"/>
      <c r="I501" s="194"/>
    </row>
    <row r="502" spans="1:9" x14ac:dyDescent="0.25">
      <c r="A502" s="640"/>
      <c r="B502" s="640"/>
      <c r="C502" s="640"/>
      <c r="D502" s="640"/>
      <c r="E502" s="640"/>
      <c r="F502" s="640"/>
      <c r="G502" s="186"/>
      <c r="H502" s="194"/>
      <c r="I502" s="194"/>
    </row>
    <row r="503" spans="1:9" x14ac:dyDescent="0.25">
      <c r="A503" s="640"/>
      <c r="B503" s="640"/>
      <c r="C503" s="640"/>
      <c r="D503" s="640"/>
      <c r="E503" s="640"/>
      <c r="F503" s="640"/>
      <c r="G503" s="186"/>
      <c r="H503" s="194"/>
      <c r="I503" s="194"/>
    </row>
    <row r="504" spans="1:9" x14ac:dyDescent="0.25">
      <c r="A504" s="640"/>
      <c r="B504" s="640"/>
      <c r="C504" s="640"/>
      <c r="D504" s="640"/>
      <c r="E504" s="640"/>
      <c r="F504" s="640"/>
      <c r="G504" s="186"/>
      <c r="H504" s="194"/>
      <c r="I504" s="194"/>
    </row>
    <row r="505" spans="1:9" x14ac:dyDescent="0.25">
      <c r="A505" s="192"/>
      <c r="B505" s="192"/>
      <c r="C505" s="194"/>
      <c r="D505" s="194"/>
      <c r="E505" s="194"/>
      <c r="F505" s="194"/>
      <c r="G505" s="186"/>
      <c r="H505" s="194"/>
      <c r="I505" s="194"/>
    </row>
    <row r="506" spans="1:9" x14ac:dyDescent="0.25">
      <c r="A506" s="192"/>
      <c r="B506" s="192"/>
      <c r="C506" s="194"/>
      <c r="D506" s="194"/>
      <c r="E506" s="194"/>
      <c r="F506" s="194"/>
      <c r="G506" s="186"/>
      <c r="H506" s="194"/>
      <c r="I506" s="194"/>
    </row>
    <row r="507" spans="1:9" x14ac:dyDescent="0.25">
      <c r="A507" s="192"/>
      <c r="B507" s="192"/>
      <c r="C507" s="195"/>
      <c r="D507" s="194"/>
      <c r="E507" s="194"/>
      <c r="F507" s="194"/>
      <c r="G507" s="186"/>
      <c r="H507" s="194"/>
      <c r="I507" s="194"/>
    </row>
    <row r="508" spans="1:9" x14ac:dyDescent="0.25">
      <c r="A508" s="192"/>
      <c r="B508" s="192"/>
      <c r="C508" s="194"/>
      <c r="D508" s="194"/>
      <c r="E508" s="194"/>
      <c r="F508" s="194"/>
      <c r="G508" s="186"/>
      <c r="H508" s="194"/>
      <c r="I508" s="194"/>
    </row>
    <row r="509" spans="1:9" x14ac:dyDescent="0.25">
      <c r="A509" s="192"/>
      <c r="B509" s="192"/>
      <c r="C509" s="194"/>
      <c r="D509" s="194"/>
      <c r="E509" s="194"/>
      <c r="F509" s="194"/>
      <c r="G509" s="186"/>
      <c r="H509" s="194"/>
      <c r="I509" s="194"/>
    </row>
    <row r="510" spans="1:9" x14ac:dyDescent="0.25">
      <c r="A510" s="192"/>
      <c r="B510" s="192"/>
      <c r="C510" s="194"/>
      <c r="D510" s="194"/>
      <c r="E510" s="194"/>
      <c r="F510" s="194"/>
      <c r="G510" s="186"/>
      <c r="H510" s="194"/>
      <c r="I510" s="194"/>
    </row>
    <row r="511" spans="1:9" x14ac:dyDescent="0.25">
      <c r="A511" s="192"/>
      <c r="B511" s="192"/>
      <c r="C511" s="194"/>
      <c r="D511" s="194"/>
      <c r="E511" s="194"/>
      <c r="F511" s="194"/>
      <c r="G511" s="186"/>
      <c r="H511" s="194"/>
      <c r="I511" s="194"/>
    </row>
  </sheetData>
  <mergeCells count="2">
    <mergeCell ref="J5:K5"/>
    <mergeCell ref="A501:F50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3"/>
  <sheetViews>
    <sheetView zoomScale="85" zoomScaleNormal="85" workbookViewId="0"/>
  </sheetViews>
  <sheetFormatPr baseColWidth="10" defaultColWidth="11.7109375" defaultRowHeight="11.25" x14ac:dyDescent="0.2"/>
  <cols>
    <col min="1" max="1" width="37.28515625" style="328" customWidth="1"/>
    <col min="2" max="2" width="14" style="325" customWidth="1"/>
    <col min="3" max="3" width="9.85546875" style="325" bestFit="1" customWidth="1"/>
    <col min="4" max="4" width="16.140625" style="328" bestFit="1" customWidth="1"/>
    <col min="5" max="5" width="19.42578125" style="331" customWidth="1"/>
    <col min="6" max="6" width="16" style="328" customWidth="1"/>
    <col min="7" max="7" width="9.5703125" style="328" bestFit="1" customWidth="1"/>
    <col min="8" max="8" width="9.85546875" style="328" bestFit="1" customWidth="1"/>
    <col min="9" max="9" width="13.7109375" style="328" bestFit="1" customWidth="1"/>
    <col min="10" max="10" width="15" style="329" bestFit="1" customWidth="1"/>
    <col min="11" max="11" width="13.7109375" style="329" bestFit="1" customWidth="1"/>
    <col min="12" max="12" width="16.7109375" style="329" bestFit="1" customWidth="1"/>
    <col min="13" max="14" width="16.140625" style="329" bestFit="1" customWidth="1"/>
    <col min="15" max="256" width="11.7109375" style="201"/>
    <col min="257" max="257" width="37.28515625" style="201" customWidth="1"/>
    <col min="258" max="258" width="14" style="201" customWidth="1"/>
    <col min="259" max="259" width="9.85546875" style="201" bestFit="1" customWidth="1"/>
    <col min="260" max="260" width="5.7109375" style="201" customWidth="1"/>
    <col min="261" max="261" width="13.85546875" style="201" bestFit="1" customWidth="1"/>
    <col min="262" max="262" width="7.7109375" style="201" bestFit="1" customWidth="1"/>
    <col min="263" max="263" width="9.5703125" style="201" bestFit="1" customWidth="1"/>
    <col min="264" max="264" width="9.85546875" style="201" bestFit="1" customWidth="1"/>
    <col min="265" max="265" width="13.7109375" style="201" bestFit="1" customWidth="1"/>
    <col min="266" max="266" width="15" style="201" bestFit="1" customWidth="1"/>
    <col min="267" max="267" width="13.7109375" style="201" bestFit="1" customWidth="1"/>
    <col min="268" max="268" width="16.7109375" style="201" bestFit="1" customWidth="1"/>
    <col min="269" max="270" width="16.140625" style="201" bestFit="1" customWidth="1"/>
    <col min="271" max="512" width="11.7109375" style="201"/>
    <col min="513" max="513" width="37.28515625" style="201" customWidth="1"/>
    <col min="514" max="514" width="14" style="201" customWidth="1"/>
    <col min="515" max="515" width="9.85546875" style="201" bestFit="1" customWidth="1"/>
    <col min="516" max="516" width="5.7109375" style="201" customWidth="1"/>
    <col min="517" max="517" width="13.85546875" style="201" bestFit="1" customWidth="1"/>
    <col min="518" max="518" width="7.7109375" style="201" bestFit="1" customWidth="1"/>
    <col min="519" max="519" width="9.5703125" style="201" bestFit="1" customWidth="1"/>
    <col min="520" max="520" width="9.85546875" style="201" bestFit="1" customWidth="1"/>
    <col min="521" max="521" width="13.7109375" style="201" bestFit="1" customWidth="1"/>
    <col min="522" max="522" width="15" style="201" bestFit="1" customWidth="1"/>
    <col min="523" max="523" width="13.7109375" style="201" bestFit="1" customWidth="1"/>
    <col min="524" max="524" width="16.7109375" style="201" bestFit="1" customWidth="1"/>
    <col min="525" max="526" width="16.140625" style="201" bestFit="1" customWidth="1"/>
    <col min="527" max="768" width="11.7109375" style="201"/>
    <col min="769" max="769" width="37.28515625" style="201" customWidth="1"/>
    <col min="770" max="770" width="14" style="201" customWidth="1"/>
    <col min="771" max="771" width="9.85546875" style="201" bestFit="1" customWidth="1"/>
    <col min="772" max="772" width="5.7109375" style="201" customWidth="1"/>
    <col min="773" max="773" width="13.85546875" style="201" bestFit="1" customWidth="1"/>
    <col min="774" max="774" width="7.7109375" style="201" bestFit="1" customWidth="1"/>
    <col min="775" max="775" width="9.5703125" style="201" bestFit="1" customWidth="1"/>
    <col min="776" max="776" width="9.85546875" style="201" bestFit="1" customWidth="1"/>
    <col min="777" max="777" width="13.7109375" style="201" bestFit="1" customWidth="1"/>
    <col min="778" max="778" width="15" style="201" bestFit="1" customWidth="1"/>
    <col min="779" max="779" width="13.7109375" style="201" bestFit="1" customWidth="1"/>
    <col min="780" max="780" width="16.7109375" style="201" bestFit="1" customWidth="1"/>
    <col min="781" max="782" width="16.140625" style="201" bestFit="1" customWidth="1"/>
    <col min="783" max="1024" width="11.7109375" style="201"/>
    <col min="1025" max="1025" width="37.28515625" style="201" customWidth="1"/>
    <col min="1026" max="1026" width="14" style="201" customWidth="1"/>
    <col min="1027" max="1027" width="9.85546875" style="201" bestFit="1" customWidth="1"/>
    <col min="1028" max="1028" width="5.7109375" style="201" customWidth="1"/>
    <col min="1029" max="1029" width="13.85546875" style="201" bestFit="1" customWidth="1"/>
    <col min="1030" max="1030" width="7.7109375" style="201" bestFit="1" customWidth="1"/>
    <col min="1031" max="1031" width="9.5703125" style="201" bestFit="1" customWidth="1"/>
    <col min="1032" max="1032" width="9.85546875" style="201" bestFit="1" customWidth="1"/>
    <col min="1033" max="1033" width="13.7109375" style="201" bestFit="1" customWidth="1"/>
    <col min="1034" max="1034" width="15" style="201" bestFit="1" customWidth="1"/>
    <col min="1035" max="1035" width="13.7109375" style="201" bestFit="1" customWidth="1"/>
    <col min="1036" max="1036" width="16.7109375" style="201" bestFit="1" customWidth="1"/>
    <col min="1037" max="1038" width="16.140625" style="201" bestFit="1" customWidth="1"/>
    <col min="1039" max="1280" width="11.7109375" style="201"/>
    <col min="1281" max="1281" width="37.28515625" style="201" customWidth="1"/>
    <col min="1282" max="1282" width="14" style="201" customWidth="1"/>
    <col min="1283" max="1283" width="9.85546875" style="201" bestFit="1" customWidth="1"/>
    <col min="1284" max="1284" width="5.7109375" style="201" customWidth="1"/>
    <col min="1285" max="1285" width="13.85546875" style="201" bestFit="1" customWidth="1"/>
    <col min="1286" max="1286" width="7.7109375" style="201" bestFit="1" customWidth="1"/>
    <col min="1287" max="1287" width="9.5703125" style="201" bestFit="1" customWidth="1"/>
    <col min="1288" max="1288" width="9.85546875" style="201" bestFit="1" customWidth="1"/>
    <col min="1289" max="1289" width="13.7109375" style="201" bestFit="1" customWidth="1"/>
    <col min="1290" max="1290" width="15" style="201" bestFit="1" customWidth="1"/>
    <col min="1291" max="1291" width="13.7109375" style="201" bestFit="1" customWidth="1"/>
    <col min="1292" max="1292" width="16.7109375" style="201" bestFit="1" customWidth="1"/>
    <col min="1293" max="1294" width="16.140625" style="201" bestFit="1" customWidth="1"/>
    <col min="1295" max="1536" width="11.7109375" style="201"/>
    <col min="1537" max="1537" width="37.28515625" style="201" customWidth="1"/>
    <col min="1538" max="1538" width="14" style="201" customWidth="1"/>
    <col min="1539" max="1539" width="9.85546875" style="201" bestFit="1" customWidth="1"/>
    <col min="1540" max="1540" width="5.7109375" style="201" customWidth="1"/>
    <col min="1541" max="1541" width="13.85546875" style="201" bestFit="1" customWidth="1"/>
    <col min="1542" max="1542" width="7.7109375" style="201" bestFit="1" customWidth="1"/>
    <col min="1543" max="1543" width="9.5703125" style="201" bestFit="1" customWidth="1"/>
    <col min="1544" max="1544" width="9.85546875" style="201" bestFit="1" customWidth="1"/>
    <col min="1545" max="1545" width="13.7109375" style="201" bestFit="1" customWidth="1"/>
    <col min="1546" max="1546" width="15" style="201" bestFit="1" customWidth="1"/>
    <col min="1547" max="1547" width="13.7109375" style="201" bestFit="1" customWidth="1"/>
    <col min="1548" max="1548" width="16.7109375" style="201" bestFit="1" customWidth="1"/>
    <col min="1549" max="1550" width="16.140625" style="201" bestFit="1" customWidth="1"/>
    <col min="1551" max="1792" width="11.7109375" style="201"/>
    <col min="1793" max="1793" width="37.28515625" style="201" customWidth="1"/>
    <col min="1794" max="1794" width="14" style="201" customWidth="1"/>
    <col min="1795" max="1795" width="9.85546875" style="201" bestFit="1" customWidth="1"/>
    <col min="1796" max="1796" width="5.7109375" style="201" customWidth="1"/>
    <col min="1797" max="1797" width="13.85546875" style="201" bestFit="1" customWidth="1"/>
    <col min="1798" max="1798" width="7.7109375" style="201" bestFit="1" customWidth="1"/>
    <col min="1799" max="1799" width="9.5703125" style="201" bestFit="1" customWidth="1"/>
    <col min="1800" max="1800" width="9.85546875" style="201" bestFit="1" customWidth="1"/>
    <col min="1801" max="1801" width="13.7109375" style="201" bestFit="1" customWidth="1"/>
    <col min="1802" max="1802" width="15" style="201" bestFit="1" customWidth="1"/>
    <col min="1803" max="1803" width="13.7109375" style="201" bestFit="1" customWidth="1"/>
    <col min="1804" max="1804" width="16.7109375" style="201" bestFit="1" customWidth="1"/>
    <col min="1805" max="1806" width="16.140625" style="201" bestFit="1" customWidth="1"/>
    <col min="1807" max="2048" width="11.7109375" style="201"/>
    <col min="2049" max="2049" width="37.28515625" style="201" customWidth="1"/>
    <col min="2050" max="2050" width="14" style="201" customWidth="1"/>
    <col min="2051" max="2051" width="9.85546875" style="201" bestFit="1" customWidth="1"/>
    <col min="2052" max="2052" width="5.7109375" style="201" customWidth="1"/>
    <col min="2053" max="2053" width="13.85546875" style="201" bestFit="1" customWidth="1"/>
    <col min="2054" max="2054" width="7.7109375" style="201" bestFit="1" customWidth="1"/>
    <col min="2055" max="2055" width="9.5703125" style="201" bestFit="1" customWidth="1"/>
    <col min="2056" max="2056" width="9.85546875" style="201" bestFit="1" customWidth="1"/>
    <col min="2057" max="2057" width="13.7109375" style="201" bestFit="1" customWidth="1"/>
    <col min="2058" max="2058" width="15" style="201" bestFit="1" customWidth="1"/>
    <col min="2059" max="2059" width="13.7109375" style="201" bestFit="1" customWidth="1"/>
    <col min="2060" max="2060" width="16.7109375" style="201" bestFit="1" customWidth="1"/>
    <col min="2061" max="2062" width="16.140625" style="201" bestFit="1" customWidth="1"/>
    <col min="2063" max="2304" width="11.7109375" style="201"/>
    <col min="2305" max="2305" width="37.28515625" style="201" customWidth="1"/>
    <col min="2306" max="2306" width="14" style="201" customWidth="1"/>
    <col min="2307" max="2307" width="9.85546875" style="201" bestFit="1" customWidth="1"/>
    <col min="2308" max="2308" width="5.7109375" style="201" customWidth="1"/>
    <col min="2309" max="2309" width="13.85546875" style="201" bestFit="1" customWidth="1"/>
    <col min="2310" max="2310" width="7.7109375" style="201" bestFit="1" customWidth="1"/>
    <col min="2311" max="2311" width="9.5703125" style="201" bestFit="1" customWidth="1"/>
    <col min="2312" max="2312" width="9.85546875" style="201" bestFit="1" customWidth="1"/>
    <col min="2313" max="2313" width="13.7109375" style="201" bestFit="1" customWidth="1"/>
    <col min="2314" max="2314" width="15" style="201" bestFit="1" customWidth="1"/>
    <col min="2315" max="2315" width="13.7109375" style="201" bestFit="1" customWidth="1"/>
    <col min="2316" max="2316" width="16.7109375" style="201" bestFit="1" customWidth="1"/>
    <col min="2317" max="2318" width="16.140625" style="201" bestFit="1" customWidth="1"/>
    <col min="2319" max="2560" width="11.7109375" style="201"/>
    <col min="2561" max="2561" width="37.28515625" style="201" customWidth="1"/>
    <col min="2562" max="2562" width="14" style="201" customWidth="1"/>
    <col min="2563" max="2563" width="9.85546875" style="201" bestFit="1" customWidth="1"/>
    <col min="2564" max="2564" width="5.7109375" style="201" customWidth="1"/>
    <col min="2565" max="2565" width="13.85546875" style="201" bestFit="1" customWidth="1"/>
    <col min="2566" max="2566" width="7.7109375" style="201" bestFit="1" customWidth="1"/>
    <col min="2567" max="2567" width="9.5703125" style="201" bestFit="1" customWidth="1"/>
    <col min="2568" max="2568" width="9.85546875" style="201" bestFit="1" customWidth="1"/>
    <col min="2569" max="2569" width="13.7109375" style="201" bestFit="1" customWidth="1"/>
    <col min="2570" max="2570" width="15" style="201" bestFit="1" customWidth="1"/>
    <col min="2571" max="2571" width="13.7109375" style="201" bestFit="1" customWidth="1"/>
    <col min="2572" max="2572" width="16.7109375" style="201" bestFit="1" customWidth="1"/>
    <col min="2573" max="2574" width="16.140625" style="201" bestFit="1" customWidth="1"/>
    <col min="2575" max="2816" width="11.7109375" style="201"/>
    <col min="2817" max="2817" width="37.28515625" style="201" customWidth="1"/>
    <col min="2818" max="2818" width="14" style="201" customWidth="1"/>
    <col min="2819" max="2819" width="9.85546875" style="201" bestFit="1" customWidth="1"/>
    <col min="2820" max="2820" width="5.7109375" style="201" customWidth="1"/>
    <col min="2821" max="2821" width="13.85546875" style="201" bestFit="1" customWidth="1"/>
    <col min="2822" max="2822" width="7.7109375" style="201" bestFit="1" customWidth="1"/>
    <col min="2823" max="2823" width="9.5703125" style="201" bestFit="1" customWidth="1"/>
    <col min="2824" max="2824" width="9.85546875" style="201" bestFit="1" customWidth="1"/>
    <col min="2825" max="2825" width="13.7109375" style="201" bestFit="1" customWidth="1"/>
    <col min="2826" max="2826" width="15" style="201" bestFit="1" customWidth="1"/>
    <col min="2827" max="2827" width="13.7109375" style="201" bestFit="1" customWidth="1"/>
    <col min="2828" max="2828" width="16.7109375" style="201" bestFit="1" customWidth="1"/>
    <col min="2829" max="2830" width="16.140625" style="201" bestFit="1" customWidth="1"/>
    <col min="2831" max="3072" width="11.7109375" style="201"/>
    <col min="3073" max="3073" width="37.28515625" style="201" customWidth="1"/>
    <col min="3074" max="3074" width="14" style="201" customWidth="1"/>
    <col min="3075" max="3075" width="9.85546875" style="201" bestFit="1" customWidth="1"/>
    <col min="3076" max="3076" width="5.7109375" style="201" customWidth="1"/>
    <col min="3077" max="3077" width="13.85546875" style="201" bestFit="1" customWidth="1"/>
    <col min="3078" max="3078" width="7.7109375" style="201" bestFit="1" customWidth="1"/>
    <col min="3079" max="3079" width="9.5703125" style="201" bestFit="1" customWidth="1"/>
    <col min="3080" max="3080" width="9.85546875" style="201" bestFit="1" customWidth="1"/>
    <col min="3081" max="3081" width="13.7109375" style="201" bestFit="1" customWidth="1"/>
    <col min="3082" max="3082" width="15" style="201" bestFit="1" customWidth="1"/>
    <col min="3083" max="3083" width="13.7109375" style="201" bestFit="1" customWidth="1"/>
    <col min="3084" max="3084" width="16.7109375" style="201" bestFit="1" customWidth="1"/>
    <col min="3085" max="3086" width="16.140625" style="201" bestFit="1" customWidth="1"/>
    <col min="3087" max="3328" width="11.7109375" style="201"/>
    <col min="3329" max="3329" width="37.28515625" style="201" customWidth="1"/>
    <col min="3330" max="3330" width="14" style="201" customWidth="1"/>
    <col min="3331" max="3331" width="9.85546875" style="201" bestFit="1" customWidth="1"/>
    <col min="3332" max="3332" width="5.7109375" style="201" customWidth="1"/>
    <col min="3333" max="3333" width="13.85546875" style="201" bestFit="1" customWidth="1"/>
    <col min="3334" max="3334" width="7.7109375" style="201" bestFit="1" customWidth="1"/>
    <col min="3335" max="3335" width="9.5703125" style="201" bestFit="1" customWidth="1"/>
    <col min="3336" max="3336" width="9.85546875" style="201" bestFit="1" customWidth="1"/>
    <col min="3337" max="3337" width="13.7109375" style="201" bestFit="1" customWidth="1"/>
    <col min="3338" max="3338" width="15" style="201" bestFit="1" customWidth="1"/>
    <col min="3339" max="3339" width="13.7109375" style="201" bestFit="1" customWidth="1"/>
    <col min="3340" max="3340" width="16.7109375" style="201" bestFit="1" customWidth="1"/>
    <col min="3341" max="3342" width="16.140625" style="201" bestFit="1" customWidth="1"/>
    <col min="3343" max="3584" width="11.7109375" style="201"/>
    <col min="3585" max="3585" width="37.28515625" style="201" customWidth="1"/>
    <col min="3586" max="3586" width="14" style="201" customWidth="1"/>
    <col min="3587" max="3587" width="9.85546875" style="201" bestFit="1" customWidth="1"/>
    <col min="3588" max="3588" width="5.7109375" style="201" customWidth="1"/>
    <col min="3589" max="3589" width="13.85546875" style="201" bestFit="1" customWidth="1"/>
    <col min="3590" max="3590" width="7.7109375" style="201" bestFit="1" customWidth="1"/>
    <col min="3591" max="3591" width="9.5703125" style="201" bestFit="1" customWidth="1"/>
    <col min="3592" max="3592" width="9.85546875" style="201" bestFit="1" customWidth="1"/>
    <col min="3593" max="3593" width="13.7109375" style="201" bestFit="1" customWidth="1"/>
    <col min="3594" max="3594" width="15" style="201" bestFit="1" customWidth="1"/>
    <col min="3595" max="3595" width="13.7109375" style="201" bestFit="1" customWidth="1"/>
    <col min="3596" max="3596" width="16.7109375" style="201" bestFit="1" customWidth="1"/>
    <col min="3597" max="3598" width="16.140625" style="201" bestFit="1" customWidth="1"/>
    <col min="3599" max="3840" width="11.7109375" style="201"/>
    <col min="3841" max="3841" width="37.28515625" style="201" customWidth="1"/>
    <col min="3842" max="3842" width="14" style="201" customWidth="1"/>
    <col min="3843" max="3843" width="9.85546875" style="201" bestFit="1" customWidth="1"/>
    <col min="3844" max="3844" width="5.7109375" style="201" customWidth="1"/>
    <col min="3845" max="3845" width="13.85546875" style="201" bestFit="1" customWidth="1"/>
    <col min="3846" max="3846" width="7.7109375" style="201" bestFit="1" customWidth="1"/>
    <col min="3847" max="3847" width="9.5703125" style="201" bestFit="1" customWidth="1"/>
    <col min="3848" max="3848" width="9.85546875" style="201" bestFit="1" customWidth="1"/>
    <col min="3849" max="3849" width="13.7109375" style="201" bestFit="1" customWidth="1"/>
    <col min="3850" max="3850" width="15" style="201" bestFit="1" customWidth="1"/>
    <col min="3851" max="3851" width="13.7109375" style="201" bestFit="1" customWidth="1"/>
    <col min="3852" max="3852" width="16.7109375" style="201" bestFit="1" customWidth="1"/>
    <col min="3853" max="3854" width="16.140625" style="201" bestFit="1" customWidth="1"/>
    <col min="3855" max="4096" width="11.7109375" style="201"/>
    <col min="4097" max="4097" width="37.28515625" style="201" customWidth="1"/>
    <col min="4098" max="4098" width="14" style="201" customWidth="1"/>
    <col min="4099" max="4099" width="9.85546875" style="201" bestFit="1" customWidth="1"/>
    <col min="4100" max="4100" width="5.7109375" style="201" customWidth="1"/>
    <col min="4101" max="4101" width="13.85546875" style="201" bestFit="1" customWidth="1"/>
    <col min="4102" max="4102" width="7.7109375" style="201" bestFit="1" customWidth="1"/>
    <col min="4103" max="4103" width="9.5703125" style="201" bestFit="1" customWidth="1"/>
    <col min="4104" max="4104" width="9.85546875" style="201" bestFit="1" customWidth="1"/>
    <col min="4105" max="4105" width="13.7109375" style="201" bestFit="1" customWidth="1"/>
    <col min="4106" max="4106" width="15" style="201" bestFit="1" customWidth="1"/>
    <col min="4107" max="4107" width="13.7109375" style="201" bestFit="1" customWidth="1"/>
    <col min="4108" max="4108" width="16.7109375" style="201" bestFit="1" customWidth="1"/>
    <col min="4109" max="4110" width="16.140625" style="201" bestFit="1" customWidth="1"/>
    <col min="4111" max="4352" width="11.7109375" style="201"/>
    <col min="4353" max="4353" width="37.28515625" style="201" customWidth="1"/>
    <col min="4354" max="4354" width="14" style="201" customWidth="1"/>
    <col min="4355" max="4355" width="9.85546875" style="201" bestFit="1" customWidth="1"/>
    <col min="4356" max="4356" width="5.7109375" style="201" customWidth="1"/>
    <col min="4357" max="4357" width="13.85546875" style="201" bestFit="1" customWidth="1"/>
    <col min="4358" max="4358" width="7.7109375" style="201" bestFit="1" customWidth="1"/>
    <col min="4359" max="4359" width="9.5703125" style="201" bestFit="1" customWidth="1"/>
    <col min="4360" max="4360" width="9.85546875" style="201" bestFit="1" customWidth="1"/>
    <col min="4361" max="4361" width="13.7109375" style="201" bestFit="1" customWidth="1"/>
    <col min="4362" max="4362" width="15" style="201" bestFit="1" customWidth="1"/>
    <col min="4363" max="4363" width="13.7109375" style="201" bestFit="1" customWidth="1"/>
    <col min="4364" max="4364" width="16.7109375" style="201" bestFit="1" customWidth="1"/>
    <col min="4365" max="4366" width="16.140625" style="201" bestFit="1" customWidth="1"/>
    <col min="4367" max="4608" width="11.7109375" style="201"/>
    <col min="4609" max="4609" width="37.28515625" style="201" customWidth="1"/>
    <col min="4610" max="4610" width="14" style="201" customWidth="1"/>
    <col min="4611" max="4611" width="9.85546875" style="201" bestFit="1" customWidth="1"/>
    <col min="4612" max="4612" width="5.7109375" style="201" customWidth="1"/>
    <col min="4613" max="4613" width="13.85546875" style="201" bestFit="1" customWidth="1"/>
    <col min="4614" max="4614" width="7.7109375" style="201" bestFit="1" customWidth="1"/>
    <col min="4615" max="4615" width="9.5703125" style="201" bestFit="1" customWidth="1"/>
    <col min="4616" max="4616" width="9.85546875" style="201" bestFit="1" customWidth="1"/>
    <col min="4617" max="4617" width="13.7109375" style="201" bestFit="1" customWidth="1"/>
    <col min="4618" max="4618" width="15" style="201" bestFit="1" customWidth="1"/>
    <col min="4619" max="4619" width="13.7109375" style="201" bestFit="1" customWidth="1"/>
    <col min="4620" max="4620" width="16.7109375" style="201" bestFit="1" customWidth="1"/>
    <col min="4621" max="4622" width="16.140625" style="201" bestFit="1" customWidth="1"/>
    <col min="4623" max="4864" width="11.7109375" style="201"/>
    <col min="4865" max="4865" width="37.28515625" style="201" customWidth="1"/>
    <col min="4866" max="4866" width="14" style="201" customWidth="1"/>
    <col min="4867" max="4867" width="9.85546875" style="201" bestFit="1" customWidth="1"/>
    <col min="4868" max="4868" width="5.7109375" style="201" customWidth="1"/>
    <col min="4869" max="4869" width="13.85546875" style="201" bestFit="1" customWidth="1"/>
    <col min="4870" max="4870" width="7.7109375" style="201" bestFit="1" customWidth="1"/>
    <col min="4871" max="4871" width="9.5703125" style="201" bestFit="1" customWidth="1"/>
    <col min="4872" max="4872" width="9.85546875" style="201" bestFit="1" customWidth="1"/>
    <col min="4873" max="4873" width="13.7109375" style="201" bestFit="1" customWidth="1"/>
    <col min="4874" max="4874" width="15" style="201" bestFit="1" customWidth="1"/>
    <col min="4875" max="4875" width="13.7109375" style="201" bestFit="1" customWidth="1"/>
    <col min="4876" max="4876" width="16.7109375" style="201" bestFit="1" customWidth="1"/>
    <col min="4877" max="4878" width="16.140625" style="201" bestFit="1" customWidth="1"/>
    <col min="4879" max="5120" width="11.7109375" style="201"/>
    <col min="5121" max="5121" width="37.28515625" style="201" customWidth="1"/>
    <col min="5122" max="5122" width="14" style="201" customWidth="1"/>
    <col min="5123" max="5123" width="9.85546875" style="201" bestFit="1" customWidth="1"/>
    <col min="5124" max="5124" width="5.7109375" style="201" customWidth="1"/>
    <col min="5125" max="5125" width="13.85546875" style="201" bestFit="1" customWidth="1"/>
    <col min="5126" max="5126" width="7.7109375" style="201" bestFit="1" customWidth="1"/>
    <col min="5127" max="5127" width="9.5703125" style="201" bestFit="1" customWidth="1"/>
    <col min="5128" max="5128" width="9.85546875" style="201" bestFit="1" customWidth="1"/>
    <col min="5129" max="5129" width="13.7109375" style="201" bestFit="1" customWidth="1"/>
    <col min="5130" max="5130" width="15" style="201" bestFit="1" customWidth="1"/>
    <col min="5131" max="5131" width="13.7109375" style="201" bestFit="1" customWidth="1"/>
    <col min="5132" max="5132" width="16.7109375" style="201" bestFit="1" customWidth="1"/>
    <col min="5133" max="5134" width="16.140625" style="201" bestFit="1" customWidth="1"/>
    <col min="5135" max="5376" width="11.7109375" style="201"/>
    <col min="5377" max="5377" width="37.28515625" style="201" customWidth="1"/>
    <col min="5378" max="5378" width="14" style="201" customWidth="1"/>
    <col min="5379" max="5379" width="9.85546875" style="201" bestFit="1" customWidth="1"/>
    <col min="5380" max="5380" width="5.7109375" style="201" customWidth="1"/>
    <col min="5381" max="5381" width="13.85546875" style="201" bestFit="1" customWidth="1"/>
    <col min="5382" max="5382" width="7.7109375" style="201" bestFit="1" customWidth="1"/>
    <col min="5383" max="5383" width="9.5703125" style="201" bestFit="1" customWidth="1"/>
    <col min="5384" max="5384" width="9.85546875" style="201" bestFit="1" customWidth="1"/>
    <col min="5385" max="5385" width="13.7109375" style="201" bestFit="1" customWidth="1"/>
    <col min="5386" max="5386" width="15" style="201" bestFit="1" customWidth="1"/>
    <col min="5387" max="5387" width="13.7109375" style="201" bestFit="1" customWidth="1"/>
    <col min="5388" max="5388" width="16.7109375" style="201" bestFit="1" customWidth="1"/>
    <col min="5389" max="5390" width="16.140625" style="201" bestFit="1" customWidth="1"/>
    <col min="5391" max="5632" width="11.7109375" style="201"/>
    <col min="5633" max="5633" width="37.28515625" style="201" customWidth="1"/>
    <col min="5634" max="5634" width="14" style="201" customWidth="1"/>
    <col min="5635" max="5635" width="9.85546875" style="201" bestFit="1" customWidth="1"/>
    <col min="5636" max="5636" width="5.7109375" style="201" customWidth="1"/>
    <col min="5637" max="5637" width="13.85546875" style="201" bestFit="1" customWidth="1"/>
    <col min="5638" max="5638" width="7.7109375" style="201" bestFit="1" customWidth="1"/>
    <col min="5639" max="5639" width="9.5703125" style="201" bestFit="1" customWidth="1"/>
    <col min="5640" max="5640" width="9.85546875" style="201" bestFit="1" customWidth="1"/>
    <col min="5641" max="5641" width="13.7109375" style="201" bestFit="1" customWidth="1"/>
    <col min="5642" max="5642" width="15" style="201" bestFit="1" customWidth="1"/>
    <col min="5643" max="5643" width="13.7109375" style="201" bestFit="1" customWidth="1"/>
    <col min="5644" max="5644" width="16.7109375" style="201" bestFit="1" customWidth="1"/>
    <col min="5645" max="5646" width="16.140625" style="201" bestFit="1" customWidth="1"/>
    <col min="5647" max="5888" width="11.7109375" style="201"/>
    <col min="5889" max="5889" width="37.28515625" style="201" customWidth="1"/>
    <col min="5890" max="5890" width="14" style="201" customWidth="1"/>
    <col min="5891" max="5891" width="9.85546875" style="201" bestFit="1" customWidth="1"/>
    <col min="5892" max="5892" width="5.7109375" style="201" customWidth="1"/>
    <col min="5893" max="5893" width="13.85546875" style="201" bestFit="1" customWidth="1"/>
    <col min="5894" max="5894" width="7.7109375" style="201" bestFit="1" customWidth="1"/>
    <col min="5895" max="5895" width="9.5703125" style="201" bestFit="1" customWidth="1"/>
    <col min="5896" max="5896" width="9.85546875" style="201" bestFit="1" customWidth="1"/>
    <col min="5897" max="5897" width="13.7109375" style="201" bestFit="1" customWidth="1"/>
    <col min="5898" max="5898" width="15" style="201" bestFit="1" customWidth="1"/>
    <col min="5899" max="5899" width="13.7109375" style="201" bestFit="1" customWidth="1"/>
    <col min="5900" max="5900" width="16.7109375" style="201" bestFit="1" customWidth="1"/>
    <col min="5901" max="5902" width="16.140625" style="201" bestFit="1" customWidth="1"/>
    <col min="5903" max="6144" width="11.7109375" style="201"/>
    <col min="6145" max="6145" width="37.28515625" style="201" customWidth="1"/>
    <col min="6146" max="6146" width="14" style="201" customWidth="1"/>
    <col min="6147" max="6147" width="9.85546875" style="201" bestFit="1" customWidth="1"/>
    <col min="6148" max="6148" width="5.7109375" style="201" customWidth="1"/>
    <col min="6149" max="6149" width="13.85546875" style="201" bestFit="1" customWidth="1"/>
    <col min="6150" max="6150" width="7.7109375" style="201" bestFit="1" customWidth="1"/>
    <col min="6151" max="6151" width="9.5703125" style="201" bestFit="1" customWidth="1"/>
    <col min="6152" max="6152" width="9.85546875" style="201" bestFit="1" customWidth="1"/>
    <col min="6153" max="6153" width="13.7109375" style="201" bestFit="1" customWidth="1"/>
    <col min="6154" max="6154" width="15" style="201" bestFit="1" customWidth="1"/>
    <col min="6155" max="6155" width="13.7109375" style="201" bestFit="1" customWidth="1"/>
    <col min="6156" max="6156" width="16.7109375" style="201" bestFit="1" customWidth="1"/>
    <col min="6157" max="6158" width="16.140625" style="201" bestFit="1" customWidth="1"/>
    <col min="6159" max="6400" width="11.7109375" style="201"/>
    <col min="6401" max="6401" width="37.28515625" style="201" customWidth="1"/>
    <col min="6402" max="6402" width="14" style="201" customWidth="1"/>
    <col min="6403" max="6403" width="9.85546875" style="201" bestFit="1" customWidth="1"/>
    <col min="6404" max="6404" width="5.7109375" style="201" customWidth="1"/>
    <col min="6405" max="6405" width="13.85546875" style="201" bestFit="1" customWidth="1"/>
    <col min="6406" max="6406" width="7.7109375" style="201" bestFit="1" customWidth="1"/>
    <col min="6407" max="6407" width="9.5703125" style="201" bestFit="1" customWidth="1"/>
    <col min="6408" max="6408" width="9.85546875" style="201" bestFit="1" customWidth="1"/>
    <col min="6409" max="6409" width="13.7109375" style="201" bestFit="1" customWidth="1"/>
    <col min="6410" max="6410" width="15" style="201" bestFit="1" customWidth="1"/>
    <col min="6411" max="6411" width="13.7109375" style="201" bestFit="1" customWidth="1"/>
    <col min="6412" max="6412" width="16.7109375" style="201" bestFit="1" customWidth="1"/>
    <col min="6413" max="6414" width="16.140625" style="201" bestFit="1" customWidth="1"/>
    <col min="6415" max="6656" width="11.7109375" style="201"/>
    <col min="6657" max="6657" width="37.28515625" style="201" customWidth="1"/>
    <col min="6658" max="6658" width="14" style="201" customWidth="1"/>
    <col min="6659" max="6659" width="9.85546875" style="201" bestFit="1" customWidth="1"/>
    <col min="6660" max="6660" width="5.7109375" style="201" customWidth="1"/>
    <col min="6661" max="6661" width="13.85546875" style="201" bestFit="1" customWidth="1"/>
    <col min="6662" max="6662" width="7.7109375" style="201" bestFit="1" customWidth="1"/>
    <col min="6663" max="6663" width="9.5703125" style="201" bestFit="1" customWidth="1"/>
    <col min="6664" max="6664" width="9.85546875" style="201" bestFit="1" customWidth="1"/>
    <col min="6665" max="6665" width="13.7109375" style="201" bestFit="1" customWidth="1"/>
    <col min="6666" max="6666" width="15" style="201" bestFit="1" customWidth="1"/>
    <col min="6667" max="6667" width="13.7109375" style="201" bestFit="1" customWidth="1"/>
    <col min="6668" max="6668" width="16.7109375" style="201" bestFit="1" customWidth="1"/>
    <col min="6669" max="6670" width="16.140625" style="201" bestFit="1" customWidth="1"/>
    <col min="6671" max="6912" width="11.7109375" style="201"/>
    <col min="6913" max="6913" width="37.28515625" style="201" customWidth="1"/>
    <col min="6914" max="6914" width="14" style="201" customWidth="1"/>
    <col min="6915" max="6915" width="9.85546875" style="201" bestFit="1" customWidth="1"/>
    <col min="6916" max="6916" width="5.7109375" style="201" customWidth="1"/>
    <col min="6917" max="6917" width="13.85546875" style="201" bestFit="1" customWidth="1"/>
    <col min="6918" max="6918" width="7.7109375" style="201" bestFit="1" customWidth="1"/>
    <col min="6919" max="6919" width="9.5703125" style="201" bestFit="1" customWidth="1"/>
    <col min="6920" max="6920" width="9.85546875" style="201" bestFit="1" customWidth="1"/>
    <col min="6921" max="6921" width="13.7109375" style="201" bestFit="1" customWidth="1"/>
    <col min="6922" max="6922" width="15" style="201" bestFit="1" customWidth="1"/>
    <col min="6923" max="6923" width="13.7109375" style="201" bestFit="1" customWidth="1"/>
    <col min="6924" max="6924" width="16.7109375" style="201" bestFit="1" customWidth="1"/>
    <col min="6925" max="6926" width="16.140625" style="201" bestFit="1" customWidth="1"/>
    <col min="6927" max="7168" width="11.7109375" style="201"/>
    <col min="7169" max="7169" width="37.28515625" style="201" customWidth="1"/>
    <col min="7170" max="7170" width="14" style="201" customWidth="1"/>
    <col min="7171" max="7171" width="9.85546875" style="201" bestFit="1" customWidth="1"/>
    <col min="7172" max="7172" width="5.7109375" style="201" customWidth="1"/>
    <col min="7173" max="7173" width="13.85546875" style="201" bestFit="1" customWidth="1"/>
    <col min="7174" max="7174" width="7.7109375" style="201" bestFit="1" customWidth="1"/>
    <col min="7175" max="7175" width="9.5703125" style="201" bestFit="1" customWidth="1"/>
    <col min="7176" max="7176" width="9.85546875" style="201" bestFit="1" customWidth="1"/>
    <col min="7177" max="7177" width="13.7109375" style="201" bestFit="1" customWidth="1"/>
    <col min="7178" max="7178" width="15" style="201" bestFit="1" customWidth="1"/>
    <col min="7179" max="7179" width="13.7109375" style="201" bestFit="1" customWidth="1"/>
    <col min="7180" max="7180" width="16.7109375" style="201" bestFit="1" customWidth="1"/>
    <col min="7181" max="7182" width="16.140625" style="201" bestFit="1" customWidth="1"/>
    <col min="7183" max="7424" width="11.7109375" style="201"/>
    <col min="7425" max="7425" width="37.28515625" style="201" customWidth="1"/>
    <col min="7426" max="7426" width="14" style="201" customWidth="1"/>
    <col min="7427" max="7427" width="9.85546875" style="201" bestFit="1" customWidth="1"/>
    <col min="7428" max="7428" width="5.7109375" style="201" customWidth="1"/>
    <col min="7429" max="7429" width="13.85546875" style="201" bestFit="1" customWidth="1"/>
    <col min="7430" max="7430" width="7.7109375" style="201" bestFit="1" customWidth="1"/>
    <col min="7431" max="7431" width="9.5703125" style="201" bestFit="1" customWidth="1"/>
    <col min="7432" max="7432" width="9.85546875" style="201" bestFit="1" customWidth="1"/>
    <col min="7433" max="7433" width="13.7109375" style="201" bestFit="1" customWidth="1"/>
    <col min="7434" max="7434" width="15" style="201" bestFit="1" customWidth="1"/>
    <col min="7435" max="7435" width="13.7109375" style="201" bestFit="1" customWidth="1"/>
    <col min="7436" max="7436" width="16.7109375" style="201" bestFit="1" customWidth="1"/>
    <col min="7437" max="7438" width="16.140625" style="201" bestFit="1" customWidth="1"/>
    <col min="7439" max="7680" width="11.7109375" style="201"/>
    <col min="7681" max="7681" width="37.28515625" style="201" customWidth="1"/>
    <col min="7682" max="7682" width="14" style="201" customWidth="1"/>
    <col min="7683" max="7683" width="9.85546875" style="201" bestFit="1" customWidth="1"/>
    <col min="7684" max="7684" width="5.7109375" style="201" customWidth="1"/>
    <col min="7685" max="7685" width="13.85546875" style="201" bestFit="1" customWidth="1"/>
    <col min="7686" max="7686" width="7.7109375" style="201" bestFit="1" customWidth="1"/>
    <col min="7687" max="7687" width="9.5703125" style="201" bestFit="1" customWidth="1"/>
    <col min="7688" max="7688" width="9.85546875" style="201" bestFit="1" customWidth="1"/>
    <col min="7689" max="7689" width="13.7109375" style="201" bestFit="1" customWidth="1"/>
    <col min="7690" max="7690" width="15" style="201" bestFit="1" customWidth="1"/>
    <col min="7691" max="7691" width="13.7109375" style="201" bestFit="1" customWidth="1"/>
    <col min="7692" max="7692" width="16.7109375" style="201" bestFit="1" customWidth="1"/>
    <col min="7693" max="7694" width="16.140625" style="201" bestFit="1" customWidth="1"/>
    <col min="7695" max="7936" width="11.7109375" style="201"/>
    <col min="7937" max="7937" width="37.28515625" style="201" customWidth="1"/>
    <col min="7938" max="7938" width="14" style="201" customWidth="1"/>
    <col min="7939" max="7939" width="9.85546875" style="201" bestFit="1" customWidth="1"/>
    <col min="7940" max="7940" width="5.7109375" style="201" customWidth="1"/>
    <col min="7941" max="7941" width="13.85546875" style="201" bestFit="1" customWidth="1"/>
    <col min="7942" max="7942" width="7.7109375" style="201" bestFit="1" customWidth="1"/>
    <col min="7943" max="7943" width="9.5703125" style="201" bestFit="1" customWidth="1"/>
    <col min="7944" max="7944" width="9.85546875" style="201" bestFit="1" customWidth="1"/>
    <col min="7945" max="7945" width="13.7109375" style="201" bestFit="1" customWidth="1"/>
    <col min="7946" max="7946" width="15" style="201" bestFit="1" customWidth="1"/>
    <col min="7947" max="7947" width="13.7109375" style="201" bestFit="1" customWidth="1"/>
    <col min="7948" max="7948" width="16.7109375" style="201" bestFit="1" customWidth="1"/>
    <col min="7949" max="7950" width="16.140625" style="201" bestFit="1" customWidth="1"/>
    <col min="7951" max="8192" width="11.7109375" style="201"/>
    <col min="8193" max="8193" width="37.28515625" style="201" customWidth="1"/>
    <col min="8194" max="8194" width="14" style="201" customWidth="1"/>
    <col min="8195" max="8195" width="9.85546875" style="201" bestFit="1" customWidth="1"/>
    <col min="8196" max="8196" width="5.7109375" style="201" customWidth="1"/>
    <col min="8197" max="8197" width="13.85546875" style="201" bestFit="1" customWidth="1"/>
    <col min="8198" max="8198" width="7.7109375" style="201" bestFit="1" customWidth="1"/>
    <col min="8199" max="8199" width="9.5703125" style="201" bestFit="1" customWidth="1"/>
    <col min="8200" max="8200" width="9.85546875" style="201" bestFit="1" customWidth="1"/>
    <col min="8201" max="8201" width="13.7109375" style="201" bestFit="1" customWidth="1"/>
    <col min="8202" max="8202" width="15" style="201" bestFit="1" customWidth="1"/>
    <col min="8203" max="8203" width="13.7109375" style="201" bestFit="1" customWidth="1"/>
    <col min="8204" max="8204" width="16.7109375" style="201" bestFit="1" customWidth="1"/>
    <col min="8205" max="8206" width="16.140625" style="201" bestFit="1" customWidth="1"/>
    <col min="8207" max="8448" width="11.7109375" style="201"/>
    <col min="8449" max="8449" width="37.28515625" style="201" customWidth="1"/>
    <col min="8450" max="8450" width="14" style="201" customWidth="1"/>
    <col min="8451" max="8451" width="9.85546875" style="201" bestFit="1" customWidth="1"/>
    <col min="8452" max="8452" width="5.7109375" style="201" customWidth="1"/>
    <col min="8453" max="8453" width="13.85546875" style="201" bestFit="1" customWidth="1"/>
    <col min="8454" max="8454" width="7.7109375" style="201" bestFit="1" customWidth="1"/>
    <col min="8455" max="8455" width="9.5703125" style="201" bestFit="1" customWidth="1"/>
    <col min="8456" max="8456" width="9.85546875" style="201" bestFit="1" customWidth="1"/>
    <col min="8457" max="8457" width="13.7109375" style="201" bestFit="1" customWidth="1"/>
    <col min="8458" max="8458" width="15" style="201" bestFit="1" customWidth="1"/>
    <col min="8459" max="8459" width="13.7109375" style="201" bestFit="1" customWidth="1"/>
    <col min="8460" max="8460" width="16.7109375" style="201" bestFit="1" customWidth="1"/>
    <col min="8461" max="8462" width="16.140625" style="201" bestFit="1" customWidth="1"/>
    <col min="8463" max="8704" width="11.7109375" style="201"/>
    <col min="8705" max="8705" width="37.28515625" style="201" customWidth="1"/>
    <col min="8706" max="8706" width="14" style="201" customWidth="1"/>
    <col min="8707" max="8707" width="9.85546875" style="201" bestFit="1" customWidth="1"/>
    <col min="8708" max="8708" width="5.7109375" style="201" customWidth="1"/>
    <col min="8709" max="8709" width="13.85546875" style="201" bestFit="1" customWidth="1"/>
    <col min="8710" max="8710" width="7.7109375" style="201" bestFit="1" customWidth="1"/>
    <col min="8711" max="8711" width="9.5703125" style="201" bestFit="1" customWidth="1"/>
    <col min="8712" max="8712" width="9.85546875" style="201" bestFit="1" customWidth="1"/>
    <col min="8713" max="8713" width="13.7109375" style="201" bestFit="1" customWidth="1"/>
    <col min="8714" max="8714" width="15" style="201" bestFit="1" customWidth="1"/>
    <col min="8715" max="8715" width="13.7109375" style="201" bestFit="1" customWidth="1"/>
    <col min="8716" max="8716" width="16.7109375" style="201" bestFit="1" customWidth="1"/>
    <col min="8717" max="8718" width="16.140625" style="201" bestFit="1" customWidth="1"/>
    <col min="8719" max="8960" width="11.7109375" style="201"/>
    <col min="8961" max="8961" width="37.28515625" style="201" customWidth="1"/>
    <col min="8962" max="8962" width="14" style="201" customWidth="1"/>
    <col min="8963" max="8963" width="9.85546875" style="201" bestFit="1" customWidth="1"/>
    <col min="8964" max="8964" width="5.7109375" style="201" customWidth="1"/>
    <col min="8965" max="8965" width="13.85546875" style="201" bestFit="1" customWidth="1"/>
    <col min="8966" max="8966" width="7.7109375" style="201" bestFit="1" customWidth="1"/>
    <col min="8967" max="8967" width="9.5703125" style="201" bestFit="1" customWidth="1"/>
    <col min="8968" max="8968" width="9.85546875" style="201" bestFit="1" customWidth="1"/>
    <col min="8969" max="8969" width="13.7109375" style="201" bestFit="1" customWidth="1"/>
    <col min="8970" max="8970" width="15" style="201" bestFit="1" customWidth="1"/>
    <col min="8971" max="8971" width="13.7109375" style="201" bestFit="1" customWidth="1"/>
    <col min="8972" max="8972" width="16.7109375" style="201" bestFit="1" customWidth="1"/>
    <col min="8973" max="8974" width="16.140625" style="201" bestFit="1" customWidth="1"/>
    <col min="8975" max="9216" width="11.7109375" style="201"/>
    <col min="9217" max="9217" width="37.28515625" style="201" customWidth="1"/>
    <col min="9218" max="9218" width="14" style="201" customWidth="1"/>
    <col min="9219" max="9219" width="9.85546875" style="201" bestFit="1" customWidth="1"/>
    <col min="9220" max="9220" width="5.7109375" style="201" customWidth="1"/>
    <col min="9221" max="9221" width="13.85546875" style="201" bestFit="1" customWidth="1"/>
    <col min="9222" max="9222" width="7.7109375" style="201" bestFit="1" customWidth="1"/>
    <col min="9223" max="9223" width="9.5703125" style="201" bestFit="1" customWidth="1"/>
    <col min="9224" max="9224" width="9.85546875" style="201" bestFit="1" customWidth="1"/>
    <col min="9225" max="9225" width="13.7109375" style="201" bestFit="1" customWidth="1"/>
    <col min="9226" max="9226" width="15" style="201" bestFit="1" customWidth="1"/>
    <col min="9227" max="9227" width="13.7109375" style="201" bestFit="1" customWidth="1"/>
    <col min="9228" max="9228" width="16.7109375" style="201" bestFit="1" customWidth="1"/>
    <col min="9229" max="9230" width="16.140625" style="201" bestFit="1" customWidth="1"/>
    <col min="9231" max="9472" width="11.7109375" style="201"/>
    <col min="9473" max="9473" width="37.28515625" style="201" customWidth="1"/>
    <col min="9474" max="9474" width="14" style="201" customWidth="1"/>
    <col min="9475" max="9475" width="9.85546875" style="201" bestFit="1" customWidth="1"/>
    <col min="9476" max="9476" width="5.7109375" style="201" customWidth="1"/>
    <col min="9477" max="9477" width="13.85546875" style="201" bestFit="1" customWidth="1"/>
    <col min="9478" max="9478" width="7.7109375" style="201" bestFit="1" customWidth="1"/>
    <col min="9479" max="9479" width="9.5703125" style="201" bestFit="1" customWidth="1"/>
    <col min="9480" max="9480" width="9.85546875" style="201" bestFit="1" customWidth="1"/>
    <col min="9481" max="9481" width="13.7109375" style="201" bestFit="1" customWidth="1"/>
    <col min="9482" max="9482" width="15" style="201" bestFit="1" customWidth="1"/>
    <col min="9483" max="9483" width="13.7109375" style="201" bestFit="1" customWidth="1"/>
    <col min="9484" max="9484" width="16.7109375" style="201" bestFit="1" customWidth="1"/>
    <col min="9485" max="9486" width="16.140625" style="201" bestFit="1" customWidth="1"/>
    <col min="9487" max="9728" width="11.7109375" style="201"/>
    <col min="9729" max="9729" width="37.28515625" style="201" customWidth="1"/>
    <col min="9730" max="9730" width="14" style="201" customWidth="1"/>
    <col min="9731" max="9731" width="9.85546875" style="201" bestFit="1" customWidth="1"/>
    <col min="9732" max="9732" width="5.7109375" style="201" customWidth="1"/>
    <col min="9733" max="9733" width="13.85546875" style="201" bestFit="1" customWidth="1"/>
    <col min="9734" max="9734" width="7.7109375" style="201" bestFit="1" customWidth="1"/>
    <col min="9735" max="9735" width="9.5703125" style="201" bestFit="1" customWidth="1"/>
    <col min="9736" max="9736" width="9.85546875" style="201" bestFit="1" customWidth="1"/>
    <col min="9737" max="9737" width="13.7109375" style="201" bestFit="1" customWidth="1"/>
    <col min="9738" max="9738" width="15" style="201" bestFit="1" customWidth="1"/>
    <col min="9739" max="9739" width="13.7109375" style="201" bestFit="1" customWidth="1"/>
    <col min="9740" max="9740" width="16.7109375" style="201" bestFit="1" customWidth="1"/>
    <col min="9741" max="9742" width="16.140625" style="201" bestFit="1" customWidth="1"/>
    <col min="9743" max="9984" width="11.7109375" style="201"/>
    <col min="9985" max="9985" width="37.28515625" style="201" customWidth="1"/>
    <col min="9986" max="9986" width="14" style="201" customWidth="1"/>
    <col min="9987" max="9987" width="9.85546875" style="201" bestFit="1" customWidth="1"/>
    <col min="9988" max="9988" width="5.7109375" style="201" customWidth="1"/>
    <col min="9989" max="9989" width="13.85546875" style="201" bestFit="1" customWidth="1"/>
    <col min="9990" max="9990" width="7.7109375" style="201" bestFit="1" customWidth="1"/>
    <col min="9991" max="9991" width="9.5703125" style="201" bestFit="1" customWidth="1"/>
    <col min="9992" max="9992" width="9.85546875" style="201" bestFit="1" customWidth="1"/>
    <col min="9993" max="9993" width="13.7109375" style="201" bestFit="1" customWidth="1"/>
    <col min="9994" max="9994" width="15" style="201" bestFit="1" customWidth="1"/>
    <col min="9995" max="9995" width="13.7109375" style="201" bestFit="1" customWidth="1"/>
    <col min="9996" max="9996" width="16.7109375" style="201" bestFit="1" customWidth="1"/>
    <col min="9997" max="9998" width="16.140625" style="201" bestFit="1" customWidth="1"/>
    <col min="9999" max="10240" width="11.7109375" style="201"/>
    <col min="10241" max="10241" width="37.28515625" style="201" customWidth="1"/>
    <col min="10242" max="10242" width="14" style="201" customWidth="1"/>
    <col min="10243" max="10243" width="9.85546875" style="201" bestFit="1" customWidth="1"/>
    <col min="10244" max="10244" width="5.7109375" style="201" customWidth="1"/>
    <col min="10245" max="10245" width="13.85546875" style="201" bestFit="1" customWidth="1"/>
    <col min="10246" max="10246" width="7.7109375" style="201" bestFit="1" customWidth="1"/>
    <col min="10247" max="10247" width="9.5703125" style="201" bestFit="1" customWidth="1"/>
    <col min="10248" max="10248" width="9.85546875" style="201" bestFit="1" customWidth="1"/>
    <col min="10249" max="10249" width="13.7109375" style="201" bestFit="1" customWidth="1"/>
    <col min="10250" max="10250" width="15" style="201" bestFit="1" customWidth="1"/>
    <col min="10251" max="10251" width="13.7109375" style="201" bestFit="1" customWidth="1"/>
    <col min="10252" max="10252" width="16.7109375" style="201" bestFit="1" customWidth="1"/>
    <col min="10253" max="10254" width="16.140625" style="201" bestFit="1" customWidth="1"/>
    <col min="10255" max="10496" width="11.7109375" style="201"/>
    <col min="10497" max="10497" width="37.28515625" style="201" customWidth="1"/>
    <col min="10498" max="10498" width="14" style="201" customWidth="1"/>
    <col min="10499" max="10499" width="9.85546875" style="201" bestFit="1" customWidth="1"/>
    <col min="10500" max="10500" width="5.7109375" style="201" customWidth="1"/>
    <col min="10501" max="10501" width="13.85546875" style="201" bestFit="1" customWidth="1"/>
    <col min="10502" max="10502" width="7.7109375" style="201" bestFit="1" customWidth="1"/>
    <col min="10503" max="10503" width="9.5703125" style="201" bestFit="1" customWidth="1"/>
    <col min="10504" max="10504" width="9.85546875" style="201" bestFit="1" customWidth="1"/>
    <col min="10505" max="10505" width="13.7109375" style="201" bestFit="1" customWidth="1"/>
    <col min="10506" max="10506" width="15" style="201" bestFit="1" customWidth="1"/>
    <col min="10507" max="10507" width="13.7109375" style="201" bestFit="1" customWidth="1"/>
    <col min="10508" max="10508" width="16.7109375" style="201" bestFit="1" customWidth="1"/>
    <col min="10509" max="10510" width="16.140625" style="201" bestFit="1" customWidth="1"/>
    <col min="10511" max="10752" width="11.7109375" style="201"/>
    <col min="10753" max="10753" width="37.28515625" style="201" customWidth="1"/>
    <col min="10754" max="10754" width="14" style="201" customWidth="1"/>
    <col min="10755" max="10755" width="9.85546875" style="201" bestFit="1" customWidth="1"/>
    <col min="10756" max="10756" width="5.7109375" style="201" customWidth="1"/>
    <col min="10757" max="10757" width="13.85546875" style="201" bestFit="1" customWidth="1"/>
    <col min="10758" max="10758" width="7.7109375" style="201" bestFit="1" customWidth="1"/>
    <col min="10759" max="10759" width="9.5703125" style="201" bestFit="1" customWidth="1"/>
    <col min="10760" max="10760" width="9.85546875" style="201" bestFit="1" customWidth="1"/>
    <col min="10761" max="10761" width="13.7109375" style="201" bestFit="1" customWidth="1"/>
    <col min="10762" max="10762" width="15" style="201" bestFit="1" customWidth="1"/>
    <col min="10763" max="10763" width="13.7109375" style="201" bestFit="1" customWidth="1"/>
    <col min="10764" max="10764" width="16.7109375" style="201" bestFit="1" customWidth="1"/>
    <col min="10765" max="10766" width="16.140625" style="201" bestFit="1" customWidth="1"/>
    <col min="10767" max="11008" width="11.7109375" style="201"/>
    <col min="11009" max="11009" width="37.28515625" style="201" customWidth="1"/>
    <col min="11010" max="11010" width="14" style="201" customWidth="1"/>
    <col min="11011" max="11011" width="9.85546875" style="201" bestFit="1" customWidth="1"/>
    <col min="11012" max="11012" width="5.7109375" style="201" customWidth="1"/>
    <col min="11013" max="11013" width="13.85546875" style="201" bestFit="1" customWidth="1"/>
    <col min="11014" max="11014" width="7.7109375" style="201" bestFit="1" customWidth="1"/>
    <col min="11015" max="11015" width="9.5703125" style="201" bestFit="1" customWidth="1"/>
    <col min="11016" max="11016" width="9.85546875" style="201" bestFit="1" customWidth="1"/>
    <col min="11017" max="11017" width="13.7109375" style="201" bestFit="1" customWidth="1"/>
    <col min="11018" max="11018" width="15" style="201" bestFit="1" customWidth="1"/>
    <col min="11019" max="11019" width="13.7109375" style="201" bestFit="1" customWidth="1"/>
    <col min="11020" max="11020" width="16.7109375" style="201" bestFit="1" customWidth="1"/>
    <col min="11021" max="11022" width="16.140625" style="201" bestFit="1" customWidth="1"/>
    <col min="11023" max="11264" width="11.7109375" style="201"/>
    <col min="11265" max="11265" width="37.28515625" style="201" customWidth="1"/>
    <col min="11266" max="11266" width="14" style="201" customWidth="1"/>
    <col min="11267" max="11267" width="9.85546875" style="201" bestFit="1" customWidth="1"/>
    <col min="11268" max="11268" width="5.7109375" style="201" customWidth="1"/>
    <col min="11269" max="11269" width="13.85546875" style="201" bestFit="1" customWidth="1"/>
    <col min="11270" max="11270" width="7.7109375" style="201" bestFit="1" customWidth="1"/>
    <col min="11271" max="11271" width="9.5703125" style="201" bestFit="1" customWidth="1"/>
    <col min="11272" max="11272" width="9.85546875" style="201" bestFit="1" customWidth="1"/>
    <col min="11273" max="11273" width="13.7109375" style="201" bestFit="1" customWidth="1"/>
    <col min="11274" max="11274" width="15" style="201" bestFit="1" customWidth="1"/>
    <col min="11275" max="11275" width="13.7109375" style="201" bestFit="1" customWidth="1"/>
    <col min="11276" max="11276" width="16.7109375" style="201" bestFit="1" customWidth="1"/>
    <col min="11277" max="11278" width="16.140625" style="201" bestFit="1" customWidth="1"/>
    <col min="11279" max="11520" width="11.7109375" style="201"/>
    <col min="11521" max="11521" width="37.28515625" style="201" customWidth="1"/>
    <col min="11522" max="11522" width="14" style="201" customWidth="1"/>
    <col min="11523" max="11523" width="9.85546875" style="201" bestFit="1" customWidth="1"/>
    <col min="11524" max="11524" width="5.7109375" style="201" customWidth="1"/>
    <col min="11525" max="11525" width="13.85546875" style="201" bestFit="1" customWidth="1"/>
    <col min="11526" max="11526" width="7.7109375" style="201" bestFit="1" customWidth="1"/>
    <col min="11527" max="11527" width="9.5703125" style="201" bestFit="1" customWidth="1"/>
    <col min="11528" max="11528" width="9.85546875" style="201" bestFit="1" customWidth="1"/>
    <col min="11529" max="11529" width="13.7109375" style="201" bestFit="1" customWidth="1"/>
    <col min="11530" max="11530" width="15" style="201" bestFit="1" customWidth="1"/>
    <col min="11531" max="11531" width="13.7109375" style="201" bestFit="1" customWidth="1"/>
    <col min="11532" max="11532" width="16.7109375" style="201" bestFit="1" customWidth="1"/>
    <col min="11533" max="11534" width="16.140625" style="201" bestFit="1" customWidth="1"/>
    <col min="11535" max="11776" width="11.7109375" style="201"/>
    <col min="11777" max="11777" width="37.28515625" style="201" customWidth="1"/>
    <col min="11778" max="11778" width="14" style="201" customWidth="1"/>
    <col min="11779" max="11779" width="9.85546875" style="201" bestFit="1" customWidth="1"/>
    <col min="11780" max="11780" width="5.7109375" style="201" customWidth="1"/>
    <col min="11781" max="11781" width="13.85546875" style="201" bestFit="1" customWidth="1"/>
    <col min="11782" max="11782" width="7.7109375" style="201" bestFit="1" customWidth="1"/>
    <col min="11783" max="11783" width="9.5703125" style="201" bestFit="1" customWidth="1"/>
    <col min="11784" max="11784" width="9.85546875" style="201" bestFit="1" customWidth="1"/>
    <col min="11785" max="11785" width="13.7109375" style="201" bestFit="1" customWidth="1"/>
    <col min="11786" max="11786" width="15" style="201" bestFit="1" customWidth="1"/>
    <col min="11787" max="11787" width="13.7109375" style="201" bestFit="1" customWidth="1"/>
    <col min="11788" max="11788" width="16.7109375" style="201" bestFit="1" customWidth="1"/>
    <col min="11789" max="11790" width="16.140625" style="201" bestFit="1" customWidth="1"/>
    <col min="11791" max="12032" width="11.7109375" style="201"/>
    <col min="12033" max="12033" width="37.28515625" style="201" customWidth="1"/>
    <col min="12034" max="12034" width="14" style="201" customWidth="1"/>
    <col min="12035" max="12035" width="9.85546875" style="201" bestFit="1" customWidth="1"/>
    <col min="12036" max="12036" width="5.7109375" style="201" customWidth="1"/>
    <col min="12037" max="12037" width="13.85546875" style="201" bestFit="1" customWidth="1"/>
    <col min="12038" max="12038" width="7.7109375" style="201" bestFit="1" customWidth="1"/>
    <col min="12039" max="12039" width="9.5703125" style="201" bestFit="1" customWidth="1"/>
    <col min="12040" max="12040" width="9.85546875" style="201" bestFit="1" customWidth="1"/>
    <col min="12041" max="12041" width="13.7109375" style="201" bestFit="1" customWidth="1"/>
    <col min="12042" max="12042" width="15" style="201" bestFit="1" customWidth="1"/>
    <col min="12043" max="12043" width="13.7109375" style="201" bestFit="1" customWidth="1"/>
    <col min="12044" max="12044" width="16.7109375" style="201" bestFit="1" customWidth="1"/>
    <col min="12045" max="12046" width="16.140625" style="201" bestFit="1" customWidth="1"/>
    <col min="12047" max="12288" width="11.7109375" style="201"/>
    <col min="12289" max="12289" width="37.28515625" style="201" customWidth="1"/>
    <col min="12290" max="12290" width="14" style="201" customWidth="1"/>
    <col min="12291" max="12291" width="9.85546875" style="201" bestFit="1" customWidth="1"/>
    <col min="12292" max="12292" width="5.7109375" style="201" customWidth="1"/>
    <col min="12293" max="12293" width="13.85546875" style="201" bestFit="1" customWidth="1"/>
    <col min="12294" max="12294" width="7.7109375" style="201" bestFit="1" customWidth="1"/>
    <col min="12295" max="12295" width="9.5703125" style="201" bestFit="1" customWidth="1"/>
    <col min="12296" max="12296" width="9.85546875" style="201" bestFit="1" customWidth="1"/>
    <col min="12297" max="12297" width="13.7109375" style="201" bestFit="1" customWidth="1"/>
    <col min="12298" max="12298" width="15" style="201" bestFit="1" customWidth="1"/>
    <col min="12299" max="12299" width="13.7109375" style="201" bestFit="1" customWidth="1"/>
    <col min="12300" max="12300" width="16.7109375" style="201" bestFit="1" customWidth="1"/>
    <col min="12301" max="12302" width="16.140625" style="201" bestFit="1" customWidth="1"/>
    <col min="12303" max="12544" width="11.7109375" style="201"/>
    <col min="12545" max="12545" width="37.28515625" style="201" customWidth="1"/>
    <col min="12546" max="12546" width="14" style="201" customWidth="1"/>
    <col min="12547" max="12547" width="9.85546875" style="201" bestFit="1" customWidth="1"/>
    <col min="12548" max="12548" width="5.7109375" style="201" customWidth="1"/>
    <col min="12549" max="12549" width="13.85546875" style="201" bestFit="1" customWidth="1"/>
    <col min="12550" max="12550" width="7.7109375" style="201" bestFit="1" customWidth="1"/>
    <col min="12551" max="12551" width="9.5703125" style="201" bestFit="1" customWidth="1"/>
    <col min="12552" max="12552" width="9.85546875" style="201" bestFit="1" customWidth="1"/>
    <col min="12553" max="12553" width="13.7109375" style="201" bestFit="1" customWidth="1"/>
    <col min="12554" max="12554" width="15" style="201" bestFit="1" customWidth="1"/>
    <col min="12555" max="12555" width="13.7109375" style="201" bestFit="1" customWidth="1"/>
    <col min="12556" max="12556" width="16.7109375" style="201" bestFit="1" customWidth="1"/>
    <col min="12557" max="12558" width="16.140625" style="201" bestFit="1" customWidth="1"/>
    <col min="12559" max="12800" width="11.7109375" style="201"/>
    <col min="12801" max="12801" width="37.28515625" style="201" customWidth="1"/>
    <col min="12802" max="12802" width="14" style="201" customWidth="1"/>
    <col min="12803" max="12803" width="9.85546875" style="201" bestFit="1" customWidth="1"/>
    <col min="12804" max="12804" width="5.7109375" style="201" customWidth="1"/>
    <col min="12805" max="12805" width="13.85546875" style="201" bestFit="1" customWidth="1"/>
    <col min="12806" max="12806" width="7.7109375" style="201" bestFit="1" customWidth="1"/>
    <col min="12807" max="12807" width="9.5703125" style="201" bestFit="1" customWidth="1"/>
    <col min="12808" max="12808" width="9.85546875" style="201" bestFit="1" customWidth="1"/>
    <col min="12809" max="12809" width="13.7109375" style="201" bestFit="1" customWidth="1"/>
    <col min="12810" max="12810" width="15" style="201" bestFit="1" customWidth="1"/>
    <col min="12811" max="12811" width="13.7109375" style="201" bestFit="1" customWidth="1"/>
    <col min="12812" max="12812" width="16.7109375" style="201" bestFit="1" customWidth="1"/>
    <col min="12813" max="12814" width="16.140625" style="201" bestFit="1" customWidth="1"/>
    <col min="12815" max="13056" width="11.7109375" style="201"/>
    <col min="13057" max="13057" width="37.28515625" style="201" customWidth="1"/>
    <col min="13058" max="13058" width="14" style="201" customWidth="1"/>
    <col min="13059" max="13059" width="9.85546875" style="201" bestFit="1" customWidth="1"/>
    <col min="13060" max="13060" width="5.7109375" style="201" customWidth="1"/>
    <col min="13061" max="13061" width="13.85546875" style="201" bestFit="1" customWidth="1"/>
    <col min="13062" max="13062" width="7.7109375" style="201" bestFit="1" customWidth="1"/>
    <col min="13063" max="13063" width="9.5703125" style="201" bestFit="1" customWidth="1"/>
    <col min="13064" max="13064" width="9.85546875" style="201" bestFit="1" customWidth="1"/>
    <col min="13065" max="13065" width="13.7109375" style="201" bestFit="1" customWidth="1"/>
    <col min="13066" max="13066" width="15" style="201" bestFit="1" customWidth="1"/>
    <col min="13067" max="13067" width="13.7109375" style="201" bestFit="1" customWidth="1"/>
    <col min="13068" max="13068" width="16.7109375" style="201" bestFit="1" customWidth="1"/>
    <col min="13069" max="13070" width="16.140625" style="201" bestFit="1" customWidth="1"/>
    <col min="13071" max="13312" width="11.7109375" style="201"/>
    <col min="13313" max="13313" width="37.28515625" style="201" customWidth="1"/>
    <col min="13314" max="13314" width="14" style="201" customWidth="1"/>
    <col min="13315" max="13315" width="9.85546875" style="201" bestFit="1" customWidth="1"/>
    <col min="13316" max="13316" width="5.7109375" style="201" customWidth="1"/>
    <col min="13317" max="13317" width="13.85546875" style="201" bestFit="1" customWidth="1"/>
    <col min="13318" max="13318" width="7.7109375" style="201" bestFit="1" customWidth="1"/>
    <col min="13319" max="13319" width="9.5703125" style="201" bestFit="1" customWidth="1"/>
    <col min="13320" max="13320" width="9.85546875" style="201" bestFit="1" customWidth="1"/>
    <col min="13321" max="13321" width="13.7109375" style="201" bestFit="1" customWidth="1"/>
    <col min="13322" max="13322" width="15" style="201" bestFit="1" customWidth="1"/>
    <col min="13323" max="13323" width="13.7109375" style="201" bestFit="1" customWidth="1"/>
    <col min="13324" max="13324" width="16.7109375" style="201" bestFit="1" customWidth="1"/>
    <col min="13325" max="13326" width="16.140625" style="201" bestFit="1" customWidth="1"/>
    <col min="13327" max="13568" width="11.7109375" style="201"/>
    <col min="13569" max="13569" width="37.28515625" style="201" customWidth="1"/>
    <col min="13570" max="13570" width="14" style="201" customWidth="1"/>
    <col min="13571" max="13571" width="9.85546875" style="201" bestFit="1" customWidth="1"/>
    <col min="13572" max="13572" width="5.7109375" style="201" customWidth="1"/>
    <col min="13573" max="13573" width="13.85546875" style="201" bestFit="1" customWidth="1"/>
    <col min="13574" max="13574" width="7.7109375" style="201" bestFit="1" customWidth="1"/>
    <col min="13575" max="13575" width="9.5703125" style="201" bestFit="1" customWidth="1"/>
    <col min="13576" max="13576" width="9.85546875" style="201" bestFit="1" customWidth="1"/>
    <col min="13577" max="13577" width="13.7109375" style="201" bestFit="1" customWidth="1"/>
    <col min="13578" max="13578" width="15" style="201" bestFit="1" customWidth="1"/>
    <col min="13579" max="13579" width="13.7109375" style="201" bestFit="1" customWidth="1"/>
    <col min="13580" max="13580" width="16.7109375" style="201" bestFit="1" customWidth="1"/>
    <col min="13581" max="13582" width="16.140625" style="201" bestFit="1" customWidth="1"/>
    <col min="13583" max="13824" width="11.7109375" style="201"/>
    <col min="13825" max="13825" width="37.28515625" style="201" customWidth="1"/>
    <col min="13826" max="13826" width="14" style="201" customWidth="1"/>
    <col min="13827" max="13827" width="9.85546875" style="201" bestFit="1" customWidth="1"/>
    <col min="13828" max="13828" width="5.7109375" style="201" customWidth="1"/>
    <col min="13829" max="13829" width="13.85546875" style="201" bestFit="1" customWidth="1"/>
    <col min="13830" max="13830" width="7.7109375" style="201" bestFit="1" customWidth="1"/>
    <col min="13831" max="13831" width="9.5703125" style="201" bestFit="1" customWidth="1"/>
    <col min="13832" max="13832" width="9.85546875" style="201" bestFit="1" customWidth="1"/>
    <col min="13833" max="13833" width="13.7109375" style="201" bestFit="1" customWidth="1"/>
    <col min="13834" max="13834" width="15" style="201" bestFit="1" customWidth="1"/>
    <col min="13835" max="13835" width="13.7109375" style="201" bestFit="1" customWidth="1"/>
    <col min="13836" max="13836" width="16.7109375" style="201" bestFit="1" customWidth="1"/>
    <col min="13837" max="13838" width="16.140625" style="201" bestFit="1" customWidth="1"/>
    <col min="13839" max="14080" width="11.7109375" style="201"/>
    <col min="14081" max="14081" width="37.28515625" style="201" customWidth="1"/>
    <col min="14082" max="14082" width="14" style="201" customWidth="1"/>
    <col min="14083" max="14083" width="9.85546875" style="201" bestFit="1" customWidth="1"/>
    <col min="14084" max="14084" width="5.7109375" style="201" customWidth="1"/>
    <col min="14085" max="14085" width="13.85546875" style="201" bestFit="1" customWidth="1"/>
    <col min="14086" max="14086" width="7.7109375" style="201" bestFit="1" customWidth="1"/>
    <col min="14087" max="14087" width="9.5703125" style="201" bestFit="1" customWidth="1"/>
    <col min="14088" max="14088" width="9.85546875" style="201" bestFit="1" customWidth="1"/>
    <col min="14089" max="14089" width="13.7109375" style="201" bestFit="1" customWidth="1"/>
    <col min="14090" max="14090" width="15" style="201" bestFit="1" customWidth="1"/>
    <col min="14091" max="14091" width="13.7109375" style="201" bestFit="1" customWidth="1"/>
    <col min="14092" max="14092" width="16.7109375" style="201" bestFit="1" customWidth="1"/>
    <col min="14093" max="14094" width="16.140625" style="201" bestFit="1" customWidth="1"/>
    <col min="14095" max="14336" width="11.7109375" style="201"/>
    <col min="14337" max="14337" width="37.28515625" style="201" customWidth="1"/>
    <col min="14338" max="14338" width="14" style="201" customWidth="1"/>
    <col min="14339" max="14339" width="9.85546875" style="201" bestFit="1" customWidth="1"/>
    <col min="14340" max="14340" width="5.7109375" style="201" customWidth="1"/>
    <col min="14341" max="14341" width="13.85546875" style="201" bestFit="1" customWidth="1"/>
    <col min="14342" max="14342" width="7.7109375" style="201" bestFit="1" customWidth="1"/>
    <col min="14343" max="14343" width="9.5703125" style="201" bestFit="1" customWidth="1"/>
    <col min="14344" max="14344" width="9.85546875" style="201" bestFit="1" customWidth="1"/>
    <col min="14345" max="14345" width="13.7109375" style="201" bestFit="1" customWidth="1"/>
    <col min="14346" max="14346" width="15" style="201" bestFit="1" customWidth="1"/>
    <col min="14347" max="14347" width="13.7109375" style="201" bestFit="1" customWidth="1"/>
    <col min="14348" max="14348" width="16.7109375" style="201" bestFit="1" customWidth="1"/>
    <col min="14349" max="14350" width="16.140625" style="201" bestFit="1" customWidth="1"/>
    <col min="14351" max="14592" width="11.7109375" style="201"/>
    <col min="14593" max="14593" width="37.28515625" style="201" customWidth="1"/>
    <col min="14594" max="14594" width="14" style="201" customWidth="1"/>
    <col min="14595" max="14595" width="9.85546875" style="201" bestFit="1" customWidth="1"/>
    <col min="14596" max="14596" width="5.7109375" style="201" customWidth="1"/>
    <col min="14597" max="14597" width="13.85546875" style="201" bestFit="1" customWidth="1"/>
    <col min="14598" max="14598" width="7.7109375" style="201" bestFit="1" customWidth="1"/>
    <col min="14599" max="14599" width="9.5703125" style="201" bestFit="1" customWidth="1"/>
    <col min="14600" max="14600" width="9.85546875" style="201" bestFit="1" customWidth="1"/>
    <col min="14601" max="14601" width="13.7109375" style="201" bestFit="1" customWidth="1"/>
    <col min="14602" max="14602" width="15" style="201" bestFit="1" customWidth="1"/>
    <col min="14603" max="14603" width="13.7109375" style="201" bestFit="1" customWidth="1"/>
    <col min="14604" max="14604" width="16.7109375" style="201" bestFit="1" customWidth="1"/>
    <col min="14605" max="14606" width="16.140625" style="201" bestFit="1" customWidth="1"/>
    <col min="14607" max="14848" width="11.7109375" style="201"/>
    <col min="14849" max="14849" width="37.28515625" style="201" customWidth="1"/>
    <col min="14850" max="14850" width="14" style="201" customWidth="1"/>
    <col min="14851" max="14851" width="9.85546875" style="201" bestFit="1" customWidth="1"/>
    <col min="14852" max="14852" width="5.7109375" style="201" customWidth="1"/>
    <col min="14853" max="14853" width="13.85546875" style="201" bestFit="1" customWidth="1"/>
    <col min="14854" max="14854" width="7.7109375" style="201" bestFit="1" customWidth="1"/>
    <col min="14855" max="14855" width="9.5703125" style="201" bestFit="1" customWidth="1"/>
    <col min="14856" max="14856" width="9.85546875" style="201" bestFit="1" customWidth="1"/>
    <col min="14857" max="14857" width="13.7109375" style="201" bestFit="1" customWidth="1"/>
    <col min="14858" max="14858" width="15" style="201" bestFit="1" customWidth="1"/>
    <col min="14859" max="14859" width="13.7109375" style="201" bestFit="1" customWidth="1"/>
    <col min="14860" max="14860" width="16.7109375" style="201" bestFit="1" customWidth="1"/>
    <col min="14861" max="14862" width="16.140625" style="201" bestFit="1" customWidth="1"/>
    <col min="14863" max="15104" width="11.7109375" style="201"/>
    <col min="15105" max="15105" width="37.28515625" style="201" customWidth="1"/>
    <col min="15106" max="15106" width="14" style="201" customWidth="1"/>
    <col min="15107" max="15107" width="9.85546875" style="201" bestFit="1" customWidth="1"/>
    <col min="15108" max="15108" width="5.7109375" style="201" customWidth="1"/>
    <col min="15109" max="15109" width="13.85546875" style="201" bestFit="1" customWidth="1"/>
    <col min="15110" max="15110" width="7.7109375" style="201" bestFit="1" customWidth="1"/>
    <col min="15111" max="15111" width="9.5703125" style="201" bestFit="1" customWidth="1"/>
    <col min="15112" max="15112" width="9.85546875" style="201" bestFit="1" customWidth="1"/>
    <col min="15113" max="15113" width="13.7109375" style="201" bestFit="1" customWidth="1"/>
    <col min="15114" max="15114" width="15" style="201" bestFit="1" customWidth="1"/>
    <col min="15115" max="15115" width="13.7109375" style="201" bestFit="1" customWidth="1"/>
    <col min="15116" max="15116" width="16.7109375" style="201" bestFit="1" customWidth="1"/>
    <col min="15117" max="15118" width="16.140625" style="201" bestFit="1" customWidth="1"/>
    <col min="15119" max="15360" width="11.7109375" style="201"/>
    <col min="15361" max="15361" width="37.28515625" style="201" customWidth="1"/>
    <col min="15362" max="15362" width="14" style="201" customWidth="1"/>
    <col min="15363" max="15363" width="9.85546875" style="201" bestFit="1" customWidth="1"/>
    <col min="15364" max="15364" width="5.7109375" style="201" customWidth="1"/>
    <col min="15365" max="15365" width="13.85546875" style="201" bestFit="1" customWidth="1"/>
    <col min="15366" max="15366" width="7.7109375" style="201" bestFit="1" customWidth="1"/>
    <col min="15367" max="15367" width="9.5703125" style="201" bestFit="1" customWidth="1"/>
    <col min="15368" max="15368" width="9.85546875" style="201" bestFit="1" customWidth="1"/>
    <col min="15369" max="15369" width="13.7109375" style="201" bestFit="1" customWidth="1"/>
    <col min="15370" max="15370" width="15" style="201" bestFit="1" customWidth="1"/>
    <col min="15371" max="15371" width="13.7109375" style="201" bestFit="1" customWidth="1"/>
    <col min="15372" max="15372" width="16.7109375" style="201" bestFit="1" customWidth="1"/>
    <col min="15373" max="15374" width="16.140625" style="201" bestFit="1" customWidth="1"/>
    <col min="15375" max="15616" width="11.7109375" style="201"/>
    <col min="15617" max="15617" width="37.28515625" style="201" customWidth="1"/>
    <col min="15618" max="15618" width="14" style="201" customWidth="1"/>
    <col min="15619" max="15619" width="9.85546875" style="201" bestFit="1" customWidth="1"/>
    <col min="15620" max="15620" width="5.7109375" style="201" customWidth="1"/>
    <col min="15621" max="15621" width="13.85546875" style="201" bestFit="1" customWidth="1"/>
    <col min="15622" max="15622" width="7.7109375" style="201" bestFit="1" customWidth="1"/>
    <col min="15623" max="15623" width="9.5703125" style="201" bestFit="1" customWidth="1"/>
    <col min="15624" max="15624" width="9.85546875" style="201" bestFit="1" customWidth="1"/>
    <col min="15625" max="15625" width="13.7109375" style="201" bestFit="1" customWidth="1"/>
    <col min="15626" max="15626" width="15" style="201" bestFit="1" customWidth="1"/>
    <col min="15627" max="15627" width="13.7109375" style="201" bestFit="1" customWidth="1"/>
    <col min="15628" max="15628" width="16.7109375" style="201" bestFit="1" customWidth="1"/>
    <col min="15629" max="15630" width="16.140625" style="201" bestFit="1" customWidth="1"/>
    <col min="15631" max="15872" width="11.7109375" style="201"/>
    <col min="15873" max="15873" width="37.28515625" style="201" customWidth="1"/>
    <col min="15874" max="15874" width="14" style="201" customWidth="1"/>
    <col min="15875" max="15875" width="9.85546875" style="201" bestFit="1" customWidth="1"/>
    <col min="15876" max="15876" width="5.7109375" style="201" customWidth="1"/>
    <col min="15877" max="15877" width="13.85546875" style="201" bestFit="1" customWidth="1"/>
    <col min="15878" max="15878" width="7.7109375" style="201" bestFit="1" customWidth="1"/>
    <col min="15879" max="15879" width="9.5703125" style="201" bestFit="1" customWidth="1"/>
    <col min="15880" max="15880" width="9.85546875" style="201" bestFit="1" customWidth="1"/>
    <col min="15881" max="15881" width="13.7109375" style="201" bestFit="1" customWidth="1"/>
    <col min="15882" max="15882" width="15" style="201" bestFit="1" customWidth="1"/>
    <col min="15883" max="15883" width="13.7109375" style="201" bestFit="1" customWidth="1"/>
    <col min="15884" max="15884" width="16.7109375" style="201" bestFit="1" customWidth="1"/>
    <col min="15885" max="15886" width="16.140625" style="201" bestFit="1" customWidth="1"/>
    <col min="15887" max="16128" width="11.7109375" style="201"/>
    <col min="16129" max="16129" width="37.28515625" style="201" customWidth="1"/>
    <col min="16130" max="16130" width="14" style="201" customWidth="1"/>
    <col min="16131" max="16131" width="9.85546875" style="201" bestFit="1" customWidth="1"/>
    <col min="16132" max="16132" width="5.7109375" style="201" customWidth="1"/>
    <col min="16133" max="16133" width="13.85546875" style="201" bestFit="1" customWidth="1"/>
    <col min="16134" max="16134" width="7.7109375" style="201" bestFit="1" customWidth="1"/>
    <col min="16135" max="16135" width="9.5703125" style="201" bestFit="1" customWidth="1"/>
    <col min="16136" max="16136" width="9.85546875" style="201" bestFit="1" customWidth="1"/>
    <col min="16137" max="16137" width="13.7109375" style="201" bestFit="1" customWidth="1"/>
    <col min="16138" max="16138" width="15" style="201" bestFit="1" customWidth="1"/>
    <col min="16139" max="16139" width="13.7109375" style="201" bestFit="1" customWidth="1"/>
    <col min="16140" max="16140" width="16.7109375" style="201" bestFit="1" customWidth="1"/>
    <col min="16141" max="16142" width="16.140625" style="201" bestFit="1" customWidth="1"/>
    <col min="16143" max="16384" width="11.7109375" style="201"/>
  </cols>
  <sheetData>
    <row r="1" spans="1:14" x14ac:dyDescent="0.2">
      <c r="A1" s="485" t="s">
        <v>0</v>
      </c>
      <c r="B1" s="324"/>
      <c r="D1" s="326"/>
      <c r="E1" s="327"/>
    </row>
    <row r="2" spans="1:14" x14ac:dyDescent="0.2">
      <c r="A2" s="485" t="s">
        <v>1</v>
      </c>
      <c r="B2" s="324"/>
      <c r="D2" s="326"/>
      <c r="E2" s="327"/>
    </row>
    <row r="3" spans="1:14" x14ac:dyDescent="0.2">
      <c r="A3" s="486" t="s">
        <v>736</v>
      </c>
      <c r="F3" s="328" t="s">
        <v>3</v>
      </c>
    </row>
    <row r="4" spans="1:14" x14ac:dyDescent="0.2">
      <c r="A4" s="332"/>
      <c r="B4" s="324"/>
      <c r="C4" s="324"/>
      <c r="D4" s="332"/>
      <c r="E4" s="333"/>
      <c r="F4" s="332" t="s">
        <v>3</v>
      </c>
      <c r="G4" s="332"/>
      <c r="H4" s="332"/>
      <c r="I4" s="332"/>
      <c r="J4" s="334"/>
      <c r="K4" s="334"/>
      <c r="L4" s="334"/>
      <c r="M4" s="334"/>
      <c r="N4" s="334"/>
    </row>
    <row r="5" spans="1:14" ht="12.75" customHeight="1" x14ac:dyDescent="0.2">
      <c r="A5" s="487" t="s">
        <v>4</v>
      </c>
      <c r="B5" s="488" t="s">
        <v>5</v>
      </c>
      <c r="C5" s="488"/>
      <c r="D5" s="637" t="s">
        <v>6</v>
      </c>
      <c r="E5" s="637"/>
      <c r="F5" s="491" t="s">
        <v>7</v>
      </c>
      <c r="G5" s="491" t="s">
        <v>8</v>
      </c>
      <c r="H5" s="491" t="s">
        <v>9</v>
      </c>
      <c r="I5" s="491" t="s">
        <v>10</v>
      </c>
      <c r="J5" s="638" t="s">
        <v>11</v>
      </c>
      <c r="K5" s="638"/>
      <c r="L5" s="492" t="s">
        <v>12</v>
      </c>
      <c r="M5" s="492" t="s">
        <v>13</v>
      </c>
      <c r="N5" s="493" t="s">
        <v>14</v>
      </c>
    </row>
    <row r="6" spans="1:14" ht="12.75" customHeight="1" x14ac:dyDescent="0.2">
      <c r="A6" s="494"/>
      <c r="B6" s="495"/>
      <c r="C6" s="495"/>
      <c r="D6" s="636" t="s">
        <v>25</v>
      </c>
      <c r="E6" s="497"/>
      <c r="F6" s="496"/>
      <c r="G6" s="495" t="s">
        <v>15</v>
      </c>
      <c r="H6" s="495" t="s">
        <v>16</v>
      </c>
      <c r="I6" s="498" t="s">
        <v>17</v>
      </c>
      <c r="J6" s="499" t="s">
        <v>18</v>
      </c>
      <c r="K6" s="499" t="s">
        <v>19</v>
      </c>
      <c r="L6" s="500" t="s">
        <v>20</v>
      </c>
      <c r="M6" s="500" t="s">
        <v>21</v>
      </c>
      <c r="N6" s="501" t="s">
        <v>22</v>
      </c>
    </row>
    <row r="7" spans="1:14" ht="12.75" customHeight="1" x14ac:dyDescent="0.2">
      <c r="A7" s="494"/>
      <c r="B7" s="495" t="s">
        <v>23</v>
      </c>
      <c r="C7" s="495" t="s">
        <v>24</v>
      </c>
      <c r="D7" s="502"/>
      <c r="E7" s="497"/>
      <c r="F7" s="496"/>
      <c r="G7" s="495" t="s">
        <v>26</v>
      </c>
      <c r="H7" s="495" t="s">
        <v>27</v>
      </c>
      <c r="I7" s="495" t="s">
        <v>28</v>
      </c>
      <c r="J7" s="499" t="s">
        <v>29</v>
      </c>
      <c r="K7" s="499" t="s">
        <v>30</v>
      </c>
      <c r="L7" s="500" t="s">
        <v>31</v>
      </c>
      <c r="M7" s="500" t="s">
        <v>32</v>
      </c>
      <c r="N7" s="504"/>
    </row>
    <row r="8" spans="1:14" x14ac:dyDescent="0.2">
      <c r="A8" s="505" t="s">
        <v>737</v>
      </c>
      <c r="B8" s="506"/>
      <c r="C8" s="507">
        <v>22949.89</v>
      </c>
      <c r="D8" s="508"/>
      <c r="E8" s="506"/>
      <c r="F8" s="506" t="s">
        <v>738</v>
      </c>
      <c r="G8" s="507">
        <v>515.41999999999996</v>
      </c>
      <c r="H8" s="509"/>
      <c r="I8" s="509"/>
      <c r="J8" s="510"/>
      <c r="K8" s="510"/>
      <c r="L8" s="511" t="s">
        <v>35</v>
      </c>
      <c r="M8" s="510" t="s">
        <v>22</v>
      </c>
      <c r="N8" s="512"/>
    </row>
    <row r="9" spans="1:14" x14ac:dyDescent="0.2">
      <c r="A9" s="332"/>
      <c r="B9" s="324"/>
      <c r="C9" s="357"/>
      <c r="D9" s="332"/>
      <c r="E9" s="333"/>
      <c r="F9" s="332"/>
      <c r="G9" s="324"/>
      <c r="H9" s="324"/>
      <c r="I9" s="324"/>
      <c r="J9" s="358"/>
      <c r="K9" s="334"/>
      <c r="L9" s="334"/>
      <c r="M9" s="334"/>
      <c r="N9" s="334"/>
    </row>
    <row r="10" spans="1:14" x14ac:dyDescent="0.2">
      <c r="A10" s="40" t="s">
        <v>36</v>
      </c>
      <c r="B10" s="2">
        <v>193</v>
      </c>
      <c r="C10" s="2" t="s">
        <v>37</v>
      </c>
      <c r="D10" s="2" t="s">
        <v>38</v>
      </c>
      <c r="E10" s="41">
        <v>163</v>
      </c>
      <c r="F10" s="42" t="s">
        <v>39</v>
      </c>
      <c r="G10" s="43">
        <v>6.5</v>
      </c>
      <c r="H10" s="2" t="s">
        <v>40</v>
      </c>
      <c r="I10" s="44">
        <v>11.5</v>
      </c>
      <c r="J10" s="45">
        <v>163000</v>
      </c>
      <c r="K10" s="45">
        <v>0</v>
      </c>
      <c r="L10" s="45">
        <f>ROUND((K10*$C$8/1000),0)</f>
        <v>0</v>
      </c>
      <c r="M10" s="45"/>
      <c r="N10" s="45"/>
    </row>
    <row r="11" spans="1:14" x14ac:dyDescent="0.2">
      <c r="A11" s="40" t="s">
        <v>36</v>
      </c>
      <c r="B11" s="2">
        <v>193</v>
      </c>
      <c r="C11" s="2" t="s">
        <v>37</v>
      </c>
      <c r="D11" s="2" t="s">
        <v>38</v>
      </c>
      <c r="E11" s="41">
        <v>139</v>
      </c>
      <c r="F11" s="42" t="s">
        <v>41</v>
      </c>
      <c r="G11" s="43">
        <v>6.3</v>
      </c>
      <c r="H11" s="2" t="s">
        <v>40</v>
      </c>
      <c r="I11" s="44">
        <v>24.5</v>
      </c>
      <c r="J11" s="45">
        <v>139000</v>
      </c>
      <c r="K11" s="45">
        <v>65357.47</v>
      </c>
      <c r="L11" s="45">
        <f>ROUND((K11*$C$8/1000),0)</f>
        <v>1499947</v>
      </c>
      <c r="M11" s="45">
        <v>7586</v>
      </c>
      <c r="N11" s="45">
        <v>1507533</v>
      </c>
    </row>
    <row r="12" spans="1:14" x14ac:dyDescent="0.2">
      <c r="A12" s="40" t="s">
        <v>36</v>
      </c>
      <c r="B12" s="2">
        <v>199</v>
      </c>
      <c r="C12" s="2" t="s">
        <v>42</v>
      </c>
      <c r="D12" s="2" t="s">
        <v>38</v>
      </c>
      <c r="E12" s="41">
        <v>168</v>
      </c>
      <c r="F12" s="42" t="s">
        <v>43</v>
      </c>
      <c r="G12" s="43">
        <v>6.5</v>
      </c>
      <c r="H12" s="2" t="s">
        <v>40</v>
      </c>
      <c r="I12" s="44">
        <v>11.5</v>
      </c>
      <c r="J12" s="45">
        <v>168000</v>
      </c>
      <c r="K12" s="45">
        <v>0</v>
      </c>
      <c r="L12" s="45">
        <f t="shared" ref="L12:L22" si="0">ROUND((K12*$C$8/1000),0)</f>
        <v>0</v>
      </c>
      <c r="M12" s="45"/>
      <c r="N12" s="45"/>
    </row>
    <row r="13" spans="1:14" x14ac:dyDescent="0.2">
      <c r="A13" s="40" t="s">
        <v>36</v>
      </c>
      <c r="B13" s="2">
        <v>199</v>
      </c>
      <c r="C13" s="2" t="s">
        <v>42</v>
      </c>
      <c r="D13" s="2" t="s">
        <v>38</v>
      </c>
      <c r="E13" s="41">
        <v>143</v>
      </c>
      <c r="F13" s="42" t="s">
        <v>44</v>
      </c>
      <c r="G13" s="43">
        <v>6.3</v>
      </c>
      <c r="H13" s="2" t="s">
        <v>40</v>
      </c>
      <c r="I13" s="44">
        <v>24.5</v>
      </c>
      <c r="J13" s="45">
        <v>143000</v>
      </c>
      <c r="K13" s="45">
        <v>75920.03</v>
      </c>
      <c r="L13" s="45">
        <f t="shared" si="0"/>
        <v>1742356</v>
      </c>
      <c r="M13" s="45">
        <v>8812</v>
      </c>
      <c r="N13" s="45">
        <v>1751168</v>
      </c>
    </row>
    <row r="14" spans="1:14" x14ac:dyDescent="0.2">
      <c r="A14" s="40" t="s">
        <v>36</v>
      </c>
      <c r="B14" s="2">
        <v>202</v>
      </c>
      <c r="C14" s="2" t="s">
        <v>45</v>
      </c>
      <c r="D14" s="2" t="s">
        <v>38</v>
      </c>
      <c r="E14" s="41">
        <v>230</v>
      </c>
      <c r="F14" s="42" t="s">
        <v>46</v>
      </c>
      <c r="G14" s="43">
        <v>7.4</v>
      </c>
      <c r="H14" s="2" t="s">
        <v>40</v>
      </c>
      <c r="I14" s="44">
        <v>5</v>
      </c>
      <c r="J14" s="45">
        <v>230000</v>
      </c>
      <c r="K14" s="45">
        <v>0</v>
      </c>
      <c r="L14" s="45">
        <f t="shared" si="0"/>
        <v>0</v>
      </c>
      <c r="M14" s="45"/>
      <c r="N14" s="45"/>
    </row>
    <row r="15" spans="1:14" x14ac:dyDescent="0.2">
      <c r="A15" s="40" t="s">
        <v>47</v>
      </c>
      <c r="B15" s="2">
        <v>202</v>
      </c>
      <c r="C15" s="2" t="s">
        <v>45</v>
      </c>
      <c r="D15" s="2" t="s">
        <v>38</v>
      </c>
      <c r="E15" s="41">
        <v>317</v>
      </c>
      <c r="F15" s="42" t="s">
        <v>48</v>
      </c>
      <c r="G15" s="43">
        <v>7.4</v>
      </c>
      <c r="H15" s="2" t="s">
        <v>40</v>
      </c>
      <c r="I15" s="44">
        <v>20</v>
      </c>
      <c r="J15" s="45">
        <v>317000</v>
      </c>
      <c r="K15" s="45">
        <v>116707.66</v>
      </c>
      <c r="L15" s="45">
        <f t="shared" si="0"/>
        <v>2678428</v>
      </c>
      <c r="M15" s="45">
        <v>15870</v>
      </c>
      <c r="N15" s="45">
        <v>2694298</v>
      </c>
    </row>
    <row r="16" spans="1:14" x14ac:dyDescent="0.2">
      <c r="A16" s="40" t="s">
        <v>49</v>
      </c>
      <c r="B16" s="2">
        <v>211</v>
      </c>
      <c r="C16" s="2" t="s">
        <v>50</v>
      </c>
      <c r="D16" s="2" t="s">
        <v>38</v>
      </c>
      <c r="E16" s="41">
        <v>290</v>
      </c>
      <c r="F16" s="2" t="s">
        <v>51</v>
      </c>
      <c r="G16" s="43">
        <v>6.9</v>
      </c>
      <c r="H16" s="2" t="s">
        <v>40</v>
      </c>
      <c r="I16" s="44">
        <v>20</v>
      </c>
      <c r="J16" s="45">
        <v>290000</v>
      </c>
      <c r="K16" s="359">
        <v>72556.160000000003</v>
      </c>
      <c r="L16" s="47">
        <f t="shared" si="0"/>
        <v>1665156</v>
      </c>
      <c r="M16" s="47">
        <v>3708</v>
      </c>
      <c r="N16" s="359">
        <v>1668864</v>
      </c>
    </row>
    <row r="17" spans="1:14" ht="12" customHeight="1" x14ac:dyDescent="0.2">
      <c r="A17" s="40" t="s">
        <v>49</v>
      </c>
      <c r="B17" s="2">
        <v>211</v>
      </c>
      <c r="C17" s="2" t="s">
        <v>50</v>
      </c>
      <c r="D17" s="2" t="s">
        <v>38</v>
      </c>
      <c r="E17" s="41">
        <v>128</v>
      </c>
      <c r="F17" s="2" t="s">
        <v>52</v>
      </c>
      <c r="G17" s="43">
        <v>6.9</v>
      </c>
      <c r="H17" s="2" t="s">
        <v>40</v>
      </c>
      <c r="I17" s="44">
        <v>20</v>
      </c>
      <c r="J17" s="45">
        <v>128000</v>
      </c>
      <c r="K17" s="359">
        <v>31742.2</v>
      </c>
      <c r="L17" s="47">
        <f t="shared" si="0"/>
        <v>728480</v>
      </c>
      <c r="M17" s="47">
        <v>1622</v>
      </c>
      <c r="N17" s="359">
        <v>730102</v>
      </c>
    </row>
    <row r="18" spans="1:14" x14ac:dyDescent="0.2">
      <c r="A18" s="40" t="s">
        <v>53</v>
      </c>
      <c r="B18" s="2">
        <v>211</v>
      </c>
      <c r="C18" s="2" t="s">
        <v>50</v>
      </c>
      <c r="D18" s="2" t="s">
        <v>38</v>
      </c>
      <c r="E18" s="41">
        <v>22</v>
      </c>
      <c r="F18" s="2" t="s">
        <v>54</v>
      </c>
      <c r="G18" s="43">
        <v>6.9</v>
      </c>
      <c r="H18" s="2" t="s">
        <v>40</v>
      </c>
      <c r="I18" s="44">
        <v>20</v>
      </c>
      <c r="J18" s="45">
        <v>22000</v>
      </c>
      <c r="K18" s="359">
        <v>56763.3</v>
      </c>
      <c r="L18" s="47">
        <f t="shared" si="0"/>
        <v>1302711</v>
      </c>
      <c r="M18" s="47">
        <v>2901</v>
      </c>
      <c r="N18" s="359">
        <v>1305612</v>
      </c>
    </row>
    <row r="19" spans="1:14" x14ac:dyDescent="0.2">
      <c r="A19" s="242"/>
      <c r="B19" s="243"/>
      <c r="C19" s="243"/>
      <c r="D19" s="243"/>
      <c r="E19" s="244"/>
      <c r="F19" s="243"/>
      <c r="G19" s="245"/>
      <c r="H19" s="243"/>
      <c r="I19" s="246"/>
      <c r="J19" s="247"/>
      <c r="K19" s="53"/>
      <c r="L19" s="247"/>
      <c r="M19" s="247"/>
      <c r="N19" s="247"/>
    </row>
    <row r="20" spans="1:14" x14ac:dyDescent="0.2">
      <c r="A20" s="242" t="s">
        <v>49</v>
      </c>
      <c r="B20" s="243">
        <v>221</v>
      </c>
      <c r="C20" s="243" t="s">
        <v>55</v>
      </c>
      <c r="D20" s="243" t="s">
        <v>38</v>
      </c>
      <c r="E20" s="244">
        <v>330</v>
      </c>
      <c r="F20" s="243" t="s">
        <v>56</v>
      </c>
      <c r="G20" s="245">
        <v>7.4</v>
      </c>
      <c r="H20" s="243" t="s">
        <v>57</v>
      </c>
      <c r="I20" s="246">
        <v>20</v>
      </c>
      <c r="J20" s="247">
        <v>330000</v>
      </c>
      <c r="K20" s="360">
        <v>174718.68</v>
      </c>
      <c r="L20" s="247">
        <f>ROUND((K20*$C$8/1000),0)</f>
        <v>4009774</v>
      </c>
      <c r="M20" s="247">
        <v>9553</v>
      </c>
      <c r="N20" s="361">
        <v>4019327</v>
      </c>
    </row>
    <row r="21" spans="1:14" x14ac:dyDescent="0.2">
      <c r="A21" s="242" t="s">
        <v>49</v>
      </c>
      <c r="B21" s="243">
        <v>221</v>
      </c>
      <c r="C21" s="243" t="s">
        <v>55</v>
      </c>
      <c r="D21" s="243" t="s">
        <v>38</v>
      </c>
      <c r="E21" s="244">
        <v>43</v>
      </c>
      <c r="F21" s="243" t="s">
        <v>58</v>
      </c>
      <c r="G21" s="245">
        <v>7.4</v>
      </c>
      <c r="H21" s="243" t="s">
        <v>57</v>
      </c>
      <c r="I21" s="246">
        <v>20</v>
      </c>
      <c r="J21" s="247">
        <v>43000</v>
      </c>
      <c r="K21" s="360">
        <v>22070.400000000001</v>
      </c>
      <c r="L21" s="247">
        <f t="shared" si="0"/>
        <v>506513</v>
      </c>
      <c r="M21" s="250">
        <v>1207</v>
      </c>
      <c r="N21" s="361">
        <v>507720</v>
      </c>
    </row>
    <row r="22" spans="1:14" x14ac:dyDescent="0.2">
      <c r="A22" s="242" t="s">
        <v>49</v>
      </c>
      <c r="B22" s="243">
        <v>221</v>
      </c>
      <c r="C22" s="243" t="s">
        <v>55</v>
      </c>
      <c r="D22" s="243" t="s">
        <v>38</v>
      </c>
      <c r="E22" s="244">
        <v>240</v>
      </c>
      <c r="F22" s="243" t="s">
        <v>59</v>
      </c>
      <c r="G22" s="245">
        <v>7.4</v>
      </c>
      <c r="H22" s="243" t="s">
        <v>57</v>
      </c>
      <c r="I22" s="246">
        <v>12</v>
      </c>
      <c r="J22" s="247">
        <v>240000</v>
      </c>
      <c r="K22" s="360">
        <v>0</v>
      </c>
      <c r="L22" s="247">
        <f t="shared" si="0"/>
        <v>0</v>
      </c>
      <c r="M22" s="247"/>
      <c r="N22" s="361"/>
    </row>
    <row r="23" spans="1:14" x14ac:dyDescent="0.2">
      <c r="A23" s="242" t="s">
        <v>49</v>
      </c>
      <c r="B23" s="243">
        <v>221</v>
      </c>
      <c r="C23" s="243" t="s">
        <v>55</v>
      </c>
      <c r="D23" s="243" t="s">
        <v>38</v>
      </c>
      <c r="E23" s="244">
        <v>55</v>
      </c>
      <c r="F23" s="243" t="s">
        <v>60</v>
      </c>
      <c r="G23" s="245">
        <v>7.4</v>
      </c>
      <c r="H23" s="243" t="s">
        <v>57</v>
      </c>
      <c r="I23" s="246">
        <v>12</v>
      </c>
      <c r="J23" s="247">
        <v>55000</v>
      </c>
      <c r="K23" s="360">
        <v>0</v>
      </c>
      <c r="L23" s="247">
        <f>ROUND((K23*$C$8/1000),0)</f>
        <v>0</v>
      </c>
      <c r="M23" s="247"/>
      <c r="N23" s="361"/>
    </row>
    <row r="24" spans="1:14" x14ac:dyDescent="0.2">
      <c r="A24" s="242" t="s">
        <v>53</v>
      </c>
      <c r="B24" s="243">
        <v>221</v>
      </c>
      <c r="C24" s="243" t="s">
        <v>55</v>
      </c>
      <c r="D24" s="243" t="s">
        <v>38</v>
      </c>
      <c r="E24" s="244">
        <v>50</v>
      </c>
      <c r="F24" s="243" t="s">
        <v>61</v>
      </c>
      <c r="G24" s="245">
        <v>7.4</v>
      </c>
      <c r="H24" s="243" t="s">
        <v>57</v>
      </c>
      <c r="I24" s="246">
        <v>20</v>
      </c>
      <c r="J24" s="247">
        <v>50000</v>
      </c>
      <c r="K24" s="360">
        <v>134527</v>
      </c>
      <c r="L24" s="247">
        <f>ROUND((K24*$C$8/1000),0)</f>
        <v>3087380</v>
      </c>
      <c r="M24" s="250">
        <v>7324</v>
      </c>
      <c r="N24" s="361">
        <v>3094704</v>
      </c>
    </row>
    <row r="25" spans="1:14" x14ac:dyDescent="0.2">
      <c r="A25" s="234" t="s">
        <v>62</v>
      </c>
      <c r="B25" s="197">
        <v>225</v>
      </c>
      <c r="C25" s="197" t="s">
        <v>63</v>
      </c>
      <c r="D25" s="197" t="s">
        <v>38</v>
      </c>
      <c r="E25" s="235">
        <v>427</v>
      </c>
      <c r="F25" s="197" t="s">
        <v>64</v>
      </c>
      <c r="G25" s="237">
        <v>7.5</v>
      </c>
      <c r="H25" s="197" t="s">
        <v>65</v>
      </c>
      <c r="I25" s="238">
        <v>24</v>
      </c>
      <c r="J25" s="239">
        <v>427000</v>
      </c>
      <c r="K25" s="247">
        <v>0</v>
      </c>
      <c r="L25" s="247">
        <v>0</v>
      </c>
      <c r="M25" s="247"/>
      <c r="N25" s="247"/>
    </row>
    <row r="26" spans="1:14" x14ac:dyDescent="0.2">
      <c r="A26" s="234" t="s">
        <v>66</v>
      </c>
      <c r="B26" s="197">
        <v>225</v>
      </c>
      <c r="C26" s="197" t="s">
        <v>63</v>
      </c>
      <c r="D26" s="197" t="s">
        <v>38</v>
      </c>
      <c r="E26" s="235">
        <v>36</v>
      </c>
      <c r="F26" s="197" t="s">
        <v>67</v>
      </c>
      <c r="G26" s="237">
        <v>7.5</v>
      </c>
      <c r="H26" s="197" t="s">
        <v>65</v>
      </c>
      <c r="I26" s="238">
        <v>24</v>
      </c>
      <c r="J26" s="239">
        <v>36000</v>
      </c>
      <c r="K26" s="247">
        <v>0</v>
      </c>
      <c r="L26" s="247">
        <v>0</v>
      </c>
      <c r="M26" s="247"/>
      <c r="N26" s="247"/>
    </row>
    <row r="27" spans="1:14" x14ac:dyDescent="0.2">
      <c r="A27" s="40"/>
      <c r="B27" s="2"/>
      <c r="C27" s="2"/>
      <c r="D27" s="2"/>
      <c r="E27" s="41"/>
      <c r="F27" s="2"/>
      <c r="G27" s="43"/>
      <c r="H27" s="2"/>
      <c r="I27" s="44"/>
      <c r="J27" s="45"/>
      <c r="K27" s="45"/>
      <c r="L27" s="45"/>
      <c r="M27" s="45"/>
      <c r="N27" s="45"/>
    </row>
    <row r="28" spans="1:14" x14ac:dyDescent="0.2">
      <c r="A28" s="40" t="s">
        <v>62</v>
      </c>
      <c r="B28" s="2">
        <v>228</v>
      </c>
      <c r="C28" s="2" t="s">
        <v>68</v>
      </c>
      <c r="D28" s="2" t="s">
        <v>38</v>
      </c>
      <c r="E28" s="41">
        <v>433</v>
      </c>
      <c r="F28" s="2" t="s">
        <v>43</v>
      </c>
      <c r="G28" s="43">
        <v>7.5</v>
      </c>
      <c r="H28" s="2" t="s">
        <v>65</v>
      </c>
      <c r="I28" s="44">
        <v>21</v>
      </c>
      <c r="J28" s="45">
        <v>433000</v>
      </c>
      <c r="K28" s="45">
        <v>159203</v>
      </c>
      <c r="L28" s="45">
        <f>ROUND((K28*$C$8/1000),0)</f>
        <v>3653691</v>
      </c>
      <c r="M28" s="45">
        <v>22423</v>
      </c>
      <c r="N28" s="45">
        <v>3676114</v>
      </c>
    </row>
    <row r="29" spans="1:14" x14ac:dyDescent="0.2">
      <c r="A29" s="40" t="s">
        <v>66</v>
      </c>
      <c r="B29" s="2">
        <v>228</v>
      </c>
      <c r="C29" s="2" t="s">
        <v>68</v>
      </c>
      <c r="D29" s="2" t="s">
        <v>38</v>
      </c>
      <c r="E29" s="41">
        <v>60</v>
      </c>
      <c r="F29" s="2" t="s">
        <v>44</v>
      </c>
      <c r="G29" s="43">
        <v>7.5</v>
      </c>
      <c r="H29" s="2" t="s">
        <v>65</v>
      </c>
      <c r="I29" s="44">
        <v>21</v>
      </c>
      <c r="J29" s="45">
        <v>60000</v>
      </c>
      <c r="K29" s="45">
        <v>156428</v>
      </c>
      <c r="L29" s="45">
        <f>ROUND((K29*$C$8/1000),0)</f>
        <v>3590005</v>
      </c>
      <c r="M29" s="45">
        <v>22032</v>
      </c>
      <c r="N29" s="45">
        <v>3612037</v>
      </c>
    </row>
    <row r="30" spans="1:14" x14ac:dyDescent="0.2">
      <c r="A30" s="40" t="s">
        <v>69</v>
      </c>
      <c r="B30" s="2">
        <v>236</v>
      </c>
      <c r="C30" s="2" t="s">
        <v>70</v>
      </c>
      <c r="D30" s="2" t="s">
        <v>38</v>
      </c>
      <c r="E30" s="41">
        <v>403</v>
      </c>
      <c r="F30" s="42" t="s">
        <v>71</v>
      </c>
      <c r="G30" s="43">
        <v>7</v>
      </c>
      <c r="H30" s="2" t="s">
        <v>65</v>
      </c>
      <c r="I30" s="44">
        <v>19</v>
      </c>
      <c r="J30" s="45">
        <v>403000</v>
      </c>
      <c r="K30" s="45">
        <v>142742.12</v>
      </c>
      <c r="L30" s="45">
        <f>ROUND((K30*$C$8/1000),0)</f>
        <v>3275916</v>
      </c>
      <c r="M30" s="45">
        <v>36956</v>
      </c>
      <c r="N30" s="45">
        <v>3312872</v>
      </c>
    </row>
    <row r="31" spans="1:14" x14ac:dyDescent="0.2">
      <c r="A31" s="40" t="s">
        <v>72</v>
      </c>
      <c r="B31" s="2">
        <v>236</v>
      </c>
      <c r="C31" s="2" t="s">
        <v>70</v>
      </c>
      <c r="D31" s="2" t="s">
        <v>38</v>
      </c>
      <c r="E31" s="41">
        <v>35.5</v>
      </c>
      <c r="F31" s="42" t="s">
        <v>73</v>
      </c>
      <c r="G31" s="43">
        <v>6.5</v>
      </c>
      <c r="H31" s="2" t="s">
        <v>65</v>
      </c>
      <c r="I31" s="44">
        <v>20</v>
      </c>
      <c r="J31" s="45">
        <v>35500</v>
      </c>
      <c r="K31" s="45">
        <v>81340.05</v>
      </c>
      <c r="L31" s="45">
        <f>ROUND((K31*$C$8/1000),0)</f>
        <v>1866745</v>
      </c>
      <c r="M31" s="45">
        <v>0</v>
      </c>
      <c r="N31" s="45">
        <v>1866745</v>
      </c>
    </row>
    <row r="32" spans="1:14" x14ac:dyDescent="0.2">
      <c r="A32" s="40"/>
      <c r="B32" s="2"/>
      <c r="C32" s="2"/>
      <c r="D32" s="2"/>
      <c r="E32" s="41"/>
      <c r="F32" s="2"/>
      <c r="G32" s="43"/>
      <c r="H32" s="2"/>
      <c r="I32" s="44"/>
      <c r="J32" s="45"/>
      <c r="K32" s="45"/>
      <c r="L32" s="45"/>
      <c r="M32" s="45"/>
      <c r="N32" s="45"/>
    </row>
    <row r="33" spans="1:14" x14ac:dyDescent="0.2">
      <c r="A33" s="40" t="s">
        <v>49</v>
      </c>
      <c r="B33" s="2">
        <v>245</v>
      </c>
      <c r="C33" s="2" t="s">
        <v>74</v>
      </c>
      <c r="D33" s="2" t="s">
        <v>38</v>
      </c>
      <c r="E33" s="41">
        <v>800</v>
      </c>
      <c r="F33" s="2" t="s">
        <v>75</v>
      </c>
      <c r="G33" s="43">
        <v>7</v>
      </c>
      <c r="H33" s="2" t="s">
        <v>57</v>
      </c>
      <c r="I33" s="43">
        <v>19.75</v>
      </c>
      <c r="J33" s="45">
        <v>800000</v>
      </c>
      <c r="K33" s="360">
        <v>182596.06</v>
      </c>
      <c r="L33" s="53">
        <f>ROUND((K33*$C$8/1000),0)</f>
        <v>4190559</v>
      </c>
      <c r="M33" s="53">
        <v>9461</v>
      </c>
      <c r="N33" s="361">
        <v>4200020</v>
      </c>
    </row>
    <row r="34" spans="1:14" x14ac:dyDescent="0.2">
      <c r="A34" s="40" t="s">
        <v>49</v>
      </c>
      <c r="B34" s="2">
        <v>245</v>
      </c>
      <c r="C34" s="2" t="s">
        <v>74</v>
      </c>
      <c r="D34" s="2" t="s">
        <v>38</v>
      </c>
      <c r="E34" s="41">
        <v>95</v>
      </c>
      <c r="F34" s="2" t="s">
        <v>76</v>
      </c>
      <c r="G34" s="43">
        <v>7</v>
      </c>
      <c r="H34" s="2" t="s">
        <v>57</v>
      </c>
      <c r="I34" s="43">
        <v>19.75</v>
      </c>
      <c r="J34" s="45">
        <v>95000</v>
      </c>
      <c r="K34" s="360">
        <v>22518.11</v>
      </c>
      <c r="L34" s="53">
        <f>ROUND((K34*$C$8/1000),0)</f>
        <v>516788</v>
      </c>
      <c r="M34" s="53">
        <v>1167</v>
      </c>
      <c r="N34" s="361">
        <v>517955</v>
      </c>
    </row>
    <row r="35" spans="1:14" x14ac:dyDescent="0.2">
      <c r="A35" s="40" t="s">
        <v>77</v>
      </c>
      <c r="B35" s="2">
        <v>245</v>
      </c>
      <c r="C35" s="2" t="s">
        <v>74</v>
      </c>
      <c r="D35" s="2" t="s">
        <v>38</v>
      </c>
      <c r="E35" s="41">
        <v>90</v>
      </c>
      <c r="F35" s="2" t="s">
        <v>78</v>
      </c>
      <c r="G35" s="43">
        <v>7</v>
      </c>
      <c r="H35" s="2" t="s">
        <v>57</v>
      </c>
      <c r="I35" s="43">
        <v>19.75</v>
      </c>
      <c r="J35" s="45">
        <v>90000</v>
      </c>
      <c r="K35" s="360">
        <v>174483.12</v>
      </c>
      <c r="L35" s="53">
        <f>ROUND((K35*$C$8/1000),0)</f>
        <v>4004368</v>
      </c>
      <c r="M35" s="53">
        <v>9041</v>
      </c>
      <c r="N35" s="361">
        <v>4013409</v>
      </c>
    </row>
    <row r="36" spans="1:14" x14ac:dyDescent="0.2">
      <c r="A36" s="40" t="s">
        <v>49</v>
      </c>
      <c r="B36" s="2">
        <v>247</v>
      </c>
      <c r="C36" s="2" t="s">
        <v>79</v>
      </c>
      <c r="D36" s="2" t="s">
        <v>38</v>
      </c>
      <c r="E36" s="41">
        <v>470</v>
      </c>
      <c r="F36" s="2" t="s">
        <v>80</v>
      </c>
      <c r="G36" s="43">
        <v>6.3</v>
      </c>
      <c r="H36" s="2" t="s">
        <v>57</v>
      </c>
      <c r="I36" s="43">
        <v>25</v>
      </c>
      <c r="J36" s="45">
        <v>470000</v>
      </c>
      <c r="K36" s="360">
        <v>117786.42</v>
      </c>
      <c r="L36" s="53">
        <f t="shared" ref="L36:L43" si="1">ROUND((K36*$C$8/1000),0)</f>
        <v>2703185</v>
      </c>
      <c r="M36" s="247">
        <v>19335</v>
      </c>
      <c r="N36" s="247">
        <v>2722520</v>
      </c>
    </row>
    <row r="37" spans="1:14" x14ac:dyDescent="0.2">
      <c r="A37" s="40" t="s">
        <v>49</v>
      </c>
      <c r="B37" s="2">
        <v>247</v>
      </c>
      <c r="C37" s="2" t="s">
        <v>79</v>
      </c>
      <c r="D37" s="2" t="s">
        <v>38</v>
      </c>
      <c r="E37" s="41">
        <v>25</v>
      </c>
      <c r="F37" s="2" t="s">
        <v>81</v>
      </c>
      <c r="G37" s="43">
        <v>6.3</v>
      </c>
      <c r="H37" s="2" t="s">
        <v>57</v>
      </c>
      <c r="I37" s="43">
        <v>25</v>
      </c>
      <c r="J37" s="45">
        <v>25000</v>
      </c>
      <c r="K37" s="360">
        <v>5593</v>
      </c>
      <c r="L37" s="45">
        <f t="shared" si="1"/>
        <v>128359</v>
      </c>
      <c r="M37" s="239">
        <v>918</v>
      </c>
      <c r="N37" s="239">
        <v>129277</v>
      </c>
    </row>
    <row r="38" spans="1:14" x14ac:dyDescent="0.2">
      <c r="A38" s="40" t="s">
        <v>53</v>
      </c>
      <c r="B38" s="2">
        <v>247</v>
      </c>
      <c r="C38" s="2" t="s">
        <v>79</v>
      </c>
      <c r="D38" s="2" t="s">
        <v>38</v>
      </c>
      <c r="E38" s="41">
        <v>27</v>
      </c>
      <c r="F38" s="2" t="s">
        <v>82</v>
      </c>
      <c r="G38" s="43">
        <v>7.3</v>
      </c>
      <c r="H38" s="2" t="s">
        <v>57</v>
      </c>
      <c r="I38" s="43">
        <v>25</v>
      </c>
      <c r="J38" s="45">
        <v>27000</v>
      </c>
      <c r="K38" s="53">
        <v>65180.160000000003</v>
      </c>
      <c r="L38" s="45">
        <f t="shared" si="1"/>
        <v>1495878</v>
      </c>
      <c r="M38" s="45">
        <v>10725</v>
      </c>
      <c r="N38" s="45">
        <v>1506603</v>
      </c>
    </row>
    <row r="39" spans="1:14" x14ac:dyDescent="0.2">
      <c r="A39" s="40" t="s">
        <v>710</v>
      </c>
      <c r="B39" s="2">
        <v>262</v>
      </c>
      <c r="C39" s="2" t="s">
        <v>477</v>
      </c>
      <c r="D39" s="2" t="s">
        <v>38</v>
      </c>
      <c r="E39" s="41">
        <v>405</v>
      </c>
      <c r="F39" s="2" t="s">
        <v>711</v>
      </c>
      <c r="G39" s="43">
        <v>5.75</v>
      </c>
      <c r="H39" s="2" t="s">
        <v>40</v>
      </c>
      <c r="I39" s="43">
        <v>6</v>
      </c>
      <c r="J39" s="45">
        <v>405000</v>
      </c>
      <c r="K39" s="53">
        <v>0</v>
      </c>
      <c r="L39" s="45">
        <f>ROUND((K39*$C$8/1000),0)</f>
        <v>0</v>
      </c>
      <c r="M39" s="45"/>
      <c r="N39" s="45"/>
    </row>
    <row r="40" spans="1:14" x14ac:dyDescent="0.2">
      <c r="A40" s="40" t="s">
        <v>710</v>
      </c>
      <c r="B40" s="2">
        <v>262</v>
      </c>
      <c r="C40" s="2" t="s">
        <v>477</v>
      </c>
      <c r="D40" s="2" t="s">
        <v>38</v>
      </c>
      <c r="E40" s="41">
        <v>104</v>
      </c>
      <c r="F40" s="2" t="s">
        <v>712</v>
      </c>
      <c r="G40" s="43">
        <v>5.75</v>
      </c>
      <c r="H40" s="2" t="s">
        <v>40</v>
      </c>
      <c r="I40" s="43">
        <v>6</v>
      </c>
      <c r="J40" s="45">
        <v>104000</v>
      </c>
      <c r="K40" s="53">
        <v>0</v>
      </c>
      <c r="L40" s="45">
        <f t="shared" si="1"/>
        <v>0</v>
      </c>
      <c r="M40" s="45"/>
      <c r="N40" s="45"/>
    </row>
    <row r="41" spans="1:14" x14ac:dyDescent="0.2">
      <c r="A41" s="234" t="s">
        <v>710</v>
      </c>
      <c r="B41" s="197">
        <v>262</v>
      </c>
      <c r="C41" s="197" t="s">
        <v>477</v>
      </c>
      <c r="D41" s="197" t="s">
        <v>38</v>
      </c>
      <c r="E41" s="235">
        <v>465</v>
      </c>
      <c r="F41" s="197" t="s">
        <v>713</v>
      </c>
      <c r="G41" s="237">
        <v>6.5</v>
      </c>
      <c r="H41" s="197" t="s">
        <v>40</v>
      </c>
      <c r="I41" s="237">
        <v>20</v>
      </c>
      <c r="J41" s="239">
        <v>465000</v>
      </c>
      <c r="K41" s="239">
        <v>11832.2</v>
      </c>
      <c r="L41" s="239">
        <f t="shared" si="1"/>
        <v>271548</v>
      </c>
      <c r="M41" s="239">
        <v>0</v>
      </c>
      <c r="N41" s="239">
        <v>271548</v>
      </c>
    </row>
    <row r="42" spans="1:14" x14ac:dyDescent="0.2">
      <c r="A42" s="234" t="s">
        <v>710</v>
      </c>
      <c r="B42" s="197">
        <v>262</v>
      </c>
      <c r="C42" s="197" t="s">
        <v>477</v>
      </c>
      <c r="D42" s="197" t="s">
        <v>38</v>
      </c>
      <c r="E42" s="235">
        <v>121</v>
      </c>
      <c r="F42" s="197" t="s">
        <v>714</v>
      </c>
      <c r="G42" s="237">
        <v>6.5</v>
      </c>
      <c r="H42" s="197" t="s">
        <v>40</v>
      </c>
      <c r="I42" s="237">
        <v>20</v>
      </c>
      <c r="J42" s="239">
        <v>121000</v>
      </c>
      <c r="K42" s="239">
        <v>2366.4</v>
      </c>
      <c r="L42" s="239">
        <f t="shared" si="1"/>
        <v>54309</v>
      </c>
      <c r="M42" s="239">
        <v>0</v>
      </c>
      <c r="N42" s="239">
        <v>54309</v>
      </c>
    </row>
    <row r="43" spans="1:14" x14ac:dyDescent="0.2">
      <c r="A43" s="40" t="s">
        <v>715</v>
      </c>
      <c r="B43" s="2">
        <v>262</v>
      </c>
      <c r="C43" s="2" t="s">
        <v>477</v>
      </c>
      <c r="D43" s="2" t="s">
        <v>38</v>
      </c>
      <c r="E43" s="41">
        <v>35</v>
      </c>
      <c r="F43" s="2" t="s">
        <v>716</v>
      </c>
      <c r="G43" s="43">
        <v>6.5</v>
      </c>
      <c r="H43" s="2" t="s">
        <v>40</v>
      </c>
      <c r="I43" s="43">
        <v>20</v>
      </c>
      <c r="J43" s="45">
        <v>35000</v>
      </c>
      <c r="K43" s="45">
        <v>74518.399999999994</v>
      </c>
      <c r="L43" s="45">
        <f t="shared" si="1"/>
        <v>1710189</v>
      </c>
      <c r="M43" s="45">
        <v>0</v>
      </c>
      <c r="N43" s="45">
        <v>1710189</v>
      </c>
    </row>
    <row r="44" spans="1:14" x14ac:dyDescent="0.2">
      <c r="A44" s="40"/>
      <c r="B44" s="2"/>
      <c r="C44" s="2"/>
      <c r="D44" s="2"/>
      <c r="E44" s="41"/>
      <c r="F44" s="2"/>
      <c r="G44" s="43"/>
      <c r="H44" s="2"/>
      <c r="I44" s="43"/>
      <c r="J44" s="45"/>
      <c r="K44" s="45"/>
      <c r="L44" s="45"/>
      <c r="M44" s="45"/>
      <c r="N44" s="45"/>
    </row>
    <row r="45" spans="1:14" x14ac:dyDescent="0.2">
      <c r="A45" s="40" t="s">
        <v>62</v>
      </c>
      <c r="B45" s="2">
        <v>270</v>
      </c>
      <c r="C45" s="2" t="s">
        <v>83</v>
      </c>
      <c r="D45" s="2" t="s">
        <v>38</v>
      </c>
      <c r="E45" s="41">
        <v>450</v>
      </c>
      <c r="F45" s="2" t="s">
        <v>46</v>
      </c>
      <c r="G45" s="43">
        <v>7</v>
      </c>
      <c r="H45" s="2" t="s">
        <v>65</v>
      </c>
      <c r="I45" s="43">
        <v>21</v>
      </c>
      <c r="J45" s="45">
        <v>450000</v>
      </c>
      <c r="K45" s="45">
        <v>171086</v>
      </c>
      <c r="L45" s="45">
        <f t="shared" ref="L45:L51" si="2">ROUND((K45*$C$8/1000),0)</f>
        <v>3926405</v>
      </c>
      <c r="M45" s="45">
        <v>22517</v>
      </c>
      <c r="N45" s="45">
        <v>3948922</v>
      </c>
    </row>
    <row r="46" spans="1:14" x14ac:dyDescent="0.2">
      <c r="A46" s="40" t="s">
        <v>66</v>
      </c>
      <c r="B46" s="2">
        <v>270</v>
      </c>
      <c r="C46" s="2" t="s">
        <v>83</v>
      </c>
      <c r="D46" s="2" t="s">
        <v>38</v>
      </c>
      <c r="E46" s="41">
        <v>80</v>
      </c>
      <c r="F46" s="2" t="s">
        <v>48</v>
      </c>
      <c r="G46" s="43">
        <v>7</v>
      </c>
      <c r="H46" s="2" t="s">
        <v>65</v>
      </c>
      <c r="I46" s="43">
        <v>21</v>
      </c>
      <c r="J46" s="45">
        <v>80000</v>
      </c>
      <c r="K46" s="45">
        <v>180175</v>
      </c>
      <c r="L46" s="45">
        <f t="shared" si="2"/>
        <v>4134996</v>
      </c>
      <c r="M46" s="45">
        <v>23713</v>
      </c>
      <c r="N46" s="45">
        <v>4158709</v>
      </c>
    </row>
    <row r="47" spans="1:14" x14ac:dyDescent="0.2">
      <c r="A47" s="40" t="s">
        <v>84</v>
      </c>
      <c r="B47" s="2">
        <v>271</v>
      </c>
      <c r="C47" s="2" t="s">
        <v>85</v>
      </c>
      <c r="D47" s="2" t="s">
        <v>38</v>
      </c>
      <c r="E47" s="41">
        <v>185</v>
      </c>
      <c r="F47" s="2" t="s">
        <v>86</v>
      </c>
      <c r="G47" s="43">
        <v>5.5</v>
      </c>
      <c r="H47" s="2" t="s">
        <v>57</v>
      </c>
      <c r="I47" s="43">
        <v>5</v>
      </c>
      <c r="J47" s="45">
        <v>185000</v>
      </c>
      <c r="K47" s="45">
        <v>0</v>
      </c>
      <c r="L47" s="45">
        <f t="shared" si="2"/>
        <v>0</v>
      </c>
      <c r="M47" s="45"/>
      <c r="N47" s="45"/>
    </row>
    <row r="48" spans="1:14" x14ac:dyDescent="0.2">
      <c r="A48" s="40" t="s">
        <v>84</v>
      </c>
      <c r="B48" s="2">
        <v>271</v>
      </c>
      <c r="C48" s="2" t="s">
        <v>85</v>
      </c>
      <c r="D48" s="2" t="s">
        <v>38</v>
      </c>
      <c r="E48" s="41">
        <v>47</v>
      </c>
      <c r="F48" s="2" t="s">
        <v>56</v>
      </c>
      <c r="G48" s="43">
        <v>5.5</v>
      </c>
      <c r="H48" s="2" t="s">
        <v>57</v>
      </c>
      <c r="I48" s="43">
        <v>5</v>
      </c>
      <c r="J48" s="45">
        <v>47000</v>
      </c>
      <c r="K48" s="45">
        <v>0</v>
      </c>
      <c r="L48" s="45">
        <f t="shared" si="2"/>
        <v>0</v>
      </c>
      <c r="M48" s="45"/>
      <c r="N48" s="45"/>
    </row>
    <row r="49" spans="1:14" x14ac:dyDescent="0.2">
      <c r="A49" s="40" t="s">
        <v>84</v>
      </c>
      <c r="B49" s="2">
        <v>271</v>
      </c>
      <c r="C49" s="2" t="s">
        <v>85</v>
      </c>
      <c r="D49" s="2" t="s">
        <v>38</v>
      </c>
      <c r="E49" s="41">
        <v>795</v>
      </c>
      <c r="F49" s="2" t="s">
        <v>87</v>
      </c>
      <c r="G49" s="43">
        <v>6.5</v>
      </c>
      <c r="H49" s="2" t="s">
        <v>57</v>
      </c>
      <c r="I49" s="43">
        <v>22.25</v>
      </c>
      <c r="J49" s="45">
        <v>795000</v>
      </c>
      <c r="K49" s="239">
        <v>224659.94</v>
      </c>
      <c r="L49" s="45">
        <f t="shared" si="2"/>
        <v>5155921</v>
      </c>
      <c r="M49" s="45">
        <v>62610</v>
      </c>
      <c r="N49" s="45">
        <v>5218531</v>
      </c>
    </row>
    <row r="50" spans="1:14" x14ac:dyDescent="0.2">
      <c r="A50" s="40" t="s">
        <v>84</v>
      </c>
      <c r="B50" s="2">
        <v>271</v>
      </c>
      <c r="C50" s="2" t="s">
        <v>85</v>
      </c>
      <c r="D50" s="2" t="s">
        <v>38</v>
      </c>
      <c r="E50" s="41">
        <v>203</v>
      </c>
      <c r="F50" s="2" t="s">
        <v>88</v>
      </c>
      <c r="G50" s="43">
        <v>6.5</v>
      </c>
      <c r="H50" s="2" t="s">
        <v>57</v>
      </c>
      <c r="I50" s="43">
        <v>22.25</v>
      </c>
      <c r="J50" s="45">
        <v>203000</v>
      </c>
      <c r="K50" s="239">
        <v>56726.62</v>
      </c>
      <c r="L50" s="45">
        <f t="shared" si="2"/>
        <v>1301870</v>
      </c>
      <c r="M50" s="45">
        <v>15808</v>
      </c>
      <c r="N50" s="45">
        <v>1317678</v>
      </c>
    </row>
    <row r="51" spans="1:14" x14ac:dyDescent="0.2">
      <c r="A51" s="40" t="s">
        <v>89</v>
      </c>
      <c r="B51" s="2">
        <v>271</v>
      </c>
      <c r="C51" s="2" t="s">
        <v>85</v>
      </c>
      <c r="D51" s="2" t="s">
        <v>38</v>
      </c>
      <c r="E51" s="41">
        <v>90</v>
      </c>
      <c r="F51" s="2" t="s">
        <v>75</v>
      </c>
      <c r="G51" s="43">
        <v>6.5</v>
      </c>
      <c r="H51" s="2" t="s">
        <v>57</v>
      </c>
      <c r="I51" s="43">
        <v>22.25</v>
      </c>
      <c r="J51" s="45">
        <v>90000</v>
      </c>
      <c r="K51" s="45">
        <v>188625.5</v>
      </c>
      <c r="L51" s="45">
        <f t="shared" si="2"/>
        <v>4328934</v>
      </c>
      <c r="M51" s="45">
        <v>52568</v>
      </c>
      <c r="N51" s="45">
        <v>4381502</v>
      </c>
    </row>
    <row r="52" spans="1:14" x14ac:dyDescent="0.2">
      <c r="A52" s="40"/>
      <c r="B52" s="2"/>
      <c r="C52" s="2"/>
      <c r="D52" s="49"/>
      <c r="E52" s="41"/>
      <c r="F52" s="2"/>
      <c r="G52" s="43"/>
      <c r="H52" s="2"/>
      <c r="I52" s="43"/>
      <c r="J52" s="45"/>
      <c r="K52" s="45"/>
      <c r="L52" s="45"/>
      <c r="M52" s="45"/>
      <c r="N52" s="45"/>
    </row>
    <row r="53" spans="1:14" x14ac:dyDescent="0.2">
      <c r="A53" s="40" t="s">
        <v>84</v>
      </c>
      <c r="B53" s="2">
        <v>282</v>
      </c>
      <c r="C53" s="2" t="s">
        <v>90</v>
      </c>
      <c r="D53" s="2" t="s">
        <v>38</v>
      </c>
      <c r="E53" s="41">
        <v>280</v>
      </c>
      <c r="F53" s="2" t="s">
        <v>91</v>
      </c>
      <c r="G53" s="43">
        <v>5</v>
      </c>
      <c r="H53" s="2" t="s">
        <v>57</v>
      </c>
      <c r="I53" s="43">
        <v>5</v>
      </c>
      <c r="J53" s="45">
        <v>280000</v>
      </c>
      <c r="K53" s="45">
        <v>0</v>
      </c>
      <c r="L53" s="45">
        <f t="shared" ref="L53:L59" si="3">ROUND((K53*$C$8/1000),0)</f>
        <v>0</v>
      </c>
      <c r="M53" s="45"/>
      <c r="N53" s="45"/>
    </row>
    <row r="54" spans="1:14" x14ac:dyDescent="0.2">
      <c r="A54" s="40" t="s">
        <v>84</v>
      </c>
      <c r="B54" s="2">
        <v>282</v>
      </c>
      <c r="C54" s="2" t="s">
        <v>90</v>
      </c>
      <c r="D54" s="2" t="s">
        <v>38</v>
      </c>
      <c r="E54" s="41">
        <v>73</v>
      </c>
      <c r="F54" s="2" t="s">
        <v>58</v>
      </c>
      <c r="G54" s="43">
        <v>5</v>
      </c>
      <c r="H54" s="2" t="s">
        <v>57</v>
      </c>
      <c r="I54" s="43">
        <v>5</v>
      </c>
      <c r="J54" s="45">
        <v>73000</v>
      </c>
      <c r="K54" s="45">
        <v>0</v>
      </c>
      <c r="L54" s="45">
        <v>0</v>
      </c>
      <c r="M54" s="45"/>
      <c r="N54" s="45"/>
    </row>
    <row r="55" spans="1:14" x14ac:dyDescent="0.2">
      <c r="A55" s="40" t="s">
        <v>84</v>
      </c>
      <c r="B55" s="2">
        <v>282</v>
      </c>
      <c r="C55" s="2" t="s">
        <v>90</v>
      </c>
      <c r="D55" s="2" t="s">
        <v>38</v>
      </c>
      <c r="E55" s="41">
        <v>1090</v>
      </c>
      <c r="F55" s="2" t="s">
        <v>92</v>
      </c>
      <c r="G55" s="43">
        <v>6</v>
      </c>
      <c r="H55" s="2" t="s">
        <v>57</v>
      </c>
      <c r="I55" s="43">
        <v>25</v>
      </c>
      <c r="J55" s="45">
        <v>1090000</v>
      </c>
      <c r="K55" s="45">
        <v>307025.5</v>
      </c>
      <c r="L55" s="45">
        <f>ROUND((K55*$C$8/1000),0)</f>
        <v>7046201</v>
      </c>
      <c r="M55" s="45">
        <v>44620</v>
      </c>
      <c r="N55" s="45">
        <v>7090821</v>
      </c>
    </row>
    <row r="56" spans="1:14" x14ac:dyDescent="0.2">
      <c r="A56" s="40" t="s">
        <v>84</v>
      </c>
      <c r="B56" s="2">
        <v>282</v>
      </c>
      <c r="C56" s="2" t="s">
        <v>90</v>
      </c>
      <c r="D56" s="2" t="s">
        <v>38</v>
      </c>
      <c r="E56" s="41">
        <v>274</v>
      </c>
      <c r="F56" s="2" t="s">
        <v>93</v>
      </c>
      <c r="G56" s="43">
        <v>6</v>
      </c>
      <c r="H56" s="2" t="s">
        <v>57</v>
      </c>
      <c r="I56" s="43">
        <v>25</v>
      </c>
      <c r="J56" s="45">
        <v>274000</v>
      </c>
      <c r="K56" s="45">
        <v>76487.06</v>
      </c>
      <c r="L56" s="45">
        <f t="shared" si="3"/>
        <v>1755370</v>
      </c>
      <c r="M56" s="45">
        <v>11116</v>
      </c>
      <c r="N56" s="45">
        <v>1766486</v>
      </c>
    </row>
    <row r="57" spans="1:14" x14ac:dyDescent="0.2">
      <c r="A57" s="40" t="s">
        <v>94</v>
      </c>
      <c r="B57" s="2">
        <v>282</v>
      </c>
      <c r="C57" s="2" t="s">
        <v>90</v>
      </c>
      <c r="D57" s="2" t="s">
        <v>38</v>
      </c>
      <c r="E57" s="41">
        <v>197</v>
      </c>
      <c r="F57" s="2" t="s">
        <v>76</v>
      </c>
      <c r="G57" s="43">
        <v>6</v>
      </c>
      <c r="H57" s="2" t="s">
        <v>57</v>
      </c>
      <c r="I57" s="43">
        <v>25</v>
      </c>
      <c r="J57" s="45">
        <v>197000</v>
      </c>
      <c r="K57" s="45">
        <v>385020.34</v>
      </c>
      <c r="L57" s="45">
        <f t="shared" si="3"/>
        <v>8836174</v>
      </c>
      <c r="M57" s="45">
        <v>55955</v>
      </c>
      <c r="N57" s="45">
        <v>8892129</v>
      </c>
    </row>
    <row r="58" spans="1:14" x14ac:dyDescent="0.2">
      <c r="A58" s="40" t="s">
        <v>95</v>
      </c>
      <c r="B58" s="2">
        <v>283</v>
      </c>
      <c r="C58" s="2" t="s">
        <v>96</v>
      </c>
      <c r="D58" s="2" t="s">
        <v>38</v>
      </c>
      <c r="E58" s="41">
        <v>438</v>
      </c>
      <c r="F58" s="42" t="s">
        <v>97</v>
      </c>
      <c r="G58" s="43">
        <v>6</v>
      </c>
      <c r="H58" s="2" t="s">
        <v>65</v>
      </c>
      <c r="I58" s="43">
        <v>22</v>
      </c>
      <c r="J58" s="45">
        <v>438000</v>
      </c>
      <c r="K58" s="45">
        <v>261114.14</v>
      </c>
      <c r="L58" s="45">
        <f t="shared" si="3"/>
        <v>5992541</v>
      </c>
      <c r="M58" s="45">
        <v>58099</v>
      </c>
      <c r="N58" s="45">
        <v>6050640</v>
      </c>
    </row>
    <row r="59" spans="1:14" x14ac:dyDescent="0.2">
      <c r="A59" s="40" t="s">
        <v>98</v>
      </c>
      <c r="B59" s="2">
        <v>283</v>
      </c>
      <c r="C59" s="2" t="s">
        <v>96</v>
      </c>
      <c r="D59" s="2" t="s">
        <v>38</v>
      </c>
      <c r="E59" s="41">
        <v>122.8</v>
      </c>
      <c r="F59" s="2" t="s">
        <v>99</v>
      </c>
      <c r="G59" s="43">
        <v>6</v>
      </c>
      <c r="H59" s="2" t="s">
        <v>65</v>
      </c>
      <c r="I59" s="43">
        <v>22.5</v>
      </c>
      <c r="J59" s="45">
        <v>122800</v>
      </c>
      <c r="K59" s="45">
        <v>242328.81</v>
      </c>
      <c r="L59" s="45">
        <f t="shared" si="3"/>
        <v>5561420</v>
      </c>
      <c r="M59" s="45">
        <v>0</v>
      </c>
      <c r="N59" s="45">
        <v>5561420</v>
      </c>
    </row>
    <row r="60" spans="1:14" x14ac:dyDescent="0.2">
      <c r="A60" s="40"/>
      <c r="B60" s="2"/>
      <c r="C60" s="2"/>
      <c r="D60" s="2"/>
      <c r="E60" s="41"/>
      <c r="F60" s="2"/>
      <c r="G60" s="43"/>
      <c r="H60" s="2"/>
      <c r="I60" s="43"/>
      <c r="J60" s="45"/>
      <c r="K60" s="45"/>
      <c r="L60" s="45"/>
      <c r="M60" s="45"/>
      <c r="N60" s="45"/>
    </row>
    <row r="61" spans="1:14" x14ac:dyDescent="0.2">
      <c r="A61" s="242" t="s">
        <v>49</v>
      </c>
      <c r="B61" s="243">
        <v>294</v>
      </c>
      <c r="C61" s="251" t="s">
        <v>100</v>
      </c>
      <c r="D61" s="243" t="s">
        <v>38</v>
      </c>
      <c r="E61" s="244">
        <v>400</v>
      </c>
      <c r="F61" s="243" t="s">
        <v>101</v>
      </c>
      <c r="G61" s="245">
        <v>6.25</v>
      </c>
      <c r="H61" s="243" t="s">
        <v>57</v>
      </c>
      <c r="I61" s="245">
        <v>20.83</v>
      </c>
      <c r="J61" s="247">
        <v>400000</v>
      </c>
      <c r="K61" s="250">
        <v>109665.27</v>
      </c>
      <c r="L61" s="247">
        <f t="shared" ref="L61:L66" si="4">ROUND((K61*$C$8/1000),0)</f>
        <v>2516806</v>
      </c>
      <c r="M61" s="252">
        <v>17437</v>
      </c>
      <c r="N61" s="252">
        <v>2534243</v>
      </c>
    </row>
    <row r="62" spans="1:14" x14ac:dyDescent="0.2">
      <c r="A62" s="242" t="s">
        <v>49</v>
      </c>
      <c r="B62" s="243">
        <v>294</v>
      </c>
      <c r="C62" s="251" t="s">
        <v>100</v>
      </c>
      <c r="D62" s="243" t="s">
        <v>38</v>
      </c>
      <c r="E62" s="244">
        <v>69</v>
      </c>
      <c r="F62" s="243" t="s">
        <v>102</v>
      </c>
      <c r="G62" s="245">
        <v>6.25</v>
      </c>
      <c r="H62" s="243" t="s">
        <v>57</v>
      </c>
      <c r="I62" s="245">
        <v>20.83</v>
      </c>
      <c r="J62" s="247">
        <v>69000</v>
      </c>
      <c r="K62" s="250">
        <v>18666.419999999998</v>
      </c>
      <c r="L62" s="247">
        <f t="shared" si="4"/>
        <v>428392</v>
      </c>
      <c r="M62" s="250">
        <v>2968</v>
      </c>
      <c r="N62" s="252">
        <v>431360</v>
      </c>
    </row>
    <row r="63" spans="1:14" x14ac:dyDescent="0.2">
      <c r="A63" s="40" t="s">
        <v>53</v>
      </c>
      <c r="B63" s="2">
        <v>294</v>
      </c>
      <c r="C63" s="59" t="s">
        <v>100</v>
      </c>
      <c r="D63" s="2" t="s">
        <v>38</v>
      </c>
      <c r="E63" s="41">
        <v>31.8</v>
      </c>
      <c r="F63" s="2" t="s">
        <v>103</v>
      </c>
      <c r="G63" s="43">
        <v>6.75</v>
      </c>
      <c r="H63" s="2" t="s">
        <v>57</v>
      </c>
      <c r="I63" s="43">
        <v>20.83</v>
      </c>
      <c r="J63" s="45">
        <v>31800</v>
      </c>
      <c r="K63" s="45">
        <v>67265.27</v>
      </c>
      <c r="L63" s="45">
        <f t="shared" si="4"/>
        <v>1543731</v>
      </c>
      <c r="M63" s="45">
        <v>11809</v>
      </c>
      <c r="N63" s="45">
        <v>1555540</v>
      </c>
    </row>
    <row r="64" spans="1:14" x14ac:dyDescent="0.2">
      <c r="A64" s="234" t="s">
        <v>104</v>
      </c>
      <c r="B64" s="197">
        <v>300</v>
      </c>
      <c r="C64" s="197" t="s">
        <v>105</v>
      </c>
      <c r="D64" s="197" t="s">
        <v>38</v>
      </c>
      <c r="E64" s="235">
        <v>275</v>
      </c>
      <c r="F64" s="197" t="s">
        <v>106</v>
      </c>
      <c r="G64" s="237">
        <v>6.2</v>
      </c>
      <c r="H64" s="197" t="s">
        <v>65</v>
      </c>
      <c r="I64" s="237">
        <v>22.75</v>
      </c>
      <c r="J64" s="239">
        <v>275000</v>
      </c>
      <c r="K64" s="239">
        <v>154179</v>
      </c>
      <c r="L64" s="239">
        <f t="shared" si="4"/>
        <v>3538391</v>
      </c>
      <c r="M64" s="239">
        <v>23138</v>
      </c>
      <c r="N64" s="239">
        <v>3561529</v>
      </c>
    </row>
    <row r="65" spans="1:14" x14ac:dyDescent="0.2">
      <c r="A65" s="234" t="s">
        <v>104</v>
      </c>
      <c r="B65" s="197">
        <v>300</v>
      </c>
      <c r="C65" s="253" t="s">
        <v>105</v>
      </c>
      <c r="D65" s="197" t="s">
        <v>38</v>
      </c>
      <c r="E65" s="235">
        <v>74</v>
      </c>
      <c r="F65" s="197" t="s">
        <v>107</v>
      </c>
      <c r="G65" s="237">
        <v>6.2</v>
      </c>
      <c r="H65" s="197" t="s">
        <v>65</v>
      </c>
      <c r="I65" s="237">
        <v>22.75</v>
      </c>
      <c r="J65" s="239">
        <v>74000</v>
      </c>
      <c r="K65" s="239">
        <v>33479</v>
      </c>
      <c r="L65" s="239">
        <f t="shared" si="4"/>
        <v>768339</v>
      </c>
      <c r="M65" s="239">
        <v>5021</v>
      </c>
      <c r="N65" s="239">
        <v>773360</v>
      </c>
    </row>
    <row r="66" spans="1:14" x14ac:dyDescent="0.2">
      <c r="A66" s="234" t="s">
        <v>108</v>
      </c>
      <c r="B66" s="197">
        <v>300</v>
      </c>
      <c r="C66" s="253" t="s">
        <v>105</v>
      </c>
      <c r="D66" s="197" t="s">
        <v>38</v>
      </c>
      <c r="E66" s="235">
        <v>70</v>
      </c>
      <c r="F66" s="197" t="s">
        <v>109</v>
      </c>
      <c r="G66" s="237">
        <v>6.2</v>
      </c>
      <c r="H66" s="197" t="s">
        <v>65</v>
      </c>
      <c r="I66" s="237">
        <v>22.75</v>
      </c>
      <c r="J66" s="239">
        <v>70000</v>
      </c>
      <c r="K66" s="239">
        <v>70000</v>
      </c>
      <c r="L66" s="239">
        <f t="shared" si="4"/>
        <v>1606492</v>
      </c>
      <c r="M66" s="239">
        <v>1527360</v>
      </c>
      <c r="N66" s="202">
        <v>3133852</v>
      </c>
    </row>
    <row r="67" spans="1:14" x14ac:dyDescent="0.2">
      <c r="A67" s="40"/>
      <c r="B67" s="3"/>
      <c r="C67" s="3"/>
      <c r="D67" s="2"/>
      <c r="E67" s="41"/>
      <c r="F67" s="2"/>
      <c r="G67" s="43"/>
      <c r="H67" s="2"/>
      <c r="I67" s="43"/>
      <c r="J67" s="45"/>
      <c r="K67" s="45"/>
      <c r="L67" s="45"/>
      <c r="M67" s="45"/>
      <c r="N67" s="45"/>
    </row>
    <row r="68" spans="1:14" x14ac:dyDescent="0.2">
      <c r="A68" s="40" t="s">
        <v>62</v>
      </c>
      <c r="B68" s="3">
        <v>319</v>
      </c>
      <c r="C68" s="3" t="s">
        <v>110</v>
      </c>
      <c r="D68" s="2" t="s">
        <v>38</v>
      </c>
      <c r="E68" s="41">
        <v>950</v>
      </c>
      <c r="F68" s="2" t="s">
        <v>71</v>
      </c>
      <c r="G68" s="43">
        <v>6</v>
      </c>
      <c r="H68" s="2" t="s">
        <v>65</v>
      </c>
      <c r="I68" s="43">
        <v>22</v>
      </c>
      <c r="J68" s="45">
        <v>950000</v>
      </c>
      <c r="K68" s="45">
        <v>465509</v>
      </c>
      <c r="L68" s="45">
        <f t="shared" ref="L68:L76" si="5">ROUND((K68*$C$8/1000),0)</f>
        <v>10683380</v>
      </c>
      <c r="M68" s="45">
        <v>52256</v>
      </c>
      <c r="N68" s="45">
        <v>10735636</v>
      </c>
    </row>
    <row r="69" spans="1:14" x14ac:dyDescent="0.2">
      <c r="A69" s="40" t="s">
        <v>66</v>
      </c>
      <c r="B69" s="3">
        <v>319</v>
      </c>
      <c r="C69" s="3" t="s">
        <v>110</v>
      </c>
      <c r="D69" s="2" t="s">
        <v>38</v>
      </c>
      <c r="E69" s="41">
        <v>58</v>
      </c>
      <c r="F69" s="2" t="s">
        <v>73</v>
      </c>
      <c r="G69" s="43">
        <v>6</v>
      </c>
      <c r="H69" s="2" t="s">
        <v>65</v>
      </c>
      <c r="I69" s="43">
        <v>22</v>
      </c>
      <c r="J69" s="45">
        <v>58000</v>
      </c>
      <c r="K69" s="45">
        <v>106940</v>
      </c>
      <c r="L69" s="45">
        <f t="shared" si="5"/>
        <v>2454261</v>
      </c>
      <c r="M69" s="45">
        <v>12005</v>
      </c>
      <c r="N69" s="45">
        <v>2466266</v>
      </c>
    </row>
    <row r="70" spans="1:14" x14ac:dyDescent="0.2">
      <c r="A70" s="40" t="s">
        <v>66</v>
      </c>
      <c r="B70" s="3">
        <v>319</v>
      </c>
      <c r="C70" s="3" t="s">
        <v>110</v>
      </c>
      <c r="D70" s="2" t="s">
        <v>38</v>
      </c>
      <c r="E70" s="41">
        <v>100</v>
      </c>
      <c r="F70" s="2" t="s">
        <v>111</v>
      </c>
      <c r="G70" s="43">
        <v>6</v>
      </c>
      <c r="H70" s="2" t="s">
        <v>65</v>
      </c>
      <c r="I70" s="43">
        <v>22</v>
      </c>
      <c r="J70" s="45">
        <v>100000</v>
      </c>
      <c r="K70" s="45">
        <v>184379</v>
      </c>
      <c r="L70" s="45">
        <f t="shared" si="5"/>
        <v>4231478</v>
      </c>
      <c r="M70" s="45">
        <v>20697</v>
      </c>
      <c r="N70" s="45">
        <v>4252175</v>
      </c>
    </row>
    <row r="71" spans="1:14" x14ac:dyDescent="0.2">
      <c r="A71" s="40" t="s">
        <v>84</v>
      </c>
      <c r="B71" s="3">
        <v>322</v>
      </c>
      <c r="C71" s="3" t="s">
        <v>112</v>
      </c>
      <c r="D71" s="2" t="s">
        <v>38</v>
      </c>
      <c r="E71" s="41">
        <v>440</v>
      </c>
      <c r="F71" s="2" t="s">
        <v>113</v>
      </c>
      <c r="G71" s="43">
        <v>4</v>
      </c>
      <c r="H71" s="2" t="s">
        <v>57</v>
      </c>
      <c r="I71" s="43">
        <v>5</v>
      </c>
      <c r="J71" s="45">
        <v>440000</v>
      </c>
      <c r="K71" s="45">
        <v>0</v>
      </c>
      <c r="L71" s="45">
        <f t="shared" si="5"/>
        <v>0</v>
      </c>
      <c r="M71" s="45"/>
      <c r="N71" s="45"/>
    </row>
    <row r="72" spans="1:14" x14ac:dyDescent="0.2">
      <c r="A72" s="40" t="s">
        <v>84</v>
      </c>
      <c r="B72" s="3">
        <v>322</v>
      </c>
      <c r="C72" s="3" t="s">
        <v>112</v>
      </c>
      <c r="D72" s="2" t="s">
        <v>38</v>
      </c>
      <c r="E72" s="41">
        <v>114</v>
      </c>
      <c r="F72" s="2" t="s">
        <v>114</v>
      </c>
      <c r="G72" s="43">
        <v>4</v>
      </c>
      <c r="H72" s="2" t="s">
        <v>57</v>
      </c>
      <c r="I72" s="43">
        <v>5</v>
      </c>
      <c r="J72" s="45">
        <v>114000</v>
      </c>
      <c r="K72" s="45">
        <v>0</v>
      </c>
      <c r="L72" s="45">
        <f t="shared" si="5"/>
        <v>0</v>
      </c>
      <c r="M72" s="45"/>
      <c r="N72" s="45"/>
    </row>
    <row r="73" spans="1:14" x14ac:dyDescent="0.2">
      <c r="A73" s="40" t="s">
        <v>84</v>
      </c>
      <c r="B73" s="3">
        <v>322</v>
      </c>
      <c r="C73" s="3" t="s">
        <v>112</v>
      </c>
      <c r="D73" s="2" t="s">
        <v>38</v>
      </c>
      <c r="E73" s="41">
        <v>1500</v>
      </c>
      <c r="F73" s="2" t="s">
        <v>115</v>
      </c>
      <c r="G73" s="43">
        <v>5.8</v>
      </c>
      <c r="H73" s="2" t="s">
        <v>57</v>
      </c>
      <c r="I73" s="43">
        <v>19.25</v>
      </c>
      <c r="J73" s="45">
        <v>1500000</v>
      </c>
      <c r="K73" s="45">
        <v>500435.44</v>
      </c>
      <c r="L73" s="45">
        <f t="shared" si="5"/>
        <v>11484938</v>
      </c>
      <c r="M73" s="45">
        <v>16200</v>
      </c>
      <c r="N73" s="45">
        <v>11501138</v>
      </c>
    </row>
    <row r="74" spans="1:14" x14ac:dyDescent="0.2">
      <c r="A74" s="40" t="s">
        <v>84</v>
      </c>
      <c r="B74" s="3">
        <v>322</v>
      </c>
      <c r="C74" s="3" t="s">
        <v>112</v>
      </c>
      <c r="D74" s="2" t="s">
        <v>38</v>
      </c>
      <c r="E74" s="41">
        <v>374</v>
      </c>
      <c r="F74" s="2" t="s">
        <v>116</v>
      </c>
      <c r="G74" s="43">
        <v>5.8</v>
      </c>
      <c r="H74" s="2" t="s">
        <v>57</v>
      </c>
      <c r="I74" s="43">
        <v>19.25</v>
      </c>
      <c r="J74" s="45">
        <v>374000</v>
      </c>
      <c r="K74" s="45">
        <v>125108.86</v>
      </c>
      <c r="L74" s="45">
        <f t="shared" si="5"/>
        <v>2871235</v>
      </c>
      <c r="M74" s="45">
        <v>4049</v>
      </c>
      <c r="N74" s="45">
        <v>2875284</v>
      </c>
    </row>
    <row r="75" spans="1:14" x14ac:dyDescent="0.2">
      <c r="A75" s="40" t="s">
        <v>117</v>
      </c>
      <c r="B75" s="3">
        <v>322</v>
      </c>
      <c r="C75" s="3" t="s">
        <v>112</v>
      </c>
      <c r="D75" s="2" t="s">
        <v>38</v>
      </c>
      <c r="E75" s="41">
        <v>314</v>
      </c>
      <c r="F75" s="2" t="s">
        <v>118</v>
      </c>
      <c r="G75" s="43">
        <v>5.8</v>
      </c>
      <c r="H75" s="2" t="s">
        <v>57</v>
      </c>
      <c r="I75" s="43">
        <v>19</v>
      </c>
      <c r="J75" s="45">
        <v>314000</v>
      </c>
      <c r="K75" s="45">
        <v>421084.56</v>
      </c>
      <c r="L75" s="45">
        <f t="shared" si="5"/>
        <v>9663844</v>
      </c>
      <c r="M75" s="45">
        <v>13629</v>
      </c>
      <c r="N75" s="45">
        <v>9677473</v>
      </c>
    </row>
    <row r="76" spans="1:14" x14ac:dyDescent="0.2">
      <c r="A76" s="40" t="s">
        <v>119</v>
      </c>
      <c r="B76" s="3">
        <v>322</v>
      </c>
      <c r="C76" s="3" t="s">
        <v>112</v>
      </c>
      <c r="D76" s="2" t="s">
        <v>38</v>
      </c>
      <c r="E76" s="41">
        <v>28</v>
      </c>
      <c r="F76" s="2" t="s">
        <v>120</v>
      </c>
      <c r="G76" s="43">
        <v>5.8</v>
      </c>
      <c r="H76" s="2" t="s">
        <v>57</v>
      </c>
      <c r="I76" s="43">
        <v>19</v>
      </c>
      <c r="J76" s="45">
        <v>28000</v>
      </c>
      <c r="K76" s="45">
        <v>50612.46</v>
      </c>
      <c r="L76" s="45">
        <f t="shared" si="5"/>
        <v>1161550</v>
      </c>
      <c r="M76" s="45">
        <v>1639</v>
      </c>
      <c r="N76" s="45">
        <v>1163189</v>
      </c>
    </row>
    <row r="77" spans="1:14" x14ac:dyDescent="0.2">
      <c r="A77" s="40"/>
      <c r="B77" s="3"/>
      <c r="C77" s="3"/>
      <c r="D77" s="2"/>
      <c r="E77" s="41"/>
      <c r="F77" s="2"/>
      <c r="G77" s="43"/>
      <c r="H77" s="2"/>
      <c r="I77" s="43"/>
      <c r="J77" s="45"/>
      <c r="K77" s="45"/>
      <c r="L77" s="45"/>
      <c r="M77" s="45"/>
      <c r="N77" s="45"/>
    </row>
    <row r="78" spans="1:14" x14ac:dyDescent="0.2">
      <c r="A78" s="40" t="s">
        <v>121</v>
      </c>
      <c r="B78" s="3">
        <v>337</v>
      </c>
      <c r="C78" s="3" t="s">
        <v>122</v>
      </c>
      <c r="D78" s="2" t="s">
        <v>38</v>
      </c>
      <c r="E78" s="41">
        <v>400</v>
      </c>
      <c r="F78" s="2" t="s">
        <v>39</v>
      </c>
      <c r="G78" s="43">
        <v>6.3</v>
      </c>
      <c r="H78" s="2" t="s">
        <v>65</v>
      </c>
      <c r="I78" s="43">
        <v>19.5</v>
      </c>
      <c r="J78" s="45">
        <v>400000</v>
      </c>
      <c r="K78" s="45">
        <v>168516</v>
      </c>
      <c r="L78" s="45">
        <f t="shared" ref="L78:L84" si="6">ROUND((K78*$C$8/1000),0)</f>
        <v>3867424</v>
      </c>
      <c r="M78" s="45">
        <v>42889</v>
      </c>
      <c r="N78" s="45">
        <v>3910313</v>
      </c>
    </row>
    <row r="79" spans="1:14" x14ac:dyDescent="0.2">
      <c r="A79" s="40" t="s">
        <v>121</v>
      </c>
      <c r="B79" s="3">
        <v>337</v>
      </c>
      <c r="C79" s="3" t="s">
        <v>122</v>
      </c>
      <c r="D79" s="2" t="s">
        <v>38</v>
      </c>
      <c r="E79" s="41">
        <v>74</v>
      </c>
      <c r="F79" s="2" t="s">
        <v>41</v>
      </c>
      <c r="G79" s="43">
        <v>6.3</v>
      </c>
      <c r="H79" s="2" t="s">
        <v>65</v>
      </c>
      <c r="I79" s="43">
        <v>19.5</v>
      </c>
      <c r="J79" s="45">
        <v>74000</v>
      </c>
      <c r="K79" s="45">
        <v>31221</v>
      </c>
      <c r="L79" s="45">
        <f t="shared" si="6"/>
        <v>716519</v>
      </c>
      <c r="M79" s="45">
        <v>7953</v>
      </c>
      <c r="N79" s="45">
        <v>724472</v>
      </c>
    </row>
    <row r="80" spans="1:14" x14ac:dyDescent="0.2">
      <c r="A80" s="40" t="s">
        <v>123</v>
      </c>
      <c r="B80" s="3">
        <v>337</v>
      </c>
      <c r="C80" s="3" t="s">
        <v>122</v>
      </c>
      <c r="D80" s="2" t="s">
        <v>38</v>
      </c>
      <c r="E80" s="41">
        <v>38</v>
      </c>
      <c r="F80" s="2" t="s">
        <v>124</v>
      </c>
      <c r="G80" s="43">
        <v>7</v>
      </c>
      <c r="H80" s="2" t="s">
        <v>65</v>
      </c>
      <c r="I80" s="43">
        <v>19.75</v>
      </c>
      <c r="J80" s="45">
        <v>38000</v>
      </c>
      <c r="K80" s="45">
        <v>38000</v>
      </c>
      <c r="L80" s="45">
        <f t="shared" si="6"/>
        <v>872096</v>
      </c>
      <c r="M80" s="45">
        <v>864534</v>
      </c>
      <c r="N80" s="45">
        <v>1736630</v>
      </c>
    </row>
    <row r="81" spans="1:14" x14ac:dyDescent="0.2">
      <c r="A81" s="40" t="s">
        <v>125</v>
      </c>
      <c r="B81" s="3">
        <v>337</v>
      </c>
      <c r="C81" s="3" t="s">
        <v>126</v>
      </c>
      <c r="D81" s="2" t="s">
        <v>38</v>
      </c>
      <c r="E81" s="41">
        <v>539</v>
      </c>
      <c r="F81" s="2" t="s">
        <v>127</v>
      </c>
      <c r="G81" s="43">
        <v>5</v>
      </c>
      <c r="H81" s="3" t="s">
        <v>57</v>
      </c>
      <c r="I81" s="43">
        <v>19.5</v>
      </c>
      <c r="J81" s="45">
        <v>539000</v>
      </c>
      <c r="K81" s="45">
        <v>237196</v>
      </c>
      <c r="L81" s="45">
        <f t="shared" si="6"/>
        <v>5443622</v>
      </c>
      <c r="M81" s="45">
        <v>3686</v>
      </c>
      <c r="N81" s="45">
        <v>5447308</v>
      </c>
    </row>
    <row r="82" spans="1:14" x14ac:dyDescent="0.2">
      <c r="A82" s="40" t="s">
        <v>125</v>
      </c>
      <c r="B82" s="3">
        <v>337</v>
      </c>
      <c r="C82" s="3" t="s">
        <v>126</v>
      </c>
      <c r="D82" s="2" t="s">
        <v>38</v>
      </c>
      <c r="E82" s="41">
        <v>40</v>
      </c>
      <c r="F82" s="2" t="s">
        <v>128</v>
      </c>
      <c r="G82" s="43">
        <v>7.5</v>
      </c>
      <c r="H82" s="3" t="s">
        <v>57</v>
      </c>
      <c r="I82" s="43">
        <v>19.75</v>
      </c>
      <c r="J82" s="45">
        <v>40000</v>
      </c>
      <c r="K82" s="45">
        <v>40000</v>
      </c>
      <c r="L82" s="45">
        <f t="shared" si="6"/>
        <v>917996</v>
      </c>
      <c r="M82" s="45">
        <v>843789</v>
      </c>
      <c r="N82" s="45">
        <v>1761785</v>
      </c>
    </row>
    <row r="83" spans="1:14" x14ac:dyDescent="0.2">
      <c r="A83" s="40" t="s">
        <v>129</v>
      </c>
      <c r="B83" s="3">
        <v>337</v>
      </c>
      <c r="C83" s="3" t="s">
        <v>130</v>
      </c>
      <c r="D83" s="2" t="s">
        <v>38</v>
      </c>
      <c r="E83" s="41">
        <v>512</v>
      </c>
      <c r="F83" s="2" t="s">
        <v>131</v>
      </c>
      <c r="G83" s="43">
        <v>4.5</v>
      </c>
      <c r="H83" s="2" t="s">
        <v>65</v>
      </c>
      <c r="I83" s="43">
        <v>19.5</v>
      </c>
      <c r="J83" s="45">
        <v>512000</v>
      </c>
      <c r="K83" s="45">
        <v>262263</v>
      </c>
      <c r="L83" s="45">
        <f t="shared" si="6"/>
        <v>6018907</v>
      </c>
      <c r="M83" s="45">
        <v>48030</v>
      </c>
      <c r="N83" s="45">
        <v>6066937</v>
      </c>
    </row>
    <row r="84" spans="1:14" x14ac:dyDescent="0.2">
      <c r="A84" s="40" t="s">
        <v>129</v>
      </c>
      <c r="B84" s="3">
        <v>337</v>
      </c>
      <c r="C84" s="3" t="s">
        <v>130</v>
      </c>
      <c r="D84" s="2" t="s">
        <v>38</v>
      </c>
      <c r="E84" s="41">
        <v>45</v>
      </c>
      <c r="F84" s="2" t="s">
        <v>132</v>
      </c>
      <c r="G84" s="43">
        <v>8</v>
      </c>
      <c r="H84" s="2" t="s">
        <v>65</v>
      </c>
      <c r="I84" s="43">
        <v>19.75</v>
      </c>
      <c r="J84" s="45">
        <v>45000</v>
      </c>
      <c r="K84" s="45">
        <v>45000</v>
      </c>
      <c r="L84" s="45">
        <f t="shared" si="6"/>
        <v>1032745</v>
      </c>
      <c r="M84" s="45">
        <v>905542</v>
      </c>
      <c r="N84" s="45">
        <v>1938287</v>
      </c>
    </row>
    <row r="85" spans="1:14" x14ac:dyDescent="0.2">
      <c r="A85" s="40"/>
      <c r="B85" s="3"/>
      <c r="C85" s="3"/>
      <c r="D85" s="2"/>
      <c r="E85" s="41"/>
      <c r="F85" s="2"/>
      <c r="G85" s="43"/>
      <c r="H85" s="2"/>
      <c r="I85" s="43"/>
      <c r="J85" s="45"/>
      <c r="K85" s="45"/>
      <c r="L85" s="45"/>
      <c r="M85" s="45"/>
      <c r="N85" s="45"/>
    </row>
    <row r="86" spans="1:14" x14ac:dyDescent="0.2">
      <c r="A86" s="40" t="s">
        <v>62</v>
      </c>
      <c r="B86" s="3">
        <v>341</v>
      </c>
      <c r="C86" s="3" t="s">
        <v>133</v>
      </c>
      <c r="D86" s="2" t="s">
        <v>38</v>
      </c>
      <c r="E86" s="41">
        <v>320</v>
      </c>
      <c r="F86" s="2" t="s">
        <v>134</v>
      </c>
      <c r="G86" s="43">
        <v>5.8</v>
      </c>
      <c r="H86" s="2" t="s">
        <v>40</v>
      </c>
      <c r="I86" s="43">
        <v>23.75</v>
      </c>
      <c r="J86" s="45">
        <v>320000</v>
      </c>
      <c r="K86" s="45">
        <v>96482</v>
      </c>
      <c r="L86" s="45">
        <f>ROUND((K86*$C$8/1000),0)</f>
        <v>2214251</v>
      </c>
      <c r="M86" s="45">
        <v>10477</v>
      </c>
      <c r="N86" s="45">
        <v>2224728</v>
      </c>
    </row>
    <row r="87" spans="1:14" x14ac:dyDescent="0.2">
      <c r="A87" s="40" t="s">
        <v>66</v>
      </c>
      <c r="B87" s="3">
        <v>341</v>
      </c>
      <c r="C87" s="3" t="s">
        <v>133</v>
      </c>
      <c r="D87" s="2" t="s">
        <v>38</v>
      </c>
      <c r="E87" s="41">
        <v>6</v>
      </c>
      <c r="F87" s="2" t="s">
        <v>135</v>
      </c>
      <c r="G87" s="43">
        <v>7.5</v>
      </c>
      <c r="H87" s="2" t="s">
        <v>40</v>
      </c>
      <c r="I87" s="43">
        <v>23.75</v>
      </c>
      <c r="J87" s="45">
        <v>6000</v>
      </c>
      <c r="K87" s="45">
        <v>12145</v>
      </c>
      <c r="L87" s="45">
        <f>ROUND((K87*$C$8/1000),0)</f>
        <v>278726</v>
      </c>
      <c r="M87" s="45">
        <v>1695</v>
      </c>
      <c r="N87" s="45">
        <v>280421</v>
      </c>
    </row>
    <row r="88" spans="1:14" x14ac:dyDescent="0.2">
      <c r="A88" s="40" t="s">
        <v>66</v>
      </c>
      <c r="B88" s="3">
        <v>341</v>
      </c>
      <c r="C88" s="3" t="s">
        <v>133</v>
      </c>
      <c r="D88" s="2" t="s">
        <v>38</v>
      </c>
      <c r="E88" s="41">
        <v>15.2</v>
      </c>
      <c r="F88" s="2" t="s">
        <v>136</v>
      </c>
      <c r="G88" s="43">
        <v>7.5</v>
      </c>
      <c r="H88" s="2" t="s">
        <v>40</v>
      </c>
      <c r="I88" s="43">
        <v>23.75</v>
      </c>
      <c r="J88" s="45">
        <v>15200</v>
      </c>
      <c r="K88" s="45">
        <v>30766</v>
      </c>
      <c r="L88" s="45">
        <f>ROUND((K88*$C$8/1000),0)</f>
        <v>706076</v>
      </c>
      <c r="M88" s="45">
        <v>4294</v>
      </c>
      <c r="N88" s="45">
        <v>710370</v>
      </c>
    </row>
    <row r="89" spans="1:14" x14ac:dyDescent="0.2">
      <c r="A89" s="40"/>
      <c r="B89" s="3"/>
      <c r="C89" s="3"/>
      <c r="D89" s="2"/>
      <c r="E89" s="41"/>
      <c r="F89" s="2"/>
      <c r="G89" s="43"/>
      <c r="H89" s="2"/>
      <c r="I89" s="43"/>
      <c r="J89" s="45"/>
      <c r="K89" s="45"/>
      <c r="L89" s="45"/>
      <c r="M89" s="45"/>
      <c r="N89" s="45"/>
    </row>
    <row r="90" spans="1:14" x14ac:dyDescent="0.2">
      <c r="A90" s="40" t="s">
        <v>84</v>
      </c>
      <c r="B90" s="3">
        <v>351</v>
      </c>
      <c r="C90" s="3" t="s">
        <v>137</v>
      </c>
      <c r="D90" s="2" t="s">
        <v>38</v>
      </c>
      <c r="E90" s="41">
        <v>400</v>
      </c>
      <c r="F90" s="2" t="s">
        <v>138</v>
      </c>
      <c r="G90" s="43">
        <v>6.5</v>
      </c>
      <c r="H90" s="2" t="s">
        <v>57</v>
      </c>
      <c r="I90" s="43">
        <v>20</v>
      </c>
      <c r="J90" s="45">
        <v>400000</v>
      </c>
      <c r="K90" s="45">
        <v>181390.94</v>
      </c>
      <c r="L90" s="45">
        <f>ROUND((K90*$C$8/1000),0)</f>
        <v>4162902</v>
      </c>
      <c r="M90" s="45">
        <v>6559</v>
      </c>
      <c r="N90" s="45">
        <v>4169461</v>
      </c>
    </row>
    <row r="91" spans="1:14" x14ac:dyDescent="0.2">
      <c r="A91" s="40" t="s">
        <v>84</v>
      </c>
      <c r="B91" s="3">
        <v>351</v>
      </c>
      <c r="C91" s="3" t="s">
        <v>137</v>
      </c>
      <c r="D91" s="2" t="s">
        <v>38</v>
      </c>
      <c r="E91" s="41">
        <v>155</v>
      </c>
      <c r="F91" s="2" t="s">
        <v>139</v>
      </c>
      <c r="G91" s="43">
        <v>6.5</v>
      </c>
      <c r="H91" s="2" t="s">
        <v>57</v>
      </c>
      <c r="I91" s="43">
        <v>20</v>
      </c>
      <c r="J91" s="45">
        <v>155000</v>
      </c>
      <c r="K91" s="45">
        <v>70289.210000000006</v>
      </c>
      <c r="L91" s="45">
        <f>ROUND((K91*$C$8/1000),0)</f>
        <v>1613130</v>
      </c>
      <c r="M91" s="45">
        <v>2541</v>
      </c>
      <c r="N91" s="45">
        <v>1615671</v>
      </c>
    </row>
    <row r="92" spans="1:14" x14ac:dyDescent="0.2">
      <c r="A92" s="40" t="s">
        <v>140</v>
      </c>
      <c r="B92" s="3">
        <v>351</v>
      </c>
      <c r="C92" s="3" t="s">
        <v>137</v>
      </c>
      <c r="D92" s="2" t="s">
        <v>38</v>
      </c>
      <c r="E92" s="41">
        <v>21</v>
      </c>
      <c r="F92" s="2" t="s">
        <v>141</v>
      </c>
      <c r="G92" s="43">
        <v>5</v>
      </c>
      <c r="H92" s="2" t="s">
        <v>57</v>
      </c>
      <c r="I92" s="43">
        <v>5.5</v>
      </c>
      <c r="J92" s="45">
        <v>21000</v>
      </c>
      <c r="K92" s="45">
        <v>0</v>
      </c>
      <c r="L92" s="45">
        <f>ROUND((K92*$C$8/1000),0)</f>
        <v>0</v>
      </c>
      <c r="M92" s="201"/>
      <c r="N92" s="201"/>
    </row>
    <row r="93" spans="1:14" x14ac:dyDescent="0.2">
      <c r="A93" s="40" t="s">
        <v>94</v>
      </c>
      <c r="B93" s="3">
        <v>351</v>
      </c>
      <c r="C93" s="3" t="s">
        <v>137</v>
      </c>
      <c r="D93" s="2" t="s">
        <v>38</v>
      </c>
      <c r="E93" s="41">
        <v>60</v>
      </c>
      <c r="F93" s="2" t="s">
        <v>142</v>
      </c>
      <c r="G93" s="43">
        <v>6.5</v>
      </c>
      <c r="H93" s="2" t="s">
        <v>57</v>
      </c>
      <c r="I93" s="43">
        <v>20</v>
      </c>
      <c r="J93" s="45">
        <v>60000</v>
      </c>
      <c r="K93" s="45">
        <v>100855.92</v>
      </c>
      <c r="L93" s="45">
        <f>ROUND((K93*$C$8/1000),0)</f>
        <v>2314632</v>
      </c>
      <c r="M93" s="45">
        <v>3647</v>
      </c>
      <c r="N93" s="45">
        <v>2318279</v>
      </c>
    </row>
    <row r="94" spans="1:14" x14ac:dyDescent="0.2">
      <c r="A94" s="40" t="s">
        <v>94</v>
      </c>
      <c r="B94" s="3">
        <v>351</v>
      </c>
      <c r="C94" s="3" t="s">
        <v>137</v>
      </c>
      <c r="D94" s="2" t="s">
        <v>38</v>
      </c>
      <c r="E94" s="41">
        <v>2</v>
      </c>
      <c r="F94" s="2" t="s">
        <v>143</v>
      </c>
      <c r="G94" s="43">
        <v>6.5</v>
      </c>
      <c r="H94" s="2" t="s">
        <v>57</v>
      </c>
      <c r="I94" s="43">
        <v>21</v>
      </c>
      <c r="J94" s="45">
        <v>2000</v>
      </c>
      <c r="K94" s="45">
        <v>3695.63</v>
      </c>
      <c r="L94" s="45">
        <f>ROUND((K94*$C$8/1000),0)</f>
        <v>84814</v>
      </c>
      <c r="M94" s="45">
        <v>134</v>
      </c>
      <c r="N94" s="45">
        <v>84948</v>
      </c>
    </row>
    <row r="95" spans="1:14" x14ac:dyDescent="0.2">
      <c r="A95" s="40" t="s">
        <v>144</v>
      </c>
      <c r="B95" s="3">
        <v>351</v>
      </c>
      <c r="C95" s="3" t="s">
        <v>145</v>
      </c>
      <c r="D95" s="2" t="s">
        <v>38</v>
      </c>
      <c r="E95" s="41">
        <v>160</v>
      </c>
      <c r="F95" s="2" t="s">
        <v>146</v>
      </c>
      <c r="G95" s="43">
        <v>5.3</v>
      </c>
      <c r="H95" s="2" t="s">
        <v>57</v>
      </c>
      <c r="I95" s="43">
        <v>6</v>
      </c>
      <c r="J95" s="45">
        <v>160000</v>
      </c>
      <c r="K95" s="45">
        <v>0</v>
      </c>
      <c r="L95" s="45">
        <f t="shared" ref="L95:L107" si="7">ROUND((K95*$C$8/1000),0)</f>
        <v>0</v>
      </c>
      <c r="M95" s="45"/>
      <c r="N95" s="45"/>
    </row>
    <row r="96" spans="1:14" x14ac:dyDescent="0.2">
      <c r="A96" s="40" t="s">
        <v>144</v>
      </c>
      <c r="B96" s="3">
        <v>351</v>
      </c>
      <c r="C96" s="3" t="s">
        <v>145</v>
      </c>
      <c r="D96" s="2" t="s">
        <v>38</v>
      </c>
      <c r="E96" s="41">
        <v>60</v>
      </c>
      <c r="F96" s="2" t="s">
        <v>147</v>
      </c>
      <c r="G96" s="43">
        <v>5.3</v>
      </c>
      <c r="H96" s="2" t="s">
        <v>57</v>
      </c>
      <c r="I96" s="43">
        <v>6</v>
      </c>
      <c r="J96" s="45">
        <v>60000</v>
      </c>
      <c r="K96" s="45">
        <v>0</v>
      </c>
      <c r="L96" s="45">
        <f t="shared" si="7"/>
        <v>0</v>
      </c>
      <c r="M96" s="45"/>
      <c r="N96" s="45"/>
    </row>
    <row r="97" spans="1:14" x14ac:dyDescent="0.2">
      <c r="A97" s="40" t="s">
        <v>144</v>
      </c>
      <c r="B97" s="3">
        <v>351</v>
      </c>
      <c r="C97" s="3" t="s">
        <v>145</v>
      </c>
      <c r="D97" s="2" t="s">
        <v>38</v>
      </c>
      <c r="E97" s="41">
        <v>600</v>
      </c>
      <c r="F97" s="2" t="s">
        <v>148</v>
      </c>
      <c r="G97" s="43">
        <v>6.5</v>
      </c>
      <c r="H97" s="2" t="s">
        <v>57</v>
      </c>
      <c r="I97" s="43">
        <v>22.5</v>
      </c>
      <c r="J97" s="45">
        <v>600000</v>
      </c>
      <c r="K97" s="45">
        <v>328029.23</v>
      </c>
      <c r="L97" s="45">
        <f t="shared" si="7"/>
        <v>7528235</v>
      </c>
      <c r="M97" s="45">
        <v>11862</v>
      </c>
      <c r="N97" s="45">
        <v>7540097</v>
      </c>
    </row>
    <row r="98" spans="1:14" x14ac:dyDescent="0.2">
      <c r="A98" s="40" t="s">
        <v>144</v>
      </c>
      <c r="B98" s="3">
        <v>351</v>
      </c>
      <c r="C98" s="3" t="s">
        <v>145</v>
      </c>
      <c r="D98" s="2" t="s">
        <v>38</v>
      </c>
      <c r="E98" s="41">
        <v>129</v>
      </c>
      <c r="F98" s="2" t="s">
        <v>149</v>
      </c>
      <c r="G98" s="43">
        <v>6.5</v>
      </c>
      <c r="H98" s="2" t="s">
        <v>57</v>
      </c>
      <c r="I98" s="43">
        <v>22.5</v>
      </c>
      <c r="J98" s="45">
        <v>129000</v>
      </c>
      <c r="K98" s="45">
        <v>70526.66</v>
      </c>
      <c r="L98" s="45">
        <f t="shared" si="7"/>
        <v>1618579</v>
      </c>
      <c r="M98" s="45">
        <v>2550</v>
      </c>
      <c r="N98" s="45">
        <v>1621129</v>
      </c>
    </row>
    <row r="99" spans="1:14" x14ac:dyDescent="0.2">
      <c r="A99" s="40" t="s">
        <v>150</v>
      </c>
      <c r="B99" s="3">
        <v>351</v>
      </c>
      <c r="C99" s="3" t="s">
        <v>145</v>
      </c>
      <c r="D99" s="2" t="s">
        <v>38</v>
      </c>
      <c r="E99" s="41">
        <v>82</v>
      </c>
      <c r="F99" s="2" t="s">
        <v>151</v>
      </c>
      <c r="G99" s="43">
        <v>6.5</v>
      </c>
      <c r="H99" s="2" t="s">
        <v>57</v>
      </c>
      <c r="I99" s="43">
        <v>22.5</v>
      </c>
      <c r="J99" s="45">
        <v>82000</v>
      </c>
      <c r="K99" s="45">
        <v>135517.68</v>
      </c>
      <c r="L99" s="45">
        <f t="shared" si="7"/>
        <v>3110116</v>
      </c>
      <c r="M99" s="45">
        <v>4900</v>
      </c>
      <c r="N99" s="45">
        <v>3115016</v>
      </c>
    </row>
    <row r="100" spans="1:14" x14ac:dyDescent="0.2">
      <c r="A100" s="40" t="s">
        <v>150</v>
      </c>
      <c r="B100" s="3">
        <v>351</v>
      </c>
      <c r="C100" s="3" t="s">
        <v>145</v>
      </c>
      <c r="D100" s="2" t="s">
        <v>38</v>
      </c>
      <c r="E100" s="41">
        <v>7</v>
      </c>
      <c r="F100" s="2" t="s">
        <v>152</v>
      </c>
      <c r="G100" s="43">
        <v>6.5</v>
      </c>
      <c r="H100" s="2" t="s">
        <v>57</v>
      </c>
      <c r="I100" s="43">
        <v>22.5</v>
      </c>
      <c r="J100" s="45">
        <v>7000</v>
      </c>
      <c r="K100" s="45">
        <v>12732.67</v>
      </c>
      <c r="L100" s="45">
        <f t="shared" si="7"/>
        <v>292213</v>
      </c>
      <c r="M100" s="45">
        <v>461</v>
      </c>
      <c r="N100" s="45">
        <v>292674</v>
      </c>
    </row>
    <row r="101" spans="1:14" x14ac:dyDescent="0.2">
      <c r="A101" s="40" t="s">
        <v>153</v>
      </c>
      <c r="B101" s="3">
        <v>351</v>
      </c>
      <c r="C101" s="3" t="s">
        <v>154</v>
      </c>
      <c r="D101" s="2" t="s">
        <v>38</v>
      </c>
      <c r="E101" s="41">
        <v>255</v>
      </c>
      <c r="F101" s="2" t="s">
        <v>155</v>
      </c>
      <c r="G101" s="43">
        <v>4</v>
      </c>
      <c r="H101" s="3" t="s">
        <v>65</v>
      </c>
      <c r="I101" s="43">
        <v>5.75</v>
      </c>
      <c r="J101" s="45">
        <v>255000</v>
      </c>
      <c r="K101" s="45">
        <v>0</v>
      </c>
      <c r="L101" s="45">
        <f t="shared" si="7"/>
        <v>0</v>
      </c>
      <c r="M101" s="45"/>
      <c r="N101" s="45"/>
    </row>
    <row r="102" spans="1:14" x14ac:dyDescent="0.2">
      <c r="A102" s="40" t="s">
        <v>153</v>
      </c>
      <c r="B102" s="3">
        <v>351</v>
      </c>
      <c r="C102" s="3" t="s">
        <v>154</v>
      </c>
      <c r="D102" s="2" t="s">
        <v>38</v>
      </c>
      <c r="E102" s="41">
        <v>69</v>
      </c>
      <c r="F102" s="2" t="s">
        <v>156</v>
      </c>
      <c r="G102" s="43">
        <v>4</v>
      </c>
      <c r="H102" s="3" t="s">
        <v>65</v>
      </c>
      <c r="I102" s="43">
        <v>5.75</v>
      </c>
      <c r="J102" s="45">
        <v>69000</v>
      </c>
      <c r="K102" s="45">
        <v>0</v>
      </c>
      <c r="L102" s="45">
        <f t="shared" si="7"/>
        <v>0</v>
      </c>
      <c r="M102" s="45"/>
      <c r="N102" s="45"/>
    </row>
    <row r="103" spans="1:14" x14ac:dyDescent="0.2">
      <c r="A103" s="40" t="s">
        <v>157</v>
      </c>
      <c r="B103" s="3">
        <v>351</v>
      </c>
      <c r="C103" s="3" t="s">
        <v>154</v>
      </c>
      <c r="D103" s="2" t="s">
        <v>38</v>
      </c>
      <c r="E103" s="41">
        <v>305</v>
      </c>
      <c r="F103" s="2" t="s">
        <v>158</v>
      </c>
      <c r="G103" s="43">
        <v>6</v>
      </c>
      <c r="H103" s="3" t="s">
        <v>65</v>
      </c>
      <c r="I103" s="43">
        <v>22.5</v>
      </c>
      <c r="J103" s="45">
        <v>305000</v>
      </c>
      <c r="K103" s="45">
        <v>233455.34</v>
      </c>
      <c r="L103" s="45">
        <f t="shared" si="7"/>
        <v>5357774</v>
      </c>
      <c r="M103" s="45">
        <v>7811</v>
      </c>
      <c r="N103" s="45">
        <v>5365585</v>
      </c>
    </row>
    <row r="104" spans="1:14" x14ac:dyDescent="0.2">
      <c r="A104" s="40" t="s">
        <v>157</v>
      </c>
      <c r="B104" s="3">
        <v>351</v>
      </c>
      <c r="C104" s="3" t="s">
        <v>154</v>
      </c>
      <c r="D104" s="2" t="s">
        <v>38</v>
      </c>
      <c r="E104" s="41">
        <v>77</v>
      </c>
      <c r="F104" s="2" t="s">
        <v>159</v>
      </c>
      <c r="G104" s="43">
        <v>6</v>
      </c>
      <c r="H104" s="3" t="s">
        <v>65</v>
      </c>
      <c r="I104" s="43">
        <v>22.5</v>
      </c>
      <c r="J104" s="45">
        <v>77000</v>
      </c>
      <c r="K104" s="45">
        <v>58938.25</v>
      </c>
      <c r="L104" s="45">
        <f t="shared" si="7"/>
        <v>1352626</v>
      </c>
      <c r="M104" s="45">
        <v>1972</v>
      </c>
      <c r="N104" s="45">
        <v>1354598</v>
      </c>
    </row>
    <row r="105" spans="1:14" x14ac:dyDescent="0.2">
      <c r="A105" s="40" t="s">
        <v>157</v>
      </c>
      <c r="B105" s="3">
        <v>351</v>
      </c>
      <c r="C105" s="3" t="s">
        <v>154</v>
      </c>
      <c r="D105" s="2" t="s">
        <v>38</v>
      </c>
      <c r="E105" s="41">
        <v>29</v>
      </c>
      <c r="F105" s="2" t="s">
        <v>160</v>
      </c>
      <c r="G105" s="43">
        <v>6</v>
      </c>
      <c r="H105" s="3" t="s">
        <v>65</v>
      </c>
      <c r="I105" s="43">
        <v>25.5</v>
      </c>
      <c r="J105" s="45">
        <v>29000</v>
      </c>
      <c r="K105" s="45">
        <v>44384.3</v>
      </c>
      <c r="L105" s="45">
        <f t="shared" si="7"/>
        <v>1018615</v>
      </c>
      <c r="M105" s="45">
        <v>1485</v>
      </c>
      <c r="N105" s="45">
        <v>1020100</v>
      </c>
    </row>
    <row r="106" spans="1:14" x14ac:dyDescent="0.2">
      <c r="A106" s="40" t="s">
        <v>161</v>
      </c>
      <c r="B106" s="3">
        <v>351</v>
      </c>
      <c r="C106" s="3" t="s">
        <v>154</v>
      </c>
      <c r="D106" s="2" t="s">
        <v>38</v>
      </c>
      <c r="E106" s="41">
        <v>29</v>
      </c>
      <c r="F106" s="2" t="s">
        <v>162</v>
      </c>
      <c r="G106" s="43">
        <v>4.5</v>
      </c>
      <c r="H106" s="3" t="s">
        <v>65</v>
      </c>
      <c r="I106" s="43">
        <v>26</v>
      </c>
      <c r="J106" s="45">
        <v>29000</v>
      </c>
      <c r="K106" s="45">
        <v>42938.97</v>
      </c>
      <c r="L106" s="45">
        <f t="shared" si="7"/>
        <v>985445</v>
      </c>
      <c r="M106" s="45">
        <v>1085</v>
      </c>
      <c r="N106" s="45">
        <v>986530</v>
      </c>
    </row>
    <row r="107" spans="1:14" x14ac:dyDescent="0.2">
      <c r="A107" s="40" t="s">
        <v>163</v>
      </c>
      <c r="B107" s="3">
        <v>351</v>
      </c>
      <c r="C107" s="3" t="s">
        <v>164</v>
      </c>
      <c r="D107" s="2" t="s">
        <v>38</v>
      </c>
      <c r="E107" s="41">
        <v>205</v>
      </c>
      <c r="F107" s="2" t="s">
        <v>165</v>
      </c>
      <c r="G107" s="43">
        <v>4</v>
      </c>
      <c r="H107" s="3" t="s">
        <v>65</v>
      </c>
      <c r="I107" s="43">
        <v>5.75</v>
      </c>
      <c r="J107" s="45">
        <v>205000</v>
      </c>
      <c r="K107" s="45">
        <v>0</v>
      </c>
      <c r="L107" s="45">
        <f t="shared" si="7"/>
        <v>0</v>
      </c>
      <c r="M107" s="45"/>
      <c r="N107" s="45"/>
    </row>
    <row r="108" spans="1:14" x14ac:dyDescent="0.2">
      <c r="A108" s="40" t="s">
        <v>163</v>
      </c>
      <c r="B108" s="3">
        <v>351</v>
      </c>
      <c r="C108" s="3" t="s">
        <v>164</v>
      </c>
      <c r="D108" s="2" t="s">
        <v>38</v>
      </c>
      <c r="E108" s="41">
        <v>57</v>
      </c>
      <c r="F108" s="2" t="s">
        <v>166</v>
      </c>
      <c r="G108" s="43">
        <v>4</v>
      </c>
      <c r="H108" s="3" t="s">
        <v>65</v>
      </c>
      <c r="I108" s="43">
        <v>5.75</v>
      </c>
      <c r="J108" s="45">
        <v>57000</v>
      </c>
      <c r="K108" s="45">
        <v>0</v>
      </c>
      <c r="L108" s="45">
        <f>ROUND((K108*$C$8/1000),0)</f>
        <v>0</v>
      </c>
      <c r="M108" s="45"/>
      <c r="N108" s="45"/>
    </row>
    <row r="109" spans="1:14" x14ac:dyDescent="0.2">
      <c r="A109" s="234" t="s">
        <v>167</v>
      </c>
      <c r="B109" s="3">
        <v>351</v>
      </c>
      <c r="C109" s="3" t="s">
        <v>164</v>
      </c>
      <c r="D109" s="2" t="s">
        <v>38</v>
      </c>
      <c r="E109" s="41">
        <v>270</v>
      </c>
      <c r="F109" s="2" t="s">
        <v>168</v>
      </c>
      <c r="G109" s="43">
        <v>5.6</v>
      </c>
      <c r="H109" s="3" t="s">
        <v>65</v>
      </c>
      <c r="I109" s="43">
        <v>19.75</v>
      </c>
      <c r="J109" s="45">
        <v>270000</v>
      </c>
      <c r="K109" s="239">
        <v>198826.02</v>
      </c>
      <c r="L109" s="45">
        <f>ROUND((K109*$C$8/1000),0)</f>
        <v>4563035</v>
      </c>
      <c r="M109" s="45">
        <v>6220</v>
      </c>
      <c r="N109" s="45">
        <v>4569255</v>
      </c>
    </row>
    <row r="110" spans="1:14" x14ac:dyDescent="0.2">
      <c r="A110" s="234" t="s">
        <v>169</v>
      </c>
      <c r="B110" s="3">
        <v>351</v>
      </c>
      <c r="C110" s="3" t="s">
        <v>164</v>
      </c>
      <c r="D110" s="2" t="s">
        <v>38</v>
      </c>
      <c r="E110" s="41">
        <v>69</v>
      </c>
      <c r="F110" s="2" t="s">
        <v>170</v>
      </c>
      <c r="G110" s="43">
        <v>5.6</v>
      </c>
      <c r="H110" s="3" t="s">
        <v>65</v>
      </c>
      <c r="I110" s="43">
        <v>19.75</v>
      </c>
      <c r="J110" s="45">
        <v>69000</v>
      </c>
      <c r="K110" s="45">
        <v>50811.22</v>
      </c>
      <c r="L110" s="45">
        <f>ROUND((K110*$C$8/1000),0)</f>
        <v>1166112</v>
      </c>
      <c r="M110" s="45">
        <v>1589</v>
      </c>
      <c r="N110" s="45">
        <v>1167701</v>
      </c>
    </row>
    <row r="111" spans="1:14" x14ac:dyDescent="0.2">
      <c r="A111" s="234" t="s">
        <v>171</v>
      </c>
      <c r="B111" s="3">
        <v>351</v>
      </c>
      <c r="C111" s="3" t="s">
        <v>164</v>
      </c>
      <c r="D111" s="2" t="s">
        <v>38</v>
      </c>
      <c r="E111" s="41">
        <v>20</v>
      </c>
      <c r="F111" s="2" t="s">
        <v>172</v>
      </c>
      <c r="G111" s="43">
        <v>6</v>
      </c>
      <c r="H111" s="3" t="s">
        <v>65</v>
      </c>
      <c r="I111" s="43">
        <v>25.25</v>
      </c>
      <c r="J111" s="45">
        <v>20000</v>
      </c>
      <c r="K111" s="45">
        <v>29924.880000000001</v>
      </c>
      <c r="L111" s="45">
        <f>ROUND((K111*$C$8/1000),0)</f>
        <v>686773</v>
      </c>
      <c r="M111" s="45">
        <v>1001</v>
      </c>
      <c r="N111" s="45">
        <v>687774</v>
      </c>
    </row>
    <row r="112" spans="1:14" x14ac:dyDescent="0.2">
      <c r="A112" s="234" t="s">
        <v>167</v>
      </c>
      <c r="B112" s="3">
        <v>351</v>
      </c>
      <c r="C112" s="3" t="s">
        <v>164</v>
      </c>
      <c r="D112" s="2" t="s">
        <v>38</v>
      </c>
      <c r="E112" s="41">
        <v>46</v>
      </c>
      <c r="F112" s="2" t="s">
        <v>173</v>
      </c>
      <c r="G112" s="43">
        <v>4.5</v>
      </c>
      <c r="H112" s="3" t="s">
        <v>65</v>
      </c>
      <c r="I112" s="43">
        <v>25.75</v>
      </c>
      <c r="J112" s="45">
        <v>46000</v>
      </c>
      <c r="K112" s="45">
        <v>67118.05</v>
      </c>
      <c r="L112" s="45">
        <f>ROUND((K112*$C$8/1000),0)</f>
        <v>1540352</v>
      </c>
      <c r="M112" s="45">
        <v>1696</v>
      </c>
      <c r="N112" s="45">
        <v>1542048</v>
      </c>
    </row>
    <row r="113" spans="1:14" x14ac:dyDescent="0.2">
      <c r="A113" s="40"/>
      <c r="B113" s="3"/>
      <c r="C113" s="3"/>
      <c r="D113" s="2"/>
      <c r="E113" s="41"/>
      <c r="F113" s="2"/>
      <c r="G113" s="43"/>
      <c r="H113" s="3"/>
      <c r="I113" s="43"/>
      <c r="J113" s="45"/>
      <c r="K113" s="45"/>
      <c r="L113" s="45"/>
      <c r="M113" s="45"/>
      <c r="N113" s="45"/>
    </row>
    <row r="114" spans="1:14" x14ac:dyDescent="0.2">
      <c r="A114" s="40" t="s">
        <v>84</v>
      </c>
      <c r="B114" s="3">
        <v>363</v>
      </c>
      <c r="C114" s="3" t="s">
        <v>174</v>
      </c>
      <c r="D114" s="2" t="s">
        <v>38</v>
      </c>
      <c r="E114" s="41">
        <v>400</v>
      </c>
      <c r="F114" s="2" t="s">
        <v>175</v>
      </c>
      <c r="G114" s="43">
        <v>5</v>
      </c>
      <c r="H114" s="3" t="s">
        <v>176</v>
      </c>
      <c r="I114" s="43">
        <v>17.5</v>
      </c>
      <c r="J114" s="45">
        <v>400000</v>
      </c>
      <c r="K114" s="45">
        <v>221916.38</v>
      </c>
      <c r="L114" s="45">
        <f t="shared" ref="L114:L120" si="8">ROUND((K114*$C$8/1000),0)</f>
        <v>5092957</v>
      </c>
      <c r="M114" s="45">
        <v>4015</v>
      </c>
      <c r="N114" s="45">
        <v>5096972</v>
      </c>
    </row>
    <row r="115" spans="1:14" x14ac:dyDescent="0.2">
      <c r="A115" s="40" t="s">
        <v>84</v>
      </c>
      <c r="B115" s="3">
        <v>363</v>
      </c>
      <c r="C115" s="3" t="s">
        <v>174</v>
      </c>
      <c r="D115" s="2" t="s">
        <v>38</v>
      </c>
      <c r="E115" s="41">
        <v>96</v>
      </c>
      <c r="F115" s="2" t="s">
        <v>177</v>
      </c>
      <c r="G115" s="43">
        <v>5</v>
      </c>
      <c r="H115" s="3" t="s">
        <v>176</v>
      </c>
      <c r="I115" s="43">
        <v>17.5</v>
      </c>
      <c r="J115" s="45">
        <v>96000</v>
      </c>
      <c r="K115" s="45">
        <v>53259.95</v>
      </c>
      <c r="L115" s="45">
        <f t="shared" si="8"/>
        <v>1222310</v>
      </c>
      <c r="M115" s="45">
        <v>964</v>
      </c>
      <c r="N115" s="45">
        <v>1223274</v>
      </c>
    </row>
    <row r="116" spans="1:14" x14ac:dyDescent="0.2">
      <c r="A116" s="40" t="s">
        <v>140</v>
      </c>
      <c r="B116" s="3">
        <v>363</v>
      </c>
      <c r="C116" s="3" t="s">
        <v>174</v>
      </c>
      <c r="D116" s="2" t="s">
        <v>38</v>
      </c>
      <c r="E116" s="60">
        <v>1E-3</v>
      </c>
      <c r="F116" s="2" t="s">
        <v>178</v>
      </c>
      <c r="G116" s="43">
        <v>0</v>
      </c>
      <c r="H116" s="3" t="s">
        <v>176</v>
      </c>
      <c r="I116" s="43">
        <v>17.5</v>
      </c>
      <c r="J116" s="45">
        <v>1</v>
      </c>
      <c r="K116" s="45">
        <v>1</v>
      </c>
      <c r="L116" s="45">
        <f t="shared" si="8"/>
        <v>23</v>
      </c>
      <c r="M116" s="45">
        <v>0</v>
      </c>
      <c r="N116" s="45">
        <v>23</v>
      </c>
    </row>
    <row r="117" spans="1:14" x14ac:dyDescent="0.2">
      <c r="A117" s="40" t="s">
        <v>62</v>
      </c>
      <c r="B117" s="3">
        <v>367</v>
      </c>
      <c r="C117" s="3" t="s">
        <v>179</v>
      </c>
      <c r="D117" s="2" t="s">
        <v>38</v>
      </c>
      <c r="E117" s="41">
        <v>321.5</v>
      </c>
      <c r="F117" s="2" t="s">
        <v>180</v>
      </c>
      <c r="G117" s="43">
        <v>5.5</v>
      </c>
      <c r="H117" s="3" t="s">
        <v>65</v>
      </c>
      <c r="I117" s="43">
        <v>19</v>
      </c>
      <c r="J117" s="45">
        <v>321500</v>
      </c>
      <c r="K117" s="45">
        <v>138562</v>
      </c>
      <c r="L117" s="45">
        <f t="shared" si="8"/>
        <v>3179983</v>
      </c>
      <c r="M117" s="45">
        <v>14283</v>
      </c>
      <c r="N117" s="45">
        <v>3194266</v>
      </c>
    </row>
    <row r="118" spans="1:14" x14ac:dyDescent="0.2">
      <c r="A118" s="40" t="s">
        <v>62</v>
      </c>
      <c r="B118" s="3">
        <v>367</v>
      </c>
      <c r="C118" s="3" t="s">
        <v>179</v>
      </c>
      <c r="D118" s="2" t="s">
        <v>38</v>
      </c>
      <c r="E118" s="41">
        <v>452.5</v>
      </c>
      <c r="F118" s="2" t="s">
        <v>181</v>
      </c>
      <c r="G118" s="43">
        <v>5.9</v>
      </c>
      <c r="H118" s="3" t="s">
        <v>65</v>
      </c>
      <c r="I118" s="43">
        <v>21.5</v>
      </c>
      <c r="J118" s="45">
        <v>452500</v>
      </c>
      <c r="K118" s="45">
        <v>298218</v>
      </c>
      <c r="L118" s="45">
        <f t="shared" si="8"/>
        <v>6844070</v>
      </c>
      <c r="M118" s="45">
        <v>32930</v>
      </c>
      <c r="N118" s="45">
        <v>6877000</v>
      </c>
    </row>
    <row r="119" spans="1:14" x14ac:dyDescent="0.2">
      <c r="A119" s="40" t="s">
        <v>66</v>
      </c>
      <c r="B119" s="3">
        <v>367</v>
      </c>
      <c r="C119" s="3" t="s">
        <v>179</v>
      </c>
      <c r="D119" s="2" t="s">
        <v>38</v>
      </c>
      <c r="E119" s="41">
        <v>31</v>
      </c>
      <c r="F119" s="2" t="s">
        <v>182</v>
      </c>
      <c r="G119" s="43">
        <v>6.3</v>
      </c>
      <c r="H119" s="3" t="s">
        <v>65</v>
      </c>
      <c r="I119" s="43">
        <v>21.5</v>
      </c>
      <c r="J119" s="45">
        <v>31000</v>
      </c>
      <c r="K119" s="45">
        <v>54550</v>
      </c>
      <c r="L119" s="45">
        <f t="shared" si="8"/>
        <v>1251916</v>
      </c>
      <c r="M119" s="45">
        <v>6423</v>
      </c>
      <c r="N119" s="45">
        <v>1258339</v>
      </c>
    </row>
    <row r="120" spans="1:14" x14ac:dyDescent="0.2">
      <c r="A120" s="40" t="s">
        <v>66</v>
      </c>
      <c r="B120" s="3">
        <v>367</v>
      </c>
      <c r="C120" s="3" t="s">
        <v>179</v>
      </c>
      <c r="D120" s="2" t="s">
        <v>38</v>
      </c>
      <c r="E120" s="41">
        <v>51.8</v>
      </c>
      <c r="F120" s="2" t="s">
        <v>183</v>
      </c>
      <c r="G120" s="43">
        <v>6.3</v>
      </c>
      <c r="H120" s="3" t="s">
        <v>65</v>
      </c>
      <c r="I120" s="43">
        <v>21.5</v>
      </c>
      <c r="J120" s="45">
        <v>51800</v>
      </c>
      <c r="K120" s="45">
        <v>91151</v>
      </c>
      <c r="L120" s="45">
        <f t="shared" si="8"/>
        <v>2091905</v>
      </c>
      <c r="M120" s="45">
        <v>10733</v>
      </c>
      <c r="N120" s="45">
        <v>2102638</v>
      </c>
    </row>
    <row r="121" spans="1:14" x14ac:dyDescent="0.2">
      <c r="A121" s="40"/>
      <c r="B121" s="3"/>
      <c r="C121" s="3"/>
      <c r="D121" s="2"/>
      <c r="E121" s="41"/>
      <c r="F121" s="2"/>
      <c r="G121" s="43"/>
      <c r="H121" s="3"/>
      <c r="I121" s="43"/>
      <c r="J121" s="45"/>
      <c r="K121" s="45"/>
      <c r="L121" s="45"/>
      <c r="M121" s="45"/>
      <c r="N121" s="45"/>
    </row>
    <row r="122" spans="1:14" x14ac:dyDescent="0.2">
      <c r="A122" s="234" t="s">
        <v>184</v>
      </c>
      <c r="B122" s="198">
        <v>383</v>
      </c>
      <c r="C122" s="198" t="s">
        <v>154</v>
      </c>
      <c r="D122" s="197" t="s">
        <v>38</v>
      </c>
      <c r="E122" s="235">
        <v>1250</v>
      </c>
      <c r="F122" s="197" t="s">
        <v>91</v>
      </c>
      <c r="G122" s="237">
        <v>4.5</v>
      </c>
      <c r="H122" s="198" t="s">
        <v>57</v>
      </c>
      <c r="I122" s="237">
        <v>22</v>
      </c>
      <c r="J122" s="239">
        <v>1250000</v>
      </c>
      <c r="K122" s="239">
        <v>403954</v>
      </c>
      <c r="L122" s="239">
        <f t="shared" ref="L122:L127" si="9">ROUND((K122*$C$8/1000),0)</f>
        <v>9270700</v>
      </c>
      <c r="M122" s="239">
        <v>5662</v>
      </c>
      <c r="N122" s="239">
        <v>9276362</v>
      </c>
    </row>
    <row r="123" spans="1:14" x14ac:dyDescent="0.2">
      <c r="A123" s="40" t="s">
        <v>185</v>
      </c>
      <c r="B123" s="3">
        <v>383</v>
      </c>
      <c r="C123" s="3" t="s">
        <v>154</v>
      </c>
      <c r="D123" s="2" t="s">
        <v>38</v>
      </c>
      <c r="E123" s="60">
        <v>161</v>
      </c>
      <c r="F123" s="2" t="s">
        <v>58</v>
      </c>
      <c r="G123" s="43">
        <v>6</v>
      </c>
      <c r="H123" s="3" t="s">
        <v>57</v>
      </c>
      <c r="I123" s="43">
        <v>22</v>
      </c>
      <c r="J123" s="45">
        <v>161000</v>
      </c>
      <c r="K123" s="45">
        <v>266775</v>
      </c>
      <c r="L123" s="45">
        <f t="shared" si="9"/>
        <v>6122457</v>
      </c>
      <c r="M123" s="45">
        <v>19851</v>
      </c>
      <c r="N123" s="45">
        <v>6142308</v>
      </c>
    </row>
    <row r="124" spans="1:14" x14ac:dyDescent="0.2">
      <c r="A124" s="40" t="s">
        <v>69</v>
      </c>
      <c r="B124" s="3">
        <v>392</v>
      </c>
      <c r="C124" s="3" t="s">
        <v>186</v>
      </c>
      <c r="D124" s="2" t="s">
        <v>38</v>
      </c>
      <c r="E124" s="41">
        <v>240</v>
      </c>
      <c r="F124" s="2" t="s">
        <v>187</v>
      </c>
      <c r="G124" s="43">
        <v>3.5</v>
      </c>
      <c r="H124" s="3" t="s">
        <v>57</v>
      </c>
      <c r="I124" s="43">
        <v>7</v>
      </c>
      <c r="J124" s="45">
        <v>240000</v>
      </c>
      <c r="K124" s="45">
        <v>0</v>
      </c>
      <c r="L124" s="45">
        <f t="shared" si="9"/>
        <v>0</v>
      </c>
      <c r="M124" s="45"/>
      <c r="N124" s="45"/>
    </row>
    <row r="125" spans="1:14" x14ac:dyDescent="0.2">
      <c r="A125" s="40" t="s">
        <v>188</v>
      </c>
      <c r="B125" s="3">
        <v>392</v>
      </c>
      <c r="C125" s="3" t="s">
        <v>186</v>
      </c>
      <c r="D125" s="2" t="s">
        <v>38</v>
      </c>
      <c r="E125" s="41">
        <v>245</v>
      </c>
      <c r="F125" s="2" t="s">
        <v>182</v>
      </c>
      <c r="G125" s="43">
        <v>4.5</v>
      </c>
      <c r="H125" s="3" t="s">
        <v>57</v>
      </c>
      <c r="I125" s="43">
        <v>11</v>
      </c>
      <c r="J125" s="45">
        <v>119805</v>
      </c>
      <c r="K125" s="45">
        <v>79791.28</v>
      </c>
      <c r="L125" s="45">
        <f t="shared" si="9"/>
        <v>1831201</v>
      </c>
      <c r="M125" s="45">
        <v>13215</v>
      </c>
      <c r="N125" s="45">
        <v>1844416</v>
      </c>
    </row>
    <row r="126" spans="1:14" x14ac:dyDescent="0.2">
      <c r="A126" s="40" t="s">
        <v>188</v>
      </c>
      <c r="B126" s="3">
        <v>392</v>
      </c>
      <c r="C126" s="3" t="s">
        <v>186</v>
      </c>
      <c r="D126" s="2" t="s">
        <v>38</v>
      </c>
      <c r="E126" s="61" t="s">
        <v>189</v>
      </c>
      <c r="F126" s="2" t="s">
        <v>190</v>
      </c>
      <c r="G126" s="43">
        <v>4.5</v>
      </c>
      <c r="H126" s="3" t="s">
        <v>57</v>
      </c>
      <c r="I126" s="43">
        <v>11</v>
      </c>
      <c r="J126" s="45">
        <v>161.99</v>
      </c>
      <c r="K126" s="45">
        <v>129.83000000000001</v>
      </c>
      <c r="L126" s="45">
        <f t="shared" si="9"/>
        <v>2980</v>
      </c>
      <c r="M126" s="45">
        <v>21</v>
      </c>
      <c r="N126" s="45">
        <v>3001</v>
      </c>
    </row>
    <row r="127" spans="1:14" x14ac:dyDescent="0.2">
      <c r="A127" s="40" t="s">
        <v>188</v>
      </c>
      <c r="B127" s="3">
        <v>392</v>
      </c>
      <c r="C127" s="3" t="s">
        <v>186</v>
      </c>
      <c r="D127" s="2" t="s">
        <v>38</v>
      </c>
      <c r="E127" s="61" t="s">
        <v>189</v>
      </c>
      <c r="F127" s="2" t="s">
        <v>191</v>
      </c>
      <c r="G127" s="43">
        <v>5</v>
      </c>
      <c r="H127" s="3" t="s">
        <v>57</v>
      </c>
      <c r="I127" s="43">
        <v>11.5</v>
      </c>
      <c r="J127" s="45">
        <v>197537.91</v>
      </c>
      <c r="K127" s="45">
        <v>208269.22</v>
      </c>
      <c r="L127" s="45">
        <f t="shared" si="9"/>
        <v>4779756</v>
      </c>
      <c r="M127" s="45">
        <v>0</v>
      </c>
      <c r="N127" s="45">
        <v>4779756</v>
      </c>
    </row>
    <row r="128" spans="1:14" x14ac:dyDescent="0.2">
      <c r="A128" s="6"/>
      <c r="B128" s="3"/>
      <c r="C128" s="3"/>
      <c r="D128" s="6"/>
      <c r="E128" s="9"/>
      <c r="F128" s="6"/>
      <c r="G128" s="6"/>
      <c r="H128" s="6"/>
      <c r="I128" s="6"/>
      <c r="J128" s="7"/>
      <c r="K128" s="7"/>
      <c r="L128" s="7"/>
      <c r="M128" s="7"/>
      <c r="N128" s="7"/>
    </row>
    <row r="129" spans="1:14" x14ac:dyDescent="0.2">
      <c r="A129" s="40" t="s">
        <v>62</v>
      </c>
      <c r="B129" s="3">
        <v>420</v>
      </c>
      <c r="C129" s="3" t="s">
        <v>192</v>
      </c>
      <c r="D129" s="2" t="s">
        <v>38</v>
      </c>
      <c r="E129" s="41">
        <v>507</v>
      </c>
      <c r="F129" s="2" t="s">
        <v>193</v>
      </c>
      <c r="G129" s="43">
        <v>4.5</v>
      </c>
      <c r="H129" s="3" t="s">
        <v>40</v>
      </c>
      <c r="I129" s="43">
        <v>19.5</v>
      </c>
      <c r="J129" s="45">
        <v>507000</v>
      </c>
      <c r="K129" s="45">
        <v>151844</v>
      </c>
      <c r="L129" s="45">
        <f>ROUND((K129*$C$8/1000),0)</f>
        <v>3484803</v>
      </c>
      <c r="M129" s="45">
        <v>12853</v>
      </c>
      <c r="N129" s="45">
        <v>3497656</v>
      </c>
    </row>
    <row r="130" spans="1:14" x14ac:dyDescent="0.2">
      <c r="A130" s="40" t="s">
        <v>62</v>
      </c>
      <c r="B130" s="3">
        <v>420</v>
      </c>
      <c r="C130" s="3" t="s">
        <v>192</v>
      </c>
      <c r="D130" s="2" t="s">
        <v>38</v>
      </c>
      <c r="E130" s="41">
        <v>91</v>
      </c>
      <c r="F130" s="2" t="s">
        <v>194</v>
      </c>
      <c r="G130" s="43">
        <v>4.5</v>
      </c>
      <c r="H130" s="3" t="s">
        <v>40</v>
      </c>
      <c r="I130" s="43">
        <v>19.5</v>
      </c>
      <c r="J130" s="45">
        <v>91000</v>
      </c>
      <c r="K130" s="45">
        <v>61686</v>
      </c>
      <c r="L130" s="45">
        <f>ROUND((K130*$C$8/1000),0)</f>
        <v>1415687</v>
      </c>
      <c r="M130" s="45">
        <v>5221</v>
      </c>
      <c r="N130" s="45">
        <v>1420908</v>
      </c>
    </row>
    <row r="131" spans="1:14" x14ac:dyDescent="0.2">
      <c r="A131" s="40" t="s">
        <v>66</v>
      </c>
      <c r="B131" s="3">
        <v>420</v>
      </c>
      <c r="C131" s="3" t="s">
        <v>192</v>
      </c>
      <c r="D131" s="2" t="s">
        <v>38</v>
      </c>
      <c r="E131" s="41">
        <v>32</v>
      </c>
      <c r="F131" s="2" t="s">
        <v>195</v>
      </c>
      <c r="G131" s="43">
        <v>4.5</v>
      </c>
      <c r="H131" s="3" t="s">
        <v>40</v>
      </c>
      <c r="I131" s="43">
        <v>19.5</v>
      </c>
      <c r="J131" s="45">
        <v>32000</v>
      </c>
      <c r="K131" s="45">
        <v>46011</v>
      </c>
      <c r="L131" s="45">
        <f>ROUND((K131*$C$8/1000),0)</f>
        <v>1055947</v>
      </c>
      <c r="M131" s="45">
        <v>3895</v>
      </c>
      <c r="N131" s="45">
        <v>1059842</v>
      </c>
    </row>
    <row r="132" spans="1:14" x14ac:dyDescent="0.2">
      <c r="A132" s="40" t="s">
        <v>66</v>
      </c>
      <c r="B132" s="3">
        <v>420</v>
      </c>
      <c r="C132" s="3" t="s">
        <v>192</v>
      </c>
      <c r="D132" s="2" t="s">
        <v>38</v>
      </c>
      <c r="E132" s="41">
        <v>28</v>
      </c>
      <c r="F132" s="2" t="s">
        <v>196</v>
      </c>
      <c r="G132" s="43">
        <v>4.5</v>
      </c>
      <c r="H132" s="3" t="s">
        <v>40</v>
      </c>
      <c r="I132" s="43">
        <v>19.5</v>
      </c>
      <c r="J132" s="45">
        <v>28000</v>
      </c>
      <c r="K132" s="45">
        <v>40259</v>
      </c>
      <c r="L132" s="45">
        <f>ROUND((K132*$C$8/1000),0)</f>
        <v>923940</v>
      </c>
      <c r="M132" s="45">
        <v>3407</v>
      </c>
      <c r="N132" s="45">
        <v>927347</v>
      </c>
    </row>
    <row r="133" spans="1:14" x14ac:dyDescent="0.2">
      <c r="A133" s="40" t="s">
        <v>66</v>
      </c>
      <c r="B133" s="3">
        <v>420</v>
      </c>
      <c r="C133" s="3" t="s">
        <v>192</v>
      </c>
      <c r="D133" s="2" t="s">
        <v>38</v>
      </c>
      <c r="E133" s="41">
        <v>25</v>
      </c>
      <c r="F133" s="2" t="s">
        <v>197</v>
      </c>
      <c r="G133" s="43">
        <v>4.5</v>
      </c>
      <c r="H133" s="3" t="s">
        <v>40</v>
      </c>
      <c r="I133" s="43">
        <v>19.5</v>
      </c>
      <c r="J133" s="45">
        <v>25000</v>
      </c>
      <c r="K133" s="45">
        <v>35946</v>
      </c>
      <c r="L133" s="45">
        <f>ROUND((K133*$C$8/1000),0)</f>
        <v>824957</v>
      </c>
      <c r="M133" s="45">
        <v>3042</v>
      </c>
      <c r="N133" s="45">
        <v>827999</v>
      </c>
    </row>
    <row r="134" spans="1:14" x14ac:dyDescent="0.2">
      <c r="A134" s="40"/>
      <c r="B134" s="3"/>
      <c r="C134" s="3"/>
      <c r="D134" s="2"/>
      <c r="E134" s="41"/>
      <c r="F134" s="2"/>
      <c r="G134" s="43"/>
      <c r="H134" s="3"/>
      <c r="I134" s="43"/>
      <c r="J134" s="45"/>
      <c r="K134" s="45"/>
      <c r="L134" s="45"/>
      <c r="M134" s="45"/>
      <c r="N134" s="45"/>
    </row>
    <row r="135" spans="1:14" x14ac:dyDescent="0.2">
      <c r="A135" s="40" t="s">
        <v>198</v>
      </c>
      <c r="B135" s="3">
        <v>430</v>
      </c>
      <c r="C135" s="3" t="s">
        <v>199</v>
      </c>
      <c r="D135" s="2" t="s">
        <v>38</v>
      </c>
      <c r="E135" s="45">
        <v>3660</v>
      </c>
      <c r="F135" s="2" t="s">
        <v>200</v>
      </c>
      <c r="G135" s="43">
        <v>3</v>
      </c>
      <c r="H135" s="3" t="s">
        <v>176</v>
      </c>
      <c r="I135" s="43">
        <v>11.42</v>
      </c>
      <c r="J135" s="53">
        <v>3660000</v>
      </c>
      <c r="K135" s="53">
        <v>1156187.92</v>
      </c>
      <c r="L135" s="53">
        <f>ROUND((K135*$C$8/1000),0)</f>
        <v>26534386</v>
      </c>
      <c r="M135" s="360">
        <v>245343</v>
      </c>
      <c r="N135" s="361">
        <v>26779729</v>
      </c>
    </row>
    <row r="136" spans="1:14" x14ac:dyDescent="0.2">
      <c r="A136" s="40" t="s">
        <v>198</v>
      </c>
      <c r="B136" s="3">
        <v>430</v>
      </c>
      <c r="C136" s="3" t="s">
        <v>199</v>
      </c>
      <c r="D136" s="2" t="s">
        <v>38</v>
      </c>
      <c r="E136" s="45">
        <v>479</v>
      </c>
      <c r="F136" s="2" t="s">
        <v>201</v>
      </c>
      <c r="G136" s="43">
        <v>4</v>
      </c>
      <c r="H136" s="3" t="s">
        <v>176</v>
      </c>
      <c r="I136" s="43">
        <v>11.42</v>
      </c>
      <c r="J136" s="53">
        <v>479000</v>
      </c>
      <c r="K136" s="53">
        <v>292088.39</v>
      </c>
      <c r="L136" s="53">
        <f>ROUND((K136*$C$8/1000),0)</f>
        <v>6703396</v>
      </c>
      <c r="M136" s="360">
        <v>80726</v>
      </c>
      <c r="N136" s="361">
        <v>6784122</v>
      </c>
    </row>
    <row r="137" spans="1:14" x14ac:dyDescent="0.2">
      <c r="A137" s="40" t="s">
        <v>202</v>
      </c>
      <c r="B137" s="3">
        <v>430</v>
      </c>
      <c r="C137" s="3" t="s">
        <v>199</v>
      </c>
      <c r="D137" s="2" t="s">
        <v>38</v>
      </c>
      <c r="E137" s="60">
        <v>1.5349999999999999</v>
      </c>
      <c r="F137" s="2" t="s">
        <v>203</v>
      </c>
      <c r="G137" s="43">
        <v>10</v>
      </c>
      <c r="H137" s="3" t="s">
        <v>176</v>
      </c>
      <c r="I137" s="43">
        <v>11.42</v>
      </c>
      <c r="J137" s="53">
        <v>1535</v>
      </c>
      <c r="K137" s="53">
        <v>3138.51</v>
      </c>
      <c r="L137" s="53">
        <f>ROUND((K137*$C$8/1000),0)</f>
        <v>72028</v>
      </c>
      <c r="M137" s="53">
        <v>44612</v>
      </c>
      <c r="N137" s="53">
        <v>116640</v>
      </c>
    </row>
    <row r="138" spans="1:14" x14ac:dyDescent="0.2">
      <c r="A138" s="40"/>
      <c r="B138" s="3"/>
      <c r="C138" s="3"/>
      <c r="D138" s="2"/>
      <c r="E138" s="45"/>
      <c r="F138" s="3"/>
      <c r="G138" s="43"/>
      <c r="H138" s="3"/>
      <c r="I138" s="43"/>
      <c r="J138" s="45"/>
      <c r="K138" s="45"/>
      <c r="L138" s="45"/>
      <c r="M138" s="45"/>
      <c r="N138" s="45"/>
    </row>
    <row r="139" spans="1:14" x14ac:dyDescent="0.2">
      <c r="A139" s="40" t="s">
        <v>204</v>
      </c>
      <c r="B139" s="3">
        <v>437</v>
      </c>
      <c r="C139" s="3" t="s">
        <v>205</v>
      </c>
      <c r="D139" s="2" t="s">
        <v>38</v>
      </c>
      <c r="E139" s="45">
        <v>110</v>
      </c>
      <c r="F139" s="2" t="s">
        <v>206</v>
      </c>
      <c r="G139" s="43">
        <v>3</v>
      </c>
      <c r="H139" s="3" t="s">
        <v>65</v>
      </c>
      <c r="I139" s="43">
        <v>7</v>
      </c>
      <c r="J139" s="45">
        <v>110000</v>
      </c>
      <c r="K139" s="45">
        <v>0</v>
      </c>
      <c r="L139" s="45">
        <f>ROUND((K139*$C$8/1000),0)</f>
        <v>0</v>
      </c>
      <c r="M139" s="45"/>
      <c r="N139" s="45"/>
    </row>
    <row r="140" spans="1:14" x14ac:dyDescent="0.2">
      <c r="A140" s="40" t="s">
        <v>204</v>
      </c>
      <c r="B140" s="3">
        <v>437</v>
      </c>
      <c r="C140" s="3" t="s">
        <v>205</v>
      </c>
      <c r="D140" s="2" t="s">
        <v>38</v>
      </c>
      <c r="E140" s="45">
        <v>33</v>
      </c>
      <c r="F140" s="2" t="s">
        <v>207</v>
      </c>
      <c r="G140" s="43">
        <v>3</v>
      </c>
      <c r="H140" s="3" t="s">
        <v>65</v>
      </c>
      <c r="I140" s="43">
        <v>7</v>
      </c>
      <c r="J140" s="45">
        <v>33000</v>
      </c>
      <c r="K140" s="45">
        <v>0</v>
      </c>
      <c r="L140" s="45">
        <f t="shared" ref="L140:L152" si="10">ROUND((K140*$C$8/1000),0)</f>
        <v>0</v>
      </c>
      <c r="M140" s="45"/>
      <c r="N140" s="45"/>
    </row>
    <row r="141" spans="1:14" x14ac:dyDescent="0.2">
      <c r="A141" s="40" t="s">
        <v>204</v>
      </c>
      <c r="B141" s="3">
        <v>437</v>
      </c>
      <c r="C141" s="3" t="s">
        <v>205</v>
      </c>
      <c r="D141" s="2" t="s">
        <v>38</v>
      </c>
      <c r="E141" s="45">
        <v>260</v>
      </c>
      <c r="F141" s="2" t="s">
        <v>208</v>
      </c>
      <c r="G141" s="43">
        <v>4.2</v>
      </c>
      <c r="H141" s="3" t="s">
        <v>65</v>
      </c>
      <c r="I141" s="43">
        <v>20</v>
      </c>
      <c r="J141" s="45">
        <v>260000</v>
      </c>
      <c r="K141" s="45">
        <v>168916.61</v>
      </c>
      <c r="L141" s="45">
        <f t="shared" si="10"/>
        <v>3876618</v>
      </c>
      <c r="M141" s="45">
        <v>17316</v>
      </c>
      <c r="N141" s="45">
        <v>3893934</v>
      </c>
    </row>
    <row r="142" spans="1:14" x14ac:dyDescent="0.2">
      <c r="A142" s="40" t="s">
        <v>204</v>
      </c>
      <c r="B142" s="3">
        <v>437</v>
      </c>
      <c r="C142" s="3" t="s">
        <v>205</v>
      </c>
      <c r="D142" s="2" t="s">
        <v>38</v>
      </c>
      <c r="E142" s="45">
        <v>68</v>
      </c>
      <c r="F142" s="2" t="s">
        <v>209</v>
      </c>
      <c r="G142" s="43">
        <v>4.2</v>
      </c>
      <c r="H142" s="3" t="s">
        <v>65</v>
      </c>
      <c r="I142" s="43">
        <v>20</v>
      </c>
      <c r="J142" s="45">
        <v>68000</v>
      </c>
      <c r="K142" s="45">
        <v>44178.19</v>
      </c>
      <c r="L142" s="45">
        <f t="shared" si="10"/>
        <v>1013885</v>
      </c>
      <c r="M142" s="45">
        <v>4529</v>
      </c>
      <c r="N142" s="45">
        <v>1018414</v>
      </c>
    </row>
    <row r="143" spans="1:14" x14ac:dyDescent="0.2">
      <c r="A143" s="40" t="s">
        <v>210</v>
      </c>
      <c r="B143" s="3">
        <v>437</v>
      </c>
      <c r="C143" s="3" t="s">
        <v>205</v>
      </c>
      <c r="D143" s="2" t="s">
        <v>38</v>
      </c>
      <c r="E143" s="62">
        <v>132</v>
      </c>
      <c r="F143" s="2" t="s">
        <v>211</v>
      </c>
      <c r="G143" s="43">
        <v>4.2</v>
      </c>
      <c r="H143" s="3" t="s">
        <v>65</v>
      </c>
      <c r="I143" s="43">
        <v>20</v>
      </c>
      <c r="J143" s="45">
        <v>132000</v>
      </c>
      <c r="K143" s="45">
        <v>78632.95</v>
      </c>
      <c r="L143" s="45">
        <f t="shared" si="10"/>
        <v>1804618</v>
      </c>
      <c r="M143" s="45">
        <v>8061</v>
      </c>
      <c r="N143" s="45">
        <v>1812679</v>
      </c>
    </row>
    <row r="144" spans="1:14" x14ac:dyDescent="0.2">
      <c r="A144" s="40" t="s">
        <v>212</v>
      </c>
      <c r="B144" s="3">
        <v>437</v>
      </c>
      <c r="C144" s="3" t="s">
        <v>205</v>
      </c>
      <c r="D144" s="2" t="s">
        <v>38</v>
      </c>
      <c r="E144" s="62">
        <v>55</v>
      </c>
      <c r="F144" s="2" t="s">
        <v>213</v>
      </c>
      <c r="G144" s="43">
        <v>4.2</v>
      </c>
      <c r="H144" s="3" t="s">
        <v>65</v>
      </c>
      <c r="I144" s="43">
        <v>20</v>
      </c>
      <c r="J144" s="45">
        <v>55000</v>
      </c>
      <c r="K144" s="239">
        <v>53646.25</v>
      </c>
      <c r="L144" s="239">
        <f t="shared" si="10"/>
        <v>1231176</v>
      </c>
      <c r="M144" s="239">
        <v>5499</v>
      </c>
      <c r="N144" s="239">
        <v>1236675</v>
      </c>
    </row>
    <row r="145" spans="1:14" x14ac:dyDescent="0.2">
      <c r="A145" s="234" t="s">
        <v>212</v>
      </c>
      <c r="B145" s="198">
        <v>437</v>
      </c>
      <c r="C145" s="198" t="s">
        <v>205</v>
      </c>
      <c r="D145" s="197" t="s">
        <v>38</v>
      </c>
      <c r="E145" s="256">
        <v>1</v>
      </c>
      <c r="F145" s="197" t="s">
        <v>214</v>
      </c>
      <c r="G145" s="237">
        <v>4.2</v>
      </c>
      <c r="H145" s="198" t="s">
        <v>65</v>
      </c>
      <c r="I145" s="237">
        <v>20</v>
      </c>
      <c r="J145" s="239">
        <v>1000</v>
      </c>
      <c r="K145" s="239">
        <v>1375.54</v>
      </c>
      <c r="L145" s="239">
        <f t="shared" si="10"/>
        <v>31568</v>
      </c>
      <c r="M145" s="239">
        <v>142</v>
      </c>
      <c r="N145" s="239">
        <v>31710</v>
      </c>
    </row>
    <row r="146" spans="1:14" x14ac:dyDescent="0.2">
      <c r="A146" s="234" t="s">
        <v>215</v>
      </c>
      <c r="B146" s="198">
        <v>437</v>
      </c>
      <c r="C146" s="198" t="s">
        <v>216</v>
      </c>
      <c r="D146" s="197" t="s">
        <v>38</v>
      </c>
      <c r="E146" s="235">
        <v>110</v>
      </c>
      <c r="F146" s="197" t="s">
        <v>217</v>
      </c>
      <c r="G146" s="237">
        <v>3</v>
      </c>
      <c r="H146" s="198" t="s">
        <v>65</v>
      </c>
      <c r="I146" s="237">
        <v>5.93</v>
      </c>
      <c r="J146" s="239">
        <v>110000</v>
      </c>
      <c r="K146" s="239">
        <v>0</v>
      </c>
      <c r="L146" s="239">
        <f t="shared" si="10"/>
        <v>0</v>
      </c>
      <c r="M146" s="239"/>
      <c r="N146" s="239"/>
    </row>
    <row r="147" spans="1:14" x14ac:dyDescent="0.2">
      <c r="A147" s="234" t="s">
        <v>218</v>
      </c>
      <c r="B147" s="198">
        <v>437</v>
      </c>
      <c r="C147" s="198" t="s">
        <v>216</v>
      </c>
      <c r="D147" s="197" t="s">
        <v>38</v>
      </c>
      <c r="E147" s="235">
        <v>33</v>
      </c>
      <c r="F147" s="197" t="s">
        <v>219</v>
      </c>
      <c r="G147" s="237">
        <v>3</v>
      </c>
      <c r="H147" s="198" t="s">
        <v>65</v>
      </c>
      <c r="I147" s="237">
        <v>5.93</v>
      </c>
      <c r="J147" s="239">
        <v>33000</v>
      </c>
      <c r="K147" s="239">
        <v>0</v>
      </c>
      <c r="L147" s="239">
        <f t="shared" si="10"/>
        <v>0</v>
      </c>
      <c r="M147" s="239"/>
      <c r="N147" s="239"/>
    </row>
    <row r="148" spans="1:14" x14ac:dyDescent="0.2">
      <c r="A148" s="40" t="s">
        <v>215</v>
      </c>
      <c r="B148" s="3">
        <v>437</v>
      </c>
      <c r="C148" s="3" t="s">
        <v>216</v>
      </c>
      <c r="D148" s="2" t="s">
        <v>38</v>
      </c>
      <c r="E148" s="41">
        <v>375</v>
      </c>
      <c r="F148" s="2" t="s">
        <v>220</v>
      </c>
      <c r="G148" s="43">
        <v>4.2</v>
      </c>
      <c r="H148" s="3" t="s">
        <v>65</v>
      </c>
      <c r="I148" s="43">
        <v>19.75</v>
      </c>
      <c r="J148" s="45">
        <v>375000</v>
      </c>
      <c r="K148" s="45">
        <v>264127.8</v>
      </c>
      <c r="L148" s="45">
        <f t="shared" si="10"/>
        <v>6061704</v>
      </c>
      <c r="M148" s="45">
        <v>27078</v>
      </c>
      <c r="N148" s="45">
        <v>6088782</v>
      </c>
    </row>
    <row r="149" spans="1:14" x14ac:dyDescent="0.2">
      <c r="A149" s="40" t="s">
        <v>215</v>
      </c>
      <c r="B149" s="3">
        <v>437</v>
      </c>
      <c r="C149" s="3" t="s">
        <v>216</v>
      </c>
      <c r="D149" s="2" t="s">
        <v>38</v>
      </c>
      <c r="E149" s="235">
        <v>99</v>
      </c>
      <c r="F149" s="197" t="s">
        <v>221</v>
      </c>
      <c r="G149" s="237">
        <v>4.2</v>
      </c>
      <c r="H149" s="198" t="s">
        <v>65</v>
      </c>
      <c r="I149" s="237">
        <v>19.75</v>
      </c>
      <c r="J149" s="239">
        <v>99000</v>
      </c>
      <c r="K149" s="239">
        <v>69729.75</v>
      </c>
      <c r="L149" s="239">
        <f t="shared" si="10"/>
        <v>1600290</v>
      </c>
      <c r="M149" s="239">
        <v>7149</v>
      </c>
      <c r="N149" s="239">
        <v>1607439</v>
      </c>
    </row>
    <row r="150" spans="1:14" x14ac:dyDescent="0.2">
      <c r="A150" s="40" t="s">
        <v>215</v>
      </c>
      <c r="B150" s="3">
        <v>437</v>
      </c>
      <c r="C150" s="3" t="s">
        <v>216</v>
      </c>
      <c r="D150" s="2" t="s">
        <v>38</v>
      </c>
      <c r="E150" s="235">
        <v>93</v>
      </c>
      <c r="F150" s="197" t="s">
        <v>222</v>
      </c>
      <c r="G150" s="237">
        <v>4.2</v>
      </c>
      <c r="H150" s="198" t="s">
        <v>65</v>
      </c>
      <c r="I150" s="237">
        <v>19.75</v>
      </c>
      <c r="J150" s="239">
        <v>93000</v>
      </c>
      <c r="K150" s="239">
        <v>64066.080000000002</v>
      </c>
      <c r="L150" s="239">
        <f t="shared" si="10"/>
        <v>1470309</v>
      </c>
      <c r="M150" s="239">
        <v>6568</v>
      </c>
      <c r="N150" s="239">
        <v>1476877</v>
      </c>
    </row>
    <row r="151" spans="1:14" x14ac:dyDescent="0.2">
      <c r="A151" s="40" t="s">
        <v>223</v>
      </c>
      <c r="B151" s="3">
        <v>437</v>
      </c>
      <c r="C151" s="3" t="s">
        <v>216</v>
      </c>
      <c r="D151" s="2" t="s">
        <v>38</v>
      </c>
      <c r="E151" s="41">
        <v>122</v>
      </c>
      <c r="F151" s="2" t="s">
        <v>224</v>
      </c>
      <c r="G151" s="43">
        <v>4.2</v>
      </c>
      <c r="H151" s="3" t="s">
        <v>65</v>
      </c>
      <c r="I151" s="43">
        <v>19.75</v>
      </c>
      <c r="J151" s="45">
        <v>122000</v>
      </c>
      <c r="K151" s="239">
        <v>110680.24</v>
      </c>
      <c r="L151" s="239">
        <f t="shared" si="10"/>
        <v>2540099</v>
      </c>
      <c r="M151" s="239">
        <v>11347</v>
      </c>
      <c r="N151" s="239">
        <v>2551446</v>
      </c>
    </row>
    <row r="152" spans="1:14" x14ac:dyDescent="0.2">
      <c r="A152" s="40" t="s">
        <v>223</v>
      </c>
      <c r="B152" s="3">
        <v>437</v>
      </c>
      <c r="C152" s="3" t="s">
        <v>216</v>
      </c>
      <c r="D152" s="2" t="s">
        <v>38</v>
      </c>
      <c r="E152" s="41">
        <v>1</v>
      </c>
      <c r="F152" s="2" t="s">
        <v>225</v>
      </c>
      <c r="G152" s="43">
        <v>4.2</v>
      </c>
      <c r="H152" s="3" t="s">
        <v>65</v>
      </c>
      <c r="I152" s="43">
        <v>19.75</v>
      </c>
      <c r="J152" s="45">
        <v>1000</v>
      </c>
      <c r="K152" s="45">
        <v>1302.1199999999999</v>
      </c>
      <c r="L152" s="45">
        <f t="shared" si="10"/>
        <v>29884</v>
      </c>
      <c r="M152" s="45">
        <v>133</v>
      </c>
      <c r="N152" s="45">
        <v>30017</v>
      </c>
    </row>
    <row r="153" spans="1:14" x14ac:dyDescent="0.2">
      <c r="A153" s="40"/>
      <c r="B153" s="3"/>
      <c r="C153" s="3"/>
      <c r="D153" s="2"/>
      <c r="E153" s="41"/>
      <c r="F153" s="2"/>
      <c r="G153" s="43"/>
      <c r="H153" s="3"/>
      <c r="I153" s="43"/>
      <c r="J153" s="45"/>
      <c r="K153" s="45"/>
      <c r="L153" s="45"/>
      <c r="M153" s="45"/>
      <c r="N153" s="45"/>
    </row>
    <row r="154" spans="1:14" x14ac:dyDescent="0.2">
      <c r="A154" s="40" t="s">
        <v>69</v>
      </c>
      <c r="B154" s="3">
        <v>449</v>
      </c>
      <c r="C154" s="3" t="s">
        <v>226</v>
      </c>
      <c r="D154" s="2" t="s">
        <v>38</v>
      </c>
      <c r="E154" s="41">
        <v>162</v>
      </c>
      <c r="F154" s="2" t="s">
        <v>193</v>
      </c>
      <c r="G154" s="43">
        <v>4.8</v>
      </c>
      <c r="H154" s="2" t="s">
        <v>57</v>
      </c>
      <c r="I154" s="43">
        <v>7.75</v>
      </c>
      <c r="J154" s="45">
        <v>162000</v>
      </c>
      <c r="K154" s="45">
        <v>4436.7299999999996</v>
      </c>
      <c r="L154" s="45">
        <f>ROUND((K154*$C$8/1000),0)</f>
        <v>101822</v>
      </c>
      <c r="M154" s="45">
        <v>1597</v>
      </c>
      <c r="N154" s="45">
        <v>103419</v>
      </c>
    </row>
    <row r="155" spans="1:14" x14ac:dyDescent="0.2">
      <c r="A155" s="40" t="s">
        <v>227</v>
      </c>
      <c r="B155" s="3">
        <v>449</v>
      </c>
      <c r="C155" s="3" t="s">
        <v>226</v>
      </c>
      <c r="D155" s="2" t="s">
        <v>38</v>
      </c>
      <c r="E155" s="41">
        <v>50</v>
      </c>
      <c r="F155" s="2" t="s">
        <v>194</v>
      </c>
      <c r="G155" s="43">
        <v>5.4</v>
      </c>
      <c r="H155" s="2" t="s">
        <v>57</v>
      </c>
      <c r="I155" s="43">
        <v>14.75</v>
      </c>
      <c r="J155" s="45">
        <v>50000</v>
      </c>
      <c r="K155" s="45">
        <v>75483.3</v>
      </c>
      <c r="L155" s="45">
        <f>ROUND((K155*$C$8/1000),0)</f>
        <v>1732333</v>
      </c>
      <c r="M155" s="45">
        <v>1</v>
      </c>
      <c r="N155" s="45">
        <v>1732334</v>
      </c>
    </row>
    <row r="156" spans="1:14" x14ac:dyDescent="0.2">
      <c r="A156" s="40" t="s">
        <v>227</v>
      </c>
      <c r="B156" s="3">
        <v>449</v>
      </c>
      <c r="C156" s="3" t="s">
        <v>226</v>
      </c>
      <c r="D156" s="2" t="s">
        <v>38</v>
      </c>
      <c r="E156" s="41">
        <v>59.52</v>
      </c>
      <c r="F156" s="2" t="s">
        <v>195</v>
      </c>
      <c r="G156" s="43">
        <v>4.5</v>
      </c>
      <c r="H156" s="2" t="s">
        <v>57</v>
      </c>
      <c r="I156" s="43">
        <v>15</v>
      </c>
      <c r="J156" s="45">
        <v>59520</v>
      </c>
      <c r="K156" s="45">
        <v>84019.14</v>
      </c>
      <c r="L156" s="45">
        <f>ROUND((K156*$C$8/1000),0)</f>
        <v>1928230</v>
      </c>
      <c r="M156" s="45">
        <v>0</v>
      </c>
      <c r="N156" s="45">
        <v>1928230</v>
      </c>
    </row>
    <row r="157" spans="1:14" x14ac:dyDescent="0.2">
      <c r="A157" s="40"/>
      <c r="B157" s="3"/>
      <c r="C157" s="3"/>
      <c r="D157" s="2"/>
      <c r="E157" s="41"/>
      <c r="F157" s="2"/>
      <c r="G157" s="43"/>
      <c r="H157" s="3"/>
      <c r="I157" s="43"/>
      <c r="J157" s="45"/>
      <c r="K157" s="45"/>
      <c r="L157" s="45"/>
      <c r="M157" s="45"/>
      <c r="N157" s="45"/>
    </row>
    <row r="158" spans="1:14" x14ac:dyDescent="0.2">
      <c r="A158" s="234" t="s">
        <v>121</v>
      </c>
      <c r="B158" s="198">
        <v>472</v>
      </c>
      <c r="C158" s="198" t="s">
        <v>228</v>
      </c>
      <c r="D158" s="197" t="s">
        <v>229</v>
      </c>
      <c r="E158" s="235">
        <v>15700000</v>
      </c>
      <c r="F158" s="197" t="s">
        <v>71</v>
      </c>
      <c r="G158" s="237">
        <v>6</v>
      </c>
      <c r="H158" s="198" t="s">
        <v>176</v>
      </c>
      <c r="I158" s="237">
        <v>4</v>
      </c>
      <c r="J158" s="239">
        <v>15700000000</v>
      </c>
      <c r="K158" s="239">
        <v>0</v>
      </c>
      <c r="L158" s="239">
        <f>ROUND((K158/1000),0)</f>
        <v>0</v>
      </c>
      <c r="M158" s="239"/>
      <c r="N158" s="239"/>
    </row>
    <row r="159" spans="1:14" x14ac:dyDescent="0.2">
      <c r="A159" s="234" t="s">
        <v>121</v>
      </c>
      <c r="B159" s="198">
        <v>472</v>
      </c>
      <c r="C159" s="198" t="s">
        <v>228</v>
      </c>
      <c r="D159" s="197" t="s">
        <v>229</v>
      </c>
      <c r="E159" s="235">
        <v>500000</v>
      </c>
      <c r="F159" s="197" t="s">
        <v>73</v>
      </c>
      <c r="G159" s="237" t="s">
        <v>230</v>
      </c>
      <c r="H159" s="198" t="s">
        <v>176</v>
      </c>
      <c r="I159" s="237">
        <v>6</v>
      </c>
      <c r="J159" s="239">
        <v>500000000</v>
      </c>
      <c r="K159" s="239">
        <v>0</v>
      </c>
      <c r="L159" s="239">
        <f>ROUND((K159/1000),0)</f>
        <v>0</v>
      </c>
      <c r="M159" s="239"/>
      <c r="N159" s="239"/>
    </row>
    <row r="160" spans="1:14" x14ac:dyDescent="0.2">
      <c r="A160" s="234" t="s">
        <v>121</v>
      </c>
      <c r="B160" s="198">
        <v>472</v>
      </c>
      <c r="C160" s="198" t="s">
        <v>228</v>
      </c>
      <c r="D160" s="197" t="s">
        <v>229</v>
      </c>
      <c r="E160" s="235">
        <v>1000</v>
      </c>
      <c r="F160" s="197" t="s">
        <v>111</v>
      </c>
      <c r="G160" s="237">
        <v>10</v>
      </c>
      <c r="H160" s="198" t="s">
        <v>176</v>
      </c>
      <c r="I160" s="237">
        <v>6</v>
      </c>
      <c r="J160" s="239">
        <v>1000000</v>
      </c>
      <c r="K160" s="239">
        <v>0</v>
      </c>
      <c r="L160" s="239">
        <f>ROUND((K160/1000),0)</f>
        <v>0</v>
      </c>
      <c r="M160" s="239"/>
      <c r="N160" s="239"/>
    </row>
    <row r="161" spans="1:14" x14ac:dyDescent="0.2">
      <c r="A161" s="40" t="s">
        <v>121</v>
      </c>
      <c r="B161" s="3">
        <v>486</v>
      </c>
      <c r="C161" s="3" t="s">
        <v>231</v>
      </c>
      <c r="D161" s="2" t="s">
        <v>38</v>
      </c>
      <c r="E161" s="41">
        <v>450</v>
      </c>
      <c r="F161" s="2" t="s">
        <v>97</v>
      </c>
      <c r="G161" s="43">
        <v>4.25</v>
      </c>
      <c r="H161" s="3" t="s">
        <v>65</v>
      </c>
      <c r="I161" s="43">
        <v>19.5</v>
      </c>
      <c r="J161" s="45">
        <v>450000</v>
      </c>
      <c r="K161" s="45">
        <v>253281</v>
      </c>
      <c r="L161" s="45">
        <f>ROUND((K161*$C$8/1000),0)</f>
        <v>5812771</v>
      </c>
      <c r="M161" s="45">
        <v>3372</v>
      </c>
      <c r="N161" s="45">
        <v>5816143</v>
      </c>
    </row>
    <row r="162" spans="1:14" x14ac:dyDescent="0.2">
      <c r="A162" s="40" t="s">
        <v>232</v>
      </c>
      <c r="B162" s="3">
        <v>486</v>
      </c>
      <c r="C162" s="3" t="s">
        <v>231</v>
      </c>
      <c r="D162" s="2" t="s">
        <v>38</v>
      </c>
      <c r="E162" s="41">
        <v>50</v>
      </c>
      <c r="F162" s="2" t="s">
        <v>99</v>
      </c>
      <c r="G162" s="43">
        <v>8</v>
      </c>
      <c r="H162" s="3" t="s">
        <v>65</v>
      </c>
      <c r="I162" s="43">
        <v>23.25</v>
      </c>
      <c r="J162" s="45">
        <v>50000</v>
      </c>
      <c r="K162" s="45">
        <v>50000</v>
      </c>
      <c r="L162" s="45">
        <f>ROUND((K162*$C$8/1000),0)</f>
        <v>1147495</v>
      </c>
      <c r="M162" s="45">
        <v>821213</v>
      </c>
      <c r="N162" s="45">
        <v>1968708</v>
      </c>
    </row>
    <row r="163" spans="1:14" x14ac:dyDescent="0.2">
      <c r="A163" s="40" t="s">
        <v>233</v>
      </c>
      <c r="B163" s="3">
        <v>486</v>
      </c>
      <c r="C163" s="3" t="s">
        <v>234</v>
      </c>
      <c r="D163" s="2" t="s">
        <v>38</v>
      </c>
      <c r="E163" s="41">
        <v>427</v>
      </c>
      <c r="F163" s="2" t="s">
        <v>191</v>
      </c>
      <c r="G163" s="43">
        <v>4</v>
      </c>
      <c r="H163" s="3" t="s">
        <v>65</v>
      </c>
      <c r="I163" s="43">
        <v>20</v>
      </c>
      <c r="J163" s="45">
        <v>427000</v>
      </c>
      <c r="K163" s="45">
        <v>293369</v>
      </c>
      <c r="L163" s="45">
        <f>ROUND((K163*$C$8/1000),0)</f>
        <v>6732786</v>
      </c>
      <c r="M163" s="45">
        <v>3682</v>
      </c>
      <c r="N163" s="45">
        <v>6736468</v>
      </c>
    </row>
    <row r="164" spans="1:14" x14ac:dyDescent="0.2">
      <c r="A164" s="40" t="s">
        <v>233</v>
      </c>
      <c r="B164" s="3">
        <v>486</v>
      </c>
      <c r="C164" s="3" t="s">
        <v>234</v>
      </c>
      <c r="D164" s="2" t="s">
        <v>38</v>
      </c>
      <c r="E164" s="41">
        <v>37</v>
      </c>
      <c r="F164" s="2" t="s">
        <v>235</v>
      </c>
      <c r="G164" s="43">
        <v>4</v>
      </c>
      <c r="H164" s="3" t="s">
        <v>65</v>
      </c>
      <c r="I164" s="43">
        <v>20</v>
      </c>
      <c r="J164" s="45">
        <v>37000</v>
      </c>
      <c r="K164" s="45">
        <v>37000</v>
      </c>
      <c r="L164" s="45">
        <f>ROUND((K164*$C$8/1000),0)</f>
        <v>849146</v>
      </c>
      <c r="M164" s="45">
        <v>205004</v>
      </c>
      <c r="N164" s="45">
        <v>1054150</v>
      </c>
    </row>
    <row r="165" spans="1:14" x14ac:dyDescent="0.2">
      <c r="A165" s="40" t="s">
        <v>233</v>
      </c>
      <c r="B165" s="3">
        <v>486</v>
      </c>
      <c r="C165" s="3" t="s">
        <v>234</v>
      </c>
      <c r="D165" s="2" t="s">
        <v>38</v>
      </c>
      <c r="E165" s="41">
        <v>59</v>
      </c>
      <c r="F165" s="2" t="s">
        <v>236</v>
      </c>
      <c r="G165" s="43">
        <v>7</v>
      </c>
      <c r="H165" s="3" t="s">
        <v>65</v>
      </c>
      <c r="I165" s="43">
        <v>21.75</v>
      </c>
      <c r="J165" s="45">
        <v>59000</v>
      </c>
      <c r="K165" s="45">
        <v>59000</v>
      </c>
      <c r="L165" s="45">
        <f>ROUND((K165*$C$8/1000),0)</f>
        <v>1354044</v>
      </c>
      <c r="M165" s="45">
        <v>612264</v>
      </c>
      <c r="N165" s="45">
        <v>1966308</v>
      </c>
    </row>
    <row r="166" spans="1:14" x14ac:dyDescent="0.2">
      <c r="A166" s="40"/>
      <c r="B166" s="3"/>
      <c r="C166" s="3"/>
      <c r="D166" s="2"/>
      <c r="E166" s="41"/>
      <c r="F166" s="2"/>
      <c r="G166" s="43"/>
      <c r="H166" s="3"/>
      <c r="I166" s="43"/>
      <c r="J166" s="45"/>
      <c r="K166" s="45"/>
      <c r="L166" s="45"/>
      <c r="M166" s="45"/>
      <c r="N166" s="45"/>
    </row>
    <row r="167" spans="1:14" x14ac:dyDescent="0.2">
      <c r="A167" s="40" t="s">
        <v>62</v>
      </c>
      <c r="B167" s="3">
        <v>495</v>
      </c>
      <c r="C167" s="3" t="s">
        <v>237</v>
      </c>
      <c r="D167" s="2" t="s">
        <v>38</v>
      </c>
      <c r="E167" s="41">
        <v>578.5</v>
      </c>
      <c r="F167" s="2" t="s">
        <v>238</v>
      </c>
      <c r="G167" s="43">
        <v>4</v>
      </c>
      <c r="H167" s="3" t="s">
        <v>65</v>
      </c>
      <c r="I167" s="43">
        <v>19.25</v>
      </c>
      <c r="J167" s="45">
        <v>578500</v>
      </c>
      <c r="K167" s="45">
        <v>314656</v>
      </c>
      <c r="L167" s="45">
        <f t="shared" ref="L167:L184" si="11">ROUND((K167*$C$8/1000),0)</f>
        <v>7221321</v>
      </c>
      <c r="M167" s="45">
        <v>23716</v>
      </c>
      <c r="N167" s="45">
        <v>7245037</v>
      </c>
    </row>
    <row r="168" spans="1:14" x14ac:dyDescent="0.2">
      <c r="A168" s="40" t="s">
        <v>62</v>
      </c>
      <c r="B168" s="3">
        <v>495</v>
      </c>
      <c r="C168" s="3" t="s">
        <v>237</v>
      </c>
      <c r="D168" s="2" t="s">
        <v>38</v>
      </c>
      <c r="E168" s="41">
        <v>52.2</v>
      </c>
      <c r="F168" s="2" t="s">
        <v>239</v>
      </c>
      <c r="G168" s="43">
        <v>5</v>
      </c>
      <c r="H168" s="3" t="s">
        <v>65</v>
      </c>
      <c r="I168" s="43">
        <v>19.25</v>
      </c>
      <c r="J168" s="45">
        <v>52200</v>
      </c>
      <c r="K168" s="45">
        <v>53489</v>
      </c>
      <c r="L168" s="45">
        <f t="shared" si="11"/>
        <v>1227567</v>
      </c>
      <c r="M168" s="45">
        <v>5021</v>
      </c>
      <c r="N168" s="45">
        <v>1232588</v>
      </c>
    </row>
    <row r="169" spans="1:14" x14ac:dyDescent="0.2">
      <c r="A169" s="40" t="s">
        <v>66</v>
      </c>
      <c r="B169" s="3">
        <v>495</v>
      </c>
      <c r="C169" s="3" t="s">
        <v>237</v>
      </c>
      <c r="D169" s="2" t="s">
        <v>38</v>
      </c>
      <c r="E169" s="41">
        <v>27.4</v>
      </c>
      <c r="F169" s="2" t="s">
        <v>240</v>
      </c>
      <c r="G169" s="43">
        <v>5.5</v>
      </c>
      <c r="H169" s="3" t="s">
        <v>65</v>
      </c>
      <c r="I169" s="43">
        <v>19.25</v>
      </c>
      <c r="J169" s="45">
        <v>27400</v>
      </c>
      <c r="K169" s="45">
        <v>31324</v>
      </c>
      <c r="L169" s="45">
        <f t="shared" si="11"/>
        <v>718882</v>
      </c>
      <c r="M169" s="45">
        <v>3229</v>
      </c>
      <c r="N169" s="45">
        <v>722111</v>
      </c>
    </row>
    <row r="170" spans="1:14" x14ac:dyDescent="0.2">
      <c r="A170" s="40" t="s">
        <v>66</v>
      </c>
      <c r="B170" s="3">
        <v>495</v>
      </c>
      <c r="C170" s="3" t="s">
        <v>237</v>
      </c>
      <c r="D170" s="2" t="s">
        <v>38</v>
      </c>
      <c r="E170" s="41">
        <v>20.399999999999999</v>
      </c>
      <c r="F170" s="2" t="s">
        <v>241</v>
      </c>
      <c r="G170" s="43">
        <v>6</v>
      </c>
      <c r="H170" s="3" t="s">
        <v>65</v>
      </c>
      <c r="I170" s="43">
        <v>19.25</v>
      </c>
      <c r="J170" s="45">
        <v>20400</v>
      </c>
      <c r="K170" s="45">
        <v>25754</v>
      </c>
      <c r="L170" s="45">
        <f t="shared" si="11"/>
        <v>591051</v>
      </c>
      <c r="M170" s="45">
        <v>2891</v>
      </c>
      <c r="N170" s="45">
        <v>593942</v>
      </c>
    </row>
    <row r="171" spans="1:14" x14ac:dyDescent="0.2">
      <c r="A171" s="40" t="s">
        <v>242</v>
      </c>
      <c r="B171" s="3">
        <v>495</v>
      </c>
      <c r="C171" s="3" t="s">
        <v>237</v>
      </c>
      <c r="D171" s="2" t="s">
        <v>38</v>
      </c>
      <c r="E171" s="41">
        <v>22</v>
      </c>
      <c r="F171" s="63" t="s">
        <v>243</v>
      </c>
      <c r="G171" s="43">
        <v>7</v>
      </c>
      <c r="H171" s="3" t="s">
        <v>65</v>
      </c>
      <c r="I171" s="43">
        <v>19.25</v>
      </c>
      <c r="J171" s="45">
        <v>22000</v>
      </c>
      <c r="K171" s="45">
        <v>28837</v>
      </c>
      <c r="L171" s="45">
        <f t="shared" si="11"/>
        <v>661806</v>
      </c>
      <c r="M171" s="45">
        <v>3763</v>
      </c>
      <c r="N171" s="45">
        <v>665569</v>
      </c>
    </row>
    <row r="172" spans="1:14" x14ac:dyDescent="0.2">
      <c r="A172" s="40" t="s">
        <v>242</v>
      </c>
      <c r="B172" s="3">
        <v>495</v>
      </c>
      <c r="C172" s="3" t="s">
        <v>237</v>
      </c>
      <c r="D172" s="2" t="s">
        <v>38</v>
      </c>
      <c r="E172" s="41">
        <v>31</v>
      </c>
      <c r="F172" s="2" t="s">
        <v>244</v>
      </c>
      <c r="G172" s="43">
        <v>7.5</v>
      </c>
      <c r="H172" s="3" t="s">
        <v>65</v>
      </c>
      <c r="I172" s="43">
        <v>19.25</v>
      </c>
      <c r="J172" s="45">
        <v>31000</v>
      </c>
      <c r="K172" s="45">
        <v>49603</v>
      </c>
      <c r="L172" s="45">
        <f t="shared" si="11"/>
        <v>1138383</v>
      </c>
      <c r="M172" s="45">
        <v>6923</v>
      </c>
      <c r="N172" s="45">
        <v>1145306</v>
      </c>
    </row>
    <row r="173" spans="1:14" x14ac:dyDescent="0.2">
      <c r="A173" s="40" t="s">
        <v>245</v>
      </c>
      <c r="B173" s="3">
        <v>495</v>
      </c>
      <c r="C173" s="3" t="s">
        <v>246</v>
      </c>
      <c r="D173" s="2" t="s">
        <v>38</v>
      </c>
      <c r="E173" s="41">
        <v>478</v>
      </c>
      <c r="F173" s="2" t="s">
        <v>247</v>
      </c>
      <c r="G173" s="43">
        <v>4</v>
      </c>
      <c r="H173" s="3" t="s">
        <v>65</v>
      </c>
      <c r="I173" s="43">
        <v>18.25</v>
      </c>
      <c r="J173" s="45">
        <v>478000</v>
      </c>
      <c r="K173" s="45">
        <v>281086</v>
      </c>
      <c r="L173" s="45">
        <f t="shared" si="11"/>
        <v>6450893</v>
      </c>
      <c r="M173" s="45">
        <v>21187</v>
      </c>
      <c r="N173" s="45">
        <v>6472080</v>
      </c>
    </row>
    <row r="174" spans="1:14" x14ac:dyDescent="0.2">
      <c r="A174" s="40" t="s">
        <v>248</v>
      </c>
      <c r="B174" s="3">
        <v>495</v>
      </c>
      <c r="C174" s="3" t="s">
        <v>246</v>
      </c>
      <c r="D174" s="2" t="s">
        <v>38</v>
      </c>
      <c r="E174" s="41">
        <v>55</v>
      </c>
      <c r="F174" s="2" t="s">
        <v>249</v>
      </c>
      <c r="G174" s="43">
        <v>5</v>
      </c>
      <c r="H174" s="3" t="s">
        <v>65</v>
      </c>
      <c r="I174" s="43">
        <v>18.25</v>
      </c>
      <c r="J174" s="45">
        <v>55000</v>
      </c>
      <c r="K174" s="45">
        <v>56358</v>
      </c>
      <c r="L174" s="45">
        <f t="shared" si="11"/>
        <v>1293410</v>
      </c>
      <c r="M174" s="45">
        <v>5291</v>
      </c>
      <c r="N174" s="45">
        <v>1298701</v>
      </c>
    </row>
    <row r="175" spans="1:14" x14ac:dyDescent="0.2">
      <c r="A175" s="40" t="s">
        <v>250</v>
      </c>
      <c r="B175" s="3">
        <v>495</v>
      </c>
      <c r="C175" s="3" t="s">
        <v>246</v>
      </c>
      <c r="D175" s="2" t="s">
        <v>38</v>
      </c>
      <c r="E175" s="41">
        <v>18</v>
      </c>
      <c r="F175" s="2" t="s">
        <v>251</v>
      </c>
      <c r="G175" s="43">
        <v>5.5</v>
      </c>
      <c r="H175" s="3" t="s">
        <v>65</v>
      </c>
      <c r="I175" s="43">
        <v>18.25</v>
      </c>
      <c r="J175" s="45">
        <v>18000</v>
      </c>
      <c r="K175" s="45">
        <v>19505</v>
      </c>
      <c r="L175" s="45">
        <f t="shared" si="11"/>
        <v>447638</v>
      </c>
      <c r="M175" s="45">
        <v>2010</v>
      </c>
      <c r="N175" s="45">
        <v>449648</v>
      </c>
    </row>
    <row r="176" spans="1:14" x14ac:dyDescent="0.2">
      <c r="A176" s="40" t="s">
        <v>252</v>
      </c>
      <c r="B176" s="3">
        <v>495</v>
      </c>
      <c r="C176" s="3" t="s">
        <v>246</v>
      </c>
      <c r="D176" s="2" t="s">
        <v>38</v>
      </c>
      <c r="E176" s="41">
        <v>8</v>
      </c>
      <c r="F176" s="2" t="s">
        <v>253</v>
      </c>
      <c r="G176" s="43">
        <v>6</v>
      </c>
      <c r="H176" s="3" t="s">
        <v>65</v>
      </c>
      <c r="I176" s="43">
        <v>18.25</v>
      </c>
      <c r="J176" s="45">
        <v>8000</v>
      </c>
      <c r="K176" s="45">
        <v>9528</v>
      </c>
      <c r="L176" s="45">
        <f t="shared" si="11"/>
        <v>218667</v>
      </c>
      <c r="M176" s="45">
        <v>1069</v>
      </c>
      <c r="N176" s="45">
        <v>219736</v>
      </c>
    </row>
    <row r="177" spans="1:14" x14ac:dyDescent="0.2">
      <c r="A177" s="40" t="s">
        <v>252</v>
      </c>
      <c r="B177" s="3">
        <v>495</v>
      </c>
      <c r="C177" s="3" t="s">
        <v>246</v>
      </c>
      <c r="D177" s="2" t="s">
        <v>38</v>
      </c>
      <c r="E177" s="41">
        <v>15</v>
      </c>
      <c r="F177" s="2" t="s">
        <v>254</v>
      </c>
      <c r="G177" s="43">
        <v>7</v>
      </c>
      <c r="H177" s="3" t="s">
        <v>65</v>
      </c>
      <c r="I177" s="43">
        <v>18.25</v>
      </c>
      <c r="J177" s="45">
        <v>15000</v>
      </c>
      <c r="K177" s="45">
        <v>18375</v>
      </c>
      <c r="L177" s="45">
        <f t="shared" si="11"/>
        <v>421704</v>
      </c>
      <c r="M177" s="45">
        <v>2398</v>
      </c>
      <c r="N177" s="45">
        <v>424102</v>
      </c>
    </row>
    <row r="178" spans="1:14" x14ac:dyDescent="0.2">
      <c r="A178" s="40" t="s">
        <v>252</v>
      </c>
      <c r="B178" s="3">
        <v>495</v>
      </c>
      <c r="C178" s="3" t="s">
        <v>246</v>
      </c>
      <c r="D178" s="2" t="s">
        <v>38</v>
      </c>
      <c r="E178" s="41">
        <v>25</v>
      </c>
      <c r="F178" s="2" t="s">
        <v>255</v>
      </c>
      <c r="G178" s="43">
        <v>7.5</v>
      </c>
      <c r="H178" s="3" t="s">
        <v>65</v>
      </c>
      <c r="I178" s="43">
        <v>18.25</v>
      </c>
      <c r="J178" s="45">
        <v>25000</v>
      </c>
      <c r="K178" s="45">
        <v>37212</v>
      </c>
      <c r="L178" s="45">
        <f t="shared" si="11"/>
        <v>854011</v>
      </c>
      <c r="M178" s="45">
        <v>5194</v>
      </c>
      <c r="N178" s="45">
        <v>859205</v>
      </c>
    </row>
    <row r="179" spans="1:14" x14ac:dyDescent="0.2">
      <c r="A179" s="40" t="s">
        <v>256</v>
      </c>
      <c r="B179" s="3">
        <v>495</v>
      </c>
      <c r="C179" s="3" t="s">
        <v>257</v>
      </c>
      <c r="D179" s="2" t="s">
        <v>38</v>
      </c>
      <c r="E179" s="41">
        <f>500*804/1000</f>
        <v>402</v>
      </c>
      <c r="F179" s="2" t="s">
        <v>258</v>
      </c>
      <c r="G179" s="43">
        <v>4.7</v>
      </c>
      <c r="H179" s="2" t="s">
        <v>65</v>
      </c>
      <c r="I179" s="43">
        <v>17</v>
      </c>
      <c r="J179" s="64">
        <v>402000</v>
      </c>
      <c r="K179" s="45">
        <v>267989</v>
      </c>
      <c r="L179" s="45">
        <f t="shared" si="11"/>
        <v>6150318</v>
      </c>
      <c r="M179" s="45">
        <v>23675</v>
      </c>
      <c r="N179" s="45">
        <v>6173993</v>
      </c>
    </row>
    <row r="180" spans="1:14" x14ac:dyDescent="0.2">
      <c r="A180" s="40" t="s">
        <v>259</v>
      </c>
      <c r="B180" s="3">
        <v>495</v>
      </c>
      <c r="C180" s="3" t="s">
        <v>257</v>
      </c>
      <c r="D180" s="2" t="s">
        <v>38</v>
      </c>
      <c r="E180" s="41">
        <v>38.200000000000003</v>
      </c>
      <c r="F180" s="2" t="s">
        <v>260</v>
      </c>
      <c r="G180" s="43">
        <v>5.2</v>
      </c>
      <c r="H180" s="2" t="s">
        <v>65</v>
      </c>
      <c r="I180" s="43">
        <v>17</v>
      </c>
      <c r="J180" s="64">
        <v>38200</v>
      </c>
      <c r="K180" s="45">
        <v>38687</v>
      </c>
      <c r="L180" s="45">
        <f t="shared" si="11"/>
        <v>887862</v>
      </c>
      <c r="M180" s="45">
        <v>3775</v>
      </c>
      <c r="N180" s="45">
        <v>891637</v>
      </c>
    </row>
    <row r="181" spans="1:14" x14ac:dyDescent="0.2">
      <c r="A181" s="40" t="s">
        <v>259</v>
      </c>
      <c r="B181" s="3">
        <v>495</v>
      </c>
      <c r="C181" s="3" t="s">
        <v>257</v>
      </c>
      <c r="D181" s="2" t="s">
        <v>38</v>
      </c>
      <c r="E181" s="41">
        <v>12</v>
      </c>
      <c r="F181" s="2" t="s">
        <v>261</v>
      </c>
      <c r="G181" s="43">
        <v>5.2</v>
      </c>
      <c r="H181" s="2" t="s">
        <v>65</v>
      </c>
      <c r="I181" s="43">
        <v>17</v>
      </c>
      <c r="J181" s="64">
        <v>12000</v>
      </c>
      <c r="K181" s="45">
        <v>12465</v>
      </c>
      <c r="L181" s="45">
        <f t="shared" si="11"/>
        <v>286070</v>
      </c>
      <c r="M181" s="45">
        <v>1216</v>
      </c>
      <c r="N181" s="45">
        <v>287286</v>
      </c>
    </row>
    <row r="182" spans="1:14" x14ac:dyDescent="0.2">
      <c r="A182" s="40" t="s">
        <v>259</v>
      </c>
      <c r="B182" s="3">
        <v>495</v>
      </c>
      <c r="C182" s="3" t="s">
        <v>257</v>
      </c>
      <c r="D182" s="2" t="s">
        <v>38</v>
      </c>
      <c r="E182" s="41">
        <v>6</v>
      </c>
      <c r="F182" s="2" t="s">
        <v>262</v>
      </c>
      <c r="G182" s="43">
        <v>5.2</v>
      </c>
      <c r="H182" s="2" t="s">
        <v>65</v>
      </c>
      <c r="I182" s="43">
        <v>17</v>
      </c>
      <c r="J182" s="64">
        <v>6000</v>
      </c>
      <c r="K182" s="45">
        <v>6557</v>
      </c>
      <c r="L182" s="45">
        <f t="shared" si="11"/>
        <v>150482</v>
      </c>
      <c r="M182" s="45">
        <v>640</v>
      </c>
      <c r="N182" s="45">
        <v>151122</v>
      </c>
    </row>
    <row r="183" spans="1:14" x14ac:dyDescent="0.2">
      <c r="A183" s="40" t="s">
        <v>259</v>
      </c>
      <c r="B183" s="3">
        <v>495</v>
      </c>
      <c r="C183" s="3" t="s">
        <v>257</v>
      </c>
      <c r="D183" s="2" t="s">
        <v>38</v>
      </c>
      <c r="E183" s="41">
        <v>9</v>
      </c>
      <c r="F183" s="2" t="s">
        <v>263</v>
      </c>
      <c r="G183" s="43">
        <v>5.2</v>
      </c>
      <c r="H183" s="2" t="s">
        <v>65</v>
      </c>
      <c r="I183" s="43">
        <v>17</v>
      </c>
      <c r="J183" s="64">
        <v>9000</v>
      </c>
      <c r="K183" s="45">
        <v>9835</v>
      </c>
      <c r="L183" s="45">
        <f t="shared" si="11"/>
        <v>225712</v>
      </c>
      <c r="M183" s="45">
        <v>960</v>
      </c>
      <c r="N183" s="45">
        <v>226672</v>
      </c>
    </row>
    <row r="184" spans="1:14" x14ac:dyDescent="0.2">
      <c r="A184" s="40" t="s">
        <v>259</v>
      </c>
      <c r="B184" s="3">
        <v>495</v>
      </c>
      <c r="C184" s="3" t="s">
        <v>257</v>
      </c>
      <c r="D184" s="2" t="s">
        <v>38</v>
      </c>
      <c r="E184" s="41">
        <v>27.4</v>
      </c>
      <c r="F184" s="2" t="s">
        <v>264</v>
      </c>
      <c r="G184" s="43">
        <v>5.2</v>
      </c>
      <c r="H184" s="2" t="s">
        <v>65</v>
      </c>
      <c r="I184" s="43">
        <v>17</v>
      </c>
      <c r="J184" s="64">
        <v>27400</v>
      </c>
      <c r="K184" s="45">
        <v>33987</v>
      </c>
      <c r="L184" s="45">
        <f t="shared" si="11"/>
        <v>779998</v>
      </c>
      <c r="M184" s="45">
        <v>3316</v>
      </c>
      <c r="N184" s="45">
        <v>783314</v>
      </c>
    </row>
    <row r="185" spans="1:14" x14ac:dyDescent="0.2">
      <c r="A185" s="40"/>
      <c r="B185" s="3"/>
      <c r="C185" s="3"/>
      <c r="D185" s="2"/>
      <c r="E185" s="41"/>
      <c r="F185" s="2"/>
      <c r="G185" s="43"/>
      <c r="H185" s="3"/>
      <c r="I185" s="43"/>
      <c r="J185" s="45"/>
      <c r="K185" s="45"/>
      <c r="L185" s="45"/>
      <c r="M185" s="45"/>
      <c r="N185" s="45"/>
    </row>
    <row r="186" spans="1:14" x14ac:dyDescent="0.2">
      <c r="A186" s="40" t="s">
        <v>69</v>
      </c>
      <c r="B186" s="3">
        <v>501</v>
      </c>
      <c r="C186" s="3" t="s">
        <v>265</v>
      </c>
      <c r="D186" s="2" t="s">
        <v>38</v>
      </c>
      <c r="E186" s="41">
        <v>156.30000000000001</v>
      </c>
      <c r="F186" s="2" t="s">
        <v>266</v>
      </c>
      <c r="G186" s="43">
        <v>4.1500000000000004</v>
      </c>
      <c r="H186" s="2" t="s">
        <v>57</v>
      </c>
      <c r="I186" s="43">
        <v>7.75</v>
      </c>
      <c r="J186" s="45">
        <v>156300</v>
      </c>
      <c r="K186" s="45">
        <v>35865.26</v>
      </c>
      <c r="L186" s="45">
        <f>ROUND((K186*$C$8/1000),0)</f>
        <v>823104</v>
      </c>
      <c r="M186" s="45">
        <v>5485</v>
      </c>
      <c r="N186" s="45">
        <v>828589</v>
      </c>
    </row>
    <row r="187" spans="1:14" x14ac:dyDescent="0.2">
      <c r="A187" s="40" t="s">
        <v>227</v>
      </c>
      <c r="B187" s="3">
        <v>501</v>
      </c>
      <c r="C187" s="3" t="s">
        <v>265</v>
      </c>
      <c r="D187" s="2" t="s">
        <v>38</v>
      </c>
      <c r="E187" s="41">
        <v>47.1</v>
      </c>
      <c r="F187" s="2" t="s">
        <v>267</v>
      </c>
      <c r="G187" s="43">
        <v>4.5</v>
      </c>
      <c r="H187" s="2" t="s">
        <v>57</v>
      </c>
      <c r="I187" s="43">
        <v>14.75</v>
      </c>
      <c r="J187" s="45">
        <v>47100</v>
      </c>
      <c r="K187" s="45">
        <v>62462.63</v>
      </c>
      <c r="L187" s="45">
        <f>ROUND((K187*$C$8/1000),0)</f>
        <v>1433510</v>
      </c>
      <c r="M187" s="45">
        <v>1</v>
      </c>
      <c r="N187" s="45">
        <v>1433511</v>
      </c>
    </row>
    <row r="188" spans="1:14" x14ac:dyDescent="0.2">
      <c r="A188" s="40" t="s">
        <v>227</v>
      </c>
      <c r="B188" s="3">
        <v>501</v>
      </c>
      <c r="C188" s="3" t="s">
        <v>265</v>
      </c>
      <c r="D188" s="2" t="s">
        <v>38</v>
      </c>
      <c r="E188" s="41">
        <v>11.4</v>
      </c>
      <c r="F188" s="2" t="s">
        <v>268</v>
      </c>
      <c r="G188" s="43">
        <v>5.5</v>
      </c>
      <c r="H188" s="2" t="s">
        <v>57</v>
      </c>
      <c r="I188" s="43">
        <v>15</v>
      </c>
      <c r="J188" s="45">
        <v>11400</v>
      </c>
      <c r="K188" s="45">
        <v>16070.62</v>
      </c>
      <c r="L188" s="45">
        <f>ROUND((K188*$C$8/1000),0)</f>
        <v>368819</v>
      </c>
      <c r="M188" s="45">
        <v>0</v>
      </c>
      <c r="N188" s="45">
        <v>368819</v>
      </c>
    </row>
    <row r="189" spans="1:14" x14ac:dyDescent="0.2">
      <c r="A189" s="40" t="s">
        <v>227</v>
      </c>
      <c r="B189" s="3">
        <v>501</v>
      </c>
      <c r="C189" s="3" t="s">
        <v>265</v>
      </c>
      <c r="D189" s="2" t="s">
        <v>38</v>
      </c>
      <c r="E189" s="41">
        <v>58</v>
      </c>
      <c r="F189" s="2" t="s">
        <v>269</v>
      </c>
      <c r="G189" s="43">
        <v>5</v>
      </c>
      <c r="H189" s="2" t="s">
        <v>57</v>
      </c>
      <c r="I189" s="43">
        <v>15.25</v>
      </c>
      <c r="J189" s="45">
        <v>58000</v>
      </c>
      <c r="K189" s="45">
        <v>79309.13</v>
      </c>
      <c r="L189" s="45">
        <f>ROUND((K189*$C$8/1000),0)</f>
        <v>1820136</v>
      </c>
      <c r="M189" s="45">
        <v>0</v>
      </c>
      <c r="N189" s="45">
        <v>1820136</v>
      </c>
    </row>
    <row r="190" spans="1:14" x14ac:dyDescent="0.2">
      <c r="A190" s="40"/>
      <c r="B190" s="3"/>
      <c r="C190" s="3"/>
      <c r="D190" s="2"/>
      <c r="E190" s="41"/>
      <c r="F190" s="2"/>
      <c r="G190" s="43"/>
      <c r="H190" s="3"/>
      <c r="I190" s="43"/>
      <c r="J190" s="45"/>
      <c r="K190" s="45"/>
      <c r="L190" s="45"/>
      <c r="M190" s="45"/>
      <c r="N190" s="45"/>
    </row>
    <row r="191" spans="1:14" x14ac:dyDescent="0.2">
      <c r="A191" s="40" t="s">
        <v>270</v>
      </c>
      <c r="B191" s="3">
        <v>510</v>
      </c>
      <c r="C191" s="2" t="s">
        <v>271</v>
      </c>
      <c r="D191" s="2" t="s">
        <v>38</v>
      </c>
      <c r="E191" s="41">
        <v>863</v>
      </c>
      <c r="F191" s="2" t="s">
        <v>272</v>
      </c>
      <c r="G191" s="43">
        <v>4</v>
      </c>
      <c r="H191" s="3" t="s">
        <v>65</v>
      </c>
      <c r="I191" s="43">
        <v>18.5</v>
      </c>
      <c r="J191" s="45">
        <v>863000</v>
      </c>
      <c r="K191" s="45">
        <v>476804</v>
      </c>
      <c r="L191" s="45">
        <f t="shared" ref="L191:L196" si="12">ROUND((K191*$C$8/1000),0)</f>
        <v>10942599</v>
      </c>
      <c r="M191" s="45">
        <v>35939</v>
      </c>
      <c r="N191" s="45">
        <v>10978538</v>
      </c>
    </row>
    <row r="192" spans="1:14" x14ac:dyDescent="0.2">
      <c r="A192" s="40" t="s">
        <v>270</v>
      </c>
      <c r="B192" s="3">
        <v>510</v>
      </c>
      <c r="C192" s="2" t="s">
        <v>271</v>
      </c>
      <c r="D192" s="2" t="s">
        <v>38</v>
      </c>
      <c r="E192" s="41">
        <v>141</v>
      </c>
      <c r="F192" s="2" t="s">
        <v>273</v>
      </c>
      <c r="G192" s="43">
        <v>4</v>
      </c>
      <c r="H192" s="3" t="s">
        <v>65</v>
      </c>
      <c r="I192" s="43">
        <v>18.5</v>
      </c>
      <c r="J192" s="45">
        <v>141000</v>
      </c>
      <c r="K192" s="45">
        <v>79002</v>
      </c>
      <c r="L192" s="45">
        <f t="shared" si="12"/>
        <v>1813087</v>
      </c>
      <c r="M192" s="45">
        <v>5955</v>
      </c>
      <c r="N192" s="45">
        <v>1819042</v>
      </c>
    </row>
    <row r="193" spans="1:14" x14ac:dyDescent="0.2">
      <c r="A193" s="40" t="s">
        <v>66</v>
      </c>
      <c r="B193" s="3">
        <v>510</v>
      </c>
      <c r="C193" s="2" t="s">
        <v>271</v>
      </c>
      <c r="D193" s="2" t="s">
        <v>38</v>
      </c>
      <c r="E193" s="41">
        <v>45</v>
      </c>
      <c r="F193" s="2" t="s">
        <v>274</v>
      </c>
      <c r="G193" s="43">
        <v>4</v>
      </c>
      <c r="H193" s="3" t="s">
        <v>65</v>
      </c>
      <c r="I193" s="43">
        <v>18.5</v>
      </c>
      <c r="J193" s="45">
        <v>45000</v>
      </c>
      <c r="K193" s="45">
        <v>56939</v>
      </c>
      <c r="L193" s="45">
        <f t="shared" si="12"/>
        <v>1306744</v>
      </c>
      <c r="M193" s="45">
        <v>4292</v>
      </c>
      <c r="N193" s="45">
        <v>1311036</v>
      </c>
    </row>
    <row r="194" spans="1:14" x14ac:dyDescent="0.2">
      <c r="A194" s="40" t="s">
        <v>66</v>
      </c>
      <c r="B194" s="3">
        <v>510</v>
      </c>
      <c r="C194" s="2" t="s">
        <v>271</v>
      </c>
      <c r="D194" s="2" t="s">
        <v>38</v>
      </c>
      <c r="E194" s="41">
        <v>18</v>
      </c>
      <c r="F194" s="2" t="s">
        <v>275</v>
      </c>
      <c r="G194" s="43">
        <v>4</v>
      </c>
      <c r="H194" s="3" t="s">
        <v>65</v>
      </c>
      <c r="I194" s="43">
        <v>18.5</v>
      </c>
      <c r="J194" s="45">
        <v>18000</v>
      </c>
      <c r="K194" s="45">
        <v>22775</v>
      </c>
      <c r="L194" s="45">
        <f t="shared" si="12"/>
        <v>522684</v>
      </c>
      <c r="M194" s="45">
        <v>1716</v>
      </c>
      <c r="N194" s="45">
        <v>524400</v>
      </c>
    </row>
    <row r="195" spans="1:14" x14ac:dyDescent="0.2">
      <c r="A195" s="40" t="s">
        <v>276</v>
      </c>
      <c r="B195" s="3">
        <v>510</v>
      </c>
      <c r="C195" s="2" t="s">
        <v>271</v>
      </c>
      <c r="D195" s="2" t="s">
        <v>38</v>
      </c>
      <c r="E195" s="41">
        <v>46</v>
      </c>
      <c r="F195" s="2" t="s">
        <v>277</v>
      </c>
      <c r="G195" s="43">
        <v>4</v>
      </c>
      <c r="H195" s="3" t="s">
        <v>65</v>
      </c>
      <c r="I195" s="43">
        <v>18.5</v>
      </c>
      <c r="J195" s="45">
        <v>46000</v>
      </c>
      <c r="K195" s="45">
        <v>58204</v>
      </c>
      <c r="L195" s="45">
        <f t="shared" si="12"/>
        <v>1335775</v>
      </c>
      <c r="M195" s="45">
        <v>4388</v>
      </c>
      <c r="N195" s="45">
        <v>1340163</v>
      </c>
    </row>
    <row r="196" spans="1:14" x14ac:dyDescent="0.2">
      <c r="A196" s="40" t="s">
        <v>276</v>
      </c>
      <c r="B196" s="3">
        <v>510</v>
      </c>
      <c r="C196" s="2" t="s">
        <v>271</v>
      </c>
      <c r="D196" s="2" t="s">
        <v>38</v>
      </c>
      <c r="E196" s="41">
        <v>113</v>
      </c>
      <c r="F196" s="2" t="s">
        <v>278</v>
      </c>
      <c r="G196" s="43">
        <v>4</v>
      </c>
      <c r="H196" s="3" t="s">
        <v>65</v>
      </c>
      <c r="I196" s="43">
        <v>18.5</v>
      </c>
      <c r="J196" s="45">
        <v>113000</v>
      </c>
      <c r="K196" s="45">
        <v>142980</v>
      </c>
      <c r="L196" s="45">
        <f t="shared" si="12"/>
        <v>3281375</v>
      </c>
      <c r="M196" s="45">
        <v>10777</v>
      </c>
      <c r="N196" s="45">
        <v>3292152</v>
      </c>
    </row>
    <row r="197" spans="1:14" x14ac:dyDescent="0.2">
      <c r="A197" s="40"/>
      <c r="B197" s="3"/>
      <c r="C197" s="3"/>
      <c r="D197" s="2"/>
      <c r="E197" s="41"/>
      <c r="F197" s="2"/>
      <c r="G197" s="43"/>
      <c r="H197" s="2"/>
      <c r="I197" s="43"/>
      <c r="J197" s="45"/>
      <c r="K197" s="45"/>
      <c r="L197" s="45"/>
      <c r="M197" s="45"/>
      <c r="N197" s="45"/>
    </row>
    <row r="198" spans="1:14" x14ac:dyDescent="0.2">
      <c r="A198" s="40" t="s">
        <v>279</v>
      </c>
      <c r="B198" s="3">
        <v>514</v>
      </c>
      <c r="C198" s="3" t="s">
        <v>280</v>
      </c>
      <c r="D198" s="2" t="s">
        <v>281</v>
      </c>
      <c r="E198" s="41">
        <v>65000</v>
      </c>
      <c r="F198" s="2" t="s">
        <v>282</v>
      </c>
      <c r="G198" s="43">
        <v>7.61</v>
      </c>
      <c r="H198" s="2" t="s">
        <v>283</v>
      </c>
      <c r="I198" s="43">
        <v>14.5</v>
      </c>
      <c r="J198" s="45">
        <v>65000000</v>
      </c>
      <c r="K198" s="45">
        <v>65000000</v>
      </c>
      <c r="L198" s="45">
        <f>ROUND((K198*$G$8/1000),0)</f>
        <v>33502300</v>
      </c>
      <c r="M198" s="45">
        <v>1084605</v>
      </c>
      <c r="N198" s="45">
        <v>34586905</v>
      </c>
    </row>
    <row r="199" spans="1:14" x14ac:dyDescent="0.2">
      <c r="A199" s="40" t="s">
        <v>284</v>
      </c>
      <c r="B199" s="3">
        <v>514</v>
      </c>
      <c r="C199" s="3" t="s">
        <v>280</v>
      </c>
      <c r="D199" s="2" t="s">
        <v>281</v>
      </c>
      <c r="E199" s="41">
        <v>1</v>
      </c>
      <c r="F199" s="2" t="s">
        <v>285</v>
      </c>
      <c r="G199" s="43">
        <v>7.75</v>
      </c>
      <c r="H199" s="2" t="s">
        <v>283</v>
      </c>
      <c r="I199" s="43">
        <v>15</v>
      </c>
      <c r="J199" s="239">
        <v>1000</v>
      </c>
      <c r="K199" s="239">
        <v>1519.22</v>
      </c>
      <c r="L199" s="239">
        <f>ROUND((K199*$G$8/1000),0)</f>
        <v>783</v>
      </c>
      <c r="M199" s="239">
        <v>26</v>
      </c>
      <c r="N199" s="239">
        <v>809</v>
      </c>
    </row>
    <row r="200" spans="1:14" x14ac:dyDescent="0.2">
      <c r="A200" s="40" t="s">
        <v>279</v>
      </c>
      <c r="B200" s="3">
        <v>536</v>
      </c>
      <c r="C200" s="3" t="s">
        <v>286</v>
      </c>
      <c r="D200" s="2" t="s">
        <v>38</v>
      </c>
      <c r="E200" s="41">
        <v>302</v>
      </c>
      <c r="F200" s="2" t="s">
        <v>287</v>
      </c>
      <c r="G200" s="43">
        <v>3.7</v>
      </c>
      <c r="H200" s="2" t="s">
        <v>65</v>
      </c>
      <c r="I200" s="43">
        <v>19.5</v>
      </c>
      <c r="J200" s="45">
        <v>302000</v>
      </c>
      <c r="K200" s="45">
        <v>193249.59</v>
      </c>
      <c r="L200" s="45">
        <f>ROUND((K200*$C$8/1000),0)</f>
        <v>4435057</v>
      </c>
      <c r="M200" s="45">
        <v>40467</v>
      </c>
      <c r="N200" s="45">
        <v>4475524</v>
      </c>
    </row>
    <row r="201" spans="1:14" x14ac:dyDescent="0.2">
      <c r="A201" s="234" t="s">
        <v>284</v>
      </c>
      <c r="B201" s="198">
        <v>536</v>
      </c>
      <c r="C201" s="198" t="s">
        <v>286</v>
      </c>
      <c r="D201" s="197" t="s">
        <v>38</v>
      </c>
      <c r="E201" s="235">
        <v>19</v>
      </c>
      <c r="F201" s="197" t="s">
        <v>288</v>
      </c>
      <c r="G201" s="237">
        <v>4</v>
      </c>
      <c r="H201" s="197" t="s">
        <v>65</v>
      </c>
      <c r="I201" s="237">
        <v>19.5</v>
      </c>
      <c r="J201" s="239">
        <v>19000</v>
      </c>
      <c r="K201" s="239">
        <v>13383.18</v>
      </c>
      <c r="L201" s="239">
        <f>ROUND((K201*$C$8/1000),0)</f>
        <v>307143</v>
      </c>
      <c r="M201" s="239">
        <v>3026</v>
      </c>
      <c r="N201" s="239">
        <v>310169</v>
      </c>
    </row>
    <row r="202" spans="1:14" x14ac:dyDescent="0.2">
      <c r="A202" s="234" t="s">
        <v>284</v>
      </c>
      <c r="B202" s="198">
        <v>536</v>
      </c>
      <c r="C202" s="198" t="s">
        <v>286</v>
      </c>
      <c r="D202" s="197" t="s">
        <v>38</v>
      </c>
      <c r="E202" s="235">
        <v>17</v>
      </c>
      <c r="F202" s="197" t="s">
        <v>289</v>
      </c>
      <c r="G202" s="237">
        <v>4.7</v>
      </c>
      <c r="H202" s="197" t="s">
        <v>65</v>
      </c>
      <c r="I202" s="237">
        <v>19.5</v>
      </c>
      <c r="J202" s="239">
        <v>17000</v>
      </c>
      <c r="K202" s="239">
        <v>21388.6</v>
      </c>
      <c r="L202" s="239">
        <f>ROUND((K202*$C$8/1000),0)</f>
        <v>490866</v>
      </c>
      <c r="M202" s="239">
        <v>5669</v>
      </c>
      <c r="N202" s="239">
        <v>496535</v>
      </c>
    </row>
    <row r="203" spans="1:14" x14ac:dyDescent="0.2">
      <c r="A203" s="234" t="s">
        <v>284</v>
      </c>
      <c r="B203" s="198">
        <v>536</v>
      </c>
      <c r="C203" s="198" t="s">
        <v>286</v>
      </c>
      <c r="D203" s="197" t="s">
        <v>38</v>
      </c>
      <c r="E203" s="235">
        <v>11.5</v>
      </c>
      <c r="F203" s="197" t="s">
        <v>290</v>
      </c>
      <c r="G203" s="237">
        <v>5.5</v>
      </c>
      <c r="H203" s="197" t="s">
        <v>65</v>
      </c>
      <c r="I203" s="237">
        <v>19.5</v>
      </c>
      <c r="J203" s="239">
        <v>11500</v>
      </c>
      <c r="K203" s="239">
        <v>15030.05</v>
      </c>
      <c r="L203" s="239">
        <f>ROUND((K203*$C$8/1000),0)</f>
        <v>344938</v>
      </c>
      <c r="M203" s="239">
        <v>4648</v>
      </c>
      <c r="N203" s="239">
        <v>349586</v>
      </c>
    </row>
    <row r="204" spans="1:14" x14ac:dyDescent="0.2">
      <c r="A204" s="234" t="s">
        <v>291</v>
      </c>
      <c r="B204" s="198">
        <v>536</v>
      </c>
      <c r="C204" s="198" t="s">
        <v>286</v>
      </c>
      <c r="D204" s="197" t="s">
        <v>38</v>
      </c>
      <c r="E204" s="235">
        <v>20</v>
      </c>
      <c r="F204" s="197" t="s">
        <v>292</v>
      </c>
      <c r="G204" s="237">
        <v>7.5</v>
      </c>
      <c r="H204" s="197" t="s">
        <v>65</v>
      </c>
      <c r="I204" s="237">
        <v>19.5</v>
      </c>
      <c r="J204" s="239">
        <v>20000</v>
      </c>
      <c r="K204" s="239">
        <v>28712.6</v>
      </c>
      <c r="L204" s="239">
        <f>ROUND((K204*$C$8/1000),0)</f>
        <v>658951</v>
      </c>
      <c r="M204" s="239">
        <v>12022</v>
      </c>
      <c r="N204" s="239">
        <v>670973</v>
      </c>
    </row>
    <row r="205" spans="1:14" x14ac:dyDescent="0.2">
      <c r="A205" s="40"/>
      <c r="B205" s="3"/>
      <c r="C205" s="3"/>
      <c r="D205" s="2"/>
      <c r="E205" s="41"/>
      <c r="F205" s="2"/>
      <c r="G205" s="43"/>
      <c r="H205" s="2"/>
      <c r="I205" s="43"/>
      <c r="J205" s="45"/>
      <c r="K205" s="45"/>
      <c r="L205" s="45"/>
      <c r="M205" s="45"/>
      <c r="N205" s="45"/>
    </row>
    <row r="206" spans="1:14" x14ac:dyDescent="0.2">
      <c r="A206" s="40" t="s">
        <v>69</v>
      </c>
      <c r="B206" s="3">
        <v>557</v>
      </c>
      <c r="C206" s="3" t="s">
        <v>293</v>
      </c>
      <c r="D206" s="2" t="s">
        <v>38</v>
      </c>
      <c r="E206" s="41">
        <v>120.8</v>
      </c>
      <c r="F206" s="2" t="s">
        <v>294</v>
      </c>
      <c r="G206" s="43">
        <v>4.2</v>
      </c>
      <c r="H206" s="2" t="s">
        <v>57</v>
      </c>
      <c r="I206" s="43">
        <v>9.75</v>
      </c>
      <c r="J206" s="45">
        <v>120800</v>
      </c>
      <c r="K206" s="45">
        <v>0</v>
      </c>
      <c r="L206" s="45">
        <f>ROUND((K206*$C$8/1000),0)</f>
        <v>0</v>
      </c>
      <c r="M206" s="45"/>
      <c r="N206" s="45"/>
    </row>
    <row r="207" spans="1:14" x14ac:dyDescent="0.2">
      <c r="A207" s="40" t="s">
        <v>295</v>
      </c>
      <c r="B207" s="3">
        <v>557</v>
      </c>
      <c r="C207" s="3" t="s">
        <v>293</v>
      </c>
      <c r="D207" s="2" t="s">
        <v>38</v>
      </c>
      <c r="E207" s="41">
        <v>41.9</v>
      </c>
      <c r="F207" s="2" t="s">
        <v>296</v>
      </c>
      <c r="G207" s="43">
        <v>5</v>
      </c>
      <c r="H207" s="2" t="s">
        <v>57</v>
      </c>
      <c r="I207" s="43">
        <v>19.5</v>
      </c>
      <c r="J207" s="45"/>
      <c r="K207" s="45"/>
      <c r="L207" s="45"/>
      <c r="M207" s="45"/>
      <c r="N207" s="45"/>
    </row>
    <row r="208" spans="1:14" x14ac:dyDescent="0.2">
      <c r="A208" s="40" t="s">
        <v>295</v>
      </c>
      <c r="B208" s="3">
        <v>557</v>
      </c>
      <c r="C208" s="3" t="s">
        <v>293</v>
      </c>
      <c r="D208" s="2" t="s">
        <v>38</v>
      </c>
      <c r="E208" s="41">
        <v>11</v>
      </c>
      <c r="F208" s="2" t="s">
        <v>297</v>
      </c>
      <c r="G208" s="43">
        <v>5</v>
      </c>
      <c r="H208" s="2" t="s">
        <v>57</v>
      </c>
      <c r="I208" s="43">
        <v>19.75</v>
      </c>
      <c r="J208" s="45"/>
      <c r="K208" s="45"/>
      <c r="L208" s="45"/>
      <c r="M208" s="45"/>
      <c r="N208" s="45"/>
    </row>
    <row r="209" spans="1:14" x14ac:dyDescent="0.2">
      <c r="A209" s="40" t="s">
        <v>295</v>
      </c>
      <c r="B209" s="3">
        <v>557</v>
      </c>
      <c r="C209" s="3" t="s">
        <v>293</v>
      </c>
      <c r="D209" s="2" t="s">
        <v>38</v>
      </c>
      <c r="E209" s="41">
        <v>64</v>
      </c>
      <c r="F209" s="2" t="s">
        <v>298</v>
      </c>
      <c r="G209" s="43">
        <v>3</v>
      </c>
      <c r="H209" s="2" t="s">
        <v>57</v>
      </c>
      <c r="I209" s="43">
        <v>20</v>
      </c>
      <c r="J209" s="45"/>
      <c r="K209" s="45"/>
      <c r="L209" s="45"/>
      <c r="M209" s="45"/>
      <c r="N209" s="45"/>
    </row>
    <row r="210" spans="1:14" x14ac:dyDescent="0.2">
      <c r="A210" s="40" t="s">
        <v>305</v>
      </c>
      <c r="B210" s="3">
        <v>571</v>
      </c>
      <c r="C210" s="3" t="s">
        <v>655</v>
      </c>
      <c r="D210" s="2" t="s">
        <v>229</v>
      </c>
      <c r="E210" s="41">
        <v>90000000</v>
      </c>
      <c r="F210" s="2" t="s">
        <v>717</v>
      </c>
      <c r="G210" s="43">
        <v>5</v>
      </c>
      <c r="H210" s="2" t="s">
        <v>176</v>
      </c>
      <c r="I210" s="43">
        <v>6.5</v>
      </c>
      <c r="J210" s="45">
        <v>90000000000</v>
      </c>
      <c r="K210" s="45">
        <v>81000000000</v>
      </c>
      <c r="L210" s="45">
        <f>ROUND((K210/1000),0)</f>
        <v>81000000</v>
      </c>
      <c r="M210" s="45">
        <v>648293</v>
      </c>
      <c r="N210" s="45">
        <v>81648293</v>
      </c>
    </row>
    <row r="211" spans="1:14" x14ac:dyDescent="0.2">
      <c r="A211" s="40" t="s">
        <v>305</v>
      </c>
      <c r="B211" s="3">
        <v>571</v>
      </c>
      <c r="C211" s="3" t="s">
        <v>655</v>
      </c>
      <c r="D211" s="2" t="s">
        <v>229</v>
      </c>
      <c r="E211" s="41">
        <v>21495000</v>
      </c>
      <c r="F211" s="2" t="s">
        <v>718</v>
      </c>
      <c r="G211" s="43">
        <v>0</v>
      </c>
      <c r="H211" s="2" t="s">
        <v>176</v>
      </c>
      <c r="I211" s="43">
        <v>6.75</v>
      </c>
      <c r="J211" s="45">
        <v>21495000000</v>
      </c>
      <c r="K211" s="45">
        <v>21495000000</v>
      </c>
      <c r="L211" s="45">
        <f>ROUND((K211/1000),0)</f>
        <v>21495000</v>
      </c>
      <c r="M211" s="45">
        <v>0</v>
      </c>
      <c r="N211" s="45">
        <v>21495000</v>
      </c>
    </row>
    <row r="212" spans="1:14" x14ac:dyDescent="0.2">
      <c r="A212" s="40" t="s">
        <v>305</v>
      </c>
      <c r="B212" s="3">
        <v>571</v>
      </c>
      <c r="C212" s="3" t="s">
        <v>655</v>
      </c>
      <c r="D212" s="2" t="s">
        <v>229</v>
      </c>
      <c r="E212" s="41">
        <v>3500000</v>
      </c>
      <c r="F212" s="2" t="s">
        <v>719</v>
      </c>
      <c r="G212" s="43">
        <v>0</v>
      </c>
      <c r="H212" s="2" t="s">
        <v>176</v>
      </c>
      <c r="I212" s="43">
        <v>6.75</v>
      </c>
      <c r="J212" s="45">
        <v>3500000000</v>
      </c>
      <c r="K212" s="45">
        <v>3500000000</v>
      </c>
      <c r="L212" s="45">
        <f>ROUND((K212/1000),0)</f>
        <v>3500000</v>
      </c>
      <c r="M212" s="45">
        <v>0</v>
      </c>
      <c r="N212" s="45">
        <v>3500000</v>
      </c>
    </row>
    <row r="213" spans="1:14" x14ac:dyDescent="0.2">
      <c r="A213" s="40" t="s">
        <v>305</v>
      </c>
      <c r="B213" s="3">
        <v>571</v>
      </c>
      <c r="C213" s="3" t="s">
        <v>655</v>
      </c>
      <c r="D213" s="2" t="s">
        <v>229</v>
      </c>
      <c r="E213" s="41">
        <v>5000</v>
      </c>
      <c r="F213" s="2" t="s">
        <v>720</v>
      </c>
      <c r="G213" s="43">
        <v>0</v>
      </c>
      <c r="H213" s="2" t="s">
        <v>176</v>
      </c>
      <c r="I213" s="43">
        <v>6.75</v>
      </c>
      <c r="J213" s="45">
        <v>5000000</v>
      </c>
      <c r="K213" s="45">
        <v>5000000</v>
      </c>
      <c r="L213" s="45">
        <f>ROUND((K213/1000),0)</f>
        <v>5000</v>
      </c>
      <c r="M213" s="45">
        <v>0</v>
      </c>
      <c r="N213" s="45">
        <v>5000</v>
      </c>
    </row>
    <row r="214" spans="1:14" x14ac:dyDescent="0.2">
      <c r="A214" s="40"/>
      <c r="B214" s="3"/>
      <c r="C214" s="3"/>
      <c r="D214" s="2"/>
      <c r="E214" s="41"/>
      <c r="F214" s="2"/>
      <c r="G214" s="43"/>
      <c r="H214" s="2"/>
      <c r="I214" s="43"/>
      <c r="J214" s="39"/>
      <c r="K214" s="45"/>
      <c r="L214" s="45"/>
      <c r="M214" s="45"/>
      <c r="N214" s="45"/>
    </row>
    <row r="215" spans="1:14" x14ac:dyDescent="0.2">
      <c r="A215" s="40" t="s">
        <v>270</v>
      </c>
      <c r="B215" s="3">
        <v>582</v>
      </c>
      <c r="C215" s="3" t="s">
        <v>299</v>
      </c>
      <c r="D215" s="2" t="s">
        <v>38</v>
      </c>
      <c r="E215" s="41">
        <v>750</v>
      </c>
      <c r="F215" s="2" t="s">
        <v>287</v>
      </c>
      <c r="G215" s="43">
        <v>4.5</v>
      </c>
      <c r="H215" s="2" t="s">
        <v>65</v>
      </c>
      <c r="I215" s="43">
        <v>18.5</v>
      </c>
      <c r="J215" s="45">
        <v>750000</v>
      </c>
      <c r="K215" s="45">
        <v>540240</v>
      </c>
      <c r="L215" s="45">
        <f t="shared" ref="L215:L220" si="13">ROUND((K215*$C$8/1000),0)</f>
        <v>12398449</v>
      </c>
      <c r="M215" s="45">
        <v>45730</v>
      </c>
      <c r="N215" s="45">
        <v>12444179</v>
      </c>
    </row>
    <row r="216" spans="1:14" x14ac:dyDescent="0.2">
      <c r="A216" s="40" t="s">
        <v>276</v>
      </c>
      <c r="B216" s="3">
        <v>582</v>
      </c>
      <c r="C216" s="3" t="s">
        <v>299</v>
      </c>
      <c r="D216" s="2" t="s">
        <v>38</v>
      </c>
      <c r="E216" s="41">
        <v>45</v>
      </c>
      <c r="F216" s="2" t="s">
        <v>288</v>
      </c>
      <c r="G216" s="43">
        <v>4.5</v>
      </c>
      <c r="H216" s="2" t="s">
        <v>65</v>
      </c>
      <c r="I216" s="43">
        <v>18.5</v>
      </c>
      <c r="J216" s="45">
        <v>45000</v>
      </c>
      <c r="K216" s="45">
        <v>32842</v>
      </c>
      <c r="L216" s="45">
        <f t="shared" si="13"/>
        <v>753720</v>
      </c>
      <c r="M216" s="45">
        <v>2780</v>
      </c>
      <c r="N216" s="45">
        <v>756500</v>
      </c>
    </row>
    <row r="217" spans="1:14" x14ac:dyDescent="0.2">
      <c r="A217" s="40" t="s">
        <v>276</v>
      </c>
      <c r="B217" s="3">
        <v>582</v>
      </c>
      <c r="C217" s="3" t="s">
        <v>299</v>
      </c>
      <c r="D217" s="2" t="s">
        <v>38</v>
      </c>
      <c r="E217" s="41">
        <v>19</v>
      </c>
      <c r="F217" s="2" t="s">
        <v>289</v>
      </c>
      <c r="G217" s="43">
        <v>4.5</v>
      </c>
      <c r="H217" s="2" t="s">
        <v>65</v>
      </c>
      <c r="I217" s="43">
        <v>18.5</v>
      </c>
      <c r="J217" s="45">
        <v>19000</v>
      </c>
      <c r="K217" s="45">
        <v>22908</v>
      </c>
      <c r="L217" s="45">
        <f t="shared" si="13"/>
        <v>525736</v>
      </c>
      <c r="M217" s="45">
        <v>1939</v>
      </c>
      <c r="N217" s="45">
        <v>527675</v>
      </c>
    </row>
    <row r="218" spans="1:14" x14ac:dyDescent="0.2">
      <c r="A218" s="40" t="s">
        <v>276</v>
      </c>
      <c r="B218" s="3">
        <v>582</v>
      </c>
      <c r="C218" s="3" t="s">
        <v>299</v>
      </c>
      <c r="D218" s="2" t="s">
        <v>38</v>
      </c>
      <c r="E218" s="41">
        <v>9</v>
      </c>
      <c r="F218" s="2" t="s">
        <v>290</v>
      </c>
      <c r="G218" s="43">
        <v>4.5</v>
      </c>
      <c r="H218" s="2" t="s">
        <v>65</v>
      </c>
      <c r="I218" s="43">
        <v>18.5</v>
      </c>
      <c r="J218" s="45">
        <v>9000</v>
      </c>
      <c r="K218" s="45">
        <v>10851</v>
      </c>
      <c r="L218" s="45">
        <f t="shared" si="13"/>
        <v>249029</v>
      </c>
      <c r="M218" s="45">
        <v>919</v>
      </c>
      <c r="N218" s="45">
        <v>249948</v>
      </c>
    </row>
    <row r="219" spans="1:14" x14ac:dyDescent="0.2">
      <c r="A219" s="40" t="s">
        <v>276</v>
      </c>
      <c r="B219" s="3">
        <v>582</v>
      </c>
      <c r="C219" s="3" t="s">
        <v>299</v>
      </c>
      <c r="D219" s="2" t="s">
        <v>38</v>
      </c>
      <c r="E219" s="41">
        <v>24.6</v>
      </c>
      <c r="F219" s="2" t="s">
        <v>292</v>
      </c>
      <c r="G219" s="43">
        <v>4.5</v>
      </c>
      <c r="H219" s="2" t="s">
        <v>65</v>
      </c>
      <c r="I219" s="43">
        <v>18.5</v>
      </c>
      <c r="J219" s="45">
        <v>24600</v>
      </c>
      <c r="K219" s="45">
        <v>29660</v>
      </c>
      <c r="L219" s="45">
        <f t="shared" si="13"/>
        <v>680694</v>
      </c>
      <c r="M219" s="45">
        <v>2510</v>
      </c>
      <c r="N219" s="45">
        <v>683204</v>
      </c>
    </row>
    <row r="220" spans="1:14" x14ac:dyDescent="0.2">
      <c r="A220" s="40" t="s">
        <v>276</v>
      </c>
      <c r="B220" s="3">
        <v>582</v>
      </c>
      <c r="C220" s="3" t="s">
        <v>299</v>
      </c>
      <c r="D220" s="2" t="s">
        <v>38</v>
      </c>
      <c r="E220" s="41">
        <v>112.4</v>
      </c>
      <c r="F220" s="2" t="s">
        <v>300</v>
      </c>
      <c r="G220" s="43">
        <v>4.5</v>
      </c>
      <c r="H220" s="2" t="s">
        <v>65</v>
      </c>
      <c r="I220" s="43">
        <v>18.5</v>
      </c>
      <c r="J220" s="45">
        <v>112400</v>
      </c>
      <c r="K220" s="45">
        <v>135522</v>
      </c>
      <c r="L220" s="45">
        <f t="shared" si="13"/>
        <v>3110215</v>
      </c>
      <c r="M220" s="45">
        <v>11471</v>
      </c>
      <c r="N220" s="45">
        <v>3121686</v>
      </c>
    </row>
    <row r="221" spans="1:14" x14ac:dyDescent="0.2">
      <c r="A221" s="40"/>
      <c r="B221" s="3"/>
      <c r="C221" s="3"/>
      <c r="D221" s="2"/>
      <c r="E221" s="41"/>
      <c r="F221" s="2"/>
      <c r="G221" s="43"/>
      <c r="H221" s="2"/>
      <c r="I221" s="43"/>
      <c r="J221" s="39"/>
      <c r="K221" s="45"/>
      <c r="L221" s="45"/>
      <c r="M221" s="45"/>
      <c r="N221" s="45"/>
    </row>
    <row r="222" spans="1:14" x14ac:dyDescent="0.2">
      <c r="A222" s="40" t="s">
        <v>279</v>
      </c>
      <c r="B222" s="3">
        <v>607</v>
      </c>
      <c r="C222" s="3" t="s">
        <v>301</v>
      </c>
      <c r="D222" s="2" t="s">
        <v>229</v>
      </c>
      <c r="E222" s="41">
        <v>52800000</v>
      </c>
      <c r="F222" s="2" t="s">
        <v>302</v>
      </c>
      <c r="G222" s="43">
        <v>7.5</v>
      </c>
      <c r="H222" s="2" t="s">
        <v>176</v>
      </c>
      <c r="I222" s="43">
        <v>9.75</v>
      </c>
      <c r="J222" s="45">
        <v>52800000000</v>
      </c>
      <c r="K222" s="45">
        <v>52800000000</v>
      </c>
      <c r="L222" s="45">
        <f t="shared" ref="L222:L228" si="14">ROUND((K222/1000),0)</f>
        <v>52800000</v>
      </c>
      <c r="M222" s="45">
        <v>963315</v>
      </c>
      <c r="N222" s="45">
        <v>53763315</v>
      </c>
    </row>
    <row r="223" spans="1:14" x14ac:dyDescent="0.2">
      <c r="A223" s="40" t="s">
        <v>279</v>
      </c>
      <c r="B223" s="3">
        <v>607</v>
      </c>
      <c r="C223" s="3" t="s">
        <v>301</v>
      </c>
      <c r="D223" s="2" t="s">
        <v>229</v>
      </c>
      <c r="E223" s="41">
        <v>2700000</v>
      </c>
      <c r="F223" s="2" t="s">
        <v>303</v>
      </c>
      <c r="G223" s="43">
        <v>9</v>
      </c>
      <c r="H223" s="2" t="s">
        <v>176</v>
      </c>
      <c r="I223" s="43">
        <v>9.75</v>
      </c>
      <c r="J223" s="45">
        <v>2700000000</v>
      </c>
      <c r="K223" s="45">
        <v>2700000000</v>
      </c>
      <c r="L223" s="45">
        <f>ROUND((K223/1000),0)</f>
        <v>2700000</v>
      </c>
      <c r="M223" s="45">
        <v>58801</v>
      </c>
      <c r="N223" s="45">
        <v>2758801</v>
      </c>
    </row>
    <row r="224" spans="1:14" x14ac:dyDescent="0.2">
      <c r="A224" s="40" t="s">
        <v>279</v>
      </c>
      <c r="B224" s="3">
        <v>607</v>
      </c>
      <c r="C224" s="3" t="s">
        <v>301</v>
      </c>
      <c r="D224" s="2" t="s">
        <v>229</v>
      </c>
      <c r="E224" s="41">
        <v>4500000</v>
      </c>
      <c r="F224" s="2" t="s">
        <v>304</v>
      </c>
      <c r="G224" s="43">
        <v>0</v>
      </c>
      <c r="H224" s="2" t="s">
        <v>176</v>
      </c>
      <c r="I224" s="43">
        <v>10</v>
      </c>
      <c r="J224" s="45">
        <v>4500000000</v>
      </c>
      <c r="K224" s="45">
        <v>4500000000</v>
      </c>
      <c r="L224" s="45">
        <f t="shared" si="14"/>
        <v>4500000</v>
      </c>
      <c r="M224" s="45">
        <v>0</v>
      </c>
      <c r="N224" s="45">
        <v>4500000</v>
      </c>
    </row>
    <row r="225" spans="1:14" x14ac:dyDescent="0.2">
      <c r="A225" s="40" t="s">
        <v>305</v>
      </c>
      <c r="B225" s="3">
        <v>612</v>
      </c>
      <c r="C225" s="3" t="s">
        <v>306</v>
      </c>
      <c r="D225" s="2" t="s">
        <v>229</v>
      </c>
      <c r="E225" s="41">
        <v>34500000</v>
      </c>
      <c r="F225" s="2" t="s">
        <v>307</v>
      </c>
      <c r="G225" s="43">
        <v>6</v>
      </c>
      <c r="H225" s="2" t="s">
        <v>176</v>
      </c>
      <c r="I225" s="43">
        <v>7.25</v>
      </c>
      <c r="J225" s="45">
        <v>34500000000</v>
      </c>
      <c r="K225" s="45">
        <v>30187500000</v>
      </c>
      <c r="L225" s="45">
        <f t="shared" si="14"/>
        <v>30187500</v>
      </c>
      <c r="M225" s="45">
        <v>288891</v>
      </c>
      <c r="N225" s="45">
        <v>30476391</v>
      </c>
    </row>
    <row r="226" spans="1:14" x14ac:dyDescent="0.2">
      <c r="A226" s="40" t="s">
        <v>305</v>
      </c>
      <c r="B226" s="3">
        <v>612</v>
      </c>
      <c r="C226" s="3" t="s">
        <v>306</v>
      </c>
      <c r="D226" s="2" t="s">
        <v>229</v>
      </c>
      <c r="E226" s="41">
        <v>10500000</v>
      </c>
      <c r="F226" s="2" t="s">
        <v>308</v>
      </c>
      <c r="G226" s="43">
        <v>0</v>
      </c>
      <c r="H226" s="2" t="s">
        <v>176</v>
      </c>
      <c r="I226" s="43">
        <v>7.5</v>
      </c>
      <c r="J226" s="45">
        <v>10500000000</v>
      </c>
      <c r="K226" s="45">
        <v>10500000000</v>
      </c>
      <c r="L226" s="45">
        <f t="shared" si="14"/>
        <v>10500000</v>
      </c>
      <c r="M226" s="45">
        <v>0</v>
      </c>
      <c r="N226" s="45">
        <v>10500000</v>
      </c>
    </row>
    <row r="227" spans="1:14" x14ac:dyDescent="0.2">
      <c r="A227" s="234" t="s">
        <v>305</v>
      </c>
      <c r="B227" s="198">
        <v>614</v>
      </c>
      <c r="C227" s="198" t="s">
        <v>309</v>
      </c>
      <c r="D227" s="197" t="s">
        <v>229</v>
      </c>
      <c r="E227" s="235">
        <v>13500000</v>
      </c>
      <c r="F227" s="197" t="s">
        <v>310</v>
      </c>
      <c r="G227" s="237">
        <v>6.5</v>
      </c>
      <c r="H227" s="197" t="s">
        <v>176</v>
      </c>
      <c r="I227" s="237">
        <v>6.5</v>
      </c>
      <c r="J227" s="239">
        <v>13500000000</v>
      </c>
      <c r="K227" s="239">
        <v>6750000000</v>
      </c>
      <c r="L227" s="239">
        <f t="shared" si="14"/>
        <v>6750000</v>
      </c>
      <c r="M227" s="239">
        <v>34928</v>
      </c>
      <c r="N227" s="239">
        <v>6784928</v>
      </c>
    </row>
    <row r="228" spans="1:14" x14ac:dyDescent="0.2">
      <c r="A228" s="40" t="s">
        <v>305</v>
      </c>
      <c r="B228" s="3">
        <v>614</v>
      </c>
      <c r="C228" s="3" t="s">
        <v>309</v>
      </c>
      <c r="D228" s="2" t="s">
        <v>229</v>
      </c>
      <c r="E228" s="41">
        <v>10500000</v>
      </c>
      <c r="F228" s="2" t="s">
        <v>311</v>
      </c>
      <c r="G228" s="43">
        <v>0</v>
      </c>
      <c r="H228" s="2" t="s">
        <v>176</v>
      </c>
      <c r="I228" s="43">
        <v>6.75</v>
      </c>
      <c r="J228" s="45">
        <v>10500000000</v>
      </c>
      <c r="K228" s="45">
        <v>7500000900</v>
      </c>
      <c r="L228" s="45">
        <f t="shared" si="14"/>
        <v>7500001</v>
      </c>
      <c r="M228" s="45">
        <v>0</v>
      </c>
      <c r="N228" s="45">
        <v>7500001</v>
      </c>
    </row>
    <row r="229" spans="1:14" x14ac:dyDescent="0.2">
      <c r="A229" s="40"/>
      <c r="B229" s="3"/>
      <c r="C229" s="3"/>
      <c r="D229" s="2"/>
      <c r="E229" s="41"/>
      <c r="F229" s="2"/>
      <c r="G229" s="43"/>
      <c r="H229" s="2"/>
      <c r="I229" s="43"/>
      <c r="J229" s="45"/>
      <c r="K229" s="45"/>
      <c r="L229" s="45"/>
      <c r="M229" s="45"/>
      <c r="N229" s="45"/>
    </row>
    <row r="230" spans="1:14" x14ac:dyDescent="0.2">
      <c r="A230" s="40" t="s">
        <v>312</v>
      </c>
      <c r="B230" s="3">
        <v>626</v>
      </c>
      <c r="C230" s="3" t="s">
        <v>313</v>
      </c>
      <c r="D230" s="2" t="s">
        <v>281</v>
      </c>
      <c r="E230" s="41">
        <v>100000</v>
      </c>
      <c r="F230" s="2" t="s">
        <v>314</v>
      </c>
      <c r="G230" s="43">
        <v>0</v>
      </c>
      <c r="H230" s="2" t="s">
        <v>315</v>
      </c>
      <c r="I230" s="43">
        <v>0.5</v>
      </c>
      <c r="J230" s="45"/>
      <c r="K230" s="45"/>
      <c r="L230" s="45"/>
      <c r="M230" s="45"/>
      <c r="N230" s="45"/>
    </row>
    <row r="231" spans="1:14" x14ac:dyDescent="0.2">
      <c r="A231" s="40" t="s">
        <v>312</v>
      </c>
      <c r="B231" s="3">
        <v>626</v>
      </c>
      <c r="C231" s="3" t="s">
        <v>313</v>
      </c>
      <c r="D231" s="2" t="s">
        <v>281</v>
      </c>
      <c r="E231" s="41">
        <v>100000</v>
      </c>
      <c r="F231" s="2" t="s">
        <v>316</v>
      </c>
      <c r="G231" s="43">
        <v>0</v>
      </c>
      <c r="H231" s="2" t="s">
        <v>315</v>
      </c>
      <c r="I231" s="43">
        <v>0.25</v>
      </c>
      <c r="J231" s="45"/>
      <c r="K231" s="45"/>
      <c r="L231" s="45"/>
      <c r="M231" s="45"/>
      <c r="N231" s="45"/>
    </row>
    <row r="232" spans="1:14" x14ac:dyDescent="0.2">
      <c r="A232" s="40" t="s">
        <v>305</v>
      </c>
      <c r="B232" s="3">
        <v>628</v>
      </c>
      <c r="C232" s="3" t="s">
        <v>317</v>
      </c>
      <c r="D232" s="2" t="s">
        <v>229</v>
      </c>
      <c r="E232" s="41">
        <v>33500000</v>
      </c>
      <c r="F232" s="2" t="s">
        <v>318</v>
      </c>
      <c r="G232" s="43">
        <v>6.5</v>
      </c>
      <c r="H232" s="2" t="s">
        <v>176</v>
      </c>
      <c r="I232" s="43">
        <v>7.25</v>
      </c>
      <c r="J232" s="45">
        <v>33500000000</v>
      </c>
      <c r="K232" s="45">
        <v>33500000000</v>
      </c>
      <c r="L232" s="45">
        <f>ROUND((K232/1000),0)</f>
        <v>33500000</v>
      </c>
      <c r="M232" s="45">
        <v>346686</v>
      </c>
      <c r="N232" s="45">
        <v>33846686</v>
      </c>
    </row>
    <row r="233" spans="1:14" x14ac:dyDescent="0.2">
      <c r="A233" s="40" t="s">
        <v>305</v>
      </c>
      <c r="B233" s="3">
        <v>628</v>
      </c>
      <c r="C233" s="3" t="s">
        <v>317</v>
      </c>
      <c r="D233" s="2" t="s">
        <v>229</v>
      </c>
      <c r="E233" s="41">
        <v>6500000</v>
      </c>
      <c r="F233" s="2" t="s">
        <v>319</v>
      </c>
      <c r="G233" s="43">
        <v>0</v>
      </c>
      <c r="H233" s="2" t="s">
        <v>176</v>
      </c>
      <c r="I233" s="43">
        <v>7.5</v>
      </c>
      <c r="J233" s="45">
        <v>6500000000</v>
      </c>
      <c r="K233" s="45">
        <v>6500000000</v>
      </c>
      <c r="L233" s="45">
        <f>ROUND((K233/1000),0)</f>
        <v>6500000</v>
      </c>
      <c r="M233" s="45">
        <v>0</v>
      </c>
      <c r="N233" s="45">
        <v>6500000</v>
      </c>
    </row>
    <row r="234" spans="1:14" x14ac:dyDescent="0.2">
      <c r="A234" s="40" t="s">
        <v>305</v>
      </c>
      <c r="B234" s="3">
        <v>631</v>
      </c>
      <c r="C234" s="3" t="s">
        <v>320</v>
      </c>
      <c r="D234" s="2" t="s">
        <v>229</v>
      </c>
      <c r="E234" s="41">
        <v>25000000</v>
      </c>
      <c r="F234" s="2" t="s">
        <v>321</v>
      </c>
      <c r="G234" s="43">
        <v>6.5</v>
      </c>
      <c r="H234" s="2" t="s">
        <v>176</v>
      </c>
      <c r="I234" s="43">
        <v>6</v>
      </c>
      <c r="J234" s="45">
        <v>25000000000</v>
      </c>
      <c r="K234" s="45">
        <v>25000000000</v>
      </c>
      <c r="L234" s="45">
        <f>ROUND((K234/1000),0)</f>
        <v>25000000</v>
      </c>
      <c r="M234" s="45">
        <v>258721</v>
      </c>
      <c r="N234" s="45">
        <v>25258721</v>
      </c>
    </row>
    <row r="235" spans="1:14" x14ac:dyDescent="0.2">
      <c r="A235" s="40" t="s">
        <v>322</v>
      </c>
      <c r="B235" s="3">
        <v>631</v>
      </c>
      <c r="C235" s="3" t="s">
        <v>320</v>
      </c>
      <c r="D235" s="2" t="s">
        <v>229</v>
      </c>
      <c r="E235" s="41">
        <v>3500000</v>
      </c>
      <c r="F235" s="2" t="s">
        <v>323</v>
      </c>
      <c r="G235" s="43">
        <v>7</v>
      </c>
      <c r="H235" s="2" t="s">
        <v>176</v>
      </c>
      <c r="I235" s="43">
        <v>6</v>
      </c>
      <c r="J235" s="45"/>
      <c r="K235" s="45"/>
      <c r="L235" s="45"/>
      <c r="M235" s="45"/>
      <c r="N235" s="45"/>
    </row>
    <row r="236" spans="1:14" x14ac:dyDescent="0.2">
      <c r="A236" s="40" t="s">
        <v>305</v>
      </c>
      <c r="B236" s="3">
        <v>631</v>
      </c>
      <c r="C236" s="3" t="s">
        <v>320</v>
      </c>
      <c r="D236" s="2" t="s">
        <v>229</v>
      </c>
      <c r="E236" s="41">
        <v>10000</v>
      </c>
      <c r="F236" s="2" t="s">
        <v>324</v>
      </c>
      <c r="G236" s="43">
        <v>0</v>
      </c>
      <c r="H236" s="2" t="s">
        <v>176</v>
      </c>
      <c r="I236" s="43">
        <v>6.25</v>
      </c>
      <c r="J236" s="45">
        <v>10000000</v>
      </c>
      <c r="K236" s="45">
        <v>10000000</v>
      </c>
      <c r="L236" s="45">
        <f>ROUND((K236/1000),0)</f>
        <v>10000</v>
      </c>
      <c r="M236" s="45">
        <v>0</v>
      </c>
      <c r="N236" s="45">
        <v>10000</v>
      </c>
    </row>
    <row r="237" spans="1:14" x14ac:dyDescent="0.2">
      <c r="A237" s="40"/>
      <c r="B237" s="3"/>
      <c r="C237" s="3"/>
      <c r="D237" s="2"/>
      <c r="E237" s="41"/>
      <c r="F237" s="2"/>
      <c r="G237" s="43"/>
      <c r="H237" s="2"/>
      <c r="I237" s="43"/>
      <c r="J237" s="45"/>
      <c r="K237" s="45"/>
      <c r="L237" s="45"/>
      <c r="M237" s="45"/>
      <c r="N237" s="45"/>
    </row>
    <row r="238" spans="1:14" x14ac:dyDescent="0.2">
      <c r="A238" s="40" t="s">
        <v>322</v>
      </c>
      <c r="B238" s="3">
        <v>657</v>
      </c>
      <c r="C238" s="3" t="s">
        <v>325</v>
      </c>
      <c r="D238" s="2" t="s">
        <v>229</v>
      </c>
      <c r="E238" s="41">
        <v>26100000</v>
      </c>
      <c r="F238" s="2" t="s">
        <v>326</v>
      </c>
      <c r="G238" s="43">
        <v>7.5</v>
      </c>
      <c r="H238" s="2" t="s">
        <v>176</v>
      </c>
      <c r="I238" s="43">
        <v>6.5</v>
      </c>
      <c r="J238" s="45"/>
      <c r="K238" s="45"/>
      <c r="L238" s="45"/>
      <c r="M238" s="45"/>
      <c r="N238" s="45"/>
    </row>
    <row r="239" spans="1:14" x14ac:dyDescent="0.2">
      <c r="A239" s="40" t="s">
        <v>322</v>
      </c>
      <c r="B239" s="3">
        <v>657</v>
      </c>
      <c r="C239" s="3" t="s">
        <v>325</v>
      </c>
      <c r="D239" s="2" t="s">
        <v>229</v>
      </c>
      <c r="E239" s="41">
        <v>18900000</v>
      </c>
      <c r="F239" s="2" t="s">
        <v>327</v>
      </c>
      <c r="G239" s="43">
        <v>0</v>
      </c>
      <c r="H239" s="2" t="s">
        <v>176</v>
      </c>
      <c r="I239" s="43">
        <v>6.75</v>
      </c>
      <c r="J239" s="45"/>
      <c r="K239" s="45"/>
      <c r="L239" s="45"/>
      <c r="M239" s="45"/>
      <c r="N239" s="45"/>
    </row>
    <row r="240" spans="1:14" x14ac:dyDescent="0.2">
      <c r="A240" s="40" t="s">
        <v>279</v>
      </c>
      <c r="B240" s="3">
        <v>658</v>
      </c>
      <c r="C240" s="65" t="s">
        <v>328</v>
      </c>
      <c r="D240" s="2" t="s">
        <v>229</v>
      </c>
      <c r="E240" s="41">
        <v>10000000</v>
      </c>
      <c r="F240" s="2" t="s">
        <v>329</v>
      </c>
      <c r="G240" s="43">
        <v>7</v>
      </c>
      <c r="H240" s="2" t="s">
        <v>176</v>
      </c>
      <c r="I240" s="43">
        <v>5</v>
      </c>
      <c r="J240" s="45">
        <v>10000000000</v>
      </c>
      <c r="K240" s="45">
        <v>10000000000</v>
      </c>
      <c r="L240" s="45">
        <f>ROUND((K240/1000),0)</f>
        <v>10000000</v>
      </c>
      <c r="M240" s="45">
        <v>57480</v>
      </c>
      <c r="N240" s="45">
        <v>10057480</v>
      </c>
    </row>
    <row r="241" spans="1:14" x14ac:dyDescent="0.2">
      <c r="A241" s="40" t="s">
        <v>284</v>
      </c>
      <c r="B241" s="3">
        <v>658</v>
      </c>
      <c r="C241" s="65" t="s">
        <v>328</v>
      </c>
      <c r="D241" s="2" t="s">
        <v>229</v>
      </c>
      <c r="E241" s="41">
        <v>50</v>
      </c>
      <c r="F241" s="2" t="s">
        <v>330</v>
      </c>
      <c r="G241" s="43">
        <v>8.5</v>
      </c>
      <c r="H241" s="2" t="s">
        <v>176</v>
      </c>
      <c r="I241" s="43">
        <v>5.25</v>
      </c>
      <c r="J241" s="45">
        <v>50000</v>
      </c>
      <c r="K241" s="45">
        <v>60073</v>
      </c>
      <c r="L241" s="45">
        <f>ROUND((K241/1000),0)</f>
        <v>60</v>
      </c>
      <c r="M241" s="45">
        <v>0</v>
      </c>
      <c r="N241" s="45">
        <v>60</v>
      </c>
    </row>
    <row r="242" spans="1:14" x14ac:dyDescent="0.2">
      <c r="A242" s="40"/>
      <c r="B242" s="3"/>
      <c r="C242" s="65"/>
      <c r="D242" s="2"/>
      <c r="E242" s="41"/>
      <c r="F242" s="2"/>
      <c r="G242" s="43"/>
      <c r="H242" s="2"/>
      <c r="I242" s="43"/>
      <c r="J242" s="45"/>
      <c r="K242" s="45"/>
      <c r="L242" s="45"/>
      <c r="M242" s="45"/>
      <c r="N242" s="45"/>
    </row>
    <row r="243" spans="1:14" x14ac:dyDescent="0.2">
      <c r="A243" s="40" t="s">
        <v>331</v>
      </c>
      <c r="B243" s="3">
        <v>693</v>
      </c>
      <c r="C243" s="65" t="s">
        <v>332</v>
      </c>
      <c r="D243" s="2" t="s">
        <v>281</v>
      </c>
      <c r="E243" s="41">
        <v>50000</v>
      </c>
      <c r="F243" s="2" t="s">
        <v>51</v>
      </c>
      <c r="G243" s="43">
        <v>0</v>
      </c>
      <c r="H243" s="2" t="s">
        <v>315</v>
      </c>
      <c r="I243" s="43">
        <v>8.3333333333333329E-2</v>
      </c>
      <c r="J243" s="45"/>
      <c r="K243" s="45"/>
      <c r="L243" s="45"/>
      <c r="M243" s="45"/>
      <c r="N243" s="45"/>
    </row>
    <row r="244" spans="1:14" x14ac:dyDescent="0.2">
      <c r="A244" s="40" t="s">
        <v>331</v>
      </c>
      <c r="B244" s="3">
        <v>693</v>
      </c>
      <c r="C244" s="65" t="s">
        <v>332</v>
      </c>
      <c r="D244" s="2" t="s">
        <v>281</v>
      </c>
      <c r="E244" s="41">
        <v>50000</v>
      </c>
      <c r="F244" s="2" t="s">
        <v>52</v>
      </c>
      <c r="G244" s="43">
        <v>0</v>
      </c>
      <c r="H244" s="2" t="s">
        <v>315</v>
      </c>
      <c r="I244" s="43">
        <v>0.25</v>
      </c>
      <c r="J244" s="45"/>
      <c r="K244" s="45"/>
      <c r="L244" s="45"/>
      <c r="M244" s="45"/>
      <c r="N244" s="45"/>
    </row>
    <row r="245" spans="1:14" x14ac:dyDescent="0.2">
      <c r="A245" s="40" t="s">
        <v>331</v>
      </c>
      <c r="B245" s="3">
        <v>693</v>
      </c>
      <c r="C245" s="65" t="s">
        <v>332</v>
      </c>
      <c r="D245" s="2" t="s">
        <v>281</v>
      </c>
      <c r="E245" s="41">
        <v>50000</v>
      </c>
      <c r="F245" s="2" t="s">
        <v>333</v>
      </c>
      <c r="G245" s="43">
        <v>0</v>
      </c>
      <c r="H245" s="2" t="s">
        <v>315</v>
      </c>
      <c r="I245" s="43">
        <v>0.5</v>
      </c>
      <c r="J245" s="45"/>
      <c r="K245" s="45"/>
      <c r="L245" s="45"/>
      <c r="M245" s="45"/>
      <c r="N245" s="45"/>
    </row>
    <row r="246" spans="1:14" x14ac:dyDescent="0.2">
      <c r="A246" s="40" t="s">
        <v>331</v>
      </c>
      <c r="B246" s="3">
        <v>693</v>
      </c>
      <c r="C246" s="65" t="s">
        <v>332</v>
      </c>
      <c r="D246" s="2" t="s">
        <v>281</v>
      </c>
      <c r="E246" s="41">
        <v>50000</v>
      </c>
      <c r="F246" s="2" t="s">
        <v>334</v>
      </c>
      <c r="G246" s="43">
        <v>0</v>
      </c>
      <c r="H246" s="2" t="s">
        <v>315</v>
      </c>
      <c r="I246" s="43">
        <v>1</v>
      </c>
      <c r="J246" s="45"/>
      <c r="K246" s="45"/>
      <c r="L246" s="45"/>
      <c r="M246" s="45"/>
      <c r="N246" s="45"/>
    </row>
    <row r="247" spans="1:14" x14ac:dyDescent="0.2">
      <c r="A247" s="40" t="s">
        <v>331</v>
      </c>
      <c r="B247" s="3">
        <v>693</v>
      </c>
      <c r="C247" s="65" t="s">
        <v>332</v>
      </c>
      <c r="D247" s="2" t="s">
        <v>281</v>
      </c>
      <c r="E247" s="41">
        <v>50000</v>
      </c>
      <c r="F247" s="2" t="s">
        <v>335</v>
      </c>
      <c r="G247" s="43">
        <v>0</v>
      </c>
      <c r="H247" s="2" t="s">
        <v>315</v>
      </c>
      <c r="I247" s="43">
        <v>1.5</v>
      </c>
      <c r="J247" s="45"/>
      <c r="K247" s="45"/>
      <c r="L247" s="45"/>
      <c r="M247" s="45"/>
      <c r="N247" s="45"/>
    </row>
    <row r="248" spans="1:14" x14ac:dyDescent="0.2">
      <c r="A248" s="40" t="s">
        <v>331</v>
      </c>
      <c r="B248" s="3">
        <v>693</v>
      </c>
      <c r="C248" s="65" t="s">
        <v>332</v>
      </c>
      <c r="D248" s="2" t="s">
        <v>229</v>
      </c>
      <c r="E248" s="41">
        <v>25000000</v>
      </c>
      <c r="F248" s="2" t="s">
        <v>54</v>
      </c>
      <c r="G248" s="43">
        <v>0</v>
      </c>
      <c r="H248" s="2" t="s">
        <v>315</v>
      </c>
      <c r="I248" s="43">
        <v>8.3333333333333329E-2</v>
      </c>
      <c r="J248" s="45"/>
      <c r="K248" s="45"/>
      <c r="L248" s="45"/>
      <c r="M248" s="45"/>
      <c r="N248" s="45"/>
    </row>
    <row r="249" spans="1:14" x14ac:dyDescent="0.2">
      <c r="A249" s="40" t="s">
        <v>331</v>
      </c>
      <c r="B249" s="3">
        <v>693</v>
      </c>
      <c r="C249" s="65" t="s">
        <v>332</v>
      </c>
      <c r="D249" s="2" t="s">
        <v>229</v>
      </c>
      <c r="E249" s="41">
        <v>25000000</v>
      </c>
      <c r="F249" s="2" t="s">
        <v>336</v>
      </c>
      <c r="G249" s="43">
        <v>0</v>
      </c>
      <c r="H249" s="2" t="s">
        <v>315</v>
      </c>
      <c r="I249" s="43">
        <v>0.25</v>
      </c>
      <c r="J249" s="45"/>
      <c r="K249" s="45"/>
      <c r="L249" s="45"/>
      <c r="M249" s="45"/>
      <c r="N249" s="45"/>
    </row>
    <row r="250" spans="1:14" x14ac:dyDescent="0.2">
      <c r="A250" s="40" t="s">
        <v>331</v>
      </c>
      <c r="B250" s="3">
        <v>693</v>
      </c>
      <c r="C250" s="65" t="s">
        <v>332</v>
      </c>
      <c r="D250" s="2" t="s">
        <v>229</v>
      </c>
      <c r="E250" s="41">
        <v>25000000</v>
      </c>
      <c r="F250" s="2" t="s">
        <v>337</v>
      </c>
      <c r="G250" s="43">
        <v>0</v>
      </c>
      <c r="H250" s="2" t="s">
        <v>315</v>
      </c>
      <c r="I250" s="43">
        <v>0.5</v>
      </c>
      <c r="J250" s="45"/>
      <c r="K250" s="45"/>
      <c r="L250" s="45"/>
      <c r="M250" s="45"/>
      <c r="N250" s="45"/>
    </row>
    <row r="251" spans="1:14" x14ac:dyDescent="0.2">
      <c r="A251" s="40" t="s">
        <v>331</v>
      </c>
      <c r="B251" s="3">
        <v>693</v>
      </c>
      <c r="C251" s="65" t="s">
        <v>332</v>
      </c>
      <c r="D251" s="2" t="s">
        <v>229</v>
      </c>
      <c r="E251" s="41">
        <v>25000000</v>
      </c>
      <c r="F251" s="2" t="s">
        <v>338</v>
      </c>
      <c r="G251" s="43">
        <v>0</v>
      </c>
      <c r="H251" s="2" t="s">
        <v>315</v>
      </c>
      <c r="I251" s="43">
        <v>1</v>
      </c>
      <c r="J251" s="45"/>
      <c r="K251" s="45"/>
      <c r="L251" s="45"/>
      <c r="M251" s="45"/>
      <c r="N251" s="45"/>
    </row>
    <row r="252" spans="1:14" x14ac:dyDescent="0.2">
      <c r="A252" s="40" t="s">
        <v>331</v>
      </c>
      <c r="B252" s="3">
        <v>693</v>
      </c>
      <c r="C252" s="65" t="s">
        <v>332</v>
      </c>
      <c r="D252" s="2" t="s">
        <v>229</v>
      </c>
      <c r="E252" s="41">
        <v>25000000</v>
      </c>
      <c r="F252" s="2" t="s">
        <v>339</v>
      </c>
      <c r="G252" s="43">
        <v>0</v>
      </c>
      <c r="H252" s="2" t="s">
        <v>315</v>
      </c>
      <c r="I252" s="43">
        <v>1.5</v>
      </c>
      <c r="J252" s="45"/>
      <c r="K252" s="45"/>
      <c r="L252" s="45"/>
      <c r="M252" s="45"/>
      <c r="N252" s="45"/>
    </row>
    <row r="253" spans="1:14" x14ac:dyDescent="0.2">
      <c r="A253" s="40" t="s">
        <v>331</v>
      </c>
      <c r="B253" s="3">
        <v>693</v>
      </c>
      <c r="C253" s="65" t="s">
        <v>332</v>
      </c>
      <c r="D253" s="2" t="s">
        <v>229</v>
      </c>
      <c r="E253" s="41">
        <v>25000000</v>
      </c>
      <c r="F253" s="2" t="s">
        <v>340</v>
      </c>
      <c r="G253" s="43">
        <v>0</v>
      </c>
      <c r="H253" s="2" t="s">
        <v>315</v>
      </c>
      <c r="I253" s="43">
        <v>0.25</v>
      </c>
      <c r="J253" s="45"/>
      <c r="K253" s="45"/>
      <c r="L253" s="45"/>
      <c r="M253" s="45"/>
      <c r="N253" s="45"/>
    </row>
    <row r="254" spans="1:14" x14ac:dyDescent="0.2">
      <c r="A254" s="40" t="s">
        <v>331</v>
      </c>
      <c r="B254" s="3">
        <v>693</v>
      </c>
      <c r="C254" s="65" t="s">
        <v>332</v>
      </c>
      <c r="D254" s="2" t="s">
        <v>229</v>
      </c>
      <c r="E254" s="41">
        <v>25000000</v>
      </c>
      <c r="F254" s="2" t="s">
        <v>341</v>
      </c>
      <c r="G254" s="43">
        <v>0</v>
      </c>
      <c r="H254" s="2" t="s">
        <v>315</v>
      </c>
      <c r="I254" s="43">
        <v>0.5</v>
      </c>
      <c r="J254" s="45"/>
      <c r="K254" s="45"/>
      <c r="L254" s="45"/>
      <c r="M254" s="45"/>
      <c r="N254" s="45"/>
    </row>
    <row r="255" spans="1:14" x14ac:dyDescent="0.2">
      <c r="A255" s="40" t="s">
        <v>331</v>
      </c>
      <c r="B255" s="3">
        <v>693</v>
      </c>
      <c r="C255" s="65" t="s">
        <v>332</v>
      </c>
      <c r="D255" s="2" t="s">
        <v>229</v>
      </c>
      <c r="E255" s="41">
        <v>25000000</v>
      </c>
      <c r="F255" s="2" t="s">
        <v>342</v>
      </c>
      <c r="G255" s="43">
        <v>0</v>
      </c>
      <c r="H255" s="2" t="s">
        <v>315</v>
      </c>
      <c r="I255" s="43">
        <v>1</v>
      </c>
      <c r="J255" s="45"/>
      <c r="K255" s="45"/>
      <c r="L255" s="45"/>
      <c r="M255" s="45"/>
      <c r="N255" s="45"/>
    </row>
    <row r="256" spans="1:14" x14ac:dyDescent="0.2">
      <c r="A256" s="40" t="s">
        <v>331</v>
      </c>
      <c r="B256" s="3">
        <v>693</v>
      </c>
      <c r="C256" s="65" t="s">
        <v>332</v>
      </c>
      <c r="D256" s="2" t="s">
        <v>229</v>
      </c>
      <c r="E256" s="41">
        <v>25000000</v>
      </c>
      <c r="F256" s="2" t="s">
        <v>343</v>
      </c>
      <c r="G256" s="43">
        <v>0</v>
      </c>
      <c r="H256" s="2" t="s">
        <v>315</v>
      </c>
      <c r="I256" s="43">
        <v>1.5</v>
      </c>
      <c r="J256" s="45"/>
      <c r="K256" s="45"/>
      <c r="L256" s="45"/>
      <c r="M256" s="45"/>
      <c r="N256" s="45"/>
    </row>
    <row r="257" spans="1:14" x14ac:dyDescent="0.2">
      <c r="A257" s="40" t="s">
        <v>331</v>
      </c>
      <c r="B257" s="3">
        <v>693</v>
      </c>
      <c r="C257" s="65" t="s">
        <v>332</v>
      </c>
      <c r="D257" s="2" t="s">
        <v>38</v>
      </c>
      <c r="E257" s="41">
        <v>1100</v>
      </c>
      <c r="F257" s="2" t="s">
        <v>344</v>
      </c>
      <c r="G257" s="43">
        <v>0</v>
      </c>
      <c r="H257" s="2" t="s">
        <v>315</v>
      </c>
      <c r="I257" s="43">
        <v>0.25</v>
      </c>
      <c r="J257" s="45"/>
      <c r="K257" s="45"/>
      <c r="L257" s="45"/>
      <c r="M257" s="45"/>
      <c r="N257" s="45"/>
    </row>
    <row r="258" spans="1:14" x14ac:dyDescent="0.2">
      <c r="A258" s="40" t="s">
        <v>331</v>
      </c>
      <c r="B258" s="3">
        <v>693</v>
      </c>
      <c r="C258" s="65" t="s">
        <v>332</v>
      </c>
      <c r="D258" s="2" t="s">
        <v>38</v>
      </c>
      <c r="E258" s="41">
        <v>1100</v>
      </c>
      <c r="F258" s="2" t="s">
        <v>345</v>
      </c>
      <c r="G258" s="43">
        <v>0</v>
      </c>
      <c r="H258" s="2" t="s">
        <v>315</v>
      </c>
      <c r="I258" s="43">
        <v>0.5</v>
      </c>
      <c r="J258" s="45"/>
      <c r="K258" s="45"/>
      <c r="L258" s="45"/>
      <c r="M258" s="45"/>
      <c r="N258" s="45"/>
    </row>
    <row r="259" spans="1:14" x14ac:dyDescent="0.2">
      <c r="A259" s="40" t="s">
        <v>331</v>
      </c>
      <c r="B259" s="3">
        <v>693</v>
      </c>
      <c r="C259" s="65" t="s">
        <v>332</v>
      </c>
      <c r="D259" s="2" t="s">
        <v>38</v>
      </c>
      <c r="E259" s="41">
        <v>1100</v>
      </c>
      <c r="F259" s="2" t="s">
        <v>346</v>
      </c>
      <c r="G259" s="43">
        <v>0</v>
      </c>
      <c r="H259" s="2" t="s">
        <v>315</v>
      </c>
      <c r="I259" s="43">
        <v>1</v>
      </c>
      <c r="J259" s="45"/>
      <c r="K259" s="45"/>
      <c r="L259" s="45"/>
      <c r="M259" s="45"/>
      <c r="N259" s="45"/>
    </row>
    <row r="260" spans="1:14" x14ac:dyDescent="0.2">
      <c r="A260" s="40" t="s">
        <v>331</v>
      </c>
      <c r="B260" s="3">
        <v>693</v>
      </c>
      <c r="C260" s="65" t="s">
        <v>332</v>
      </c>
      <c r="D260" s="2" t="s">
        <v>38</v>
      </c>
      <c r="E260" s="41">
        <v>1100</v>
      </c>
      <c r="F260" s="2" t="s">
        <v>347</v>
      </c>
      <c r="G260" s="43">
        <v>0</v>
      </c>
      <c r="H260" s="2" t="s">
        <v>315</v>
      </c>
      <c r="I260" s="43">
        <v>1.5</v>
      </c>
      <c r="J260" s="45"/>
      <c r="K260" s="45"/>
      <c r="L260" s="45"/>
      <c r="M260" s="45"/>
      <c r="N260" s="45"/>
    </row>
    <row r="261" spans="1:14" x14ac:dyDescent="0.2">
      <c r="A261" s="40" t="s">
        <v>331</v>
      </c>
      <c r="B261" s="3">
        <v>693</v>
      </c>
      <c r="C261" s="65" t="s">
        <v>332</v>
      </c>
      <c r="D261" s="2" t="s">
        <v>281</v>
      </c>
      <c r="E261" s="41">
        <v>50000</v>
      </c>
      <c r="F261" s="2" t="s">
        <v>348</v>
      </c>
      <c r="G261" s="43">
        <v>0</v>
      </c>
      <c r="H261" s="2" t="s">
        <v>315</v>
      </c>
      <c r="I261" s="43">
        <v>0.25</v>
      </c>
      <c r="J261" s="45"/>
      <c r="K261" s="45"/>
      <c r="L261" s="45"/>
      <c r="M261" s="45"/>
      <c r="N261" s="45"/>
    </row>
    <row r="262" spans="1:14" x14ac:dyDescent="0.2">
      <c r="A262" s="40" t="s">
        <v>331</v>
      </c>
      <c r="B262" s="3">
        <v>693</v>
      </c>
      <c r="C262" s="65" t="s">
        <v>332</v>
      </c>
      <c r="D262" s="2" t="s">
        <v>281</v>
      </c>
      <c r="E262" s="41">
        <v>50000</v>
      </c>
      <c r="F262" s="2" t="s">
        <v>349</v>
      </c>
      <c r="G262" s="43">
        <v>0</v>
      </c>
      <c r="H262" s="2" t="s">
        <v>315</v>
      </c>
      <c r="I262" s="43">
        <v>0.5</v>
      </c>
      <c r="J262" s="45"/>
      <c r="K262" s="45"/>
      <c r="L262" s="45"/>
      <c r="M262" s="45"/>
      <c r="N262" s="45"/>
    </row>
    <row r="263" spans="1:14" x14ac:dyDescent="0.2">
      <c r="A263" s="40" t="s">
        <v>331</v>
      </c>
      <c r="B263" s="3">
        <v>693</v>
      </c>
      <c r="C263" s="65" t="s">
        <v>332</v>
      </c>
      <c r="D263" s="2" t="s">
        <v>281</v>
      </c>
      <c r="E263" s="41">
        <v>50000</v>
      </c>
      <c r="F263" s="2" t="s">
        <v>350</v>
      </c>
      <c r="G263" s="43">
        <v>0</v>
      </c>
      <c r="H263" s="2" t="s">
        <v>315</v>
      </c>
      <c r="I263" s="43">
        <v>1</v>
      </c>
      <c r="J263" s="45"/>
      <c r="K263" s="45"/>
      <c r="L263" s="45"/>
      <c r="M263" s="45"/>
      <c r="N263" s="45"/>
    </row>
    <row r="264" spans="1:14" x14ac:dyDescent="0.2">
      <c r="A264" s="40" t="s">
        <v>331</v>
      </c>
      <c r="B264" s="3">
        <v>693</v>
      </c>
      <c r="C264" s="65" t="s">
        <v>332</v>
      </c>
      <c r="D264" s="2" t="s">
        <v>281</v>
      </c>
      <c r="E264" s="41">
        <v>50000</v>
      </c>
      <c r="F264" s="2" t="s">
        <v>351</v>
      </c>
      <c r="G264" s="43">
        <v>0</v>
      </c>
      <c r="H264" s="2" t="s">
        <v>315</v>
      </c>
      <c r="I264" s="43">
        <v>1.5</v>
      </c>
      <c r="J264" s="45"/>
      <c r="K264" s="45"/>
      <c r="L264" s="45"/>
      <c r="M264" s="45"/>
      <c r="N264" s="45"/>
    </row>
    <row r="265" spans="1:14" x14ac:dyDescent="0.2">
      <c r="A265" s="40" t="s">
        <v>331</v>
      </c>
      <c r="B265" s="3">
        <v>693</v>
      </c>
      <c r="C265" s="65" t="s">
        <v>332</v>
      </c>
      <c r="D265" s="2" t="s">
        <v>38</v>
      </c>
      <c r="E265" s="41">
        <v>1100</v>
      </c>
      <c r="F265" s="2" t="s">
        <v>352</v>
      </c>
      <c r="G265" s="43">
        <v>0</v>
      </c>
      <c r="H265" s="2" t="s">
        <v>315</v>
      </c>
      <c r="I265" s="43">
        <v>0.25</v>
      </c>
      <c r="J265" s="45"/>
      <c r="K265" s="45"/>
      <c r="L265" s="45"/>
      <c r="M265" s="45"/>
      <c r="N265" s="45"/>
    </row>
    <row r="266" spans="1:14" x14ac:dyDescent="0.2">
      <c r="A266" s="40" t="s">
        <v>331</v>
      </c>
      <c r="B266" s="3">
        <v>693</v>
      </c>
      <c r="C266" s="65" t="s">
        <v>332</v>
      </c>
      <c r="D266" s="2" t="s">
        <v>38</v>
      </c>
      <c r="E266" s="41">
        <v>1100</v>
      </c>
      <c r="F266" s="2" t="s">
        <v>353</v>
      </c>
      <c r="G266" s="43">
        <v>0</v>
      </c>
      <c r="H266" s="2" t="s">
        <v>315</v>
      </c>
      <c r="I266" s="43">
        <v>0.5</v>
      </c>
      <c r="J266" s="45"/>
      <c r="K266" s="45"/>
      <c r="L266" s="45"/>
      <c r="M266" s="45"/>
      <c r="N266" s="45"/>
    </row>
    <row r="267" spans="1:14" x14ac:dyDescent="0.2">
      <c r="A267" s="40" t="s">
        <v>331</v>
      </c>
      <c r="B267" s="3">
        <v>693</v>
      </c>
      <c r="C267" s="65" t="s">
        <v>332</v>
      </c>
      <c r="D267" s="2" t="s">
        <v>38</v>
      </c>
      <c r="E267" s="41">
        <v>1100</v>
      </c>
      <c r="F267" s="2" t="s">
        <v>354</v>
      </c>
      <c r="G267" s="43">
        <v>0</v>
      </c>
      <c r="H267" s="2" t="s">
        <v>315</v>
      </c>
      <c r="I267" s="43">
        <v>1</v>
      </c>
      <c r="J267" s="45"/>
      <c r="K267" s="45"/>
      <c r="L267" s="45"/>
      <c r="M267" s="45"/>
      <c r="N267" s="45"/>
    </row>
    <row r="268" spans="1:14" x14ac:dyDescent="0.2">
      <c r="A268" s="40" t="s">
        <v>331</v>
      </c>
      <c r="B268" s="3">
        <v>693</v>
      </c>
      <c r="C268" s="65" t="s">
        <v>332</v>
      </c>
      <c r="D268" s="2" t="s">
        <v>38</v>
      </c>
      <c r="E268" s="41">
        <v>1100</v>
      </c>
      <c r="F268" s="2" t="s">
        <v>355</v>
      </c>
      <c r="G268" s="43">
        <v>0</v>
      </c>
      <c r="H268" s="2" t="s">
        <v>315</v>
      </c>
      <c r="I268" s="43">
        <v>1.5</v>
      </c>
      <c r="J268" s="45"/>
      <c r="K268" s="45"/>
      <c r="L268" s="45"/>
      <c r="M268" s="45"/>
      <c r="N268" s="45"/>
    </row>
    <row r="269" spans="1:14" x14ac:dyDescent="0.2">
      <c r="A269" s="40" t="s">
        <v>331</v>
      </c>
      <c r="B269" s="3">
        <v>693</v>
      </c>
      <c r="C269" s="65" t="s">
        <v>332</v>
      </c>
      <c r="D269" s="2" t="s">
        <v>38</v>
      </c>
      <c r="E269" s="60">
        <v>1E-3</v>
      </c>
      <c r="F269" s="2" t="s">
        <v>356</v>
      </c>
      <c r="G269" s="43">
        <v>0</v>
      </c>
      <c r="H269" s="2" t="s">
        <v>315</v>
      </c>
      <c r="I269" s="43">
        <v>1.5027777777777778</v>
      </c>
      <c r="J269" s="45"/>
      <c r="K269" s="45"/>
      <c r="L269" s="45"/>
      <c r="M269" s="45"/>
      <c r="N269" s="45"/>
    </row>
    <row r="270" spans="1:14" x14ac:dyDescent="0.2">
      <c r="A270" s="40"/>
      <c r="B270" s="3"/>
      <c r="C270" s="65"/>
      <c r="D270" s="2"/>
      <c r="E270" s="41"/>
      <c r="F270" s="2"/>
      <c r="G270" s="43"/>
      <c r="H270" s="2"/>
      <c r="I270" s="43"/>
      <c r="J270" s="45"/>
      <c r="K270" s="45"/>
      <c r="L270" s="45"/>
      <c r="M270" s="45"/>
      <c r="N270" s="45"/>
    </row>
    <row r="271" spans="1:14" x14ac:dyDescent="0.2">
      <c r="A271" s="234" t="s">
        <v>279</v>
      </c>
      <c r="B271" s="198">
        <v>707</v>
      </c>
      <c r="C271" s="259" t="s">
        <v>357</v>
      </c>
      <c r="D271" s="197" t="s">
        <v>38</v>
      </c>
      <c r="E271" s="235">
        <v>1267</v>
      </c>
      <c r="F271" s="197" t="s">
        <v>358</v>
      </c>
      <c r="G271" s="237">
        <v>4.5407200000000003</v>
      </c>
      <c r="H271" s="197" t="s">
        <v>176</v>
      </c>
      <c r="I271" s="237">
        <v>6</v>
      </c>
      <c r="J271" s="239">
        <v>1267000</v>
      </c>
      <c r="K271" s="239">
        <v>1076933.28</v>
      </c>
      <c r="L271" s="239">
        <f>ROUND((K271*$C$8/1000),0)</f>
        <v>24715500</v>
      </c>
      <c r="M271" s="239">
        <v>707649</v>
      </c>
      <c r="N271" s="239">
        <v>25423149</v>
      </c>
    </row>
    <row r="272" spans="1:14" x14ac:dyDescent="0.2">
      <c r="A272" s="234" t="s">
        <v>279</v>
      </c>
      <c r="B272" s="198">
        <v>707</v>
      </c>
      <c r="C272" s="259" t="s">
        <v>357</v>
      </c>
      <c r="D272" s="197" t="s">
        <v>38</v>
      </c>
      <c r="E272" s="254">
        <v>1E-3</v>
      </c>
      <c r="F272" s="197" t="s">
        <v>359</v>
      </c>
      <c r="G272" s="237">
        <v>0</v>
      </c>
      <c r="H272" s="197" t="s">
        <v>176</v>
      </c>
      <c r="I272" s="237">
        <v>6</v>
      </c>
      <c r="J272" s="239">
        <v>1</v>
      </c>
      <c r="K272" s="239">
        <v>1</v>
      </c>
      <c r="L272" s="239">
        <f>ROUND((K272*$C$8/1000),0)</f>
        <v>23</v>
      </c>
      <c r="M272" s="239">
        <v>0</v>
      </c>
      <c r="N272" s="239">
        <v>23</v>
      </c>
    </row>
    <row r="273" spans="1:14" x14ac:dyDescent="0.2">
      <c r="A273" s="40"/>
      <c r="B273" s="3"/>
      <c r="C273" s="65"/>
      <c r="D273" s="2"/>
      <c r="E273" s="60"/>
      <c r="F273" s="2"/>
      <c r="G273" s="43"/>
      <c r="H273" s="2"/>
      <c r="I273" s="43"/>
      <c r="J273" s="45"/>
      <c r="K273" s="45"/>
      <c r="L273" s="45"/>
      <c r="M273" s="45"/>
      <c r="N273" s="45"/>
    </row>
    <row r="274" spans="1:14" x14ac:dyDescent="0.2">
      <c r="A274" s="40" t="s">
        <v>331</v>
      </c>
      <c r="B274" s="3">
        <v>734</v>
      </c>
      <c r="C274" s="65" t="s">
        <v>360</v>
      </c>
      <c r="D274" s="2" t="s">
        <v>38</v>
      </c>
      <c r="E274" s="60">
        <v>1200</v>
      </c>
      <c r="F274" s="2" t="s">
        <v>51</v>
      </c>
      <c r="G274" s="43">
        <v>0</v>
      </c>
      <c r="H274" s="2" t="s">
        <v>315</v>
      </c>
      <c r="I274" s="43">
        <v>1</v>
      </c>
      <c r="J274" s="45"/>
      <c r="K274" s="45"/>
      <c r="L274" s="45"/>
      <c r="M274" s="45"/>
      <c r="N274" s="45"/>
    </row>
    <row r="275" spans="1:14" x14ac:dyDescent="0.2">
      <c r="A275" s="40" t="s">
        <v>331</v>
      </c>
      <c r="B275" s="3">
        <v>734</v>
      </c>
      <c r="C275" s="65" t="s">
        <v>360</v>
      </c>
      <c r="D275" s="2" t="s">
        <v>38</v>
      </c>
      <c r="E275" s="60">
        <v>1200</v>
      </c>
      <c r="F275" s="2" t="s">
        <v>52</v>
      </c>
      <c r="G275" s="43">
        <v>0</v>
      </c>
      <c r="H275" s="2" t="s">
        <v>315</v>
      </c>
      <c r="I275" s="43">
        <v>1.5013698630136987</v>
      </c>
      <c r="J275" s="45"/>
      <c r="K275" s="45"/>
      <c r="L275" s="45"/>
      <c r="M275" s="45"/>
      <c r="N275" s="45"/>
    </row>
    <row r="276" spans="1:14" x14ac:dyDescent="0.2">
      <c r="A276" s="40" t="s">
        <v>331</v>
      </c>
      <c r="B276" s="3">
        <v>734</v>
      </c>
      <c r="C276" s="65" t="s">
        <v>360</v>
      </c>
      <c r="D276" s="2" t="s">
        <v>38</v>
      </c>
      <c r="E276" s="60">
        <v>1200</v>
      </c>
      <c r="F276" s="2" t="s">
        <v>333</v>
      </c>
      <c r="G276" s="43">
        <v>0</v>
      </c>
      <c r="H276" s="2" t="s">
        <v>315</v>
      </c>
      <c r="I276" s="43">
        <v>2</v>
      </c>
      <c r="J276" s="45"/>
      <c r="K276" s="45"/>
      <c r="L276" s="45"/>
      <c r="M276" s="45"/>
      <c r="N276" s="45"/>
    </row>
    <row r="277" spans="1:14" x14ac:dyDescent="0.2">
      <c r="A277" s="40" t="s">
        <v>331</v>
      </c>
      <c r="B277" s="3">
        <v>734</v>
      </c>
      <c r="C277" s="65" t="s">
        <v>360</v>
      </c>
      <c r="D277" s="2" t="s">
        <v>38</v>
      </c>
      <c r="E277" s="60">
        <v>1200</v>
      </c>
      <c r="F277" s="2" t="s">
        <v>334</v>
      </c>
      <c r="G277" s="43">
        <v>0</v>
      </c>
      <c r="H277" s="2" t="s">
        <v>315</v>
      </c>
      <c r="I277" s="43">
        <v>2.5013698630136987</v>
      </c>
      <c r="J277" s="45"/>
      <c r="K277" s="45"/>
      <c r="L277" s="45"/>
      <c r="M277" s="45"/>
      <c r="N277" s="45"/>
    </row>
    <row r="278" spans="1:14" x14ac:dyDescent="0.2">
      <c r="A278" s="40" t="s">
        <v>331</v>
      </c>
      <c r="B278" s="3">
        <v>734</v>
      </c>
      <c r="C278" s="65" t="s">
        <v>360</v>
      </c>
      <c r="D278" s="2" t="s">
        <v>38</v>
      </c>
      <c r="E278" s="60">
        <v>1200</v>
      </c>
      <c r="F278" s="2" t="s">
        <v>335</v>
      </c>
      <c r="G278" s="43">
        <v>0</v>
      </c>
      <c r="H278" s="2" t="s">
        <v>315</v>
      </c>
      <c r="I278" s="43">
        <v>3</v>
      </c>
      <c r="J278" s="45"/>
      <c r="K278" s="45"/>
      <c r="L278" s="45"/>
      <c r="M278" s="45"/>
      <c r="N278" s="45"/>
    </row>
    <row r="279" spans="1:14" x14ac:dyDescent="0.2">
      <c r="A279" s="40" t="s">
        <v>331</v>
      </c>
      <c r="B279" s="3">
        <v>734</v>
      </c>
      <c r="C279" s="65" t="s">
        <v>360</v>
      </c>
      <c r="D279" s="2" t="s">
        <v>38</v>
      </c>
      <c r="E279" s="60">
        <v>1200</v>
      </c>
      <c r="F279" s="2" t="s">
        <v>361</v>
      </c>
      <c r="G279" s="43">
        <v>0</v>
      </c>
      <c r="H279" s="2" t="s">
        <v>315</v>
      </c>
      <c r="I279" s="43">
        <v>3.5013698630136987</v>
      </c>
      <c r="J279" s="45"/>
      <c r="K279" s="45"/>
      <c r="L279" s="45"/>
      <c r="M279" s="45"/>
      <c r="N279" s="45"/>
    </row>
    <row r="280" spans="1:14" x14ac:dyDescent="0.2">
      <c r="A280" s="40" t="s">
        <v>331</v>
      </c>
      <c r="B280" s="3">
        <v>734</v>
      </c>
      <c r="C280" s="65" t="s">
        <v>360</v>
      </c>
      <c r="D280" s="2" t="s">
        <v>38</v>
      </c>
      <c r="E280" s="60">
        <v>1200</v>
      </c>
      <c r="F280" s="2" t="s">
        <v>362</v>
      </c>
      <c r="G280" s="43">
        <v>0</v>
      </c>
      <c r="H280" s="2" t="s">
        <v>315</v>
      </c>
      <c r="I280" s="43">
        <v>4</v>
      </c>
      <c r="J280" s="45"/>
      <c r="K280" s="45"/>
      <c r="L280" s="45"/>
      <c r="M280" s="45"/>
      <c r="N280" s="45"/>
    </row>
    <row r="281" spans="1:14" x14ac:dyDescent="0.2">
      <c r="A281" s="40" t="s">
        <v>331</v>
      </c>
      <c r="B281" s="3">
        <v>734</v>
      </c>
      <c r="C281" s="65" t="s">
        <v>360</v>
      </c>
      <c r="D281" s="2" t="s">
        <v>38</v>
      </c>
      <c r="E281" s="60">
        <v>1200</v>
      </c>
      <c r="F281" s="2" t="s">
        <v>363</v>
      </c>
      <c r="G281" s="43">
        <v>0</v>
      </c>
      <c r="H281" s="2" t="s">
        <v>315</v>
      </c>
      <c r="I281" s="43">
        <v>4.5013698630136982</v>
      </c>
      <c r="J281" s="45"/>
      <c r="K281" s="45"/>
      <c r="L281" s="45"/>
      <c r="M281" s="45"/>
      <c r="N281" s="45"/>
    </row>
    <row r="282" spans="1:14" x14ac:dyDescent="0.2">
      <c r="A282" s="40" t="s">
        <v>331</v>
      </c>
      <c r="B282" s="3">
        <v>734</v>
      </c>
      <c r="C282" s="65" t="s">
        <v>360</v>
      </c>
      <c r="D282" s="2" t="s">
        <v>38</v>
      </c>
      <c r="E282" s="60">
        <v>1200</v>
      </c>
      <c r="F282" s="2" t="s">
        <v>364</v>
      </c>
      <c r="G282" s="43">
        <v>0</v>
      </c>
      <c r="H282" s="2" t="s">
        <v>315</v>
      </c>
      <c r="I282" s="43">
        <v>5</v>
      </c>
      <c r="J282" s="45"/>
      <c r="K282" s="45"/>
      <c r="L282" s="45"/>
      <c r="M282" s="45"/>
      <c r="N282" s="45"/>
    </row>
    <row r="283" spans="1:14" x14ac:dyDescent="0.2">
      <c r="A283" s="40" t="s">
        <v>331</v>
      </c>
      <c r="B283" s="3">
        <v>734</v>
      </c>
      <c r="C283" s="65" t="s">
        <v>360</v>
      </c>
      <c r="D283" s="2" t="s">
        <v>229</v>
      </c>
      <c r="E283" s="60">
        <v>30000000</v>
      </c>
      <c r="F283" s="2" t="s">
        <v>54</v>
      </c>
      <c r="G283" s="43">
        <v>0</v>
      </c>
      <c r="H283" s="2" t="s">
        <v>315</v>
      </c>
      <c r="I283" s="43">
        <v>1</v>
      </c>
      <c r="J283" s="45"/>
      <c r="K283" s="45"/>
      <c r="L283" s="45"/>
      <c r="M283" s="45"/>
      <c r="N283" s="45"/>
    </row>
    <row r="284" spans="1:14" x14ac:dyDescent="0.2">
      <c r="A284" s="40" t="s">
        <v>331</v>
      </c>
      <c r="B284" s="3">
        <v>734</v>
      </c>
      <c r="C284" s="65" t="s">
        <v>360</v>
      </c>
      <c r="D284" s="2" t="s">
        <v>229</v>
      </c>
      <c r="E284" s="60">
        <v>30000000</v>
      </c>
      <c r="F284" s="2" t="s">
        <v>336</v>
      </c>
      <c r="G284" s="43">
        <v>0</v>
      </c>
      <c r="H284" s="2" t="s">
        <v>315</v>
      </c>
      <c r="I284" s="43">
        <v>1.5013698630136987</v>
      </c>
      <c r="J284" s="45"/>
      <c r="K284" s="45"/>
      <c r="L284" s="45"/>
      <c r="M284" s="45"/>
      <c r="N284" s="45"/>
    </row>
    <row r="285" spans="1:14" x14ac:dyDescent="0.2">
      <c r="A285" s="40" t="s">
        <v>331</v>
      </c>
      <c r="B285" s="3">
        <v>734</v>
      </c>
      <c r="C285" s="65" t="s">
        <v>360</v>
      </c>
      <c r="D285" s="2" t="s">
        <v>229</v>
      </c>
      <c r="E285" s="60">
        <v>30000000</v>
      </c>
      <c r="F285" s="2" t="s">
        <v>337</v>
      </c>
      <c r="G285" s="43">
        <v>0</v>
      </c>
      <c r="H285" s="2" t="s">
        <v>315</v>
      </c>
      <c r="I285" s="43">
        <v>2</v>
      </c>
      <c r="J285" s="45"/>
      <c r="K285" s="45"/>
      <c r="L285" s="45"/>
      <c r="M285" s="45"/>
      <c r="N285" s="45"/>
    </row>
    <row r="286" spans="1:14" x14ac:dyDescent="0.2">
      <c r="A286" s="40" t="s">
        <v>331</v>
      </c>
      <c r="B286" s="3">
        <v>734</v>
      </c>
      <c r="C286" s="65" t="s">
        <v>360</v>
      </c>
      <c r="D286" s="2" t="s">
        <v>229</v>
      </c>
      <c r="E286" s="60">
        <v>30000000</v>
      </c>
      <c r="F286" s="2" t="s">
        <v>338</v>
      </c>
      <c r="G286" s="43">
        <v>0</v>
      </c>
      <c r="H286" s="2" t="s">
        <v>315</v>
      </c>
      <c r="I286" s="43">
        <v>2.5013698630136987</v>
      </c>
      <c r="J286" s="45"/>
      <c r="K286" s="45"/>
      <c r="L286" s="45"/>
      <c r="M286" s="45"/>
      <c r="N286" s="45"/>
    </row>
    <row r="287" spans="1:14" x14ac:dyDescent="0.2">
      <c r="A287" s="40" t="s">
        <v>331</v>
      </c>
      <c r="B287" s="3">
        <v>734</v>
      </c>
      <c r="C287" s="65" t="s">
        <v>360</v>
      </c>
      <c r="D287" s="2" t="s">
        <v>229</v>
      </c>
      <c r="E287" s="60">
        <v>30000000</v>
      </c>
      <c r="F287" s="2" t="s">
        <v>339</v>
      </c>
      <c r="G287" s="43">
        <v>0</v>
      </c>
      <c r="H287" s="2" t="s">
        <v>315</v>
      </c>
      <c r="I287" s="43">
        <v>3</v>
      </c>
      <c r="J287" s="45"/>
      <c r="K287" s="45"/>
      <c r="L287" s="45"/>
      <c r="M287" s="45"/>
      <c r="N287" s="45"/>
    </row>
    <row r="288" spans="1:14" x14ac:dyDescent="0.2">
      <c r="A288" s="40" t="s">
        <v>331</v>
      </c>
      <c r="B288" s="3">
        <v>734</v>
      </c>
      <c r="C288" s="65" t="s">
        <v>360</v>
      </c>
      <c r="D288" s="2" t="s">
        <v>229</v>
      </c>
      <c r="E288" s="60">
        <v>30000000</v>
      </c>
      <c r="F288" s="2" t="s">
        <v>365</v>
      </c>
      <c r="G288" s="43">
        <v>0</v>
      </c>
      <c r="H288" s="2" t="s">
        <v>315</v>
      </c>
      <c r="I288" s="43">
        <v>3.5013698630136987</v>
      </c>
      <c r="J288" s="45"/>
      <c r="K288" s="45"/>
      <c r="L288" s="45"/>
      <c r="M288" s="45"/>
      <c r="N288" s="45"/>
    </row>
    <row r="289" spans="1:14" x14ac:dyDescent="0.2">
      <c r="A289" s="40" t="s">
        <v>331</v>
      </c>
      <c r="B289" s="3">
        <v>734</v>
      </c>
      <c r="C289" s="65" t="s">
        <v>360</v>
      </c>
      <c r="D289" s="2" t="s">
        <v>229</v>
      </c>
      <c r="E289" s="60">
        <v>30000000</v>
      </c>
      <c r="F289" s="2" t="s">
        <v>366</v>
      </c>
      <c r="G289" s="43">
        <v>0</v>
      </c>
      <c r="H289" s="2" t="s">
        <v>315</v>
      </c>
      <c r="I289" s="43">
        <v>4</v>
      </c>
      <c r="J289" s="45"/>
      <c r="K289" s="45"/>
      <c r="L289" s="45"/>
      <c r="M289" s="45"/>
      <c r="N289" s="45"/>
    </row>
    <row r="290" spans="1:14" x14ac:dyDescent="0.2">
      <c r="A290" s="40" t="s">
        <v>331</v>
      </c>
      <c r="B290" s="3">
        <v>734</v>
      </c>
      <c r="C290" s="65" t="s">
        <v>360</v>
      </c>
      <c r="D290" s="2" t="s">
        <v>229</v>
      </c>
      <c r="E290" s="60">
        <v>30000000</v>
      </c>
      <c r="F290" s="2" t="s">
        <v>367</v>
      </c>
      <c r="G290" s="43">
        <v>0</v>
      </c>
      <c r="H290" s="2" t="s">
        <v>315</v>
      </c>
      <c r="I290" s="43">
        <v>4.5013698630136982</v>
      </c>
      <c r="J290" s="45"/>
      <c r="K290" s="45"/>
      <c r="L290" s="45"/>
      <c r="M290" s="45"/>
      <c r="N290" s="45"/>
    </row>
    <row r="291" spans="1:14" x14ac:dyDescent="0.2">
      <c r="A291" s="40" t="s">
        <v>331</v>
      </c>
      <c r="B291" s="3">
        <v>734</v>
      </c>
      <c r="C291" s="65" t="s">
        <v>360</v>
      </c>
      <c r="D291" s="2" t="s">
        <v>229</v>
      </c>
      <c r="E291" s="60">
        <v>30000000</v>
      </c>
      <c r="F291" s="2" t="s">
        <v>368</v>
      </c>
      <c r="G291" s="43">
        <v>0</v>
      </c>
      <c r="H291" s="2" t="s">
        <v>315</v>
      </c>
      <c r="I291" s="43">
        <v>5</v>
      </c>
      <c r="J291" s="45"/>
      <c r="K291" s="45"/>
      <c r="L291" s="45"/>
      <c r="M291" s="45"/>
      <c r="N291" s="45"/>
    </row>
    <row r="292" spans="1:14" x14ac:dyDescent="0.2">
      <c r="A292" s="40" t="s">
        <v>331</v>
      </c>
      <c r="B292" s="3">
        <v>734</v>
      </c>
      <c r="C292" s="65" t="s">
        <v>360</v>
      </c>
      <c r="D292" s="2" t="s">
        <v>38</v>
      </c>
      <c r="E292" s="60">
        <v>2625</v>
      </c>
      <c r="F292" s="2" t="s">
        <v>340</v>
      </c>
      <c r="G292" s="43">
        <v>4</v>
      </c>
      <c r="H292" s="2" t="s">
        <v>283</v>
      </c>
      <c r="I292" s="43">
        <v>4</v>
      </c>
      <c r="J292" s="45"/>
      <c r="K292" s="45"/>
      <c r="L292" s="45"/>
      <c r="M292" s="45"/>
      <c r="N292" s="45"/>
    </row>
    <row r="293" spans="1:14" x14ac:dyDescent="0.2">
      <c r="A293" s="40" t="s">
        <v>331</v>
      </c>
      <c r="B293" s="3">
        <v>734</v>
      </c>
      <c r="C293" s="65" t="s">
        <v>360</v>
      </c>
      <c r="D293" s="2" t="s">
        <v>229</v>
      </c>
      <c r="E293" s="60">
        <v>59500000</v>
      </c>
      <c r="F293" s="2" t="s">
        <v>341</v>
      </c>
      <c r="G293" s="43">
        <v>6.75</v>
      </c>
      <c r="H293" s="2" t="s">
        <v>283</v>
      </c>
      <c r="I293" s="43">
        <v>4</v>
      </c>
      <c r="J293" s="45"/>
      <c r="K293" s="45"/>
      <c r="L293" s="45"/>
      <c r="M293" s="45"/>
      <c r="N293" s="45"/>
    </row>
    <row r="294" spans="1:14" x14ac:dyDescent="0.2">
      <c r="A294" s="40" t="s">
        <v>331</v>
      </c>
      <c r="B294" s="3">
        <v>734</v>
      </c>
      <c r="C294" s="65" t="s">
        <v>360</v>
      </c>
      <c r="D294" s="2" t="s">
        <v>38</v>
      </c>
      <c r="E294" s="60">
        <f>100/1000</f>
        <v>0.1</v>
      </c>
      <c r="F294" s="2" t="s">
        <v>369</v>
      </c>
      <c r="G294" s="43">
        <v>0</v>
      </c>
      <c r="H294" s="2" t="s">
        <v>315</v>
      </c>
      <c r="I294" s="43">
        <v>5.0027397260273974</v>
      </c>
      <c r="J294" s="45"/>
      <c r="K294" s="45"/>
      <c r="L294" s="45"/>
      <c r="M294" s="45"/>
      <c r="N294" s="45"/>
    </row>
    <row r="295" spans="1:14" x14ac:dyDescent="0.2">
      <c r="A295" s="234"/>
      <c r="B295" s="198"/>
      <c r="C295" s="198"/>
      <c r="D295" s="197"/>
      <c r="E295" s="235"/>
      <c r="F295" s="197"/>
      <c r="G295" s="237"/>
      <c r="H295" s="197"/>
      <c r="I295" s="237"/>
      <c r="J295" s="233"/>
      <c r="K295" s="239"/>
      <c r="L295" s="239"/>
      <c r="M295" s="239"/>
      <c r="N295" s="239"/>
    </row>
    <row r="296" spans="1:14" ht="18.75" customHeight="1" x14ac:dyDescent="0.2">
      <c r="A296" s="260" t="s">
        <v>370</v>
      </c>
      <c r="B296" s="261"/>
      <c r="C296" s="261"/>
      <c r="D296" s="262"/>
      <c r="E296" s="263"/>
      <c r="F296" s="262"/>
      <c r="G296" s="262"/>
      <c r="H296" s="262" t="s">
        <v>3</v>
      </c>
      <c r="I296" s="264"/>
      <c r="J296" s="265"/>
      <c r="K296" s="266"/>
      <c r="L296" s="267">
        <f>SUM(L10:L295)</f>
        <v>758657422</v>
      </c>
      <c r="M296" s="267">
        <f>SUM(M10:M295)</f>
        <v>12041811</v>
      </c>
      <c r="N296" s="267">
        <f>SUM(N10:N295)</f>
        <v>770699233</v>
      </c>
    </row>
    <row r="297" spans="1:14" ht="10.5" customHeight="1" x14ac:dyDescent="0.2">
      <c r="A297" s="268"/>
      <c r="B297" s="192"/>
      <c r="C297" s="192"/>
      <c r="D297" s="194"/>
      <c r="E297" s="269"/>
      <c r="F297" s="194"/>
      <c r="G297" s="270"/>
      <c r="H297" s="271"/>
      <c r="I297" s="272"/>
      <c r="J297" s="273"/>
      <c r="K297" s="274"/>
      <c r="L297" s="274"/>
      <c r="M297" s="274"/>
      <c r="N297" s="274"/>
    </row>
    <row r="298" spans="1:14" x14ac:dyDescent="0.2">
      <c r="A298" s="83" t="s">
        <v>739</v>
      </c>
      <c r="B298" s="83"/>
      <c r="C298" s="83" t="s">
        <v>740</v>
      </c>
      <c r="D298" s="6"/>
      <c r="E298" s="9"/>
      <c r="F298" s="6"/>
      <c r="G298" s="84"/>
      <c r="H298" s="79"/>
      <c r="I298" s="80"/>
      <c r="J298" s="81"/>
      <c r="K298" s="7"/>
      <c r="L298" s="7"/>
      <c r="M298" s="7"/>
    </row>
    <row r="299" spans="1:14" x14ac:dyDescent="0.2">
      <c r="A299" s="83" t="s">
        <v>373</v>
      </c>
      <c r="B299" s="3"/>
      <c r="C299" s="3"/>
      <c r="D299" s="6"/>
      <c r="E299" s="9"/>
      <c r="F299" s="6"/>
      <c r="G299" s="6"/>
      <c r="H299" s="7"/>
      <c r="I299" s="6"/>
      <c r="J299" s="7"/>
      <c r="K299" s="7"/>
      <c r="L299" s="7"/>
      <c r="M299" s="7"/>
      <c r="N299" s="202"/>
    </row>
    <row r="300" spans="1:14" x14ac:dyDescent="0.2">
      <c r="A300" s="83" t="s">
        <v>374</v>
      </c>
      <c r="B300" s="3"/>
      <c r="C300" s="3"/>
      <c r="D300" s="6"/>
      <c r="E300" s="9"/>
      <c r="F300" s="6"/>
      <c r="G300" s="6"/>
      <c r="H300" s="6"/>
      <c r="I300" s="6"/>
      <c r="J300" s="7"/>
      <c r="K300" s="7"/>
      <c r="L300" s="7"/>
      <c r="M300" s="7"/>
    </row>
    <row r="301" spans="1:14" x14ac:dyDescent="0.2">
      <c r="A301" s="83" t="s">
        <v>375</v>
      </c>
      <c r="B301" s="3"/>
      <c r="C301" s="3"/>
      <c r="D301" s="6"/>
      <c r="E301" s="9"/>
      <c r="F301" s="6"/>
      <c r="G301" s="6"/>
      <c r="H301" s="6"/>
      <c r="I301" s="6"/>
      <c r="J301" s="7"/>
      <c r="K301" s="7"/>
      <c r="L301" s="7"/>
      <c r="M301" s="7"/>
    </row>
    <row r="302" spans="1:14" x14ac:dyDescent="0.2">
      <c r="A302" s="83" t="s">
        <v>376</v>
      </c>
      <c r="B302" s="3"/>
      <c r="C302" s="3"/>
      <c r="D302" s="6"/>
      <c r="E302" s="9"/>
      <c r="F302" s="6"/>
      <c r="G302" s="6"/>
      <c r="H302" s="6"/>
      <c r="I302" s="6"/>
      <c r="J302" s="7"/>
      <c r="K302" s="7"/>
      <c r="L302" s="7"/>
      <c r="M302" s="7"/>
    </row>
    <row r="303" spans="1:14" x14ac:dyDescent="0.2">
      <c r="A303" s="83" t="s">
        <v>377</v>
      </c>
      <c r="B303" s="3"/>
      <c r="C303" s="3"/>
      <c r="D303" s="6"/>
      <c r="E303" s="9"/>
      <c r="F303" s="6"/>
      <c r="G303" s="6"/>
      <c r="H303" s="6"/>
      <c r="I303" s="6"/>
      <c r="J303" s="7"/>
      <c r="K303" s="7"/>
      <c r="L303" s="7"/>
      <c r="M303" s="7"/>
    </row>
    <row r="304" spans="1:14" x14ac:dyDescent="0.2">
      <c r="A304" s="85" t="s">
        <v>378</v>
      </c>
      <c r="B304" s="85"/>
      <c r="C304" s="3"/>
      <c r="D304" s="6"/>
      <c r="E304" s="9"/>
      <c r="F304" s="6"/>
      <c r="G304" s="6"/>
      <c r="H304" s="6"/>
      <c r="I304" s="6"/>
      <c r="J304" s="7"/>
      <c r="K304" s="7"/>
      <c r="L304" s="7"/>
      <c r="M304" s="7"/>
    </row>
    <row r="305" spans="1:13" x14ac:dyDescent="0.2">
      <c r="A305" s="85" t="s">
        <v>379</v>
      </c>
      <c r="B305" s="3"/>
      <c r="C305" s="3"/>
      <c r="D305" s="6"/>
      <c r="E305" s="9"/>
      <c r="F305" s="6"/>
      <c r="G305" s="6"/>
      <c r="H305" s="6"/>
      <c r="I305" s="6"/>
      <c r="J305" s="7"/>
      <c r="K305" s="7"/>
      <c r="L305" s="7"/>
      <c r="M305" s="7"/>
    </row>
    <row r="306" spans="1:13" x14ac:dyDescent="0.2">
      <c r="A306" s="85" t="s">
        <v>380</v>
      </c>
      <c r="B306" s="3"/>
      <c r="C306" s="3"/>
      <c r="D306" s="6"/>
      <c r="E306" s="9"/>
      <c r="F306" s="6"/>
      <c r="G306" s="6"/>
      <c r="H306" s="6"/>
      <c r="I306" s="6"/>
      <c r="J306" s="7"/>
      <c r="K306" s="7"/>
      <c r="L306" s="7"/>
      <c r="M306" s="7"/>
    </row>
    <row r="307" spans="1:13" x14ac:dyDescent="0.2">
      <c r="A307" s="85" t="s">
        <v>381</v>
      </c>
      <c r="B307" s="3"/>
      <c r="C307" s="3"/>
      <c r="D307" s="6"/>
      <c r="E307" s="9"/>
      <c r="F307" s="6"/>
      <c r="G307" s="6"/>
      <c r="H307" s="6"/>
      <c r="I307" s="6"/>
      <c r="J307" s="7"/>
      <c r="K307" s="7"/>
      <c r="L307" s="7"/>
      <c r="M307" s="7"/>
    </row>
    <row r="308" spans="1:13" x14ac:dyDescent="0.2">
      <c r="A308" s="40" t="s">
        <v>382</v>
      </c>
      <c r="B308" s="40" t="s">
        <v>383</v>
      </c>
      <c r="C308" s="3"/>
      <c r="D308" s="6"/>
      <c r="E308" s="9"/>
      <c r="F308" s="6"/>
      <c r="G308" s="40" t="s">
        <v>384</v>
      </c>
      <c r="H308" s="6"/>
      <c r="I308" s="6"/>
      <c r="J308" s="7"/>
      <c r="K308" s="7"/>
      <c r="L308" s="7"/>
      <c r="M308" s="7"/>
    </row>
    <row r="309" spans="1:13" x14ac:dyDescent="0.2">
      <c r="A309" s="40" t="s">
        <v>385</v>
      </c>
      <c r="B309" s="40" t="s">
        <v>386</v>
      </c>
      <c r="C309" s="3"/>
      <c r="D309" s="6"/>
      <c r="E309" s="9"/>
      <c r="F309" s="6"/>
      <c r="G309" s="40" t="s">
        <v>387</v>
      </c>
      <c r="H309" s="6"/>
      <c r="I309" s="6"/>
      <c r="J309" s="7"/>
      <c r="K309" s="7"/>
      <c r="L309" s="7"/>
      <c r="M309" s="7"/>
    </row>
    <row r="310" spans="1:13" x14ac:dyDescent="0.2">
      <c r="A310" s="6"/>
      <c r="B310" s="3"/>
      <c r="C310" s="3"/>
      <c r="D310" s="6"/>
      <c r="E310" s="9"/>
      <c r="F310" s="6"/>
      <c r="G310" s="6"/>
      <c r="H310" s="6"/>
      <c r="I310" s="7"/>
      <c r="J310" s="7"/>
      <c r="K310" s="7"/>
      <c r="L310" s="7"/>
      <c r="M310" s="7"/>
    </row>
    <row r="311" spans="1:13" x14ac:dyDescent="0.2">
      <c r="A311" s="440" t="s">
        <v>388</v>
      </c>
      <c r="B311" s="198"/>
      <c r="C311" s="201"/>
      <c r="D311" s="202"/>
      <c r="E311" s="202"/>
      <c r="F311" s="201"/>
      <c r="G311" s="201"/>
      <c r="H311" s="201"/>
    </row>
    <row r="312" spans="1:13" x14ac:dyDescent="0.2">
      <c r="A312" s="438" t="s">
        <v>389</v>
      </c>
      <c r="B312" s="198"/>
      <c r="C312" s="201"/>
      <c r="D312" s="202"/>
      <c r="E312" s="202"/>
      <c r="F312" s="201"/>
      <c r="G312" s="201"/>
      <c r="H312" s="201"/>
    </row>
    <row r="313" spans="1:13" x14ac:dyDescent="0.2">
      <c r="A313" s="486" t="s">
        <v>736</v>
      </c>
      <c r="B313" s="198"/>
      <c r="C313" s="201"/>
      <c r="D313" s="202"/>
      <c r="E313" s="202"/>
      <c r="F313" s="201"/>
      <c r="G313" s="201"/>
      <c r="H313" s="201"/>
    </row>
    <row r="314" spans="1:13" x14ac:dyDescent="0.2">
      <c r="A314" s="205"/>
      <c r="B314" s="197"/>
      <c r="C314" s="205"/>
      <c r="D314" s="207"/>
      <c r="E314" s="207"/>
      <c r="F314" s="205"/>
      <c r="G314" s="201"/>
      <c r="H314" s="201"/>
    </row>
    <row r="315" spans="1:13" x14ac:dyDescent="0.2">
      <c r="A315" s="166"/>
      <c r="B315" s="513"/>
      <c r="C315" s="514"/>
      <c r="D315" s="515" t="s">
        <v>390</v>
      </c>
      <c r="E315" s="516"/>
      <c r="F315" s="517" t="s">
        <v>391</v>
      </c>
      <c r="G315" s="201"/>
      <c r="H315" s="201"/>
    </row>
    <row r="316" spans="1:13" x14ac:dyDescent="0.2">
      <c r="A316" s="518" t="s">
        <v>4</v>
      </c>
      <c r="B316" s="519" t="s">
        <v>5</v>
      </c>
      <c r="C316" s="21"/>
      <c r="D316" s="520" t="s">
        <v>392</v>
      </c>
      <c r="E316" s="520" t="s">
        <v>393</v>
      </c>
      <c r="F316" s="521" t="s">
        <v>394</v>
      </c>
      <c r="G316" s="201"/>
      <c r="H316" s="201"/>
    </row>
    <row r="317" spans="1:13" x14ac:dyDescent="0.2">
      <c r="A317" s="518" t="s">
        <v>395</v>
      </c>
      <c r="B317" s="519" t="s">
        <v>396</v>
      </c>
      <c r="C317" s="519" t="s">
        <v>7</v>
      </c>
      <c r="D317" s="520" t="s">
        <v>397</v>
      </c>
      <c r="E317" s="520" t="s">
        <v>398</v>
      </c>
      <c r="F317" s="521" t="s">
        <v>399</v>
      </c>
      <c r="G317" s="201"/>
      <c r="H317" s="201"/>
    </row>
    <row r="318" spans="1:13" x14ac:dyDescent="0.2">
      <c r="A318" s="522"/>
      <c r="B318" s="523"/>
      <c r="C318" s="34"/>
      <c r="D318" s="524" t="s">
        <v>35</v>
      </c>
      <c r="E318" s="524" t="s">
        <v>35</v>
      </c>
      <c r="F318" s="525" t="s">
        <v>35</v>
      </c>
      <c r="G318" s="201"/>
      <c r="H318" s="201"/>
    </row>
    <row r="319" spans="1:13" x14ac:dyDescent="0.2">
      <c r="A319" s="294"/>
      <c r="B319" s="243"/>
      <c r="C319" s="294"/>
      <c r="D319" s="293"/>
      <c r="E319" s="293"/>
      <c r="F319" s="294"/>
      <c r="G319" s="201"/>
      <c r="H319" s="201"/>
    </row>
    <row r="320" spans="1:13" x14ac:dyDescent="0.2">
      <c r="A320" s="234" t="s">
        <v>36</v>
      </c>
      <c r="B320" s="197">
        <v>193</v>
      </c>
      <c r="C320" s="243" t="s">
        <v>41</v>
      </c>
      <c r="D320" s="120">
        <v>193170</v>
      </c>
      <c r="E320" s="120">
        <v>52518</v>
      </c>
      <c r="F320" s="294"/>
      <c r="G320" s="201"/>
      <c r="H320" s="201"/>
    </row>
    <row r="321" spans="1:8" x14ac:dyDescent="0.2">
      <c r="A321" s="234" t="s">
        <v>36</v>
      </c>
      <c r="B321" s="197">
        <v>199</v>
      </c>
      <c r="C321" s="243" t="s">
        <v>44</v>
      </c>
      <c r="D321" s="120">
        <v>172577</v>
      </c>
      <c r="E321" s="120">
        <v>59399</v>
      </c>
      <c r="F321" s="294"/>
      <c r="G321" s="201"/>
      <c r="H321" s="201"/>
    </row>
    <row r="322" spans="1:8" x14ac:dyDescent="0.2">
      <c r="A322" s="234" t="s">
        <v>36</v>
      </c>
      <c r="B322" s="197">
        <v>202</v>
      </c>
      <c r="C322" s="243" t="s">
        <v>48</v>
      </c>
      <c r="D322" s="120">
        <v>248837</v>
      </c>
      <c r="E322" s="120">
        <v>106376</v>
      </c>
      <c r="F322" s="294"/>
      <c r="G322" s="201"/>
      <c r="H322" s="201"/>
    </row>
    <row r="323" spans="1:8" x14ac:dyDescent="0.2">
      <c r="A323" s="234" t="s">
        <v>401</v>
      </c>
      <c r="B323" s="197">
        <v>211</v>
      </c>
      <c r="C323" s="197" t="s">
        <v>51</v>
      </c>
      <c r="D323" s="373">
        <v>109473</v>
      </c>
      <c r="E323" s="373">
        <v>30188</v>
      </c>
      <c r="F323" s="294"/>
      <c r="G323" s="201"/>
      <c r="H323" s="201"/>
    </row>
    <row r="324" spans="1:8" x14ac:dyDescent="0.2">
      <c r="A324" s="234" t="s">
        <v>401</v>
      </c>
      <c r="B324" s="197">
        <v>211</v>
      </c>
      <c r="C324" s="197" t="s">
        <v>52</v>
      </c>
      <c r="D324" s="373">
        <v>24370</v>
      </c>
      <c r="E324" s="373">
        <v>12804</v>
      </c>
      <c r="F324" s="294"/>
      <c r="G324" s="201"/>
      <c r="H324" s="201"/>
    </row>
    <row r="325" spans="1:8" x14ac:dyDescent="0.2">
      <c r="A325" s="234" t="s">
        <v>401</v>
      </c>
      <c r="B325" s="197">
        <v>221</v>
      </c>
      <c r="C325" s="197" t="s">
        <v>56</v>
      </c>
      <c r="D325" s="373">
        <v>58448</v>
      </c>
      <c r="E325" s="373">
        <v>74085</v>
      </c>
      <c r="F325" s="294"/>
      <c r="G325" s="201"/>
      <c r="H325" s="201"/>
    </row>
    <row r="326" spans="1:8" x14ac:dyDescent="0.2">
      <c r="A326" s="234" t="s">
        <v>401</v>
      </c>
      <c r="B326" s="197">
        <v>221</v>
      </c>
      <c r="C326" s="197" t="s">
        <v>58</v>
      </c>
      <c r="D326" s="373">
        <v>28793</v>
      </c>
      <c r="E326" s="373">
        <v>9748</v>
      </c>
      <c r="F326" s="294"/>
      <c r="G326" s="201"/>
      <c r="H326" s="201"/>
    </row>
    <row r="327" spans="1:8" x14ac:dyDescent="0.2">
      <c r="A327" s="234" t="s">
        <v>62</v>
      </c>
      <c r="B327" s="197">
        <v>228</v>
      </c>
      <c r="C327" s="197" t="s">
        <v>43</v>
      </c>
      <c r="D327" s="120">
        <v>244602</v>
      </c>
      <c r="E327" s="120">
        <v>143543</v>
      </c>
      <c r="F327" s="294"/>
      <c r="G327" s="201"/>
      <c r="H327" s="201"/>
    </row>
    <row r="328" spans="1:8" x14ac:dyDescent="0.2">
      <c r="A328" s="234" t="s">
        <v>49</v>
      </c>
      <c r="B328" s="197">
        <v>245</v>
      </c>
      <c r="C328" s="197" t="s">
        <v>75</v>
      </c>
      <c r="D328" s="373">
        <v>171421</v>
      </c>
      <c r="E328" s="373">
        <v>75233</v>
      </c>
      <c r="F328" s="294"/>
      <c r="G328" s="201"/>
      <c r="H328" s="201"/>
    </row>
    <row r="329" spans="1:8" x14ac:dyDescent="0.2">
      <c r="A329" s="234" t="s">
        <v>49</v>
      </c>
      <c r="B329" s="197">
        <v>245</v>
      </c>
      <c r="C329" s="197" t="s">
        <v>76</v>
      </c>
      <c r="D329" s="373">
        <v>14949</v>
      </c>
      <c r="E329" s="373">
        <v>9171</v>
      </c>
      <c r="F329" s="294"/>
      <c r="G329" s="201"/>
      <c r="H329" s="201"/>
    </row>
    <row r="330" spans="1:8" x14ac:dyDescent="0.2">
      <c r="A330" s="234" t="s">
        <v>305</v>
      </c>
      <c r="B330" s="197">
        <v>262</v>
      </c>
      <c r="C330" s="197" t="s">
        <v>713</v>
      </c>
      <c r="D330" s="374">
        <v>23148</v>
      </c>
      <c r="E330" s="374">
        <v>4676</v>
      </c>
      <c r="F330" s="294"/>
      <c r="G330" s="201"/>
      <c r="H330" s="201"/>
    </row>
    <row r="331" spans="1:8" x14ac:dyDescent="0.2">
      <c r="A331" s="234" t="s">
        <v>305</v>
      </c>
      <c r="B331" s="197">
        <v>262</v>
      </c>
      <c r="C331" s="197" t="s">
        <v>714</v>
      </c>
      <c r="D331" s="374">
        <v>4630</v>
      </c>
      <c r="E331" s="374">
        <v>935</v>
      </c>
      <c r="F331" s="294"/>
      <c r="G331" s="201"/>
      <c r="H331" s="201"/>
    </row>
    <row r="332" spans="1:8" x14ac:dyDescent="0.2">
      <c r="A332" s="234" t="s">
        <v>62</v>
      </c>
      <c r="B332" s="197">
        <v>270</v>
      </c>
      <c r="C332" s="197" t="s">
        <v>46</v>
      </c>
      <c r="D332" s="120">
        <v>215569</v>
      </c>
      <c r="E332" s="120">
        <v>142518</v>
      </c>
      <c r="F332" s="294"/>
      <c r="G332" s="201"/>
      <c r="H332" s="201"/>
    </row>
    <row r="333" spans="1:8" x14ac:dyDescent="0.2">
      <c r="A333" s="234" t="s">
        <v>62</v>
      </c>
      <c r="B333" s="198">
        <v>319</v>
      </c>
      <c r="C333" s="197" t="s">
        <v>71</v>
      </c>
      <c r="D333" s="120">
        <v>273639</v>
      </c>
      <c r="E333" s="120">
        <v>160782</v>
      </c>
      <c r="F333" s="294"/>
      <c r="G333" s="201"/>
      <c r="H333" s="201"/>
    </row>
    <row r="334" spans="1:8" x14ac:dyDescent="0.2">
      <c r="A334" s="234" t="s">
        <v>204</v>
      </c>
      <c r="B334" s="198">
        <v>322</v>
      </c>
      <c r="C334" s="197" t="s">
        <v>115</v>
      </c>
      <c r="D334" s="120">
        <v>590792</v>
      </c>
      <c r="E334" s="120">
        <v>171414</v>
      </c>
      <c r="F334" s="294"/>
      <c r="G334" s="201"/>
      <c r="H334" s="201"/>
    </row>
    <row r="335" spans="1:8" x14ac:dyDescent="0.2">
      <c r="A335" s="234" t="s">
        <v>204</v>
      </c>
      <c r="B335" s="198">
        <v>322</v>
      </c>
      <c r="C335" s="197" t="s">
        <v>116</v>
      </c>
      <c r="D335" s="120">
        <v>133322</v>
      </c>
      <c r="E335" s="120">
        <v>42649</v>
      </c>
      <c r="F335" s="294"/>
      <c r="G335" s="201"/>
      <c r="H335" s="201"/>
    </row>
    <row r="336" spans="1:8" x14ac:dyDescent="0.2">
      <c r="A336" s="234" t="s">
        <v>204</v>
      </c>
      <c r="B336" s="198">
        <v>322</v>
      </c>
      <c r="C336" s="2" t="s">
        <v>118</v>
      </c>
      <c r="D336" s="120">
        <v>61885</v>
      </c>
      <c r="E336" s="120">
        <v>138056</v>
      </c>
      <c r="F336" s="294"/>
      <c r="G336" s="201"/>
      <c r="H336" s="201"/>
    </row>
    <row r="337" spans="1:8" x14ac:dyDescent="0.2">
      <c r="A337" s="234" t="s">
        <v>121</v>
      </c>
      <c r="B337" s="198">
        <v>337</v>
      </c>
      <c r="C337" s="2" t="s">
        <v>127</v>
      </c>
      <c r="D337" s="120">
        <v>278760</v>
      </c>
      <c r="E337" s="120">
        <v>70227</v>
      </c>
      <c r="F337" s="294"/>
      <c r="G337" s="201"/>
      <c r="H337" s="201"/>
    </row>
    <row r="338" spans="1:8" x14ac:dyDescent="0.2">
      <c r="A338" s="234" t="s">
        <v>62</v>
      </c>
      <c r="B338" s="198">
        <v>341</v>
      </c>
      <c r="C338" s="197" t="s">
        <v>97</v>
      </c>
      <c r="D338" s="120">
        <v>218641</v>
      </c>
      <c r="E338" s="120">
        <v>34535</v>
      </c>
      <c r="F338" s="294"/>
      <c r="G338" s="201"/>
      <c r="H338" s="201"/>
    </row>
    <row r="339" spans="1:8" x14ac:dyDescent="0.2">
      <c r="A339" s="234" t="s">
        <v>84</v>
      </c>
      <c r="B339" s="198">
        <v>351</v>
      </c>
      <c r="C339" s="197" t="s">
        <v>138</v>
      </c>
      <c r="D339" s="120">
        <v>145137</v>
      </c>
      <c r="E339" s="120">
        <v>68361</v>
      </c>
      <c r="F339" s="294"/>
      <c r="G339" s="201"/>
      <c r="H339" s="201"/>
    </row>
    <row r="340" spans="1:8" x14ac:dyDescent="0.2">
      <c r="A340" s="234" t="s">
        <v>84</v>
      </c>
      <c r="B340" s="198">
        <v>351</v>
      </c>
      <c r="C340" s="197" t="s">
        <v>139</v>
      </c>
      <c r="D340" s="120">
        <v>56241</v>
      </c>
      <c r="E340" s="120">
        <v>26490</v>
      </c>
      <c r="F340" s="294"/>
      <c r="G340" s="201"/>
      <c r="H340" s="201"/>
    </row>
    <row r="341" spans="1:8" x14ac:dyDescent="0.2">
      <c r="A341" s="234" t="s">
        <v>84</v>
      </c>
      <c r="B341" s="198">
        <v>351</v>
      </c>
      <c r="C341" s="197" t="s">
        <v>142</v>
      </c>
      <c r="D341" s="120">
        <v>0</v>
      </c>
      <c r="E341" s="120">
        <v>27305</v>
      </c>
      <c r="F341" s="294"/>
      <c r="G341" s="201"/>
      <c r="H341" s="201"/>
    </row>
    <row r="342" spans="1:8" x14ac:dyDescent="0.2">
      <c r="A342" s="234" t="s">
        <v>84</v>
      </c>
      <c r="B342" s="198">
        <v>351</v>
      </c>
      <c r="C342" s="197" t="s">
        <v>148</v>
      </c>
      <c r="D342" s="120">
        <v>287678</v>
      </c>
      <c r="E342" s="120">
        <v>124025</v>
      </c>
      <c r="F342" s="294"/>
      <c r="G342" s="201"/>
      <c r="H342" s="201"/>
    </row>
    <row r="343" spans="1:8" x14ac:dyDescent="0.2">
      <c r="A343" s="234" t="s">
        <v>84</v>
      </c>
      <c r="B343" s="198">
        <v>351</v>
      </c>
      <c r="C343" s="197" t="s">
        <v>149</v>
      </c>
      <c r="D343" s="120">
        <v>61851</v>
      </c>
      <c r="E343" s="120">
        <v>26666</v>
      </c>
      <c r="F343" s="294"/>
      <c r="G343" s="201"/>
      <c r="H343" s="201"/>
    </row>
    <row r="344" spans="1:8" x14ac:dyDescent="0.2">
      <c r="A344" s="234" t="s">
        <v>84</v>
      </c>
      <c r="B344" s="198">
        <v>351</v>
      </c>
      <c r="C344" s="197" t="s">
        <v>151</v>
      </c>
      <c r="D344" s="120">
        <v>0</v>
      </c>
      <c r="E344" s="120">
        <v>37544</v>
      </c>
      <c r="F344" s="294"/>
      <c r="G344" s="201"/>
      <c r="H344" s="201"/>
    </row>
    <row r="345" spans="1:8" x14ac:dyDescent="0.2">
      <c r="A345" s="234" t="s">
        <v>84</v>
      </c>
      <c r="B345" s="198">
        <v>351</v>
      </c>
      <c r="C345" s="197" t="s">
        <v>158</v>
      </c>
      <c r="D345" s="120">
        <v>162711</v>
      </c>
      <c r="E345" s="120">
        <v>81007</v>
      </c>
      <c r="F345" s="296"/>
      <c r="G345" s="201"/>
      <c r="H345" s="201"/>
    </row>
    <row r="346" spans="1:8" x14ac:dyDescent="0.2">
      <c r="A346" s="234" t="s">
        <v>84</v>
      </c>
      <c r="B346" s="198">
        <v>351</v>
      </c>
      <c r="C346" s="197" t="s">
        <v>159</v>
      </c>
      <c r="D346" s="120">
        <v>41078</v>
      </c>
      <c r="E346" s="120">
        <v>20451</v>
      </c>
      <c r="F346" s="296"/>
      <c r="G346" s="201"/>
      <c r="H346" s="201"/>
    </row>
    <row r="347" spans="1:8" x14ac:dyDescent="0.2">
      <c r="A347" s="234" t="s">
        <v>84</v>
      </c>
      <c r="B347" s="198">
        <v>351</v>
      </c>
      <c r="C347" s="197" t="s">
        <v>160</v>
      </c>
      <c r="D347" s="120">
        <v>0</v>
      </c>
      <c r="E347" s="120">
        <v>11946</v>
      </c>
      <c r="F347" s="296"/>
      <c r="G347" s="201"/>
      <c r="H347" s="201"/>
    </row>
    <row r="348" spans="1:8" x14ac:dyDescent="0.2">
      <c r="A348" s="234" t="s">
        <v>204</v>
      </c>
      <c r="B348" s="198">
        <v>351</v>
      </c>
      <c r="C348" s="197" t="s">
        <v>168</v>
      </c>
      <c r="D348" s="120">
        <v>229234</v>
      </c>
      <c r="E348" s="120">
        <v>65727</v>
      </c>
      <c r="F348" s="296"/>
      <c r="G348" s="201"/>
      <c r="H348" s="201"/>
    </row>
    <row r="349" spans="1:8" x14ac:dyDescent="0.2">
      <c r="A349" s="234" t="s">
        <v>204</v>
      </c>
      <c r="B349" s="198">
        <v>351</v>
      </c>
      <c r="C349" s="197" t="s">
        <v>170</v>
      </c>
      <c r="D349" s="120">
        <v>58582</v>
      </c>
      <c r="E349" s="120">
        <v>16797</v>
      </c>
      <c r="F349" s="296"/>
      <c r="G349" s="201"/>
      <c r="H349" s="201"/>
    </row>
    <row r="350" spans="1:8" x14ac:dyDescent="0.2">
      <c r="A350" s="234" t="s">
        <v>204</v>
      </c>
      <c r="B350" s="198">
        <v>351</v>
      </c>
      <c r="C350" s="197" t="s">
        <v>172</v>
      </c>
      <c r="D350" s="120">
        <v>0</v>
      </c>
      <c r="E350" s="120">
        <v>8533</v>
      </c>
      <c r="F350" s="296"/>
      <c r="G350" s="201"/>
      <c r="H350" s="201"/>
    </row>
    <row r="351" spans="1:8" x14ac:dyDescent="0.2">
      <c r="A351" s="234" t="s">
        <v>84</v>
      </c>
      <c r="B351" s="198">
        <v>363</v>
      </c>
      <c r="C351" s="197" t="s">
        <v>175</v>
      </c>
      <c r="D351" s="120">
        <v>44969</v>
      </c>
      <c r="E351" s="120">
        <v>20933</v>
      </c>
      <c r="F351" s="296"/>
      <c r="G351" s="201"/>
      <c r="H351" s="201"/>
    </row>
    <row r="352" spans="1:8" x14ac:dyDescent="0.2">
      <c r="A352" s="234" t="s">
        <v>84</v>
      </c>
      <c r="B352" s="198">
        <v>363</v>
      </c>
      <c r="C352" s="197" t="s">
        <v>177</v>
      </c>
      <c r="D352" s="120">
        <v>10793</v>
      </c>
      <c r="E352" s="120">
        <v>5024</v>
      </c>
      <c r="F352" s="296"/>
      <c r="G352" s="201"/>
      <c r="H352" s="201"/>
    </row>
    <row r="353" spans="1:8" x14ac:dyDescent="0.2">
      <c r="A353" s="234" t="s">
        <v>62</v>
      </c>
      <c r="B353" s="198">
        <v>367</v>
      </c>
      <c r="C353" s="197" t="s">
        <v>51</v>
      </c>
      <c r="D353" s="120">
        <v>129064</v>
      </c>
      <c r="E353" s="120">
        <v>44590</v>
      </c>
      <c r="F353" s="296"/>
      <c r="G353" s="201"/>
      <c r="H353" s="201"/>
    </row>
    <row r="354" spans="1:8" x14ac:dyDescent="0.2">
      <c r="A354" s="234" t="s">
        <v>62</v>
      </c>
      <c r="B354" s="198">
        <v>367</v>
      </c>
      <c r="C354" s="197" t="s">
        <v>723</v>
      </c>
      <c r="D354" s="120">
        <v>150563</v>
      </c>
      <c r="E354" s="120">
        <v>100964</v>
      </c>
      <c r="F354" s="302"/>
      <c r="G354" s="201"/>
      <c r="H354" s="201"/>
    </row>
    <row r="355" spans="1:8" x14ac:dyDescent="0.2">
      <c r="A355" s="234" t="s">
        <v>402</v>
      </c>
      <c r="B355" s="198">
        <v>383</v>
      </c>
      <c r="C355" s="197" t="s">
        <v>91</v>
      </c>
      <c r="D355" s="374">
        <v>56661</v>
      </c>
      <c r="E355" s="374">
        <v>34278</v>
      </c>
      <c r="F355" s="268"/>
      <c r="G355" s="201"/>
      <c r="H355" s="201"/>
    </row>
    <row r="356" spans="1:8" x14ac:dyDescent="0.2">
      <c r="A356" s="234" t="s">
        <v>62</v>
      </c>
      <c r="B356" s="198">
        <v>420</v>
      </c>
      <c r="C356" s="197" t="s">
        <v>193</v>
      </c>
      <c r="D356" s="120">
        <v>225654</v>
      </c>
      <c r="E356" s="120">
        <v>41056</v>
      </c>
      <c r="F356" s="194"/>
      <c r="G356" s="201"/>
      <c r="H356" s="201"/>
    </row>
    <row r="357" spans="1:8" x14ac:dyDescent="0.2">
      <c r="A357" s="234" t="s">
        <v>62</v>
      </c>
      <c r="B357" s="198">
        <v>420</v>
      </c>
      <c r="C357" s="197" t="s">
        <v>194</v>
      </c>
      <c r="D357" s="120">
        <v>24178</v>
      </c>
      <c r="E357" s="120">
        <v>15932</v>
      </c>
      <c r="F357" s="194"/>
      <c r="G357" s="201"/>
      <c r="H357" s="201"/>
    </row>
    <row r="358" spans="1:8" x14ac:dyDescent="0.2">
      <c r="A358" s="234" t="s">
        <v>69</v>
      </c>
      <c r="B358" s="198">
        <v>449</v>
      </c>
      <c r="C358" s="197" t="s">
        <v>193</v>
      </c>
      <c r="D358" s="120">
        <v>113790</v>
      </c>
      <c r="E358" s="120">
        <v>2543</v>
      </c>
      <c r="F358" s="194"/>
      <c r="G358" s="201"/>
      <c r="H358" s="201"/>
    </row>
    <row r="359" spans="1:8" x14ac:dyDescent="0.2">
      <c r="A359" s="234" t="s">
        <v>121</v>
      </c>
      <c r="B359" s="198">
        <v>486</v>
      </c>
      <c r="C359" s="197" t="s">
        <v>97</v>
      </c>
      <c r="D359" s="120">
        <v>228694</v>
      </c>
      <c r="E359" s="120">
        <v>63193</v>
      </c>
      <c r="F359" s="194"/>
      <c r="G359" s="201"/>
      <c r="H359" s="201"/>
    </row>
    <row r="360" spans="1:8" x14ac:dyDescent="0.2">
      <c r="A360" s="234" t="s">
        <v>121</v>
      </c>
      <c r="B360" s="198">
        <v>486</v>
      </c>
      <c r="C360" s="197" t="s">
        <v>191</v>
      </c>
      <c r="D360" s="120">
        <v>163645</v>
      </c>
      <c r="E360" s="120">
        <v>67953</v>
      </c>
      <c r="F360" s="194"/>
      <c r="G360" s="201"/>
      <c r="H360" s="201"/>
    </row>
    <row r="361" spans="1:8" x14ac:dyDescent="0.2">
      <c r="A361" s="234" t="s">
        <v>62</v>
      </c>
      <c r="B361" s="198">
        <v>495</v>
      </c>
      <c r="C361" s="197" t="s">
        <v>238</v>
      </c>
      <c r="D361" s="120">
        <v>297311</v>
      </c>
      <c r="E361" s="120">
        <v>74080</v>
      </c>
      <c r="F361" s="194"/>
      <c r="G361" s="201"/>
      <c r="H361" s="201"/>
    </row>
    <row r="362" spans="1:8" x14ac:dyDescent="0.2">
      <c r="A362" s="234" t="s">
        <v>62</v>
      </c>
      <c r="B362" s="198">
        <v>495</v>
      </c>
      <c r="C362" s="197" t="s">
        <v>239</v>
      </c>
      <c r="D362" s="120">
        <v>0</v>
      </c>
      <c r="E362" s="120">
        <v>15065</v>
      </c>
      <c r="F362" s="194"/>
      <c r="G362" s="201"/>
      <c r="H362" s="201"/>
    </row>
    <row r="363" spans="1:8" x14ac:dyDescent="0.2">
      <c r="A363" s="234" t="s">
        <v>62</v>
      </c>
      <c r="B363" s="198">
        <v>495</v>
      </c>
      <c r="C363" s="197" t="s">
        <v>240</v>
      </c>
      <c r="D363" s="120">
        <v>0</v>
      </c>
      <c r="E363" s="120">
        <v>9686</v>
      </c>
      <c r="F363" s="194"/>
      <c r="G363" s="201"/>
      <c r="H363" s="201"/>
    </row>
    <row r="364" spans="1:8" x14ac:dyDescent="0.2">
      <c r="A364" s="234" t="s">
        <v>62</v>
      </c>
      <c r="B364" s="198">
        <v>495</v>
      </c>
      <c r="C364" s="197" t="s">
        <v>241</v>
      </c>
      <c r="D364" s="120">
        <v>0</v>
      </c>
      <c r="E364" s="120">
        <v>8672</v>
      </c>
      <c r="F364" s="194"/>
      <c r="G364" s="201"/>
      <c r="H364" s="201"/>
    </row>
    <row r="365" spans="1:8" x14ac:dyDescent="0.2">
      <c r="A365" s="234" t="s">
        <v>62</v>
      </c>
      <c r="B365" s="198">
        <v>495</v>
      </c>
      <c r="C365" s="257" t="s">
        <v>243</v>
      </c>
      <c r="D365" s="120">
        <v>0</v>
      </c>
      <c r="E365" s="120">
        <v>11289</v>
      </c>
      <c r="F365" s="194"/>
      <c r="G365" s="201"/>
      <c r="H365" s="201"/>
    </row>
    <row r="366" spans="1:8" x14ac:dyDescent="0.2">
      <c r="A366" s="234" t="s">
        <v>62</v>
      </c>
      <c r="B366" s="198">
        <v>495</v>
      </c>
      <c r="C366" s="197" t="s">
        <v>52</v>
      </c>
      <c r="D366" s="120">
        <v>263174</v>
      </c>
      <c r="E366" s="120">
        <v>66155</v>
      </c>
      <c r="F366" s="194"/>
      <c r="G366" s="201"/>
      <c r="H366" s="201"/>
    </row>
    <row r="367" spans="1:8" x14ac:dyDescent="0.2">
      <c r="A367" s="234" t="s">
        <v>62</v>
      </c>
      <c r="B367" s="198">
        <v>495</v>
      </c>
      <c r="C367" s="197" t="s">
        <v>336</v>
      </c>
      <c r="D367" s="120">
        <v>0</v>
      </c>
      <c r="E367" s="120">
        <v>15873</v>
      </c>
      <c r="F367" s="194"/>
      <c r="G367" s="201"/>
      <c r="H367" s="201"/>
    </row>
    <row r="368" spans="1:8" x14ac:dyDescent="0.2">
      <c r="A368" s="234" t="s">
        <v>62</v>
      </c>
      <c r="B368" s="198">
        <v>495</v>
      </c>
      <c r="C368" s="197" t="s">
        <v>341</v>
      </c>
      <c r="D368" s="120">
        <v>0</v>
      </c>
      <c r="E368" s="120">
        <v>6032</v>
      </c>
      <c r="F368" s="194"/>
      <c r="G368" s="201"/>
      <c r="H368" s="201"/>
    </row>
    <row r="369" spans="1:14" x14ac:dyDescent="0.2">
      <c r="A369" s="234" t="s">
        <v>62</v>
      </c>
      <c r="B369" s="198">
        <v>495</v>
      </c>
      <c r="C369" s="197" t="s">
        <v>345</v>
      </c>
      <c r="D369" s="120">
        <v>0</v>
      </c>
      <c r="E369" s="120">
        <v>3208</v>
      </c>
      <c r="F369" s="194"/>
      <c r="G369" s="201"/>
      <c r="H369" s="201"/>
    </row>
    <row r="370" spans="1:14" x14ac:dyDescent="0.2">
      <c r="A370" s="234" t="s">
        <v>62</v>
      </c>
      <c r="B370" s="198">
        <v>495</v>
      </c>
      <c r="C370" s="197" t="s">
        <v>349</v>
      </c>
      <c r="D370" s="120">
        <v>0</v>
      </c>
      <c r="E370" s="120">
        <v>7193</v>
      </c>
      <c r="F370" s="194"/>
      <c r="G370" s="201"/>
      <c r="H370" s="201"/>
    </row>
    <row r="371" spans="1:14" x14ac:dyDescent="0.2">
      <c r="A371" s="234" t="s">
        <v>270</v>
      </c>
      <c r="B371" s="198">
        <v>495</v>
      </c>
      <c r="C371" s="197" t="s">
        <v>333</v>
      </c>
      <c r="D371" s="120">
        <v>233714</v>
      </c>
      <c r="E371" s="120">
        <v>73724</v>
      </c>
      <c r="F371" s="194"/>
      <c r="G371" s="201"/>
      <c r="H371" s="201"/>
    </row>
    <row r="372" spans="1:14" x14ac:dyDescent="0.2">
      <c r="A372" s="234" t="s">
        <v>270</v>
      </c>
      <c r="B372" s="198">
        <v>495</v>
      </c>
      <c r="C372" s="197" t="s">
        <v>337</v>
      </c>
      <c r="D372" s="120">
        <v>0</v>
      </c>
      <c r="E372" s="120">
        <v>11322</v>
      </c>
      <c r="F372" s="194"/>
      <c r="G372" s="201"/>
      <c r="H372" s="201"/>
    </row>
    <row r="373" spans="1:14" x14ac:dyDescent="0.2">
      <c r="A373" s="234" t="s">
        <v>270</v>
      </c>
      <c r="B373" s="198">
        <v>495</v>
      </c>
      <c r="C373" s="197" t="s">
        <v>342</v>
      </c>
      <c r="D373" s="120">
        <v>0</v>
      </c>
      <c r="E373" s="120">
        <v>3648</v>
      </c>
      <c r="F373" s="194"/>
      <c r="G373" s="201"/>
      <c r="H373" s="201"/>
    </row>
    <row r="374" spans="1:14" x14ac:dyDescent="0.2">
      <c r="A374" s="234" t="s">
        <v>270</v>
      </c>
      <c r="B374" s="198">
        <v>495</v>
      </c>
      <c r="C374" s="197" t="s">
        <v>346</v>
      </c>
      <c r="D374" s="120">
        <v>0</v>
      </c>
      <c r="E374" s="120">
        <v>1919</v>
      </c>
      <c r="F374" s="194"/>
      <c r="G374" s="201"/>
      <c r="H374" s="201"/>
    </row>
    <row r="375" spans="1:14" x14ac:dyDescent="0.2">
      <c r="A375" s="234" t="s">
        <v>270</v>
      </c>
      <c r="B375" s="198">
        <v>495</v>
      </c>
      <c r="C375" s="197" t="s">
        <v>350</v>
      </c>
      <c r="D375" s="120">
        <v>0</v>
      </c>
      <c r="E375" s="120">
        <v>2878</v>
      </c>
      <c r="F375" s="194"/>
      <c r="G375" s="201"/>
      <c r="H375" s="201"/>
    </row>
    <row r="376" spans="1:14" x14ac:dyDescent="0.2">
      <c r="A376" s="234" t="s">
        <v>270</v>
      </c>
      <c r="B376" s="198">
        <v>510</v>
      </c>
      <c r="C376" s="197" t="s">
        <v>272</v>
      </c>
      <c r="D376" s="120">
        <v>528370</v>
      </c>
      <c r="E376" s="120">
        <v>113020</v>
      </c>
      <c r="F376" s="194"/>
      <c r="G376" s="201"/>
      <c r="H376" s="201"/>
    </row>
    <row r="377" spans="1:14" x14ac:dyDescent="0.2">
      <c r="A377" s="234" t="s">
        <v>270</v>
      </c>
      <c r="B377" s="198">
        <v>510</v>
      </c>
      <c r="C377" s="197" t="s">
        <v>273</v>
      </c>
      <c r="D377" s="120">
        <v>82838</v>
      </c>
      <c r="E377" s="120">
        <v>18679</v>
      </c>
      <c r="F377" s="194"/>
      <c r="G377" s="201"/>
      <c r="H377" s="201"/>
    </row>
    <row r="378" spans="1:14" x14ac:dyDescent="0.2">
      <c r="A378" s="234" t="s">
        <v>270</v>
      </c>
      <c r="B378" s="198">
        <v>582</v>
      </c>
      <c r="C378" s="197" t="s">
        <v>287</v>
      </c>
      <c r="D378" s="120">
        <v>287031</v>
      </c>
      <c r="E378" s="120">
        <v>140364</v>
      </c>
      <c r="F378" s="194"/>
      <c r="G378" s="201"/>
      <c r="H378" s="201"/>
    </row>
    <row r="379" spans="1:14" x14ac:dyDescent="0.2">
      <c r="A379" s="234" t="s">
        <v>270</v>
      </c>
      <c r="B379" s="198">
        <v>582</v>
      </c>
      <c r="C379" s="197" t="s">
        <v>288</v>
      </c>
      <c r="D379" s="120">
        <v>17157</v>
      </c>
      <c r="E379" s="120">
        <v>8529</v>
      </c>
      <c r="F379" s="194"/>
      <c r="G379" s="201"/>
      <c r="H379" s="201"/>
    </row>
    <row r="380" spans="1:14" x14ac:dyDescent="0.2">
      <c r="A380" s="234" t="s">
        <v>305</v>
      </c>
      <c r="B380" s="198">
        <v>614</v>
      </c>
      <c r="C380" s="197" t="s">
        <v>310</v>
      </c>
      <c r="D380" s="374">
        <v>6750000</v>
      </c>
      <c r="E380" s="374">
        <v>214221</v>
      </c>
      <c r="F380" s="194"/>
      <c r="G380" s="201"/>
      <c r="H380" s="201"/>
    </row>
    <row r="381" spans="1:14" x14ac:dyDescent="0.2">
      <c r="A381" s="526"/>
      <c r="B381" s="527"/>
      <c r="C381" s="528"/>
      <c r="D381" s="529"/>
      <c r="E381" s="529"/>
      <c r="F381" s="530"/>
      <c r="G381" s="201"/>
      <c r="H381" s="201"/>
    </row>
    <row r="382" spans="1:14" x14ac:dyDescent="0.2">
      <c r="A382" s="531" t="s">
        <v>403</v>
      </c>
      <c r="B382" s="532"/>
      <c r="C382" s="533"/>
      <c r="D382" s="534">
        <v>13717144</v>
      </c>
      <c r="E382" s="534">
        <v>3055732</v>
      </c>
      <c r="F382" s="535"/>
      <c r="G382" s="201"/>
      <c r="H382" s="201"/>
    </row>
    <row r="383" spans="1:14" x14ac:dyDescent="0.2">
      <c r="A383" s="301"/>
      <c r="B383" s="192"/>
      <c r="C383" s="194"/>
      <c r="D383" s="302"/>
      <c r="E383" s="302"/>
      <c r="F383" s="201"/>
      <c r="G383" s="201"/>
      <c r="H383" s="201"/>
    </row>
    <row r="384" spans="1:14" x14ac:dyDescent="0.2">
      <c r="A384" s="536" t="s">
        <v>404</v>
      </c>
      <c r="B384" s="537"/>
      <c r="C384" s="537"/>
      <c r="D384" s="76"/>
      <c r="E384" s="76"/>
      <c r="F384" s="538"/>
      <c r="G384" s="538"/>
      <c r="H384" s="76"/>
      <c r="I384" s="76"/>
      <c r="J384" s="76"/>
      <c r="K384" s="76"/>
      <c r="L384" s="539"/>
      <c r="M384" s="6"/>
      <c r="N384" s="6"/>
    </row>
    <row r="385" spans="1:14" x14ac:dyDescent="0.2">
      <c r="A385" s="540" t="s">
        <v>389</v>
      </c>
      <c r="B385" s="537"/>
      <c r="C385" s="537"/>
      <c r="D385" s="76"/>
      <c r="E385" s="76"/>
      <c r="F385" s="538"/>
      <c r="G385" s="538"/>
      <c r="H385" s="76"/>
      <c r="I385" s="76"/>
      <c r="J385" s="76"/>
      <c r="K385" s="76"/>
      <c r="L385" s="539"/>
      <c r="M385" s="6"/>
      <c r="N385" s="6"/>
    </row>
    <row r="386" spans="1:14" x14ac:dyDescent="0.2">
      <c r="A386" s="486" t="s">
        <v>736</v>
      </c>
      <c r="B386" s="76"/>
      <c r="C386" s="76"/>
      <c r="D386" s="76"/>
      <c r="E386" s="76"/>
      <c r="F386" s="538"/>
      <c r="G386" s="538"/>
      <c r="H386" s="76"/>
      <c r="I386" s="76"/>
      <c r="J386" s="76"/>
      <c r="K386" s="76"/>
      <c r="L386" s="539"/>
      <c r="M386" s="6"/>
      <c r="N386" s="6"/>
    </row>
    <row r="387" spans="1:14" x14ac:dyDescent="0.2">
      <c r="A387" s="414"/>
      <c r="B387" s="414"/>
      <c r="C387" s="414"/>
      <c r="D387" s="414"/>
      <c r="E387" s="414"/>
      <c r="F387" s="541"/>
      <c r="G387" s="541"/>
      <c r="H387" s="414"/>
      <c r="I387" s="414"/>
      <c r="J387" s="414"/>
      <c r="K387" s="414"/>
      <c r="L387" s="539"/>
      <c r="M387" s="6"/>
      <c r="N387" s="6"/>
    </row>
    <row r="388" spans="1:14" ht="12.75" x14ac:dyDescent="0.2">
      <c r="A388" s="131"/>
      <c r="B388" s="132" t="s">
        <v>405</v>
      </c>
      <c r="C388" s="132"/>
      <c r="D388" s="132"/>
      <c r="E388" s="133"/>
      <c r="F388" s="132" t="s">
        <v>406</v>
      </c>
      <c r="G388" s="132" t="s">
        <v>407</v>
      </c>
      <c r="H388" s="132" t="s">
        <v>408</v>
      </c>
      <c r="I388" s="132" t="s">
        <v>14</v>
      </c>
      <c r="J388" s="132" t="s">
        <v>408</v>
      </c>
      <c r="K388" s="132" t="s">
        <v>409</v>
      </c>
      <c r="L388" s="132" t="s">
        <v>410</v>
      </c>
      <c r="M388" s="6"/>
      <c r="N388" s="6"/>
    </row>
    <row r="389" spans="1:14" ht="12.75" x14ac:dyDescent="0.2">
      <c r="A389" s="134" t="s">
        <v>411</v>
      </c>
      <c r="B389" s="135" t="s">
        <v>412</v>
      </c>
      <c r="C389" s="135" t="s">
        <v>413</v>
      </c>
      <c r="D389" s="135" t="s">
        <v>5</v>
      </c>
      <c r="E389" s="135" t="s">
        <v>7</v>
      </c>
      <c r="F389" s="135" t="s">
        <v>15</v>
      </c>
      <c r="G389" s="135" t="s">
        <v>414</v>
      </c>
      <c r="H389" s="135" t="s">
        <v>415</v>
      </c>
      <c r="I389" s="135" t="s">
        <v>416</v>
      </c>
      <c r="J389" s="135" t="s">
        <v>417</v>
      </c>
      <c r="K389" s="135" t="s">
        <v>418</v>
      </c>
      <c r="L389" s="135" t="s">
        <v>419</v>
      </c>
      <c r="M389" s="6"/>
      <c r="N389" s="6"/>
    </row>
    <row r="390" spans="1:14" ht="12.75" x14ac:dyDescent="0.2">
      <c r="A390" s="134" t="s">
        <v>395</v>
      </c>
      <c r="B390" s="135" t="s">
        <v>420</v>
      </c>
      <c r="C390" s="135" t="s">
        <v>421</v>
      </c>
      <c r="D390" s="135" t="s">
        <v>422</v>
      </c>
      <c r="E390" s="136"/>
      <c r="F390" s="135" t="s">
        <v>423</v>
      </c>
      <c r="G390" s="135" t="s">
        <v>424</v>
      </c>
      <c r="H390" s="135" t="s">
        <v>425</v>
      </c>
      <c r="I390" s="135" t="s">
        <v>426</v>
      </c>
      <c r="J390" s="135" t="s">
        <v>22</v>
      </c>
      <c r="K390" s="137" t="s">
        <v>22</v>
      </c>
      <c r="L390" s="137" t="s">
        <v>427</v>
      </c>
      <c r="M390" s="6"/>
      <c r="N390" s="6"/>
    </row>
    <row r="391" spans="1:14" ht="12.75" x14ac:dyDescent="0.2">
      <c r="A391" s="138"/>
      <c r="B391" s="139" t="s">
        <v>428</v>
      </c>
      <c r="C391" s="139"/>
      <c r="D391" s="139"/>
      <c r="E391" s="140"/>
      <c r="F391" s="141"/>
      <c r="G391" s="141"/>
      <c r="H391" s="139"/>
      <c r="I391" s="139" t="s">
        <v>35</v>
      </c>
      <c r="J391" s="139"/>
      <c r="K391" s="142"/>
      <c r="L391" s="142" t="s">
        <v>429</v>
      </c>
      <c r="M391" s="6"/>
      <c r="N391" s="6"/>
    </row>
    <row r="392" spans="1:14" ht="15" x14ac:dyDescent="0.25">
      <c r="A392" s="414"/>
      <c r="B392" s="414"/>
      <c r="C392" s="414"/>
      <c r="D392" s="414"/>
      <c r="E392" s="414"/>
      <c r="F392" s="541"/>
      <c r="G392" s="541"/>
      <c r="H392" s="414"/>
      <c r="I392" s="414"/>
      <c r="J392" s="414"/>
      <c r="K392" s="414"/>
      <c r="L392" s="362"/>
      <c r="M392" s="6"/>
      <c r="N392" s="6"/>
    </row>
    <row r="393" spans="1:14" ht="15" x14ac:dyDescent="0.25">
      <c r="A393" s="144" t="s">
        <v>741</v>
      </c>
      <c r="B393" s="362"/>
      <c r="C393" s="362"/>
      <c r="D393" s="3"/>
      <c r="E393" s="2"/>
      <c r="F393" s="542"/>
      <c r="G393" s="2"/>
      <c r="H393" s="543"/>
      <c r="I393" s="543"/>
      <c r="J393" s="543"/>
      <c r="K393" s="543"/>
      <c r="L393" s="362"/>
      <c r="M393" s="6"/>
      <c r="N393" s="6"/>
    </row>
    <row r="394" spans="1:14" ht="15" x14ac:dyDescent="0.25">
      <c r="A394" s="40"/>
      <c r="B394" s="40"/>
      <c r="C394" s="362"/>
      <c r="D394" s="3"/>
      <c r="E394" s="2"/>
      <c r="F394" s="542"/>
      <c r="G394" s="2"/>
      <c r="H394" s="543"/>
      <c r="I394" s="543"/>
      <c r="J394" s="543"/>
      <c r="K394" s="543"/>
      <c r="L394" s="362"/>
      <c r="M394" s="6"/>
      <c r="N394" s="6"/>
    </row>
    <row r="395" spans="1:14" x14ac:dyDescent="0.2">
      <c r="A395" s="544" t="s">
        <v>403</v>
      </c>
      <c r="B395" s="68"/>
      <c r="C395" s="68"/>
      <c r="D395" s="68"/>
      <c r="E395" s="68"/>
      <c r="F395" s="545"/>
      <c r="G395" s="545"/>
      <c r="H395" s="66"/>
      <c r="I395" s="70">
        <v>0</v>
      </c>
      <c r="J395" s="70">
        <v>0</v>
      </c>
      <c r="K395" s="70">
        <v>0</v>
      </c>
      <c r="L395" s="66"/>
      <c r="M395" s="6"/>
      <c r="N395" s="6"/>
    </row>
    <row r="396" spans="1:14" x14ac:dyDescent="0.2">
      <c r="A396" s="40"/>
      <c r="B396" s="76"/>
      <c r="C396" s="76"/>
      <c r="D396" s="3"/>
      <c r="E396" s="2"/>
      <c r="F396" s="542"/>
      <c r="G396" s="2"/>
      <c r="H396" s="543"/>
      <c r="I396" s="543"/>
      <c r="J396" s="543"/>
      <c r="K396" s="543"/>
      <c r="L396" s="539"/>
      <c r="M396" s="6"/>
      <c r="N396" s="6"/>
    </row>
    <row r="397" spans="1:14" x14ac:dyDescent="0.2">
      <c r="A397" s="546"/>
      <c r="B397" s="76"/>
      <c r="C397" s="76"/>
      <c r="D397" s="76"/>
      <c r="E397" s="76"/>
      <c r="F397" s="538"/>
      <c r="G397" s="538"/>
      <c r="H397" s="74"/>
      <c r="I397" s="74"/>
      <c r="J397" s="74"/>
      <c r="K397" s="74"/>
      <c r="L397" s="539"/>
      <c r="M397" s="6"/>
      <c r="N397" s="6"/>
    </row>
    <row r="398" spans="1:14" x14ac:dyDescent="0.2">
      <c r="A398" s="547" t="s">
        <v>431</v>
      </c>
      <c r="B398" s="76"/>
      <c r="C398" s="76"/>
      <c r="D398" s="76"/>
      <c r="E398" s="76"/>
      <c r="F398" s="538"/>
      <c r="G398" s="538"/>
      <c r="H398" s="548"/>
      <c r="I398" s="548"/>
      <c r="J398" s="548"/>
      <c r="K398" s="548"/>
      <c r="L398" s="539"/>
      <c r="M398" s="6"/>
      <c r="N398" s="6"/>
    </row>
    <row r="399" spans="1:14" x14ac:dyDescent="0.2">
      <c r="A399" s="549" t="s">
        <v>432</v>
      </c>
      <c r="B399" s="76"/>
      <c r="C399" s="76"/>
      <c r="D399" s="76"/>
      <c r="E399" s="550"/>
      <c r="F399" s="551"/>
      <c r="G399" s="552"/>
      <c r="H399" s="548"/>
      <c r="I399" s="548"/>
      <c r="J399" s="548"/>
      <c r="K399" s="548"/>
      <c r="L399" s="539"/>
      <c r="M399" s="6"/>
      <c r="N399" s="6"/>
    </row>
    <row r="400" spans="1:14" x14ac:dyDescent="0.2">
      <c r="A400" s="549" t="s">
        <v>433</v>
      </c>
      <c r="B400" s="76"/>
      <c r="C400" s="76"/>
      <c r="D400" s="76"/>
      <c r="E400" s="76"/>
      <c r="F400" s="538"/>
      <c r="G400" s="538"/>
      <c r="H400" s="76"/>
      <c r="I400" s="76"/>
      <c r="J400" s="76"/>
      <c r="K400" s="76"/>
      <c r="L400" s="539"/>
      <c r="M400" s="6"/>
      <c r="N400" s="6"/>
    </row>
    <row r="401" spans="1:14" x14ac:dyDescent="0.2">
      <c r="A401" s="553"/>
      <c r="B401" s="76"/>
      <c r="C401" s="76"/>
      <c r="D401" s="76"/>
      <c r="E401" s="76"/>
      <c r="F401" s="538"/>
      <c r="G401" s="538"/>
      <c r="H401" s="548"/>
      <c r="I401" s="548"/>
      <c r="J401" s="548"/>
      <c r="K401" s="548"/>
      <c r="L401" s="539"/>
      <c r="M401" s="6"/>
      <c r="N401" s="6"/>
    </row>
    <row r="402" spans="1:14" x14ac:dyDescent="0.2">
      <c r="A402" s="166" t="s">
        <v>434</v>
      </c>
      <c r="B402" s="167"/>
      <c r="C402" s="167"/>
      <c r="D402" s="167"/>
      <c r="E402" s="167"/>
      <c r="F402" s="168"/>
      <c r="G402" s="169"/>
      <c r="H402" s="169"/>
      <c r="I402" s="548"/>
      <c r="J402" s="548"/>
      <c r="K402" s="548"/>
      <c r="L402" s="539"/>
      <c r="M402" s="6"/>
      <c r="N402" s="6"/>
    </row>
    <row r="403" spans="1:14" ht="33.75" x14ac:dyDescent="0.2">
      <c r="A403" s="170" t="s">
        <v>435</v>
      </c>
      <c r="B403" s="171" t="s">
        <v>436</v>
      </c>
      <c r="C403" s="171" t="s">
        <v>437</v>
      </c>
      <c r="D403" s="172" t="s">
        <v>438</v>
      </c>
      <c r="E403" s="171" t="s">
        <v>439</v>
      </c>
      <c r="F403" s="173" t="s">
        <v>440</v>
      </c>
      <c r="G403" s="169"/>
      <c r="H403" s="169"/>
      <c r="I403" s="548"/>
      <c r="J403" s="548"/>
      <c r="K403" s="548"/>
      <c r="L403" s="539"/>
      <c r="M403" s="6"/>
      <c r="N403" s="6"/>
    </row>
    <row r="404" spans="1:14" ht="90" x14ac:dyDescent="0.2">
      <c r="A404" s="174">
        <v>193</v>
      </c>
      <c r="B404" s="175" t="s">
        <v>37</v>
      </c>
      <c r="C404" s="175" t="s">
        <v>441</v>
      </c>
      <c r="D404" s="175" t="s">
        <v>442</v>
      </c>
      <c r="E404" s="176" t="s">
        <v>443</v>
      </c>
      <c r="F404" s="177" t="s">
        <v>444</v>
      </c>
      <c r="G404" s="178"/>
      <c r="H404" s="169"/>
      <c r="I404" s="548"/>
      <c r="J404" s="548"/>
      <c r="K404" s="548"/>
      <c r="L404" s="539"/>
      <c r="M404" s="6"/>
      <c r="N404" s="6"/>
    </row>
    <row r="405" spans="1:14" ht="90" x14ac:dyDescent="0.2">
      <c r="A405" s="179">
        <v>199</v>
      </c>
      <c r="B405" s="180" t="s">
        <v>42</v>
      </c>
      <c r="C405" s="180" t="s">
        <v>441</v>
      </c>
      <c r="D405" s="180" t="s">
        <v>442</v>
      </c>
      <c r="E405" s="181" t="s">
        <v>443</v>
      </c>
      <c r="F405" s="182" t="s">
        <v>445</v>
      </c>
      <c r="G405" s="178"/>
      <c r="H405" s="169"/>
      <c r="I405" s="548"/>
      <c r="J405" s="548"/>
      <c r="K405" s="548"/>
      <c r="L405" s="539"/>
      <c r="M405" s="6"/>
      <c r="N405" s="6"/>
    </row>
    <row r="406" spans="1:14" ht="123.75" x14ac:dyDescent="0.2">
      <c r="A406" s="174">
        <v>202</v>
      </c>
      <c r="B406" s="175" t="s">
        <v>45</v>
      </c>
      <c r="C406" s="175" t="s">
        <v>441</v>
      </c>
      <c r="D406" s="175" t="s">
        <v>442</v>
      </c>
      <c r="E406" s="176" t="s">
        <v>446</v>
      </c>
      <c r="F406" s="177" t="s">
        <v>447</v>
      </c>
      <c r="G406" s="178"/>
      <c r="H406" s="169"/>
      <c r="I406" s="548"/>
      <c r="J406" s="548"/>
      <c r="K406" s="548"/>
      <c r="L406" s="539"/>
      <c r="M406" s="6"/>
      <c r="N406" s="6"/>
    </row>
    <row r="407" spans="1:14" ht="56.25" x14ac:dyDescent="0.2">
      <c r="A407" s="179">
        <v>211</v>
      </c>
      <c r="B407" s="180" t="s">
        <v>50</v>
      </c>
      <c r="C407" s="180" t="s">
        <v>448</v>
      </c>
      <c r="D407" s="180" t="s">
        <v>442</v>
      </c>
      <c r="E407" s="180" t="s">
        <v>449</v>
      </c>
      <c r="F407" s="180" t="s">
        <v>450</v>
      </c>
      <c r="G407" s="178"/>
      <c r="H407" s="169"/>
      <c r="I407" s="548"/>
      <c r="J407" s="548"/>
      <c r="K407" s="548"/>
      <c r="L407" s="539"/>
      <c r="M407" s="6"/>
      <c r="N407" s="6"/>
    </row>
    <row r="408" spans="1:14" ht="78.75" x14ac:dyDescent="0.2">
      <c r="A408" s="174">
        <v>221</v>
      </c>
      <c r="B408" s="175" t="s">
        <v>55</v>
      </c>
      <c r="C408" s="175" t="s">
        <v>448</v>
      </c>
      <c r="D408" s="175" t="s">
        <v>451</v>
      </c>
      <c r="E408" s="180" t="s">
        <v>452</v>
      </c>
      <c r="F408" s="180" t="s">
        <v>453</v>
      </c>
      <c r="G408" s="178"/>
      <c r="H408" s="169"/>
      <c r="I408" s="548"/>
      <c r="J408" s="548"/>
      <c r="K408" s="548"/>
      <c r="L408" s="539"/>
      <c r="M408" s="6"/>
      <c r="N408" s="6"/>
    </row>
    <row r="409" spans="1:14" ht="45" x14ac:dyDescent="0.2">
      <c r="A409" s="179">
        <v>225</v>
      </c>
      <c r="B409" s="180" t="s">
        <v>63</v>
      </c>
      <c r="C409" s="180" t="s">
        <v>454</v>
      </c>
      <c r="D409" s="180" t="s">
        <v>455</v>
      </c>
      <c r="E409" s="180" t="s">
        <v>456</v>
      </c>
      <c r="F409" s="180" t="s">
        <v>457</v>
      </c>
      <c r="G409" s="178"/>
      <c r="H409" s="169"/>
      <c r="I409" s="548"/>
      <c r="J409" s="548"/>
      <c r="K409" s="548"/>
      <c r="L409" s="539"/>
      <c r="M409" s="6"/>
      <c r="N409" s="6"/>
    </row>
    <row r="410" spans="1:14" ht="22.5" x14ac:dyDescent="0.2">
      <c r="A410" s="174">
        <v>226</v>
      </c>
      <c r="B410" s="175" t="s">
        <v>458</v>
      </c>
      <c r="C410" s="175" t="s">
        <v>448</v>
      </c>
      <c r="D410" s="175" t="s">
        <v>442</v>
      </c>
      <c r="E410" s="175" t="s">
        <v>459</v>
      </c>
      <c r="F410" s="175" t="s">
        <v>460</v>
      </c>
      <c r="G410" s="178"/>
      <c r="H410" s="169"/>
    </row>
    <row r="411" spans="1:14" ht="22.5" x14ac:dyDescent="0.2">
      <c r="A411" s="179">
        <v>228</v>
      </c>
      <c r="B411" s="180" t="s">
        <v>68</v>
      </c>
      <c r="C411" s="180" t="s">
        <v>454</v>
      </c>
      <c r="D411" s="180" t="s">
        <v>455</v>
      </c>
      <c r="E411" s="180" t="s">
        <v>461</v>
      </c>
      <c r="F411" s="180" t="s">
        <v>461</v>
      </c>
      <c r="G411" s="178"/>
      <c r="H411" s="169"/>
    </row>
    <row r="412" spans="1:14" ht="33.75" x14ac:dyDescent="0.2">
      <c r="A412" s="174">
        <v>233</v>
      </c>
      <c r="B412" s="175" t="s">
        <v>462</v>
      </c>
      <c r="C412" s="175" t="s">
        <v>448</v>
      </c>
      <c r="D412" s="175" t="s">
        <v>463</v>
      </c>
      <c r="E412" s="180" t="s">
        <v>464</v>
      </c>
      <c r="F412" s="180" t="s">
        <v>465</v>
      </c>
      <c r="G412" s="178"/>
      <c r="H412" s="169"/>
    </row>
    <row r="413" spans="1:14" ht="78.75" x14ac:dyDescent="0.2">
      <c r="A413" s="179">
        <v>236</v>
      </c>
      <c r="B413" s="180" t="s">
        <v>70</v>
      </c>
      <c r="C413" s="180" t="s">
        <v>441</v>
      </c>
      <c r="D413" s="180" t="s">
        <v>455</v>
      </c>
      <c r="E413" s="180" t="s">
        <v>466</v>
      </c>
      <c r="F413" s="180" t="s">
        <v>467</v>
      </c>
      <c r="G413" s="178"/>
      <c r="H413" s="169"/>
    </row>
    <row r="414" spans="1:14" ht="22.5" x14ac:dyDescent="0.2">
      <c r="A414" s="174">
        <v>239</v>
      </c>
      <c r="B414" s="175" t="s">
        <v>468</v>
      </c>
      <c r="C414" s="175" t="s">
        <v>469</v>
      </c>
      <c r="D414" s="175" t="s">
        <v>442</v>
      </c>
      <c r="E414" s="175" t="s">
        <v>470</v>
      </c>
      <c r="F414" s="175" t="s">
        <v>470</v>
      </c>
      <c r="G414" s="178"/>
      <c r="H414" s="169"/>
    </row>
    <row r="415" spans="1:14" ht="22.5" x14ac:dyDescent="0.2">
      <c r="A415" s="179">
        <v>243</v>
      </c>
      <c r="B415" s="180" t="s">
        <v>471</v>
      </c>
      <c r="C415" s="180" t="s">
        <v>469</v>
      </c>
      <c r="D415" s="180" t="s">
        <v>442</v>
      </c>
      <c r="E415" s="180" t="s">
        <v>472</v>
      </c>
      <c r="F415" s="180" t="s">
        <v>472</v>
      </c>
      <c r="G415" s="178"/>
      <c r="H415" s="169"/>
    </row>
    <row r="416" spans="1:14" ht="90" x14ac:dyDescent="0.2">
      <c r="A416" s="174">
        <v>245</v>
      </c>
      <c r="B416" s="175" t="s">
        <v>74</v>
      </c>
      <c r="C416" s="175" t="s">
        <v>448</v>
      </c>
      <c r="D416" s="175" t="s">
        <v>451</v>
      </c>
      <c r="E416" s="180" t="s">
        <v>473</v>
      </c>
      <c r="F416" s="180" t="s">
        <v>474</v>
      </c>
      <c r="G416" s="178"/>
      <c r="H416" s="169"/>
    </row>
    <row r="417" spans="1:8" ht="90" x14ac:dyDescent="0.2">
      <c r="A417" s="179">
        <v>247</v>
      </c>
      <c r="B417" s="180" t="s">
        <v>79</v>
      </c>
      <c r="C417" s="180" t="s">
        <v>448</v>
      </c>
      <c r="D417" s="180" t="s">
        <v>451</v>
      </c>
      <c r="E417" s="180" t="s">
        <v>475</v>
      </c>
      <c r="F417" s="180" t="s">
        <v>476</v>
      </c>
      <c r="G417" s="178"/>
      <c r="H417" s="169"/>
    </row>
    <row r="418" spans="1:8" ht="33.75" x14ac:dyDescent="0.2">
      <c r="A418" s="174">
        <v>262</v>
      </c>
      <c r="B418" s="175" t="s">
        <v>477</v>
      </c>
      <c r="C418" s="175" t="s">
        <v>478</v>
      </c>
      <c r="D418" s="175" t="s">
        <v>442</v>
      </c>
      <c r="E418" s="175" t="s">
        <v>479</v>
      </c>
      <c r="F418" s="175" t="s">
        <v>479</v>
      </c>
      <c r="G418" s="178"/>
      <c r="H418" s="169"/>
    </row>
    <row r="419" spans="1:8" ht="78.75" x14ac:dyDescent="0.2">
      <c r="A419" s="179">
        <v>265</v>
      </c>
      <c r="B419" s="180" t="s">
        <v>480</v>
      </c>
      <c r="C419" s="180" t="s">
        <v>481</v>
      </c>
      <c r="D419" s="180" t="s">
        <v>451</v>
      </c>
      <c r="E419" s="180" t="s">
        <v>482</v>
      </c>
      <c r="F419" s="180" t="s">
        <v>483</v>
      </c>
      <c r="G419" s="178"/>
      <c r="H419" s="169"/>
    </row>
    <row r="420" spans="1:8" ht="22.5" x14ac:dyDescent="0.2">
      <c r="A420" s="174">
        <v>270</v>
      </c>
      <c r="B420" s="175" t="s">
        <v>83</v>
      </c>
      <c r="C420" s="175" t="s">
        <v>454</v>
      </c>
      <c r="D420" s="175" t="s">
        <v>455</v>
      </c>
      <c r="E420" s="175" t="s">
        <v>461</v>
      </c>
      <c r="F420" s="175" t="s">
        <v>461</v>
      </c>
      <c r="G420" s="178"/>
      <c r="H420" s="169"/>
    </row>
    <row r="421" spans="1:8" ht="90" x14ac:dyDescent="0.2">
      <c r="A421" s="179">
        <v>271</v>
      </c>
      <c r="B421" s="180" t="s">
        <v>85</v>
      </c>
      <c r="C421" s="180" t="s">
        <v>484</v>
      </c>
      <c r="D421" s="180" t="s">
        <v>451</v>
      </c>
      <c r="E421" s="180" t="s">
        <v>485</v>
      </c>
      <c r="F421" s="180" t="s">
        <v>486</v>
      </c>
      <c r="G421" s="178"/>
      <c r="H421" s="169"/>
    </row>
    <row r="422" spans="1:8" ht="22.5" x14ac:dyDescent="0.2">
      <c r="A422" s="174">
        <v>278</v>
      </c>
      <c r="B422" s="175" t="s">
        <v>487</v>
      </c>
      <c r="C422" s="175" t="s">
        <v>488</v>
      </c>
      <c r="D422" s="175" t="s">
        <v>442</v>
      </c>
      <c r="E422" s="175" t="s">
        <v>489</v>
      </c>
      <c r="F422" s="175" t="s">
        <v>489</v>
      </c>
      <c r="G422" s="178"/>
      <c r="H422" s="169"/>
    </row>
    <row r="423" spans="1:8" ht="33.75" x14ac:dyDescent="0.2">
      <c r="A423" s="179">
        <v>280</v>
      </c>
      <c r="B423" s="180" t="s">
        <v>490</v>
      </c>
      <c r="C423" s="180" t="s">
        <v>448</v>
      </c>
      <c r="D423" s="180" t="s">
        <v>491</v>
      </c>
      <c r="E423" s="180" t="s">
        <v>492</v>
      </c>
      <c r="F423" s="180" t="s">
        <v>493</v>
      </c>
      <c r="G423" s="178"/>
      <c r="H423" s="169"/>
    </row>
    <row r="424" spans="1:8" ht="90" x14ac:dyDescent="0.2">
      <c r="A424" s="174">
        <v>282</v>
      </c>
      <c r="B424" s="175" t="s">
        <v>90</v>
      </c>
      <c r="C424" s="175" t="s">
        <v>484</v>
      </c>
      <c r="D424" s="175" t="s">
        <v>451</v>
      </c>
      <c r="E424" s="180" t="s">
        <v>494</v>
      </c>
      <c r="F424" s="180" t="s">
        <v>495</v>
      </c>
      <c r="G424" s="178"/>
      <c r="H424" s="169"/>
    </row>
    <row r="425" spans="1:8" ht="67.5" x14ac:dyDescent="0.2">
      <c r="A425" s="179">
        <v>283</v>
      </c>
      <c r="B425" s="180" t="s">
        <v>96</v>
      </c>
      <c r="C425" s="180" t="s">
        <v>441</v>
      </c>
      <c r="D425" s="180" t="s">
        <v>455</v>
      </c>
      <c r="E425" s="180" t="s">
        <v>496</v>
      </c>
      <c r="F425" s="183" t="s">
        <v>497</v>
      </c>
      <c r="G425" s="178"/>
      <c r="H425" s="169"/>
    </row>
    <row r="426" spans="1:8" ht="24.75" customHeight="1" x14ac:dyDescent="0.2">
      <c r="A426" s="174">
        <v>290</v>
      </c>
      <c r="B426" s="175" t="s">
        <v>498</v>
      </c>
      <c r="C426" s="175" t="s">
        <v>484</v>
      </c>
      <c r="D426" s="175" t="s">
        <v>499</v>
      </c>
      <c r="E426" s="175"/>
      <c r="F426" s="175" t="s">
        <v>500</v>
      </c>
      <c r="G426" s="178"/>
      <c r="H426" s="169"/>
    </row>
    <row r="427" spans="1:8" ht="117" customHeight="1" x14ac:dyDescent="0.2">
      <c r="A427" s="179">
        <v>294</v>
      </c>
      <c r="B427" s="180" t="s">
        <v>100</v>
      </c>
      <c r="C427" s="180" t="s">
        <v>448</v>
      </c>
      <c r="D427" s="180" t="s">
        <v>451</v>
      </c>
      <c r="E427" s="181" t="s">
        <v>501</v>
      </c>
      <c r="F427" s="181" t="s">
        <v>502</v>
      </c>
      <c r="G427" s="178"/>
      <c r="H427" s="169"/>
    </row>
    <row r="428" spans="1:8" ht="33.75" x14ac:dyDescent="0.2">
      <c r="A428" s="174">
        <v>295</v>
      </c>
      <c r="B428" s="175" t="s">
        <v>503</v>
      </c>
      <c r="C428" s="175" t="s">
        <v>484</v>
      </c>
      <c r="D428" s="175" t="s">
        <v>504</v>
      </c>
      <c r="E428" s="175" t="s">
        <v>505</v>
      </c>
      <c r="F428" s="175" t="s">
        <v>505</v>
      </c>
      <c r="G428" s="178"/>
      <c r="H428" s="169"/>
    </row>
    <row r="429" spans="1:8" ht="56.25" x14ac:dyDescent="0.2">
      <c r="A429" s="179">
        <v>299</v>
      </c>
      <c r="B429" s="180" t="s">
        <v>506</v>
      </c>
      <c r="C429" s="180" t="s">
        <v>484</v>
      </c>
      <c r="D429" s="180" t="s">
        <v>499</v>
      </c>
      <c r="E429" s="180"/>
      <c r="F429" s="180" t="s">
        <v>500</v>
      </c>
      <c r="G429" s="178"/>
      <c r="H429" s="169"/>
    </row>
    <row r="430" spans="1:8" ht="78.75" x14ac:dyDescent="0.2">
      <c r="A430" s="174">
        <v>300</v>
      </c>
      <c r="B430" s="175" t="s">
        <v>105</v>
      </c>
      <c r="C430" s="175" t="s">
        <v>481</v>
      </c>
      <c r="D430" s="175" t="s">
        <v>455</v>
      </c>
      <c r="E430" s="175" t="s">
        <v>507</v>
      </c>
      <c r="F430" s="175" t="s">
        <v>508</v>
      </c>
      <c r="G430" s="178"/>
      <c r="H430" s="169"/>
    </row>
    <row r="431" spans="1:8" ht="33.75" x14ac:dyDescent="0.2">
      <c r="A431" s="179">
        <v>304</v>
      </c>
      <c r="B431" s="180" t="s">
        <v>509</v>
      </c>
      <c r="C431" s="180" t="s">
        <v>478</v>
      </c>
      <c r="D431" s="180" t="s">
        <v>510</v>
      </c>
      <c r="E431" s="180" t="s">
        <v>511</v>
      </c>
      <c r="F431" s="180" t="s">
        <v>512</v>
      </c>
      <c r="G431" s="178"/>
      <c r="H431" s="169"/>
    </row>
    <row r="432" spans="1:8" ht="33.75" x14ac:dyDescent="0.2">
      <c r="A432" s="179" t="s">
        <v>513</v>
      </c>
      <c r="B432" s="180" t="s">
        <v>514</v>
      </c>
      <c r="C432" s="180" t="s">
        <v>448</v>
      </c>
      <c r="D432" s="180" t="s">
        <v>515</v>
      </c>
      <c r="E432" s="180" t="s">
        <v>516</v>
      </c>
      <c r="F432" s="180" t="s">
        <v>517</v>
      </c>
      <c r="G432" s="178"/>
      <c r="H432" s="169"/>
    </row>
    <row r="433" spans="1:8" ht="45" x14ac:dyDescent="0.2">
      <c r="A433" s="174">
        <v>311</v>
      </c>
      <c r="B433" s="175" t="s">
        <v>518</v>
      </c>
      <c r="C433" s="175" t="s">
        <v>478</v>
      </c>
      <c r="D433" s="175" t="s">
        <v>519</v>
      </c>
      <c r="E433" s="175" t="s">
        <v>520</v>
      </c>
      <c r="F433" s="175" t="s">
        <v>521</v>
      </c>
      <c r="G433" s="178"/>
      <c r="H433" s="169"/>
    </row>
    <row r="434" spans="1:8" ht="45" x14ac:dyDescent="0.2">
      <c r="A434" s="179">
        <v>312</v>
      </c>
      <c r="B434" s="180" t="s">
        <v>522</v>
      </c>
      <c r="C434" s="180" t="s">
        <v>523</v>
      </c>
      <c r="D434" s="180" t="s">
        <v>442</v>
      </c>
      <c r="E434" s="180" t="s">
        <v>524</v>
      </c>
      <c r="F434" s="180" t="s">
        <v>524</v>
      </c>
      <c r="G434" s="178"/>
      <c r="H434" s="169"/>
    </row>
    <row r="435" spans="1:8" ht="78.75" x14ac:dyDescent="0.2">
      <c r="A435" s="174">
        <v>313</v>
      </c>
      <c r="B435" s="175" t="s">
        <v>525</v>
      </c>
      <c r="C435" s="175" t="s">
        <v>526</v>
      </c>
      <c r="D435" s="175" t="s">
        <v>527</v>
      </c>
      <c r="E435" s="180" t="s">
        <v>528</v>
      </c>
      <c r="F435" s="175" t="s">
        <v>529</v>
      </c>
      <c r="G435" s="178"/>
      <c r="H435" s="169"/>
    </row>
    <row r="436" spans="1:8" ht="56.25" x14ac:dyDescent="0.2">
      <c r="A436" s="179">
        <v>315</v>
      </c>
      <c r="B436" s="180" t="s">
        <v>530</v>
      </c>
      <c r="C436" s="180" t="s">
        <v>531</v>
      </c>
      <c r="D436" s="180" t="s">
        <v>532</v>
      </c>
      <c r="E436" s="180"/>
      <c r="F436" s="180" t="s">
        <v>500</v>
      </c>
      <c r="G436" s="178"/>
      <c r="H436" s="169"/>
    </row>
    <row r="437" spans="1:8" ht="56.25" x14ac:dyDescent="0.2">
      <c r="A437" s="174">
        <v>316</v>
      </c>
      <c r="B437" s="175" t="s">
        <v>530</v>
      </c>
      <c r="C437" s="175" t="s">
        <v>484</v>
      </c>
      <c r="D437" s="175" t="s">
        <v>499</v>
      </c>
      <c r="E437" s="175"/>
      <c r="F437" s="175" t="s">
        <v>500</v>
      </c>
      <c r="G437" s="178"/>
      <c r="H437" s="169"/>
    </row>
    <row r="438" spans="1:8" ht="45" x14ac:dyDescent="0.2">
      <c r="A438" s="179">
        <v>319</v>
      </c>
      <c r="B438" s="180" t="s">
        <v>110</v>
      </c>
      <c r="C438" s="180" t="s">
        <v>454</v>
      </c>
      <c r="D438" s="180" t="s">
        <v>455</v>
      </c>
      <c r="E438" s="180" t="s">
        <v>461</v>
      </c>
      <c r="F438" s="180" t="s">
        <v>461</v>
      </c>
      <c r="G438" s="178"/>
      <c r="H438" s="169"/>
    </row>
    <row r="439" spans="1:8" ht="112.5" x14ac:dyDescent="0.2">
      <c r="A439" s="174">
        <v>322</v>
      </c>
      <c r="B439" s="175" t="s">
        <v>112</v>
      </c>
      <c r="C439" s="175" t="s">
        <v>484</v>
      </c>
      <c r="D439" s="175" t="s">
        <v>451</v>
      </c>
      <c r="E439" s="180" t="s">
        <v>533</v>
      </c>
      <c r="F439" s="180" t="s">
        <v>474</v>
      </c>
      <c r="G439" s="178"/>
      <c r="H439" s="169"/>
    </row>
    <row r="440" spans="1:8" ht="45" x14ac:dyDescent="0.2">
      <c r="A440" s="179">
        <v>323</v>
      </c>
      <c r="B440" s="180" t="s">
        <v>534</v>
      </c>
      <c r="C440" s="180" t="s">
        <v>523</v>
      </c>
      <c r="D440" s="180" t="s">
        <v>535</v>
      </c>
      <c r="E440" s="180" t="s">
        <v>536</v>
      </c>
      <c r="F440" s="180" t="s">
        <v>537</v>
      </c>
      <c r="G440" s="178"/>
      <c r="H440" s="169"/>
    </row>
    <row r="441" spans="1:8" ht="67.5" x14ac:dyDescent="0.2">
      <c r="A441" s="184">
        <v>330</v>
      </c>
      <c r="B441" s="185" t="s">
        <v>538</v>
      </c>
      <c r="C441" s="185" t="s">
        <v>481</v>
      </c>
      <c r="D441" s="185" t="s">
        <v>539</v>
      </c>
      <c r="E441" s="185" t="s">
        <v>540</v>
      </c>
      <c r="F441" s="185" t="s">
        <v>540</v>
      </c>
      <c r="G441" s="186"/>
      <c r="H441" s="194"/>
    </row>
    <row r="442" spans="1:8" ht="33.75" x14ac:dyDescent="0.2">
      <c r="A442" s="187">
        <v>331</v>
      </c>
      <c r="B442" s="183" t="s">
        <v>541</v>
      </c>
      <c r="C442" s="183" t="s">
        <v>531</v>
      </c>
      <c r="D442" s="183" t="s">
        <v>542</v>
      </c>
      <c r="E442" s="183" t="s">
        <v>543</v>
      </c>
      <c r="F442" s="183" t="s">
        <v>544</v>
      </c>
      <c r="G442" s="186"/>
      <c r="H442" s="194"/>
    </row>
    <row r="443" spans="1:8" ht="45" x14ac:dyDescent="0.2">
      <c r="A443" s="187">
        <v>332</v>
      </c>
      <c r="B443" s="183" t="s">
        <v>541</v>
      </c>
      <c r="C443" s="183" t="s">
        <v>545</v>
      </c>
      <c r="D443" s="183" t="s">
        <v>546</v>
      </c>
      <c r="E443" s="183" t="s">
        <v>547</v>
      </c>
      <c r="F443" s="183" t="s">
        <v>548</v>
      </c>
      <c r="G443" s="186"/>
      <c r="H443" s="194"/>
    </row>
    <row r="444" spans="1:8" ht="33.75" x14ac:dyDescent="0.2">
      <c r="A444" s="184" t="s">
        <v>549</v>
      </c>
      <c r="B444" s="185" t="s">
        <v>550</v>
      </c>
      <c r="C444" s="185" t="s">
        <v>448</v>
      </c>
      <c r="D444" s="185" t="s">
        <v>515</v>
      </c>
      <c r="E444" s="185" t="s">
        <v>516</v>
      </c>
      <c r="F444" s="185" t="s">
        <v>517</v>
      </c>
      <c r="G444" s="186"/>
      <c r="H444" s="194"/>
    </row>
    <row r="445" spans="1:8" ht="22.5" x14ac:dyDescent="0.2">
      <c r="A445" s="187" t="s">
        <v>551</v>
      </c>
      <c r="B445" s="183" t="s">
        <v>122</v>
      </c>
      <c r="C445" s="183" t="s">
        <v>552</v>
      </c>
      <c r="D445" s="183" t="s">
        <v>455</v>
      </c>
      <c r="E445" s="183" t="s">
        <v>553</v>
      </c>
      <c r="F445" s="183" t="s">
        <v>553</v>
      </c>
      <c r="G445" s="186"/>
      <c r="H445" s="194"/>
    </row>
    <row r="446" spans="1:8" ht="45" x14ac:dyDescent="0.2">
      <c r="A446" s="184">
        <v>338</v>
      </c>
      <c r="B446" s="185" t="s">
        <v>554</v>
      </c>
      <c r="C446" s="185" t="s">
        <v>478</v>
      </c>
      <c r="D446" s="185" t="s">
        <v>442</v>
      </c>
      <c r="E446" s="183" t="s">
        <v>555</v>
      </c>
      <c r="F446" s="183" t="s">
        <v>555</v>
      </c>
      <c r="G446" s="186"/>
      <c r="H446" s="194"/>
    </row>
    <row r="447" spans="1:8" ht="78.75" x14ac:dyDescent="0.2">
      <c r="A447" s="187">
        <v>341</v>
      </c>
      <c r="B447" s="183" t="s">
        <v>133</v>
      </c>
      <c r="C447" s="183" t="s">
        <v>454</v>
      </c>
      <c r="D447" s="183" t="s">
        <v>442</v>
      </c>
      <c r="E447" s="183" t="s">
        <v>556</v>
      </c>
      <c r="F447" s="183" t="s">
        <v>556</v>
      </c>
      <c r="G447" s="186"/>
      <c r="H447" s="194"/>
    </row>
    <row r="448" spans="1:8" ht="45" x14ac:dyDescent="0.2">
      <c r="A448" s="184">
        <v>342</v>
      </c>
      <c r="B448" s="185" t="s">
        <v>557</v>
      </c>
      <c r="C448" s="185" t="s">
        <v>484</v>
      </c>
      <c r="D448" s="185" t="s">
        <v>558</v>
      </c>
      <c r="E448" s="183" t="s">
        <v>505</v>
      </c>
      <c r="F448" s="185" t="s">
        <v>505</v>
      </c>
      <c r="G448" s="186"/>
      <c r="H448" s="194"/>
    </row>
    <row r="449" spans="1:8" ht="45" x14ac:dyDescent="0.2">
      <c r="A449" s="187">
        <v>346</v>
      </c>
      <c r="B449" s="183" t="s">
        <v>559</v>
      </c>
      <c r="C449" s="183" t="s">
        <v>478</v>
      </c>
      <c r="D449" s="183" t="s">
        <v>519</v>
      </c>
      <c r="E449" s="183" t="s">
        <v>560</v>
      </c>
      <c r="F449" s="183" t="s">
        <v>521</v>
      </c>
      <c r="G449" s="186"/>
      <c r="H449" s="194"/>
    </row>
    <row r="450" spans="1:8" ht="101.25" x14ac:dyDescent="0.2">
      <c r="A450" s="184" t="s">
        <v>561</v>
      </c>
      <c r="B450" s="185" t="s">
        <v>137</v>
      </c>
      <c r="C450" s="185" t="s">
        <v>484</v>
      </c>
      <c r="D450" s="183" t="s">
        <v>451</v>
      </c>
      <c r="E450" s="183" t="s">
        <v>562</v>
      </c>
      <c r="F450" s="183" t="s">
        <v>562</v>
      </c>
      <c r="G450" s="186"/>
      <c r="H450" s="194"/>
    </row>
    <row r="451" spans="1:8" ht="45" x14ac:dyDescent="0.2">
      <c r="A451" s="187">
        <v>354</v>
      </c>
      <c r="B451" s="183" t="s">
        <v>563</v>
      </c>
      <c r="C451" s="183" t="s">
        <v>531</v>
      </c>
      <c r="D451" s="183" t="s">
        <v>564</v>
      </c>
      <c r="E451" s="183" t="s">
        <v>565</v>
      </c>
      <c r="F451" s="183" t="s">
        <v>565</v>
      </c>
      <c r="G451" s="186"/>
      <c r="H451" s="194"/>
    </row>
    <row r="452" spans="1:8" ht="45" x14ac:dyDescent="0.2">
      <c r="A452" s="184">
        <v>361</v>
      </c>
      <c r="B452" s="185" t="s">
        <v>566</v>
      </c>
      <c r="C452" s="185" t="s">
        <v>523</v>
      </c>
      <c r="D452" s="185" t="s">
        <v>442</v>
      </c>
      <c r="E452" s="185" t="s">
        <v>524</v>
      </c>
      <c r="F452" s="185" t="s">
        <v>524</v>
      </c>
      <c r="G452" s="186"/>
      <c r="H452" s="194"/>
    </row>
    <row r="453" spans="1:8" ht="22.5" x14ac:dyDescent="0.2">
      <c r="A453" s="187">
        <v>362</v>
      </c>
      <c r="B453" s="183" t="s">
        <v>567</v>
      </c>
      <c r="C453" s="183" t="s">
        <v>448</v>
      </c>
      <c r="D453" s="183" t="s">
        <v>442</v>
      </c>
      <c r="E453" s="183" t="s">
        <v>489</v>
      </c>
      <c r="F453" s="183" t="s">
        <v>489</v>
      </c>
      <c r="G453" s="186"/>
      <c r="H453" s="194"/>
    </row>
    <row r="454" spans="1:8" ht="45" x14ac:dyDescent="0.2">
      <c r="A454" s="184">
        <v>363</v>
      </c>
      <c r="B454" s="185" t="s">
        <v>174</v>
      </c>
      <c r="C454" s="185" t="s">
        <v>484</v>
      </c>
      <c r="D454" s="185" t="s">
        <v>568</v>
      </c>
      <c r="E454" s="183" t="s">
        <v>569</v>
      </c>
      <c r="F454" s="183" t="s">
        <v>569</v>
      </c>
      <c r="G454" s="186"/>
      <c r="H454" s="194"/>
    </row>
    <row r="455" spans="1:8" ht="112.5" x14ac:dyDescent="0.2">
      <c r="A455" s="187" t="s">
        <v>570</v>
      </c>
      <c r="B455" s="183" t="s">
        <v>145</v>
      </c>
      <c r="C455" s="183" t="s">
        <v>484</v>
      </c>
      <c r="D455" s="183" t="s">
        <v>451</v>
      </c>
      <c r="E455" s="183" t="s">
        <v>571</v>
      </c>
      <c r="F455" s="183" t="s">
        <v>474</v>
      </c>
      <c r="G455" s="186"/>
      <c r="H455" s="194"/>
    </row>
    <row r="456" spans="1:8" ht="22.5" x14ac:dyDescent="0.2">
      <c r="A456" s="184">
        <v>365</v>
      </c>
      <c r="B456" s="185" t="s">
        <v>572</v>
      </c>
      <c r="C456" s="185" t="s">
        <v>523</v>
      </c>
      <c r="D456" s="185" t="s">
        <v>573</v>
      </c>
      <c r="E456" s="183" t="s">
        <v>574</v>
      </c>
      <c r="F456" s="183" t="s">
        <v>574</v>
      </c>
      <c r="G456" s="186"/>
      <c r="H456" s="194"/>
    </row>
    <row r="457" spans="1:8" ht="45" x14ac:dyDescent="0.2">
      <c r="A457" s="187">
        <v>367</v>
      </c>
      <c r="B457" s="183" t="s">
        <v>179</v>
      </c>
      <c r="C457" s="183" t="s">
        <v>454</v>
      </c>
      <c r="D457" s="183" t="s">
        <v>455</v>
      </c>
      <c r="E457" s="183" t="s">
        <v>461</v>
      </c>
      <c r="F457" s="183" t="s">
        <v>461</v>
      </c>
      <c r="G457" s="186"/>
      <c r="H457" s="194"/>
    </row>
    <row r="458" spans="1:8" ht="56.25" x14ac:dyDescent="0.2">
      <c r="A458" s="184">
        <v>368</v>
      </c>
      <c r="B458" s="185" t="s">
        <v>575</v>
      </c>
      <c r="C458" s="185" t="s">
        <v>478</v>
      </c>
      <c r="D458" s="185" t="s">
        <v>576</v>
      </c>
      <c r="E458" s="183" t="s">
        <v>577</v>
      </c>
      <c r="F458" s="183" t="s">
        <v>578</v>
      </c>
      <c r="G458" s="186"/>
      <c r="H458" s="194"/>
    </row>
    <row r="459" spans="1:8" ht="33.75" x14ac:dyDescent="0.2">
      <c r="A459" s="187">
        <v>369</v>
      </c>
      <c r="B459" s="183" t="s">
        <v>579</v>
      </c>
      <c r="C459" s="183" t="s">
        <v>523</v>
      </c>
      <c r="D459" s="183" t="s">
        <v>504</v>
      </c>
      <c r="E459" s="183" t="s">
        <v>505</v>
      </c>
      <c r="F459" s="183" t="s">
        <v>505</v>
      </c>
      <c r="G459" s="186"/>
      <c r="H459" s="194"/>
    </row>
    <row r="460" spans="1:8" ht="45" x14ac:dyDescent="0.2">
      <c r="A460" s="187">
        <v>373</v>
      </c>
      <c r="B460" s="183" t="s">
        <v>580</v>
      </c>
      <c r="C460" s="183" t="s">
        <v>481</v>
      </c>
      <c r="D460" s="183" t="s">
        <v>581</v>
      </c>
      <c r="E460" s="183" t="s">
        <v>582</v>
      </c>
      <c r="F460" s="183" t="s">
        <v>583</v>
      </c>
      <c r="G460" s="186"/>
      <c r="H460" s="194"/>
    </row>
    <row r="461" spans="1:8" ht="56.25" x14ac:dyDescent="0.2">
      <c r="A461" s="187">
        <v>379</v>
      </c>
      <c r="B461" s="183" t="s">
        <v>584</v>
      </c>
      <c r="C461" s="183" t="s">
        <v>484</v>
      </c>
      <c r="D461" s="183" t="s">
        <v>585</v>
      </c>
      <c r="E461" s="183"/>
      <c r="F461" s="183" t="s">
        <v>586</v>
      </c>
      <c r="G461" s="186"/>
      <c r="H461" s="194"/>
    </row>
    <row r="462" spans="1:8" ht="56.25" x14ac:dyDescent="0.2">
      <c r="A462" s="187" t="s">
        <v>587</v>
      </c>
      <c r="B462" s="183" t="s">
        <v>126</v>
      </c>
      <c r="C462" s="183" t="s">
        <v>552</v>
      </c>
      <c r="D462" s="183" t="s">
        <v>451</v>
      </c>
      <c r="E462" s="183" t="s">
        <v>588</v>
      </c>
      <c r="F462" s="183" t="s">
        <v>588</v>
      </c>
      <c r="G462" s="186"/>
      <c r="H462" s="194"/>
    </row>
    <row r="463" spans="1:8" ht="67.5" x14ac:dyDescent="0.2">
      <c r="A463" s="187" t="s">
        <v>589</v>
      </c>
      <c r="B463" s="183" t="s">
        <v>154</v>
      </c>
      <c r="C463" s="183" t="s">
        <v>484</v>
      </c>
      <c r="D463" s="183" t="s">
        <v>455</v>
      </c>
      <c r="E463" s="183" t="s">
        <v>590</v>
      </c>
      <c r="F463" s="183" t="s">
        <v>562</v>
      </c>
      <c r="G463" s="186"/>
      <c r="H463" s="194"/>
    </row>
    <row r="464" spans="1:8" ht="56.25" x14ac:dyDescent="0.2">
      <c r="A464" s="187">
        <v>383</v>
      </c>
      <c r="B464" s="183" t="s">
        <v>591</v>
      </c>
      <c r="C464" s="183" t="s">
        <v>545</v>
      </c>
      <c r="D464" s="183" t="s">
        <v>451</v>
      </c>
      <c r="E464" s="183" t="s">
        <v>592</v>
      </c>
      <c r="F464" s="183" t="s">
        <v>593</v>
      </c>
      <c r="G464" s="186"/>
      <c r="H464" s="194"/>
    </row>
    <row r="465" spans="1:8" ht="78.75" x14ac:dyDescent="0.2">
      <c r="A465" s="187">
        <v>392</v>
      </c>
      <c r="B465" s="183" t="s">
        <v>186</v>
      </c>
      <c r="C465" s="183" t="s">
        <v>441</v>
      </c>
      <c r="D465" s="183" t="s">
        <v>451</v>
      </c>
      <c r="E465" s="183" t="s">
        <v>594</v>
      </c>
      <c r="F465" s="183" t="s">
        <v>595</v>
      </c>
      <c r="G465" s="186"/>
      <c r="H465" s="194"/>
    </row>
    <row r="466" spans="1:8" ht="45" x14ac:dyDescent="0.2">
      <c r="A466" s="187">
        <v>393</v>
      </c>
      <c r="B466" s="183" t="s">
        <v>596</v>
      </c>
      <c r="C466" s="183" t="s">
        <v>484</v>
      </c>
      <c r="D466" s="183" t="s">
        <v>558</v>
      </c>
      <c r="E466" s="183" t="s">
        <v>505</v>
      </c>
      <c r="F466" s="183" t="s">
        <v>505</v>
      </c>
      <c r="G466" s="186"/>
      <c r="H466" s="194"/>
    </row>
    <row r="467" spans="1:8" ht="33.75" x14ac:dyDescent="0.2">
      <c r="A467" s="187">
        <v>396</v>
      </c>
      <c r="B467" s="183" t="s">
        <v>597</v>
      </c>
      <c r="C467" s="183" t="s">
        <v>523</v>
      </c>
      <c r="D467" s="183" t="s">
        <v>598</v>
      </c>
      <c r="E467" s="183" t="s">
        <v>599</v>
      </c>
      <c r="F467" s="183" t="s">
        <v>599</v>
      </c>
      <c r="G467" s="186"/>
      <c r="H467" s="194"/>
    </row>
    <row r="468" spans="1:8" ht="90" x14ac:dyDescent="0.2">
      <c r="A468" s="187" t="s">
        <v>600</v>
      </c>
      <c r="B468" s="183" t="s">
        <v>164</v>
      </c>
      <c r="C468" s="183" t="s">
        <v>484</v>
      </c>
      <c r="D468" s="183" t="s">
        <v>455</v>
      </c>
      <c r="E468" s="183" t="s">
        <v>601</v>
      </c>
      <c r="F468" s="183" t="s">
        <v>562</v>
      </c>
      <c r="G468" s="186"/>
      <c r="H468" s="194"/>
    </row>
    <row r="469" spans="1:8" ht="45" x14ac:dyDescent="0.2">
      <c r="A469" s="187">
        <v>405</v>
      </c>
      <c r="B469" s="188">
        <v>38393</v>
      </c>
      <c r="C469" s="183" t="s">
        <v>484</v>
      </c>
      <c r="D469" s="183" t="s">
        <v>442</v>
      </c>
      <c r="E469" s="183" t="s">
        <v>602</v>
      </c>
      <c r="F469" s="183" t="s">
        <v>602</v>
      </c>
      <c r="G469" s="186"/>
      <c r="H469" s="194"/>
    </row>
    <row r="470" spans="1:8" ht="45" x14ac:dyDescent="0.2">
      <c r="A470" s="184">
        <v>410</v>
      </c>
      <c r="B470" s="189">
        <v>38454</v>
      </c>
      <c r="C470" s="190" t="s">
        <v>484</v>
      </c>
      <c r="D470" s="190" t="s">
        <v>558</v>
      </c>
      <c r="E470" s="190" t="s">
        <v>505</v>
      </c>
      <c r="F470" s="190" t="s">
        <v>505</v>
      </c>
      <c r="G470" s="186"/>
      <c r="H470" s="194"/>
    </row>
    <row r="471" spans="1:8" ht="45" x14ac:dyDescent="0.2">
      <c r="A471" s="187">
        <v>412</v>
      </c>
      <c r="B471" s="188">
        <v>38470</v>
      </c>
      <c r="C471" s="183" t="s">
        <v>478</v>
      </c>
      <c r="D471" s="183" t="s">
        <v>603</v>
      </c>
      <c r="E471" s="183" t="s">
        <v>604</v>
      </c>
      <c r="F471" s="183" t="s">
        <v>604</v>
      </c>
      <c r="G471" s="186"/>
      <c r="H471" s="194"/>
    </row>
    <row r="472" spans="1:8" ht="33.75" x14ac:dyDescent="0.2">
      <c r="A472" s="187">
        <v>414</v>
      </c>
      <c r="B472" s="188">
        <v>38498</v>
      </c>
      <c r="C472" s="183" t="s">
        <v>523</v>
      </c>
      <c r="D472" s="183" t="s">
        <v>605</v>
      </c>
      <c r="E472" s="183" t="s">
        <v>606</v>
      </c>
      <c r="F472" s="183" t="s">
        <v>606</v>
      </c>
      <c r="G472" s="186"/>
      <c r="H472" s="194"/>
    </row>
    <row r="473" spans="1:8" ht="22.5" x14ac:dyDescent="0.2">
      <c r="A473" s="187">
        <v>420</v>
      </c>
      <c r="B473" s="188">
        <v>38526</v>
      </c>
      <c r="C473" s="183" t="s">
        <v>454</v>
      </c>
      <c r="D473" s="183" t="s">
        <v>442</v>
      </c>
      <c r="E473" s="183" t="s">
        <v>461</v>
      </c>
      <c r="F473" s="183" t="s">
        <v>461</v>
      </c>
      <c r="G473" s="186"/>
      <c r="H473" s="194"/>
    </row>
    <row r="474" spans="1:8" ht="33.75" x14ac:dyDescent="0.2">
      <c r="A474" s="187">
        <v>424</v>
      </c>
      <c r="B474" s="188">
        <v>38553</v>
      </c>
      <c r="C474" s="188" t="s">
        <v>448</v>
      </c>
      <c r="D474" s="185" t="s">
        <v>515</v>
      </c>
      <c r="E474" s="185" t="s">
        <v>516</v>
      </c>
      <c r="F474" s="185" t="s">
        <v>517</v>
      </c>
      <c r="G474" s="186"/>
      <c r="H474" s="194"/>
    </row>
    <row r="475" spans="1:8" ht="22.5" x14ac:dyDescent="0.2">
      <c r="A475" s="187" t="s">
        <v>607</v>
      </c>
      <c r="B475" s="188">
        <v>38559</v>
      </c>
      <c r="C475" s="183" t="s">
        <v>552</v>
      </c>
      <c r="D475" s="183" t="s">
        <v>455</v>
      </c>
      <c r="E475" s="183" t="s">
        <v>608</v>
      </c>
      <c r="F475" s="183" t="s">
        <v>608</v>
      </c>
      <c r="G475" s="186"/>
      <c r="H475" s="194"/>
    </row>
    <row r="476" spans="1:8" ht="33.75" x14ac:dyDescent="0.2">
      <c r="A476" s="187">
        <v>430</v>
      </c>
      <c r="B476" s="188">
        <v>38576</v>
      </c>
      <c r="C476" s="188" t="s">
        <v>448</v>
      </c>
      <c r="D476" s="183" t="s">
        <v>609</v>
      </c>
      <c r="E476" s="183" t="s">
        <v>610</v>
      </c>
      <c r="F476" s="183" t="s">
        <v>517</v>
      </c>
      <c r="G476" s="186"/>
      <c r="H476" s="194"/>
    </row>
    <row r="477" spans="1:8" ht="45" x14ac:dyDescent="0.2">
      <c r="A477" s="187">
        <v>436</v>
      </c>
      <c r="B477" s="188">
        <v>38638</v>
      </c>
      <c r="C477" s="183" t="s">
        <v>523</v>
      </c>
      <c r="D477" s="183" t="s">
        <v>535</v>
      </c>
      <c r="E477" s="183" t="s">
        <v>536</v>
      </c>
      <c r="F477" s="183" t="s">
        <v>537</v>
      </c>
      <c r="G477" s="186"/>
      <c r="H477" s="194"/>
    </row>
    <row r="478" spans="1:8" ht="67.5" x14ac:dyDescent="0.2">
      <c r="A478" s="187" t="s">
        <v>611</v>
      </c>
      <c r="B478" s="188">
        <v>38649</v>
      </c>
      <c r="C478" s="183" t="s">
        <v>484</v>
      </c>
      <c r="D478" s="183" t="s">
        <v>455</v>
      </c>
      <c r="E478" s="183" t="s">
        <v>612</v>
      </c>
      <c r="F478" s="183" t="s">
        <v>562</v>
      </c>
      <c r="G478" s="186"/>
      <c r="H478" s="194"/>
    </row>
    <row r="479" spans="1:8" ht="45" x14ac:dyDescent="0.2">
      <c r="A479" s="187">
        <v>441</v>
      </c>
      <c r="B479" s="188">
        <v>38673</v>
      </c>
      <c r="C479" s="183" t="s">
        <v>523</v>
      </c>
      <c r="D479" s="190" t="s">
        <v>558</v>
      </c>
      <c r="E479" s="190" t="s">
        <v>505</v>
      </c>
      <c r="F479" s="190" t="s">
        <v>505</v>
      </c>
      <c r="G479" s="186"/>
      <c r="H479" s="194"/>
    </row>
    <row r="480" spans="1:8" ht="33.75" x14ac:dyDescent="0.2">
      <c r="A480" s="187">
        <v>442</v>
      </c>
      <c r="B480" s="188">
        <v>38677</v>
      </c>
      <c r="C480" s="183" t="s">
        <v>478</v>
      </c>
      <c r="D480" s="183" t="s">
        <v>613</v>
      </c>
      <c r="E480" s="183" t="s">
        <v>614</v>
      </c>
      <c r="F480" s="183" t="s">
        <v>614</v>
      </c>
      <c r="G480" s="186"/>
      <c r="H480" s="194"/>
    </row>
    <row r="481" spans="1:8" ht="213.75" x14ac:dyDescent="0.2">
      <c r="A481" s="187">
        <v>449</v>
      </c>
      <c r="B481" s="188">
        <v>38716</v>
      </c>
      <c r="C481" s="183" t="s">
        <v>441</v>
      </c>
      <c r="D481" s="183" t="s">
        <v>451</v>
      </c>
      <c r="E481" s="191" t="s">
        <v>615</v>
      </c>
      <c r="F481" s="183" t="s">
        <v>616</v>
      </c>
      <c r="G481" s="186"/>
      <c r="H481" s="194"/>
    </row>
    <row r="482" spans="1:8" ht="45" x14ac:dyDescent="0.2">
      <c r="A482" s="187" t="s">
        <v>617</v>
      </c>
      <c r="B482" s="188">
        <v>38734</v>
      </c>
      <c r="C482" s="183" t="s">
        <v>478</v>
      </c>
      <c r="D482" s="183" t="s">
        <v>519</v>
      </c>
      <c r="E482" s="183" t="s">
        <v>560</v>
      </c>
      <c r="F482" s="183" t="s">
        <v>521</v>
      </c>
      <c r="G482" s="186"/>
      <c r="H482" s="194"/>
    </row>
    <row r="483" spans="1:8" ht="22.5" x14ac:dyDescent="0.2">
      <c r="A483" s="187">
        <v>455</v>
      </c>
      <c r="B483" s="188">
        <v>38769</v>
      </c>
      <c r="C483" s="183" t="s">
        <v>618</v>
      </c>
      <c r="D483" s="183" t="s">
        <v>619</v>
      </c>
      <c r="E483" s="183" t="s">
        <v>620</v>
      </c>
      <c r="F483" s="183" t="s">
        <v>620</v>
      </c>
      <c r="G483" s="186"/>
      <c r="H483" s="194"/>
    </row>
    <row r="484" spans="1:8" ht="45" x14ac:dyDescent="0.2">
      <c r="A484" s="187">
        <v>458</v>
      </c>
      <c r="B484" s="188">
        <v>38792</v>
      </c>
      <c r="C484" s="190" t="s">
        <v>621</v>
      </c>
      <c r="D484" s="183" t="s">
        <v>558</v>
      </c>
      <c r="E484" s="190" t="s">
        <v>505</v>
      </c>
      <c r="F484" s="190" t="s">
        <v>505</v>
      </c>
      <c r="G484" s="186"/>
      <c r="H484" s="194"/>
    </row>
    <row r="485" spans="1:8" ht="22.5" x14ac:dyDescent="0.2">
      <c r="A485" s="187">
        <v>460</v>
      </c>
      <c r="B485" s="188">
        <v>38812</v>
      </c>
      <c r="C485" s="183" t="s">
        <v>454</v>
      </c>
      <c r="D485" s="183" t="s">
        <v>455</v>
      </c>
      <c r="E485" s="183" t="s">
        <v>553</v>
      </c>
      <c r="F485" s="183" t="s">
        <v>553</v>
      </c>
      <c r="G485" s="186"/>
      <c r="H485" s="194"/>
    </row>
    <row r="486" spans="1:8" ht="112.5" x14ac:dyDescent="0.2">
      <c r="A486" s="187">
        <v>462</v>
      </c>
      <c r="B486" s="188">
        <v>38818</v>
      </c>
      <c r="C486" s="183" t="s">
        <v>478</v>
      </c>
      <c r="D486" s="183" t="s">
        <v>622</v>
      </c>
      <c r="E486" s="183" t="s">
        <v>623</v>
      </c>
      <c r="F486" s="183" t="s">
        <v>624</v>
      </c>
      <c r="G486" s="186"/>
      <c r="H486" s="194"/>
    </row>
    <row r="487" spans="1:8" ht="33.75" x14ac:dyDescent="0.2">
      <c r="A487" s="187">
        <v>471</v>
      </c>
      <c r="B487" s="188">
        <v>38960</v>
      </c>
      <c r="C487" s="183" t="s">
        <v>478</v>
      </c>
      <c r="D487" s="183" t="s">
        <v>625</v>
      </c>
      <c r="E487" s="183" t="s">
        <v>626</v>
      </c>
      <c r="F487" s="183" t="s">
        <v>626</v>
      </c>
      <c r="G487" s="186"/>
      <c r="H487" s="194"/>
    </row>
    <row r="488" spans="1:8" ht="33.75" x14ac:dyDescent="0.2">
      <c r="A488" s="187">
        <v>472</v>
      </c>
      <c r="B488" s="188">
        <v>38973</v>
      </c>
      <c r="C488" s="183" t="s">
        <v>552</v>
      </c>
      <c r="D488" s="185" t="s">
        <v>504</v>
      </c>
      <c r="E488" s="185" t="s">
        <v>505</v>
      </c>
      <c r="F488" s="185" t="s">
        <v>505</v>
      </c>
      <c r="G488" s="186"/>
      <c r="H488" s="194"/>
    </row>
    <row r="489" spans="1:8" ht="22.5" x14ac:dyDescent="0.2">
      <c r="A489" s="187">
        <v>473</v>
      </c>
      <c r="B489" s="188">
        <v>38986</v>
      </c>
      <c r="C489" s="183" t="s">
        <v>478</v>
      </c>
      <c r="D489" s="183" t="s">
        <v>627</v>
      </c>
      <c r="E489" s="183" t="s">
        <v>628</v>
      </c>
      <c r="F489" s="183" t="s">
        <v>628</v>
      </c>
      <c r="G489" s="186"/>
      <c r="H489" s="194"/>
    </row>
    <row r="490" spans="1:8" ht="33.75" x14ac:dyDescent="0.2">
      <c r="A490" s="187">
        <v>486</v>
      </c>
      <c r="B490" s="188" t="s">
        <v>231</v>
      </c>
      <c r="C490" s="183" t="s">
        <v>552</v>
      </c>
      <c r="D490" s="183" t="s">
        <v>455</v>
      </c>
      <c r="E490" s="183" t="s">
        <v>629</v>
      </c>
      <c r="F490" s="183" t="s">
        <v>629</v>
      </c>
      <c r="G490" s="186"/>
      <c r="H490" s="194"/>
    </row>
    <row r="491" spans="1:8" ht="67.5" x14ac:dyDescent="0.2">
      <c r="A491" s="187" t="s">
        <v>630</v>
      </c>
      <c r="B491" s="188" t="s">
        <v>216</v>
      </c>
      <c r="C491" s="183" t="s">
        <v>484</v>
      </c>
      <c r="D491" s="183" t="s">
        <v>455</v>
      </c>
      <c r="E491" s="183" t="s">
        <v>612</v>
      </c>
      <c r="F491" s="183" t="s">
        <v>562</v>
      </c>
      <c r="G491" s="186"/>
      <c r="H491" s="194"/>
    </row>
    <row r="492" spans="1:8" ht="56.25" x14ac:dyDescent="0.2">
      <c r="A492" s="187" t="s">
        <v>631</v>
      </c>
      <c r="B492" s="188" t="s">
        <v>632</v>
      </c>
      <c r="C492" s="183" t="s">
        <v>478</v>
      </c>
      <c r="D492" s="183" t="s">
        <v>576</v>
      </c>
      <c r="E492" s="183" t="s">
        <v>577</v>
      </c>
      <c r="F492" s="183" t="s">
        <v>578</v>
      </c>
      <c r="G492" s="186"/>
      <c r="H492" s="194"/>
    </row>
    <row r="493" spans="1:8" ht="22.5" x14ac:dyDescent="0.2">
      <c r="A493" s="187" t="s">
        <v>633</v>
      </c>
      <c r="B493" s="188" t="s">
        <v>237</v>
      </c>
      <c r="C493" s="183" t="s">
        <v>454</v>
      </c>
      <c r="D493" s="183" t="s">
        <v>455</v>
      </c>
      <c r="E493" s="183" t="s">
        <v>553</v>
      </c>
      <c r="F493" s="183" t="s">
        <v>553</v>
      </c>
      <c r="G493" s="186"/>
      <c r="H493" s="194"/>
    </row>
    <row r="494" spans="1:8" ht="101.25" x14ac:dyDescent="0.2">
      <c r="A494" s="187">
        <v>496</v>
      </c>
      <c r="B494" s="188" t="s">
        <v>634</v>
      </c>
      <c r="C494" s="183" t="s">
        <v>478</v>
      </c>
      <c r="D494" s="183" t="s">
        <v>635</v>
      </c>
      <c r="E494" s="183" t="s">
        <v>636</v>
      </c>
      <c r="F494" s="183" t="s">
        <v>637</v>
      </c>
      <c r="G494" s="186"/>
      <c r="H494" s="194"/>
    </row>
    <row r="495" spans="1:8" ht="45" x14ac:dyDescent="0.2">
      <c r="A495" s="187" t="s">
        <v>638</v>
      </c>
      <c r="B495" s="188" t="s">
        <v>639</v>
      </c>
      <c r="C495" s="183" t="s">
        <v>478</v>
      </c>
      <c r="D495" s="183" t="s">
        <v>640</v>
      </c>
      <c r="E495" s="180" t="s">
        <v>520</v>
      </c>
      <c r="F495" s="183" t="s">
        <v>521</v>
      </c>
      <c r="G495" s="186"/>
      <c r="H495" s="194"/>
    </row>
    <row r="496" spans="1:8" ht="45" x14ac:dyDescent="0.2">
      <c r="A496" s="187">
        <v>501</v>
      </c>
      <c r="B496" s="188" t="s">
        <v>265</v>
      </c>
      <c r="C496" s="183" t="s">
        <v>441</v>
      </c>
      <c r="D496" s="183" t="s">
        <v>451</v>
      </c>
      <c r="E496" s="183" t="s">
        <v>641</v>
      </c>
      <c r="F496" s="183" t="s">
        <v>616</v>
      </c>
      <c r="G496" s="186"/>
      <c r="H496" s="194"/>
    </row>
    <row r="497" spans="1:8" ht="56.25" x14ac:dyDescent="0.2">
      <c r="A497" s="187" t="s">
        <v>642</v>
      </c>
      <c r="B497" s="188" t="s">
        <v>639</v>
      </c>
      <c r="C497" s="183" t="s">
        <v>478</v>
      </c>
      <c r="D497" s="183" t="s">
        <v>576</v>
      </c>
      <c r="E497" s="183" t="s">
        <v>577</v>
      </c>
      <c r="F497" s="183" t="s">
        <v>578</v>
      </c>
      <c r="G497" s="186"/>
      <c r="H497" s="194"/>
    </row>
    <row r="498" spans="1:8" ht="22.5" x14ac:dyDescent="0.2">
      <c r="A498" s="187">
        <v>510</v>
      </c>
      <c r="B498" s="188" t="s">
        <v>271</v>
      </c>
      <c r="C498" s="183" t="s">
        <v>454</v>
      </c>
      <c r="D498" s="183" t="s">
        <v>455</v>
      </c>
      <c r="E498" s="183" t="s">
        <v>461</v>
      </c>
      <c r="F498" s="183" t="s">
        <v>461</v>
      </c>
      <c r="G498" s="186"/>
      <c r="H498" s="194"/>
    </row>
    <row r="499" spans="1:8" ht="45" x14ac:dyDescent="0.2">
      <c r="A499" s="187">
        <v>511</v>
      </c>
      <c r="B499" s="188" t="s">
        <v>643</v>
      </c>
      <c r="C499" s="183" t="s">
        <v>523</v>
      </c>
      <c r="D499" s="183" t="s">
        <v>535</v>
      </c>
      <c r="E499" s="183" t="s">
        <v>536</v>
      </c>
      <c r="F499" s="183" t="s">
        <v>537</v>
      </c>
      <c r="G499" s="186"/>
      <c r="H499" s="194"/>
    </row>
    <row r="500" spans="1:8" ht="33.75" x14ac:dyDescent="0.2">
      <c r="A500" s="187">
        <v>514</v>
      </c>
      <c r="B500" s="188" t="s">
        <v>280</v>
      </c>
      <c r="C500" s="183" t="s">
        <v>523</v>
      </c>
      <c r="D500" s="183" t="s">
        <v>644</v>
      </c>
      <c r="E500" s="183"/>
      <c r="F500" s="183" t="s">
        <v>279</v>
      </c>
      <c r="G500" s="186"/>
      <c r="H500" s="194"/>
    </row>
    <row r="501" spans="1:8" ht="22.5" x14ac:dyDescent="0.2">
      <c r="A501" s="187" t="s">
        <v>645</v>
      </c>
      <c r="B501" s="188" t="s">
        <v>246</v>
      </c>
      <c r="C501" s="183" t="s">
        <v>454</v>
      </c>
      <c r="D501" s="183" t="s">
        <v>455</v>
      </c>
      <c r="E501" s="183" t="s">
        <v>608</v>
      </c>
      <c r="F501" s="183" t="s">
        <v>608</v>
      </c>
      <c r="G501" s="186"/>
      <c r="H501" s="194"/>
    </row>
    <row r="502" spans="1:8" ht="33.75" x14ac:dyDescent="0.2">
      <c r="A502" s="187">
        <v>519</v>
      </c>
      <c r="B502" s="188" t="s">
        <v>646</v>
      </c>
      <c r="C502" s="183" t="s">
        <v>478</v>
      </c>
      <c r="D502" s="183" t="s">
        <v>605</v>
      </c>
      <c r="E502" s="183" t="s">
        <v>606</v>
      </c>
      <c r="F502" s="183" t="s">
        <v>606</v>
      </c>
      <c r="G502" s="186"/>
      <c r="H502" s="194"/>
    </row>
    <row r="503" spans="1:8" ht="33.75" x14ac:dyDescent="0.2">
      <c r="A503" s="187">
        <v>523</v>
      </c>
      <c r="B503" s="188" t="s">
        <v>234</v>
      </c>
      <c r="C503" s="183" t="s">
        <v>552</v>
      </c>
      <c r="D503" s="183" t="s">
        <v>455</v>
      </c>
      <c r="E503" s="183" t="s">
        <v>629</v>
      </c>
      <c r="F503" s="183" t="s">
        <v>629</v>
      </c>
      <c r="G503" s="186"/>
      <c r="H503" s="194"/>
    </row>
    <row r="504" spans="1:8" ht="101.25" x14ac:dyDescent="0.2">
      <c r="A504" s="187">
        <v>524</v>
      </c>
      <c r="B504" s="188" t="s">
        <v>647</v>
      </c>
      <c r="C504" s="183" t="s">
        <v>478</v>
      </c>
      <c r="D504" s="183" t="s">
        <v>635</v>
      </c>
      <c r="E504" s="183" t="s">
        <v>636</v>
      </c>
      <c r="F504" s="183" t="s">
        <v>637</v>
      </c>
      <c r="G504" s="186"/>
      <c r="H504" s="194"/>
    </row>
    <row r="505" spans="1:8" ht="22.5" x14ac:dyDescent="0.2">
      <c r="A505" s="187">
        <v>536</v>
      </c>
      <c r="B505" s="188" t="s">
        <v>286</v>
      </c>
      <c r="C505" s="183" t="s">
        <v>523</v>
      </c>
      <c r="D505" s="183" t="s">
        <v>455</v>
      </c>
      <c r="E505" s="183" t="s">
        <v>648</v>
      </c>
      <c r="F505" s="183" t="s">
        <v>608</v>
      </c>
      <c r="G505" s="186"/>
      <c r="H505" s="194"/>
    </row>
    <row r="506" spans="1:8" ht="90" x14ac:dyDescent="0.2">
      <c r="A506" s="187">
        <v>554</v>
      </c>
      <c r="B506" s="188" t="s">
        <v>649</v>
      </c>
      <c r="C506" s="183" t="s">
        <v>650</v>
      </c>
      <c r="D506" s="183" t="s">
        <v>651</v>
      </c>
      <c r="E506" s="183" t="s">
        <v>652</v>
      </c>
      <c r="F506" s="183" t="s">
        <v>305</v>
      </c>
      <c r="G506" s="186"/>
      <c r="H506" s="194"/>
    </row>
    <row r="507" spans="1:8" ht="67.5" x14ac:dyDescent="0.2">
      <c r="A507" s="187">
        <v>557</v>
      </c>
      <c r="B507" s="188" t="s">
        <v>293</v>
      </c>
      <c r="C507" s="183" t="s">
        <v>441</v>
      </c>
      <c r="D507" s="183" t="s">
        <v>451</v>
      </c>
      <c r="E507" s="183" t="s">
        <v>653</v>
      </c>
      <c r="F507" s="183" t="s">
        <v>654</v>
      </c>
      <c r="G507" s="186"/>
      <c r="H507" s="194"/>
    </row>
    <row r="508" spans="1:8" ht="22.5" x14ac:dyDescent="0.2">
      <c r="A508" s="187">
        <v>571</v>
      </c>
      <c r="B508" s="188" t="s">
        <v>655</v>
      </c>
      <c r="C508" s="183" t="s">
        <v>478</v>
      </c>
      <c r="D508" s="183" t="s">
        <v>656</v>
      </c>
      <c r="E508" s="183" t="s">
        <v>657</v>
      </c>
      <c r="F508" s="183" t="s">
        <v>657</v>
      </c>
      <c r="G508" s="186"/>
      <c r="H508" s="194"/>
    </row>
    <row r="509" spans="1:8" ht="22.5" x14ac:dyDescent="0.2">
      <c r="A509" s="187">
        <v>582</v>
      </c>
      <c r="B509" s="188" t="s">
        <v>299</v>
      </c>
      <c r="C509" s="183" t="s">
        <v>454</v>
      </c>
      <c r="D509" s="183" t="s">
        <v>455</v>
      </c>
      <c r="E509" s="183" t="s">
        <v>461</v>
      </c>
      <c r="F509" s="183" t="s">
        <v>461</v>
      </c>
      <c r="G509" s="186"/>
      <c r="H509" s="194"/>
    </row>
    <row r="510" spans="1:8" ht="22.5" x14ac:dyDescent="0.2">
      <c r="A510" s="187" t="s">
        <v>658</v>
      </c>
      <c r="B510" s="188" t="s">
        <v>257</v>
      </c>
      <c r="C510" s="183" t="s">
        <v>454</v>
      </c>
      <c r="D510" s="183" t="s">
        <v>455</v>
      </c>
      <c r="E510" s="183" t="s">
        <v>608</v>
      </c>
      <c r="F510" s="183" t="s">
        <v>608</v>
      </c>
      <c r="G510" s="186"/>
      <c r="H510" s="194"/>
    </row>
    <row r="511" spans="1:8" ht="22.5" x14ac:dyDescent="0.2">
      <c r="A511" s="187">
        <v>602</v>
      </c>
      <c r="B511" s="188" t="s">
        <v>659</v>
      </c>
      <c r="C511" s="183" t="s">
        <v>478</v>
      </c>
      <c r="D511" s="183" t="s">
        <v>519</v>
      </c>
      <c r="E511" s="183" t="s">
        <v>660</v>
      </c>
      <c r="F511" s="183" t="s">
        <v>521</v>
      </c>
      <c r="G511" s="186"/>
      <c r="H511" s="194"/>
    </row>
    <row r="512" spans="1:8" ht="22.5" x14ac:dyDescent="0.2">
      <c r="A512" s="187">
        <v>607</v>
      </c>
      <c r="B512" s="188" t="s">
        <v>301</v>
      </c>
      <c r="C512" s="183" t="s">
        <v>523</v>
      </c>
      <c r="D512" s="183" t="s">
        <v>661</v>
      </c>
      <c r="E512" s="183" t="s">
        <v>662</v>
      </c>
      <c r="F512" s="183" t="s">
        <v>662</v>
      </c>
      <c r="G512" s="186"/>
      <c r="H512" s="194"/>
    </row>
    <row r="513" spans="1:8" ht="22.5" x14ac:dyDescent="0.2">
      <c r="A513" s="187">
        <v>612</v>
      </c>
      <c r="B513" s="188" t="s">
        <v>306</v>
      </c>
      <c r="C513" s="183" t="s">
        <v>478</v>
      </c>
      <c r="D513" s="183" t="s">
        <v>663</v>
      </c>
      <c r="E513" s="183" t="s">
        <v>614</v>
      </c>
      <c r="F513" s="183" t="s">
        <v>614</v>
      </c>
      <c r="G513" s="186"/>
      <c r="H513" s="194"/>
    </row>
    <row r="514" spans="1:8" ht="78.75" x14ac:dyDescent="0.2">
      <c r="A514" s="187">
        <v>614</v>
      </c>
      <c r="B514" s="188" t="s">
        <v>309</v>
      </c>
      <c r="C514" s="183" t="s">
        <v>478</v>
      </c>
      <c r="D514" s="183" t="s">
        <v>664</v>
      </c>
      <c r="E514" s="183" t="s">
        <v>665</v>
      </c>
      <c r="F514" s="183" t="s">
        <v>578</v>
      </c>
      <c r="G514" s="186"/>
      <c r="H514" s="194"/>
    </row>
    <row r="515" spans="1:8" ht="56.25" x14ac:dyDescent="0.2">
      <c r="A515" s="187">
        <v>626</v>
      </c>
      <c r="B515" s="188" t="s">
        <v>313</v>
      </c>
      <c r="C515" s="183" t="s">
        <v>448</v>
      </c>
      <c r="D515" s="183" t="s">
        <v>666</v>
      </c>
      <c r="E515" s="183" t="s">
        <v>667</v>
      </c>
      <c r="F515" s="183" t="s">
        <v>517</v>
      </c>
      <c r="G515" s="186"/>
      <c r="H515" s="194"/>
    </row>
    <row r="516" spans="1:8" ht="22.5" x14ac:dyDescent="0.2">
      <c r="A516" s="187">
        <v>628</v>
      </c>
      <c r="B516" s="188" t="s">
        <v>317</v>
      </c>
      <c r="C516" s="183" t="s">
        <v>478</v>
      </c>
      <c r="D516" s="183" t="s">
        <v>668</v>
      </c>
      <c r="E516" s="183" t="s">
        <v>669</v>
      </c>
      <c r="F516" s="183" t="s">
        <v>669</v>
      </c>
      <c r="G516" s="186"/>
      <c r="H516" s="194"/>
    </row>
    <row r="517" spans="1:8" ht="33.75" x14ac:dyDescent="0.2">
      <c r="A517" s="187">
        <v>631</v>
      </c>
      <c r="B517" s="188" t="s">
        <v>320</v>
      </c>
      <c r="C517" s="183" t="s">
        <v>478</v>
      </c>
      <c r="D517" s="183" t="s">
        <v>627</v>
      </c>
      <c r="E517" s="183" t="s">
        <v>670</v>
      </c>
      <c r="F517" s="183" t="s">
        <v>670</v>
      </c>
      <c r="G517" s="186"/>
      <c r="H517" s="194"/>
    </row>
    <row r="518" spans="1:8" ht="33.75" x14ac:dyDescent="0.2">
      <c r="A518" s="187">
        <v>634</v>
      </c>
      <c r="B518" s="188" t="s">
        <v>671</v>
      </c>
      <c r="C518" s="183" t="s">
        <v>523</v>
      </c>
      <c r="D518" s="183" t="s">
        <v>672</v>
      </c>
      <c r="E518" s="183" t="s">
        <v>673</v>
      </c>
      <c r="F518" s="183" t="s">
        <v>279</v>
      </c>
      <c r="G518" s="186"/>
      <c r="H518" s="194"/>
    </row>
    <row r="519" spans="1:8" ht="78.75" x14ac:dyDescent="0.2">
      <c r="A519" s="187">
        <v>657</v>
      </c>
      <c r="B519" s="188" t="s">
        <v>320</v>
      </c>
      <c r="C519" s="183" t="s">
        <v>478</v>
      </c>
      <c r="D519" s="183" t="s">
        <v>664</v>
      </c>
      <c r="E519" s="183" t="s">
        <v>665</v>
      </c>
      <c r="F519" s="183" t="s">
        <v>578</v>
      </c>
      <c r="G519" s="186"/>
      <c r="H519" s="194"/>
    </row>
    <row r="520" spans="1:8" ht="22.5" x14ac:dyDescent="0.2">
      <c r="A520" s="187">
        <v>658</v>
      </c>
      <c r="B520" s="188" t="s">
        <v>328</v>
      </c>
      <c r="C520" s="183" t="s">
        <v>523</v>
      </c>
      <c r="D520" s="183" t="s">
        <v>573</v>
      </c>
      <c r="E520" s="183" t="s">
        <v>574</v>
      </c>
      <c r="F520" s="183" t="s">
        <v>574</v>
      </c>
      <c r="G520" s="186"/>
      <c r="H520" s="194"/>
    </row>
    <row r="521" spans="1:8" ht="37.5" customHeight="1" x14ac:dyDescent="0.2">
      <c r="A521" s="187">
        <v>693</v>
      </c>
      <c r="B521" s="188" t="s">
        <v>332</v>
      </c>
      <c r="C521" s="183" t="s">
        <v>484</v>
      </c>
      <c r="D521" s="183" t="s">
        <v>674</v>
      </c>
      <c r="E521" s="183" t="s">
        <v>675</v>
      </c>
      <c r="F521" s="183" t="s">
        <v>676</v>
      </c>
      <c r="G521" s="186"/>
      <c r="H521" s="194"/>
    </row>
    <row r="522" spans="1:8" ht="78.75" x14ac:dyDescent="0.2">
      <c r="A522" s="187">
        <v>707</v>
      </c>
      <c r="B522" s="188" t="s">
        <v>677</v>
      </c>
      <c r="C522" s="183" t="s">
        <v>523</v>
      </c>
      <c r="D522" s="183" t="s">
        <v>678</v>
      </c>
      <c r="E522" s="183" t="s">
        <v>679</v>
      </c>
      <c r="F522" s="183" t="s">
        <v>679</v>
      </c>
      <c r="G522" s="186"/>
      <c r="H522" s="194"/>
    </row>
    <row r="523" spans="1:8" ht="78.75" x14ac:dyDescent="0.2">
      <c r="A523" s="187">
        <v>734</v>
      </c>
      <c r="B523" s="188" t="s">
        <v>680</v>
      </c>
      <c r="C523" s="183" t="s">
        <v>484</v>
      </c>
      <c r="D523" s="183" t="s">
        <v>681</v>
      </c>
      <c r="E523" s="183" t="s">
        <v>675</v>
      </c>
      <c r="F523" s="183" t="s">
        <v>676</v>
      </c>
      <c r="G523" s="186"/>
      <c r="H523" s="194"/>
    </row>
    <row r="524" spans="1:8" ht="12.75" x14ac:dyDescent="0.2">
      <c r="A524" s="184"/>
      <c r="B524" s="189"/>
      <c r="C524" s="185"/>
      <c r="D524" s="185"/>
      <c r="E524" s="185"/>
      <c r="F524" s="185"/>
      <c r="G524" s="186"/>
      <c r="H524" s="194"/>
    </row>
    <row r="525" spans="1:8" ht="12.75" x14ac:dyDescent="0.2">
      <c r="A525" s="192" t="s">
        <v>682</v>
      </c>
      <c r="B525" s="193" t="s">
        <v>683</v>
      </c>
      <c r="C525" s="194"/>
      <c r="D525" s="194"/>
      <c r="E525" s="177"/>
      <c r="F525" s="194"/>
      <c r="G525" s="186"/>
      <c r="H525" s="194"/>
    </row>
    <row r="526" spans="1:8" ht="12.75" x14ac:dyDescent="0.2">
      <c r="A526" s="192" t="s">
        <v>684</v>
      </c>
      <c r="B526" s="194" t="s">
        <v>455</v>
      </c>
      <c r="C526" s="194"/>
      <c r="D526" s="194"/>
      <c r="E526" s="185"/>
      <c r="F526" s="194"/>
      <c r="G526" s="186"/>
      <c r="H526" s="194"/>
    </row>
    <row r="527" spans="1:8" ht="12.75" x14ac:dyDescent="0.2">
      <c r="A527" s="192" t="s">
        <v>685</v>
      </c>
      <c r="B527" s="193" t="s">
        <v>442</v>
      </c>
      <c r="C527" s="194"/>
      <c r="D527" s="194"/>
      <c r="E527" s="194"/>
      <c r="F527" s="194"/>
      <c r="G527" s="186"/>
      <c r="H527" s="194"/>
    </row>
    <row r="528" spans="1:8" ht="12.75" x14ac:dyDescent="0.2">
      <c r="A528" s="192" t="s">
        <v>686</v>
      </c>
      <c r="B528" s="194" t="s">
        <v>687</v>
      </c>
      <c r="C528" s="194"/>
      <c r="D528" s="194"/>
      <c r="E528" s="194"/>
      <c r="F528" s="194"/>
      <c r="G528" s="186"/>
      <c r="H528" s="194"/>
    </row>
    <row r="529" spans="1:8" ht="12.75" x14ac:dyDescent="0.2">
      <c r="A529" s="192" t="s">
        <v>688</v>
      </c>
      <c r="B529" s="194" t="s">
        <v>689</v>
      </c>
      <c r="C529" s="194"/>
      <c r="D529" s="194"/>
      <c r="E529" s="194"/>
      <c r="F529" s="194"/>
      <c r="G529" s="186"/>
      <c r="H529" s="194"/>
    </row>
    <row r="530" spans="1:8" ht="12.75" x14ac:dyDescent="0.2">
      <c r="A530" s="192" t="s">
        <v>690</v>
      </c>
      <c r="B530" s="194" t="s">
        <v>691</v>
      </c>
      <c r="C530" s="194"/>
      <c r="D530" s="194"/>
      <c r="E530" s="194"/>
      <c r="F530" s="194"/>
      <c r="G530" s="186"/>
      <c r="H530" s="194"/>
    </row>
    <row r="531" spans="1:8" ht="12.75" x14ac:dyDescent="0.2">
      <c r="A531" s="192" t="s">
        <v>692</v>
      </c>
      <c r="B531" s="194" t="s">
        <v>693</v>
      </c>
      <c r="C531" s="194"/>
      <c r="D531" s="194"/>
      <c r="E531" s="194"/>
      <c r="F531" s="194"/>
      <c r="G531" s="186"/>
      <c r="H531" s="194"/>
    </row>
    <row r="532" spans="1:8" ht="12.75" x14ac:dyDescent="0.2">
      <c r="A532" s="192" t="s">
        <v>694</v>
      </c>
      <c r="B532" s="194" t="s">
        <v>695</v>
      </c>
      <c r="C532" s="194"/>
      <c r="D532" s="194"/>
      <c r="E532" s="194"/>
      <c r="F532" s="194"/>
      <c r="G532" s="186"/>
      <c r="H532" s="194"/>
    </row>
    <row r="533" spans="1:8" ht="12.75" x14ac:dyDescent="0.2">
      <c r="A533" s="192" t="s">
        <v>696</v>
      </c>
      <c r="B533" s="194" t="s">
        <v>697</v>
      </c>
      <c r="C533" s="194"/>
      <c r="D533" s="194"/>
      <c r="E533" s="194"/>
      <c r="F533" s="194"/>
      <c r="G533" s="186"/>
      <c r="H533" s="194"/>
    </row>
    <row r="534" spans="1:8" ht="12.75" x14ac:dyDescent="0.2">
      <c r="A534" s="192" t="s">
        <v>698</v>
      </c>
      <c r="B534" s="194" t="s">
        <v>699</v>
      </c>
      <c r="C534" s="194"/>
      <c r="D534" s="194"/>
      <c r="E534" s="194"/>
      <c r="F534" s="194"/>
      <c r="G534" s="186"/>
      <c r="H534" s="194"/>
    </row>
    <row r="535" spans="1:8" ht="12.75" x14ac:dyDescent="0.2">
      <c r="A535" s="192"/>
      <c r="B535" s="194"/>
      <c r="C535" s="194"/>
      <c r="D535" s="194"/>
      <c r="E535" s="194"/>
      <c r="F535" s="194"/>
      <c r="G535" s="186"/>
      <c r="H535" s="194"/>
    </row>
    <row r="536" spans="1:8" ht="12.75" x14ac:dyDescent="0.2">
      <c r="A536" s="640" t="s">
        <v>700</v>
      </c>
      <c r="B536" s="640"/>
      <c r="C536" s="640"/>
      <c r="D536" s="640"/>
      <c r="E536" s="640"/>
      <c r="F536" s="640"/>
      <c r="G536" s="186"/>
      <c r="H536" s="194"/>
    </row>
    <row r="537" spans="1:8" ht="12.75" x14ac:dyDescent="0.2">
      <c r="A537" s="640"/>
      <c r="B537" s="640"/>
      <c r="C537" s="640"/>
      <c r="D537" s="640"/>
      <c r="E537" s="640"/>
      <c r="F537" s="640"/>
      <c r="G537" s="186"/>
      <c r="H537" s="194"/>
    </row>
    <row r="538" spans="1:8" ht="12.75" x14ac:dyDescent="0.2">
      <c r="A538" s="640"/>
      <c r="B538" s="640"/>
      <c r="C538" s="640"/>
      <c r="D538" s="640"/>
      <c r="E538" s="640"/>
      <c r="F538" s="640"/>
      <c r="G538" s="186"/>
      <c r="H538" s="194"/>
    </row>
    <row r="539" spans="1:8" ht="29.25" customHeight="1" x14ac:dyDescent="0.2">
      <c r="A539" s="640"/>
      <c r="B539" s="640"/>
      <c r="C539" s="640"/>
      <c r="D539" s="640"/>
      <c r="E539" s="640"/>
      <c r="F539" s="640"/>
      <c r="G539" s="186"/>
      <c r="H539" s="194"/>
    </row>
    <row r="540" spans="1:8" ht="12.75" x14ac:dyDescent="0.2">
      <c r="A540" s="192"/>
      <c r="B540" s="192"/>
      <c r="C540" s="194"/>
      <c r="D540" s="194"/>
      <c r="E540" s="194"/>
      <c r="F540" s="194"/>
      <c r="G540" s="186"/>
      <c r="H540" s="194"/>
    </row>
    <row r="541" spans="1:8" ht="12.75" x14ac:dyDescent="0.2">
      <c r="A541" s="192"/>
      <c r="B541" s="192"/>
      <c r="C541" s="194"/>
      <c r="D541" s="194"/>
      <c r="E541" s="194"/>
      <c r="F541" s="194"/>
      <c r="G541" s="186"/>
      <c r="H541" s="194"/>
    </row>
    <row r="542" spans="1:8" ht="12.75" x14ac:dyDescent="0.2">
      <c r="A542" s="192"/>
      <c r="B542" s="192"/>
      <c r="C542" s="195"/>
      <c r="D542" s="194"/>
      <c r="E542" s="194"/>
      <c r="F542" s="194"/>
      <c r="G542" s="186"/>
      <c r="H542" s="194"/>
    </row>
    <row r="543" spans="1:8" ht="12.75" x14ac:dyDescent="0.2">
      <c r="A543" s="192"/>
      <c r="B543" s="192"/>
      <c r="C543" s="194"/>
      <c r="D543" s="194"/>
      <c r="E543" s="194"/>
      <c r="F543" s="194"/>
      <c r="G543" s="186"/>
      <c r="H543" s="194"/>
    </row>
  </sheetData>
  <mergeCells count="3">
    <mergeCell ref="J5:K5"/>
    <mergeCell ref="A536:F539"/>
    <mergeCell ref="D5: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9"/>
  <sheetViews>
    <sheetView workbookViewId="0"/>
  </sheetViews>
  <sheetFormatPr baseColWidth="10" defaultColWidth="11.7109375" defaultRowHeight="11.25" x14ac:dyDescent="0.2"/>
  <cols>
    <col min="1" max="1" width="25.5703125" style="201" customWidth="1"/>
    <col min="2" max="2" width="17" style="198" customWidth="1"/>
    <col min="3" max="3" width="14.5703125" style="198" customWidth="1"/>
    <col min="4" max="4" width="15.5703125" style="201" customWidth="1"/>
    <col min="5" max="5" width="18.28515625" style="204" customWidth="1"/>
    <col min="6" max="6" width="21.28515625" style="201" customWidth="1"/>
    <col min="7" max="7" width="13.42578125" style="201" customWidth="1"/>
    <col min="8" max="8" width="7.28515625" style="201" bestFit="1" customWidth="1"/>
    <col min="9" max="9" width="9.7109375" style="201" bestFit="1" customWidth="1"/>
    <col min="10" max="11" width="11.7109375" style="202" bestFit="1" customWidth="1"/>
    <col min="12" max="12" width="10.85546875" style="202" bestFit="1" customWidth="1"/>
    <col min="13" max="14" width="10.5703125" style="202" bestFit="1" customWidth="1"/>
    <col min="15" max="256" width="11.7109375" style="201"/>
    <col min="257" max="257" width="25.5703125" style="201" customWidth="1"/>
    <col min="258" max="258" width="12.5703125" style="201" customWidth="1"/>
    <col min="259" max="259" width="21.5703125" style="201" customWidth="1"/>
    <col min="260" max="260" width="3.5703125" style="201" bestFit="1" customWidth="1"/>
    <col min="261" max="261" width="11.7109375" style="201" bestFit="1" customWidth="1"/>
    <col min="262" max="262" width="4.5703125" style="201" bestFit="1" customWidth="1"/>
    <col min="263" max="263" width="13.42578125" style="201" customWidth="1"/>
    <col min="264" max="264" width="7.28515625" style="201" bestFit="1" customWidth="1"/>
    <col min="265" max="265" width="9.7109375" style="201" bestFit="1" customWidth="1"/>
    <col min="266" max="267" width="11.7109375" style="201" bestFit="1" customWidth="1"/>
    <col min="268" max="268" width="10.85546875" style="201" bestFit="1" customWidth="1"/>
    <col min="269" max="270" width="10.5703125" style="201" bestFit="1" customWidth="1"/>
    <col min="271" max="512" width="11.7109375" style="201"/>
    <col min="513" max="513" width="25.5703125" style="201" customWidth="1"/>
    <col min="514" max="514" width="12.5703125" style="201" customWidth="1"/>
    <col min="515" max="515" width="21.5703125" style="201" customWidth="1"/>
    <col min="516" max="516" width="3.5703125" style="201" bestFit="1" customWidth="1"/>
    <col min="517" max="517" width="11.7109375" style="201" bestFit="1" customWidth="1"/>
    <col min="518" max="518" width="4.5703125" style="201" bestFit="1" customWidth="1"/>
    <col min="519" max="519" width="13.42578125" style="201" customWidth="1"/>
    <col min="520" max="520" width="7.28515625" style="201" bestFit="1" customWidth="1"/>
    <col min="521" max="521" width="9.7109375" style="201" bestFit="1" customWidth="1"/>
    <col min="522" max="523" width="11.7109375" style="201" bestFit="1" customWidth="1"/>
    <col min="524" max="524" width="10.85546875" style="201" bestFit="1" customWidth="1"/>
    <col min="525" max="526" width="10.5703125" style="201" bestFit="1" customWidth="1"/>
    <col min="527" max="768" width="11.7109375" style="201"/>
    <col min="769" max="769" width="25.5703125" style="201" customWidth="1"/>
    <col min="770" max="770" width="12.5703125" style="201" customWidth="1"/>
    <col min="771" max="771" width="21.5703125" style="201" customWidth="1"/>
    <col min="772" max="772" width="3.5703125" style="201" bestFit="1" customWidth="1"/>
    <col min="773" max="773" width="11.7109375" style="201" bestFit="1" customWidth="1"/>
    <col min="774" max="774" width="4.5703125" style="201" bestFit="1" customWidth="1"/>
    <col min="775" max="775" width="13.42578125" style="201" customWidth="1"/>
    <col min="776" max="776" width="7.28515625" style="201" bestFit="1" customWidth="1"/>
    <col min="777" max="777" width="9.7109375" style="201" bestFit="1" customWidth="1"/>
    <col min="778" max="779" width="11.7109375" style="201" bestFit="1" customWidth="1"/>
    <col min="780" max="780" width="10.85546875" style="201" bestFit="1" customWidth="1"/>
    <col min="781" max="782" width="10.5703125" style="201" bestFit="1" customWidth="1"/>
    <col min="783" max="1024" width="11.7109375" style="201"/>
    <col min="1025" max="1025" width="25.5703125" style="201" customWidth="1"/>
    <col min="1026" max="1026" width="12.5703125" style="201" customWidth="1"/>
    <col min="1027" max="1027" width="21.5703125" style="201" customWidth="1"/>
    <col min="1028" max="1028" width="3.5703125" style="201" bestFit="1" customWidth="1"/>
    <col min="1029" max="1029" width="11.7109375" style="201" bestFit="1" customWidth="1"/>
    <col min="1030" max="1030" width="4.5703125" style="201" bestFit="1" customWidth="1"/>
    <col min="1031" max="1031" width="13.42578125" style="201" customWidth="1"/>
    <col min="1032" max="1032" width="7.28515625" style="201" bestFit="1" customWidth="1"/>
    <col min="1033" max="1033" width="9.7109375" style="201" bestFit="1" customWidth="1"/>
    <col min="1034" max="1035" width="11.7109375" style="201" bestFit="1" customWidth="1"/>
    <col min="1036" max="1036" width="10.85546875" style="201" bestFit="1" customWidth="1"/>
    <col min="1037" max="1038" width="10.5703125" style="201" bestFit="1" customWidth="1"/>
    <col min="1039" max="1280" width="11.7109375" style="201"/>
    <col min="1281" max="1281" width="25.5703125" style="201" customWidth="1"/>
    <col min="1282" max="1282" width="12.5703125" style="201" customWidth="1"/>
    <col min="1283" max="1283" width="21.5703125" style="201" customWidth="1"/>
    <col min="1284" max="1284" width="3.5703125" style="201" bestFit="1" customWidth="1"/>
    <col min="1285" max="1285" width="11.7109375" style="201" bestFit="1" customWidth="1"/>
    <col min="1286" max="1286" width="4.5703125" style="201" bestFit="1" customWidth="1"/>
    <col min="1287" max="1287" width="13.42578125" style="201" customWidth="1"/>
    <col min="1288" max="1288" width="7.28515625" style="201" bestFit="1" customWidth="1"/>
    <col min="1289" max="1289" width="9.7109375" style="201" bestFit="1" customWidth="1"/>
    <col min="1290" max="1291" width="11.7109375" style="201" bestFit="1" customWidth="1"/>
    <col min="1292" max="1292" width="10.85546875" style="201" bestFit="1" customWidth="1"/>
    <col min="1293" max="1294" width="10.5703125" style="201" bestFit="1" customWidth="1"/>
    <col min="1295" max="1536" width="11.7109375" style="201"/>
    <col min="1537" max="1537" width="25.5703125" style="201" customWidth="1"/>
    <col min="1538" max="1538" width="12.5703125" style="201" customWidth="1"/>
    <col min="1539" max="1539" width="21.5703125" style="201" customWidth="1"/>
    <col min="1540" max="1540" width="3.5703125" style="201" bestFit="1" customWidth="1"/>
    <col min="1541" max="1541" width="11.7109375" style="201" bestFit="1" customWidth="1"/>
    <col min="1542" max="1542" width="4.5703125" style="201" bestFit="1" customWidth="1"/>
    <col min="1543" max="1543" width="13.42578125" style="201" customWidth="1"/>
    <col min="1544" max="1544" width="7.28515625" style="201" bestFit="1" customWidth="1"/>
    <col min="1545" max="1545" width="9.7109375" style="201" bestFit="1" customWidth="1"/>
    <col min="1546" max="1547" width="11.7109375" style="201" bestFit="1" customWidth="1"/>
    <col min="1548" max="1548" width="10.85546875" style="201" bestFit="1" customWidth="1"/>
    <col min="1549" max="1550" width="10.5703125" style="201" bestFit="1" customWidth="1"/>
    <col min="1551" max="1792" width="11.7109375" style="201"/>
    <col min="1793" max="1793" width="25.5703125" style="201" customWidth="1"/>
    <col min="1794" max="1794" width="12.5703125" style="201" customWidth="1"/>
    <col min="1795" max="1795" width="21.5703125" style="201" customWidth="1"/>
    <col min="1796" max="1796" width="3.5703125" style="201" bestFit="1" customWidth="1"/>
    <col min="1797" max="1797" width="11.7109375" style="201" bestFit="1" customWidth="1"/>
    <col min="1798" max="1798" width="4.5703125" style="201" bestFit="1" customWidth="1"/>
    <col min="1799" max="1799" width="13.42578125" style="201" customWidth="1"/>
    <col min="1800" max="1800" width="7.28515625" style="201" bestFit="1" customWidth="1"/>
    <col min="1801" max="1801" width="9.7109375" style="201" bestFit="1" customWidth="1"/>
    <col min="1802" max="1803" width="11.7109375" style="201" bestFit="1" customWidth="1"/>
    <col min="1804" max="1804" width="10.85546875" style="201" bestFit="1" customWidth="1"/>
    <col min="1805" max="1806" width="10.5703125" style="201" bestFit="1" customWidth="1"/>
    <col min="1807" max="2048" width="11.7109375" style="201"/>
    <col min="2049" max="2049" width="25.5703125" style="201" customWidth="1"/>
    <col min="2050" max="2050" width="12.5703125" style="201" customWidth="1"/>
    <col min="2051" max="2051" width="21.5703125" style="201" customWidth="1"/>
    <col min="2052" max="2052" width="3.5703125" style="201" bestFit="1" customWidth="1"/>
    <col min="2053" max="2053" width="11.7109375" style="201" bestFit="1" customWidth="1"/>
    <col min="2054" max="2054" width="4.5703125" style="201" bestFit="1" customWidth="1"/>
    <col min="2055" max="2055" width="13.42578125" style="201" customWidth="1"/>
    <col min="2056" max="2056" width="7.28515625" style="201" bestFit="1" customWidth="1"/>
    <col min="2057" max="2057" width="9.7109375" style="201" bestFit="1" customWidth="1"/>
    <col min="2058" max="2059" width="11.7109375" style="201" bestFit="1" customWidth="1"/>
    <col min="2060" max="2060" width="10.85546875" style="201" bestFit="1" customWidth="1"/>
    <col min="2061" max="2062" width="10.5703125" style="201" bestFit="1" customWidth="1"/>
    <col min="2063" max="2304" width="11.7109375" style="201"/>
    <col min="2305" max="2305" width="25.5703125" style="201" customWidth="1"/>
    <col min="2306" max="2306" width="12.5703125" style="201" customWidth="1"/>
    <col min="2307" max="2307" width="21.5703125" style="201" customWidth="1"/>
    <col min="2308" max="2308" width="3.5703125" style="201" bestFit="1" customWidth="1"/>
    <col min="2309" max="2309" width="11.7109375" style="201" bestFit="1" customWidth="1"/>
    <col min="2310" max="2310" width="4.5703125" style="201" bestFit="1" customWidth="1"/>
    <col min="2311" max="2311" width="13.42578125" style="201" customWidth="1"/>
    <col min="2312" max="2312" width="7.28515625" style="201" bestFit="1" customWidth="1"/>
    <col min="2313" max="2313" width="9.7109375" style="201" bestFit="1" customWidth="1"/>
    <col min="2314" max="2315" width="11.7109375" style="201" bestFit="1" customWidth="1"/>
    <col min="2316" max="2316" width="10.85546875" style="201" bestFit="1" customWidth="1"/>
    <col min="2317" max="2318" width="10.5703125" style="201" bestFit="1" customWidth="1"/>
    <col min="2319" max="2560" width="11.7109375" style="201"/>
    <col min="2561" max="2561" width="25.5703125" style="201" customWidth="1"/>
    <col min="2562" max="2562" width="12.5703125" style="201" customWidth="1"/>
    <col min="2563" max="2563" width="21.5703125" style="201" customWidth="1"/>
    <col min="2564" max="2564" width="3.5703125" style="201" bestFit="1" customWidth="1"/>
    <col min="2565" max="2565" width="11.7109375" style="201" bestFit="1" customWidth="1"/>
    <col min="2566" max="2566" width="4.5703125" style="201" bestFit="1" customWidth="1"/>
    <col min="2567" max="2567" width="13.42578125" style="201" customWidth="1"/>
    <col min="2568" max="2568" width="7.28515625" style="201" bestFit="1" customWidth="1"/>
    <col min="2569" max="2569" width="9.7109375" style="201" bestFit="1" customWidth="1"/>
    <col min="2570" max="2571" width="11.7109375" style="201" bestFit="1" customWidth="1"/>
    <col min="2572" max="2572" width="10.85546875" style="201" bestFit="1" customWidth="1"/>
    <col min="2573" max="2574" width="10.5703125" style="201" bestFit="1" customWidth="1"/>
    <col min="2575" max="2816" width="11.7109375" style="201"/>
    <col min="2817" max="2817" width="25.5703125" style="201" customWidth="1"/>
    <col min="2818" max="2818" width="12.5703125" style="201" customWidth="1"/>
    <col min="2819" max="2819" width="21.5703125" style="201" customWidth="1"/>
    <col min="2820" max="2820" width="3.5703125" style="201" bestFit="1" customWidth="1"/>
    <col min="2821" max="2821" width="11.7109375" style="201" bestFit="1" customWidth="1"/>
    <col min="2822" max="2822" width="4.5703125" style="201" bestFit="1" customWidth="1"/>
    <col min="2823" max="2823" width="13.42578125" style="201" customWidth="1"/>
    <col min="2824" max="2824" width="7.28515625" style="201" bestFit="1" customWidth="1"/>
    <col min="2825" max="2825" width="9.7109375" style="201" bestFit="1" customWidth="1"/>
    <col min="2826" max="2827" width="11.7109375" style="201" bestFit="1" customWidth="1"/>
    <col min="2828" max="2828" width="10.85546875" style="201" bestFit="1" customWidth="1"/>
    <col min="2829" max="2830" width="10.5703125" style="201" bestFit="1" customWidth="1"/>
    <col min="2831" max="3072" width="11.7109375" style="201"/>
    <col min="3073" max="3073" width="25.5703125" style="201" customWidth="1"/>
    <col min="3074" max="3074" width="12.5703125" style="201" customWidth="1"/>
    <col min="3075" max="3075" width="21.5703125" style="201" customWidth="1"/>
    <col min="3076" max="3076" width="3.5703125" style="201" bestFit="1" customWidth="1"/>
    <col min="3077" max="3077" width="11.7109375" style="201" bestFit="1" customWidth="1"/>
    <col min="3078" max="3078" width="4.5703125" style="201" bestFit="1" customWidth="1"/>
    <col min="3079" max="3079" width="13.42578125" style="201" customWidth="1"/>
    <col min="3080" max="3080" width="7.28515625" style="201" bestFit="1" customWidth="1"/>
    <col min="3081" max="3081" width="9.7109375" style="201" bestFit="1" customWidth="1"/>
    <col min="3082" max="3083" width="11.7109375" style="201" bestFit="1" customWidth="1"/>
    <col min="3084" max="3084" width="10.85546875" style="201" bestFit="1" customWidth="1"/>
    <col min="3085" max="3086" width="10.5703125" style="201" bestFit="1" customWidth="1"/>
    <col min="3087" max="3328" width="11.7109375" style="201"/>
    <col min="3329" max="3329" width="25.5703125" style="201" customWidth="1"/>
    <col min="3330" max="3330" width="12.5703125" style="201" customWidth="1"/>
    <col min="3331" max="3331" width="21.5703125" style="201" customWidth="1"/>
    <col min="3332" max="3332" width="3.5703125" style="201" bestFit="1" customWidth="1"/>
    <col min="3333" max="3333" width="11.7109375" style="201" bestFit="1" customWidth="1"/>
    <col min="3334" max="3334" width="4.5703125" style="201" bestFit="1" customWidth="1"/>
    <col min="3335" max="3335" width="13.42578125" style="201" customWidth="1"/>
    <col min="3336" max="3336" width="7.28515625" style="201" bestFit="1" customWidth="1"/>
    <col min="3337" max="3337" width="9.7109375" style="201" bestFit="1" customWidth="1"/>
    <col min="3338" max="3339" width="11.7109375" style="201" bestFit="1" customWidth="1"/>
    <col min="3340" max="3340" width="10.85546875" style="201" bestFit="1" customWidth="1"/>
    <col min="3341" max="3342" width="10.5703125" style="201" bestFit="1" customWidth="1"/>
    <col min="3343" max="3584" width="11.7109375" style="201"/>
    <col min="3585" max="3585" width="25.5703125" style="201" customWidth="1"/>
    <col min="3586" max="3586" width="12.5703125" style="201" customWidth="1"/>
    <col min="3587" max="3587" width="21.5703125" style="201" customWidth="1"/>
    <col min="3588" max="3588" width="3.5703125" style="201" bestFit="1" customWidth="1"/>
    <col min="3589" max="3589" width="11.7109375" style="201" bestFit="1" customWidth="1"/>
    <col min="3590" max="3590" width="4.5703125" style="201" bestFit="1" customWidth="1"/>
    <col min="3591" max="3591" width="13.42578125" style="201" customWidth="1"/>
    <col min="3592" max="3592" width="7.28515625" style="201" bestFit="1" customWidth="1"/>
    <col min="3593" max="3593" width="9.7109375" style="201" bestFit="1" customWidth="1"/>
    <col min="3594" max="3595" width="11.7109375" style="201" bestFit="1" customWidth="1"/>
    <col min="3596" max="3596" width="10.85546875" style="201" bestFit="1" customWidth="1"/>
    <col min="3597" max="3598" width="10.5703125" style="201" bestFit="1" customWidth="1"/>
    <col min="3599" max="3840" width="11.7109375" style="201"/>
    <col min="3841" max="3841" width="25.5703125" style="201" customWidth="1"/>
    <col min="3842" max="3842" width="12.5703125" style="201" customWidth="1"/>
    <col min="3843" max="3843" width="21.5703125" style="201" customWidth="1"/>
    <col min="3844" max="3844" width="3.5703125" style="201" bestFit="1" customWidth="1"/>
    <col min="3845" max="3845" width="11.7109375" style="201" bestFit="1" customWidth="1"/>
    <col min="3846" max="3846" width="4.5703125" style="201" bestFit="1" customWidth="1"/>
    <col min="3847" max="3847" width="13.42578125" style="201" customWidth="1"/>
    <col min="3848" max="3848" width="7.28515625" style="201" bestFit="1" customWidth="1"/>
    <col min="3849" max="3849" width="9.7109375" style="201" bestFit="1" customWidth="1"/>
    <col min="3850" max="3851" width="11.7109375" style="201" bestFit="1" customWidth="1"/>
    <col min="3852" max="3852" width="10.85546875" style="201" bestFit="1" customWidth="1"/>
    <col min="3853" max="3854" width="10.5703125" style="201" bestFit="1" customWidth="1"/>
    <col min="3855" max="4096" width="11.7109375" style="201"/>
    <col min="4097" max="4097" width="25.5703125" style="201" customWidth="1"/>
    <col min="4098" max="4098" width="12.5703125" style="201" customWidth="1"/>
    <col min="4099" max="4099" width="21.5703125" style="201" customWidth="1"/>
    <col min="4100" max="4100" width="3.5703125" style="201" bestFit="1" customWidth="1"/>
    <col min="4101" max="4101" width="11.7109375" style="201" bestFit="1" customWidth="1"/>
    <col min="4102" max="4102" width="4.5703125" style="201" bestFit="1" customWidth="1"/>
    <col min="4103" max="4103" width="13.42578125" style="201" customWidth="1"/>
    <col min="4104" max="4104" width="7.28515625" style="201" bestFit="1" customWidth="1"/>
    <col min="4105" max="4105" width="9.7109375" style="201" bestFit="1" customWidth="1"/>
    <col min="4106" max="4107" width="11.7109375" style="201" bestFit="1" customWidth="1"/>
    <col min="4108" max="4108" width="10.85546875" style="201" bestFit="1" customWidth="1"/>
    <col min="4109" max="4110" width="10.5703125" style="201" bestFit="1" customWidth="1"/>
    <col min="4111" max="4352" width="11.7109375" style="201"/>
    <col min="4353" max="4353" width="25.5703125" style="201" customWidth="1"/>
    <col min="4354" max="4354" width="12.5703125" style="201" customWidth="1"/>
    <col min="4355" max="4355" width="21.5703125" style="201" customWidth="1"/>
    <col min="4356" max="4356" width="3.5703125" style="201" bestFit="1" customWidth="1"/>
    <col min="4357" max="4357" width="11.7109375" style="201" bestFit="1" customWidth="1"/>
    <col min="4358" max="4358" width="4.5703125" style="201" bestFit="1" customWidth="1"/>
    <col min="4359" max="4359" width="13.42578125" style="201" customWidth="1"/>
    <col min="4360" max="4360" width="7.28515625" style="201" bestFit="1" customWidth="1"/>
    <col min="4361" max="4361" width="9.7109375" style="201" bestFit="1" customWidth="1"/>
    <col min="4362" max="4363" width="11.7109375" style="201" bestFit="1" customWidth="1"/>
    <col min="4364" max="4364" width="10.85546875" style="201" bestFit="1" customWidth="1"/>
    <col min="4365" max="4366" width="10.5703125" style="201" bestFit="1" customWidth="1"/>
    <col min="4367" max="4608" width="11.7109375" style="201"/>
    <col min="4609" max="4609" width="25.5703125" style="201" customWidth="1"/>
    <col min="4610" max="4610" width="12.5703125" style="201" customWidth="1"/>
    <col min="4611" max="4611" width="21.5703125" style="201" customWidth="1"/>
    <col min="4612" max="4612" width="3.5703125" style="201" bestFit="1" customWidth="1"/>
    <col min="4613" max="4613" width="11.7109375" style="201" bestFit="1" customWidth="1"/>
    <col min="4614" max="4614" width="4.5703125" style="201" bestFit="1" customWidth="1"/>
    <col min="4615" max="4615" width="13.42578125" style="201" customWidth="1"/>
    <col min="4616" max="4616" width="7.28515625" style="201" bestFit="1" customWidth="1"/>
    <col min="4617" max="4617" width="9.7109375" style="201" bestFit="1" customWidth="1"/>
    <col min="4618" max="4619" width="11.7109375" style="201" bestFit="1" customWidth="1"/>
    <col min="4620" max="4620" width="10.85546875" style="201" bestFit="1" customWidth="1"/>
    <col min="4621" max="4622" width="10.5703125" style="201" bestFit="1" customWidth="1"/>
    <col min="4623" max="4864" width="11.7109375" style="201"/>
    <col min="4865" max="4865" width="25.5703125" style="201" customWidth="1"/>
    <col min="4866" max="4866" width="12.5703125" style="201" customWidth="1"/>
    <col min="4867" max="4867" width="21.5703125" style="201" customWidth="1"/>
    <col min="4868" max="4868" width="3.5703125" style="201" bestFit="1" customWidth="1"/>
    <col min="4869" max="4869" width="11.7109375" style="201" bestFit="1" customWidth="1"/>
    <col min="4870" max="4870" width="4.5703125" style="201" bestFit="1" customWidth="1"/>
    <col min="4871" max="4871" width="13.42578125" style="201" customWidth="1"/>
    <col min="4872" max="4872" width="7.28515625" style="201" bestFit="1" customWidth="1"/>
    <col min="4873" max="4873" width="9.7109375" style="201" bestFit="1" customWidth="1"/>
    <col min="4874" max="4875" width="11.7109375" style="201" bestFit="1" customWidth="1"/>
    <col min="4876" max="4876" width="10.85546875" style="201" bestFit="1" customWidth="1"/>
    <col min="4877" max="4878" width="10.5703125" style="201" bestFit="1" customWidth="1"/>
    <col min="4879" max="5120" width="11.7109375" style="201"/>
    <col min="5121" max="5121" width="25.5703125" style="201" customWidth="1"/>
    <col min="5122" max="5122" width="12.5703125" style="201" customWidth="1"/>
    <col min="5123" max="5123" width="21.5703125" style="201" customWidth="1"/>
    <col min="5124" max="5124" width="3.5703125" style="201" bestFit="1" customWidth="1"/>
    <col min="5125" max="5125" width="11.7109375" style="201" bestFit="1" customWidth="1"/>
    <col min="5126" max="5126" width="4.5703125" style="201" bestFit="1" customWidth="1"/>
    <col min="5127" max="5127" width="13.42578125" style="201" customWidth="1"/>
    <col min="5128" max="5128" width="7.28515625" style="201" bestFit="1" customWidth="1"/>
    <col min="5129" max="5129" width="9.7109375" style="201" bestFit="1" customWidth="1"/>
    <col min="5130" max="5131" width="11.7109375" style="201" bestFit="1" customWidth="1"/>
    <col min="5132" max="5132" width="10.85546875" style="201" bestFit="1" customWidth="1"/>
    <col min="5133" max="5134" width="10.5703125" style="201" bestFit="1" customWidth="1"/>
    <col min="5135" max="5376" width="11.7109375" style="201"/>
    <col min="5377" max="5377" width="25.5703125" style="201" customWidth="1"/>
    <col min="5378" max="5378" width="12.5703125" style="201" customWidth="1"/>
    <col min="5379" max="5379" width="21.5703125" style="201" customWidth="1"/>
    <col min="5380" max="5380" width="3.5703125" style="201" bestFit="1" customWidth="1"/>
    <col min="5381" max="5381" width="11.7109375" style="201" bestFit="1" customWidth="1"/>
    <col min="5382" max="5382" width="4.5703125" style="201" bestFit="1" customWidth="1"/>
    <col min="5383" max="5383" width="13.42578125" style="201" customWidth="1"/>
    <col min="5384" max="5384" width="7.28515625" style="201" bestFit="1" customWidth="1"/>
    <col min="5385" max="5385" width="9.7109375" style="201" bestFit="1" customWidth="1"/>
    <col min="5386" max="5387" width="11.7109375" style="201" bestFit="1" customWidth="1"/>
    <col min="5388" max="5388" width="10.85546875" style="201" bestFit="1" customWidth="1"/>
    <col min="5389" max="5390" width="10.5703125" style="201" bestFit="1" customWidth="1"/>
    <col min="5391" max="5632" width="11.7109375" style="201"/>
    <col min="5633" max="5633" width="25.5703125" style="201" customWidth="1"/>
    <col min="5634" max="5634" width="12.5703125" style="201" customWidth="1"/>
    <col min="5635" max="5635" width="21.5703125" style="201" customWidth="1"/>
    <col min="5636" max="5636" width="3.5703125" style="201" bestFit="1" customWidth="1"/>
    <col min="5637" max="5637" width="11.7109375" style="201" bestFit="1" customWidth="1"/>
    <col min="5638" max="5638" width="4.5703125" style="201" bestFit="1" customWidth="1"/>
    <col min="5639" max="5639" width="13.42578125" style="201" customWidth="1"/>
    <col min="5640" max="5640" width="7.28515625" style="201" bestFit="1" customWidth="1"/>
    <col min="5641" max="5641" width="9.7109375" style="201" bestFit="1" customWidth="1"/>
    <col min="5642" max="5643" width="11.7109375" style="201" bestFit="1" customWidth="1"/>
    <col min="5644" max="5644" width="10.85546875" style="201" bestFit="1" customWidth="1"/>
    <col min="5645" max="5646" width="10.5703125" style="201" bestFit="1" customWidth="1"/>
    <col min="5647" max="5888" width="11.7109375" style="201"/>
    <col min="5889" max="5889" width="25.5703125" style="201" customWidth="1"/>
    <col min="5890" max="5890" width="12.5703125" style="201" customWidth="1"/>
    <col min="5891" max="5891" width="21.5703125" style="201" customWidth="1"/>
    <col min="5892" max="5892" width="3.5703125" style="201" bestFit="1" customWidth="1"/>
    <col min="5893" max="5893" width="11.7109375" style="201" bestFit="1" customWidth="1"/>
    <col min="5894" max="5894" width="4.5703125" style="201" bestFit="1" customWidth="1"/>
    <col min="5895" max="5895" width="13.42578125" style="201" customWidth="1"/>
    <col min="5896" max="5896" width="7.28515625" style="201" bestFit="1" customWidth="1"/>
    <col min="5897" max="5897" width="9.7109375" style="201" bestFit="1" customWidth="1"/>
    <col min="5898" max="5899" width="11.7109375" style="201" bestFit="1" customWidth="1"/>
    <col min="5900" max="5900" width="10.85546875" style="201" bestFit="1" customWidth="1"/>
    <col min="5901" max="5902" width="10.5703125" style="201" bestFit="1" customWidth="1"/>
    <col min="5903" max="6144" width="11.7109375" style="201"/>
    <col min="6145" max="6145" width="25.5703125" style="201" customWidth="1"/>
    <col min="6146" max="6146" width="12.5703125" style="201" customWidth="1"/>
    <col min="6147" max="6147" width="21.5703125" style="201" customWidth="1"/>
    <col min="6148" max="6148" width="3.5703125" style="201" bestFit="1" customWidth="1"/>
    <col min="6149" max="6149" width="11.7109375" style="201" bestFit="1" customWidth="1"/>
    <col min="6150" max="6150" width="4.5703125" style="201" bestFit="1" customWidth="1"/>
    <col min="6151" max="6151" width="13.42578125" style="201" customWidth="1"/>
    <col min="6152" max="6152" width="7.28515625" style="201" bestFit="1" customWidth="1"/>
    <col min="6153" max="6153" width="9.7109375" style="201" bestFit="1" customWidth="1"/>
    <col min="6154" max="6155" width="11.7109375" style="201" bestFit="1" customWidth="1"/>
    <col min="6156" max="6156" width="10.85546875" style="201" bestFit="1" customWidth="1"/>
    <col min="6157" max="6158" width="10.5703125" style="201" bestFit="1" customWidth="1"/>
    <col min="6159" max="6400" width="11.7109375" style="201"/>
    <col min="6401" max="6401" width="25.5703125" style="201" customWidth="1"/>
    <col min="6402" max="6402" width="12.5703125" style="201" customWidth="1"/>
    <col min="6403" max="6403" width="21.5703125" style="201" customWidth="1"/>
    <col min="6404" max="6404" width="3.5703125" style="201" bestFit="1" customWidth="1"/>
    <col min="6405" max="6405" width="11.7109375" style="201" bestFit="1" customWidth="1"/>
    <col min="6406" max="6406" width="4.5703125" style="201" bestFit="1" customWidth="1"/>
    <col min="6407" max="6407" width="13.42578125" style="201" customWidth="1"/>
    <col min="6408" max="6408" width="7.28515625" style="201" bestFit="1" customWidth="1"/>
    <col min="6409" max="6409" width="9.7109375" style="201" bestFit="1" customWidth="1"/>
    <col min="6410" max="6411" width="11.7109375" style="201" bestFit="1" customWidth="1"/>
    <col min="6412" max="6412" width="10.85546875" style="201" bestFit="1" customWidth="1"/>
    <col min="6413" max="6414" width="10.5703125" style="201" bestFit="1" customWidth="1"/>
    <col min="6415" max="6656" width="11.7109375" style="201"/>
    <col min="6657" max="6657" width="25.5703125" style="201" customWidth="1"/>
    <col min="6658" max="6658" width="12.5703125" style="201" customWidth="1"/>
    <col min="6659" max="6659" width="21.5703125" style="201" customWidth="1"/>
    <col min="6660" max="6660" width="3.5703125" style="201" bestFit="1" customWidth="1"/>
    <col min="6661" max="6661" width="11.7109375" style="201" bestFit="1" customWidth="1"/>
    <col min="6662" max="6662" width="4.5703125" style="201" bestFit="1" customWidth="1"/>
    <col min="6663" max="6663" width="13.42578125" style="201" customWidth="1"/>
    <col min="6664" max="6664" width="7.28515625" style="201" bestFit="1" customWidth="1"/>
    <col min="6665" max="6665" width="9.7109375" style="201" bestFit="1" customWidth="1"/>
    <col min="6666" max="6667" width="11.7109375" style="201" bestFit="1" customWidth="1"/>
    <col min="6668" max="6668" width="10.85546875" style="201" bestFit="1" customWidth="1"/>
    <col min="6669" max="6670" width="10.5703125" style="201" bestFit="1" customWidth="1"/>
    <col min="6671" max="6912" width="11.7109375" style="201"/>
    <col min="6913" max="6913" width="25.5703125" style="201" customWidth="1"/>
    <col min="6914" max="6914" width="12.5703125" style="201" customWidth="1"/>
    <col min="6915" max="6915" width="21.5703125" style="201" customWidth="1"/>
    <col min="6916" max="6916" width="3.5703125" style="201" bestFit="1" customWidth="1"/>
    <col min="6917" max="6917" width="11.7109375" style="201" bestFit="1" customWidth="1"/>
    <col min="6918" max="6918" width="4.5703125" style="201" bestFit="1" customWidth="1"/>
    <col min="6919" max="6919" width="13.42578125" style="201" customWidth="1"/>
    <col min="6920" max="6920" width="7.28515625" style="201" bestFit="1" customWidth="1"/>
    <col min="6921" max="6921" width="9.7109375" style="201" bestFit="1" customWidth="1"/>
    <col min="6922" max="6923" width="11.7109375" style="201" bestFit="1" customWidth="1"/>
    <col min="6924" max="6924" width="10.85546875" style="201" bestFit="1" customWidth="1"/>
    <col min="6925" max="6926" width="10.5703125" style="201" bestFit="1" customWidth="1"/>
    <col min="6927" max="7168" width="11.7109375" style="201"/>
    <col min="7169" max="7169" width="25.5703125" style="201" customWidth="1"/>
    <col min="7170" max="7170" width="12.5703125" style="201" customWidth="1"/>
    <col min="7171" max="7171" width="21.5703125" style="201" customWidth="1"/>
    <col min="7172" max="7172" width="3.5703125" style="201" bestFit="1" customWidth="1"/>
    <col min="7173" max="7173" width="11.7109375" style="201" bestFit="1" customWidth="1"/>
    <col min="7174" max="7174" width="4.5703125" style="201" bestFit="1" customWidth="1"/>
    <col min="7175" max="7175" width="13.42578125" style="201" customWidth="1"/>
    <col min="7176" max="7176" width="7.28515625" style="201" bestFit="1" customWidth="1"/>
    <col min="7177" max="7177" width="9.7109375" style="201" bestFit="1" customWidth="1"/>
    <col min="7178" max="7179" width="11.7109375" style="201" bestFit="1" customWidth="1"/>
    <col min="7180" max="7180" width="10.85546875" style="201" bestFit="1" customWidth="1"/>
    <col min="7181" max="7182" width="10.5703125" style="201" bestFit="1" customWidth="1"/>
    <col min="7183" max="7424" width="11.7109375" style="201"/>
    <col min="7425" max="7425" width="25.5703125" style="201" customWidth="1"/>
    <col min="7426" max="7426" width="12.5703125" style="201" customWidth="1"/>
    <col min="7427" max="7427" width="21.5703125" style="201" customWidth="1"/>
    <col min="7428" max="7428" width="3.5703125" style="201" bestFit="1" customWidth="1"/>
    <col min="7429" max="7429" width="11.7109375" style="201" bestFit="1" customWidth="1"/>
    <col min="7430" max="7430" width="4.5703125" style="201" bestFit="1" customWidth="1"/>
    <col min="7431" max="7431" width="13.42578125" style="201" customWidth="1"/>
    <col min="7432" max="7432" width="7.28515625" style="201" bestFit="1" customWidth="1"/>
    <col min="7433" max="7433" width="9.7109375" style="201" bestFit="1" customWidth="1"/>
    <col min="7434" max="7435" width="11.7109375" style="201" bestFit="1" customWidth="1"/>
    <col min="7436" max="7436" width="10.85546875" style="201" bestFit="1" customWidth="1"/>
    <col min="7437" max="7438" width="10.5703125" style="201" bestFit="1" customWidth="1"/>
    <col min="7439" max="7680" width="11.7109375" style="201"/>
    <col min="7681" max="7681" width="25.5703125" style="201" customWidth="1"/>
    <col min="7682" max="7682" width="12.5703125" style="201" customWidth="1"/>
    <col min="7683" max="7683" width="21.5703125" style="201" customWidth="1"/>
    <col min="7684" max="7684" width="3.5703125" style="201" bestFit="1" customWidth="1"/>
    <col min="7685" max="7685" width="11.7109375" style="201" bestFit="1" customWidth="1"/>
    <col min="7686" max="7686" width="4.5703125" style="201" bestFit="1" customWidth="1"/>
    <col min="7687" max="7687" width="13.42578125" style="201" customWidth="1"/>
    <col min="7688" max="7688" width="7.28515625" style="201" bestFit="1" customWidth="1"/>
    <col min="7689" max="7689" width="9.7109375" style="201" bestFit="1" customWidth="1"/>
    <col min="7690" max="7691" width="11.7109375" style="201" bestFit="1" customWidth="1"/>
    <col min="7692" max="7692" width="10.85546875" style="201" bestFit="1" customWidth="1"/>
    <col min="7693" max="7694" width="10.5703125" style="201" bestFit="1" customWidth="1"/>
    <col min="7695" max="7936" width="11.7109375" style="201"/>
    <col min="7937" max="7937" width="25.5703125" style="201" customWidth="1"/>
    <col min="7938" max="7938" width="12.5703125" style="201" customWidth="1"/>
    <col min="7939" max="7939" width="21.5703125" style="201" customWidth="1"/>
    <col min="7940" max="7940" width="3.5703125" style="201" bestFit="1" customWidth="1"/>
    <col min="7941" max="7941" width="11.7109375" style="201" bestFit="1" customWidth="1"/>
    <col min="7942" max="7942" width="4.5703125" style="201" bestFit="1" customWidth="1"/>
    <col min="7943" max="7943" width="13.42578125" style="201" customWidth="1"/>
    <col min="7944" max="7944" width="7.28515625" style="201" bestFit="1" customWidth="1"/>
    <col min="7945" max="7945" width="9.7109375" style="201" bestFit="1" customWidth="1"/>
    <col min="7946" max="7947" width="11.7109375" style="201" bestFit="1" customWidth="1"/>
    <col min="7948" max="7948" width="10.85546875" style="201" bestFit="1" customWidth="1"/>
    <col min="7949" max="7950" width="10.5703125" style="201" bestFit="1" customWidth="1"/>
    <col min="7951" max="8192" width="11.7109375" style="201"/>
    <col min="8193" max="8193" width="25.5703125" style="201" customWidth="1"/>
    <col min="8194" max="8194" width="12.5703125" style="201" customWidth="1"/>
    <col min="8195" max="8195" width="21.5703125" style="201" customWidth="1"/>
    <col min="8196" max="8196" width="3.5703125" style="201" bestFit="1" customWidth="1"/>
    <col min="8197" max="8197" width="11.7109375" style="201" bestFit="1" customWidth="1"/>
    <col min="8198" max="8198" width="4.5703125" style="201" bestFit="1" customWidth="1"/>
    <col min="8199" max="8199" width="13.42578125" style="201" customWidth="1"/>
    <col min="8200" max="8200" width="7.28515625" style="201" bestFit="1" customWidth="1"/>
    <col min="8201" max="8201" width="9.7109375" style="201" bestFit="1" customWidth="1"/>
    <col min="8202" max="8203" width="11.7109375" style="201" bestFit="1" customWidth="1"/>
    <col min="8204" max="8204" width="10.85546875" style="201" bestFit="1" customWidth="1"/>
    <col min="8205" max="8206" width="10.5703125" style="201" bestFit="1" customWidth="1"/>
    <col min="8207" max="8448" width="11.7109375" style="201"/>
    <col min="8449" max="8449" width="25.5703125" style="201" customWidth="1"/>
    <col min="8450" max="8450" width="12.5703125" style="201" customWidth="1"/>
    <col min="8451" max="8451" width="21.5703125" style="201" customWidth="1"/>
    <col min="8452" max="8452" width="3.5703125" style="201" bestFit="1" customWidth="1"/>
    <col min="8453" max="8453" width="11.7109375" style="201" bestFit="1" customWidth="1"/>
    <col min="8454" max="8454" width="4.5703125" style="201" bestFit="1" customWidth="1"/>
    <col min="8455" max="8455" width="13.42578125" style="201" customWidth="1"/>
    <col min="8456" max="8456" width="7.28515625" style="201" bestFit="1" customWidth="1"/>
    <col min="8457" max="8457" width="9.7109375" style="201" bestFit="1" customWidth="1"/>
    <col min="8458" max="8459" width="11.7109375" style="201" bestFit="1" customWidth="1"/>
    <col min="8460" max="8460" width="10.85546875" style="201" bestFit="1" customWidth="1"/>
    <col min="8461" max="8462" width="10.5703125" style="201" bestFit="1" customWidth="1"/>
    <col min="8463" max="8704" width="11.7109375" style="201"/>
    <col min="8705" max="8705" width="25.5703125" style="201" customWidth="1"/>
    <col min="8706" max="8706" width="12.5703125" style="201" customWidth="1"/>
    <col min="8707" max="8707" width="21.5703125" style="201" customWidth="1"/>
    <col min="8708" max="8708" width="3.5703125" style="201" bestFit="1" customWidth="1"/>
    <col min="8709" max="8709" width="11.7109375" style="201" bestFit="1" customWidth="1"/>
    <col min="8710" max="8710" width="4.5703125" style="201" bestFit="1" customWidth="1"/>
    <col min="8711" max="8711" width="13.42578125" style="201" customWidth="1"/>
    <col min="8712" max="8712" width="7.28515625" style="201" bestFit="1" customWidth="1"/>
    <col min="8713" max="8713" width="9.7109375" style="201" bestFit="1" customWidth="1"/>
    <col min="8714" max="8715" width="11.7109375" style="201" bestFit="1" customWidth="1"/>
    <col min="8716" max="8716" width="10.85546875" style="201" bestFit="1" customWidth="1"/>
    <col min="8717" max="8718" width="10.5703125" style="201" bestFit="1" customWidth="1"/>
    <col min="8719" max="8960" width="11.7109375" style="201"/>
    <col min="8961" max="8961" width="25.5703125" style="201" customWidth="1"/>
    <col min="8962" max="8962" width="12.5703125" style="201" customWidth="1"/>
    <col min="8963" max="8963" width="21.5703125" style="201" customWidth="1"/>
    <col min="8964" max="8964" width="3.5703125" style="201" bestFit="1" customWidth="1"/>
    <col min="8965" max="8965" width="11.7109375" style="201" bestFit="1" customWidth="1"/>
    <col min="8966" max="8966" width="4.5703125" style="201" bestFit="1" customWidth="1"/>
    <col min="8967" max="8967" width="13.42578125" style="201" customWidth="1"/>
    <col min="8968" max="8968" width="7.28515625" style="201" bestFit="1" customWidth="1"/>
    <col min="8969" max="8969" width="9.7109375" style="201" bestFit="1" customWidth="1"/>
    <col min="8970" max="8971" width="11.7109375" style="201" bestFit="1" customWidth="1"/>
    <col min="8972" max="8972" width="10.85546875" style="201" bestFit="1" customWidth="1"/>
    <col min="8973" max="8974" width="10.5703125" style="201" bestFit="1" customWidth="1"/>
    <col min="8975" max="9216" width="11.7109375" style="201"/>
    <col min="9217" max="9217" width="25.5703125" style="201" customWidth="1"/>
    <col min="9218" max="9218" width="12.5703125" style="201" customWidth="1"/>
    <col min="9219" max="9219" width="21.5703125" style="201" customWidth="1"/>
    <col min="9220" max="9220" width="3.5703125" style="201" bestFit="1" customWidth="1"/>
    <col min="9221" max="9221" width="11.7109375" style="201" bestFit="1" customWidth="1"/>
    <col min="9222" max="9222" width="4.5703125" style="201" bestFit="1" customWidth="1"/>
    <col min="9223" max="9223" width="13.42578125" style="201" customWidth="1"/>
    <col min="9224" max="9224" width="7.28515625" style="201" bestFit="1" customWidth="1"/>
    <col min="9225" max="9225" width="9.7109375" style="201" bestFit="1" customWidth="1"/>
    <col min="9226" max="9227" width="11.7109375" style="201" bestFit="1" customWidth="1"/>
    <col min="9228" max="9228" width="10.85546875" style="201" bestFit="1" customWidth="1"/>
    <col min="9229" max="9230" width="10.5703125" style="201" bestFit="1" customWidth="1"/>
    <col min="9231" max="9472" width="11.7109375" style="201"/>
    <col min="9473" max="9473" width="25.5703125" style="201" customWidth="1"/>
    <col min="9474" max="9474" width="12.5703125" style="201" customWidth="1"/>
    <col min="9475" max="9475" width="21.5703125" style="201" customWidth="1"/>
    <col min="9476" max="9476" width="3.5703125" style="201" bestFit="1" customWidth="1"/>
    <col min="9477" max="9477" width="11.7109375" style="201" bestFit="1" customWidth="1"/>
    <col min="9478" max="9478" width="4.5703125" style="201" bestFit="1" customWidth="1"/>
    <col min="9479" max="9479" width="13.42578125" style="201" customWidth="1"/>
    <col min="9480" max="9480" width="7.28515625" style="201" bestFit="1" customWidth="1"/>
    <col min="9481" max="9481" width="9.7109375" style="201" bestFit="1" customWidth="1"/>
    <col min="9482" max="9483" width="11.7109375" style="201" bestFit="1" customWidth="1"/>
    <col min="9484" max="9484" width="10.85546875" style="201" bestFit="1" customWidth="1"/>
    <col min="9485" max="9486" width="10.5703125" style="201" bestFit="1" customWidth="1"/>
    <col min="9487" max="9728" width="11.7109375" style="201"/>
    <col min="9729" max="9729" width="25.5703125" style="201" customWidth="1"/>
    <col min="9730" max="9730" width="12.5703125" style="201" customWidth="1"/>
    <col min="9731" max="9731" width="21.5703125" style="201" customWidth="1"/>
    <col min="9732" max="9732" width="3.5703125" style="201" bestFit="1" customWidth="1"/>
    <col min="9733" max="9733" width="11.7109375" style="201" bestFit="1" customWidth="1"/>
    <col min="9734" max="9734" width="4.5703125" style="201" bestFit="1" customWidth="1"/>
    <col min="9735" max="9735" width="13.42578125" style="201" customWidth="1"/>
    <col min="9736" max="9736" width="7.28515625" style="201" bestFit="1" customWidth="1"/>
    <col min="9737" max="9737" width="9.7109375" style="201" bestFit="1" customWidth="1"/>
    <col min="9738" max="9739" width="11.7109375" style="201" bestFit="1" customWidth="1"/>
    <col min="9740" max="9740" width="10.85546875" style="201" bestFit="1" customWidth="1"/>
    <col min="9741" max="9742" width="10.5703125" style="201" bestFit="1" customWidth="1"/>
    <col min="9743" max="9984" width="11.7109375" style="201"/>
    <col min="9985" max="9985" width="25.5703125" style="201" customWidth="1"/>
    <col min="9986" max="9986" width="12.5703125" style="201" customWidth="1"/>
    <col min="9987" max="9987" width="21.5703125" style="201" customWidth="1"/>
    <col min="9988" max="9988" width="3.5703125" style="201" bestFit="1" customWidth="1"/>
    <col min="9989" max="9989" width="11.7109375" style="201" bestFit="1" customWidth="1"/>
    <col min="9990" max="9990" width="4.5703125" style="201" bestFit="1" customWidth="1"/>
    <col min="9991" max="9991" width="13.42578125" style="201" customWidth="1"/>
    <col min="9992" max="9992" width="7.28515625" style="201" bestFit="1" customWidth="1"/>
    <col min="9993" max="9993" width="9.7109375" style="201" bestFit="1" customWidth="1"/>
    <col min="9994" max="9995" width="11.7109375" style="201" bestFit="1" customWidth="1"/>
    <col min="9996" max="9996" width="10.85546875" style="201" bestFit="1" customWidth="1"/>
    <col min="9997" max="9998" width="10.5703125" style="201" bestFit="1" customWidth="1"/>
    <col min="9999" max="10240" width="11.7109375" style="201"/>
    <col min="10241" max="10241" width="25.5703125" style="201" customWidth="1"/>
    <col min="10242" max="10242" width="12.5703125" style="201" customWidth="1"/>
    <col min="10243" max="10243" width="21.5703125" style="201" customWidth="1"/>
    <col min="10244" max="10244" width="3.5703125" style="201" bestFit="1" customWidth="1"/>
    <col min="10245" max="10245" width="11.7109375" style="201" bestFit="1" customWidth="1"/>
    <col min="10246" max="10246" width="4.5703125" style="201" bestFit="1" customWidth="1"/>
    <col min="10247" max="10247" width="13.42578125" style="201" customWidth="1"/>
    <col min="10248" max="10248" width="7.28515625" style="201" bestFit="1" customWidth="1"/>
    <col min="10249" max="10249" width="9.7109375" style="201" bestFit="1" customWidth="1"/>
    <col min="10250" max="10251" width="11.7109375" style="201" bestFit="1" customWidth="1"/>
    <col min="10252" max="10252" width="10.85546875" style="201" bestFit="1" customWidth="1"/>
    <col min="10253" max="10254" width="10.5703125" style="201" bestFit="1" customWidth="1"/>
    <col min="10255" max="10496" width="11.7109375" style="201"/>
    <col min="10497" max="10497" width="25.5703125" style="201" customWidth="1"/>
    <col min="10498" max="10498" width="12.5703125" style="201" customWidth="1"/>
    <col min="10499" max="10499" width="21.5703125" style="201" customWidth="1"/>
    <col min="10500" max="10500" width="3.5703125" style="201" bestFit="1" customWidth="1"/>
    <col min="10501" max="10501" width="11.7109375" style="201" bestFit="1" customWidth="1"/>
    <col min="10502" max="10502" width="4.5703125" style="201" bestFit="1" customWidth="1"/>
    <col min="10503" max="10503" width="13.42578125" style="201" customWidth="1"/>
    <col min="10504" max="10504" width="7.28515625" style="201" bestFit="1" customWidth="1"/>
    <col min="10505" max="10505" width="9.7109375" style="201" bestFit="1" customWidth="1"/>
    <col min="10506" max="10507" width="11.7109375" style="201" bestFit="1" customWidth="1"/>
    <col min="10508" max="10508" width="10.85546875" style="201" bestFit="1" customWidth="1"/>
    <col min="10509" max="10510" width="10.5703125" style="201" bestFit="1" customWidth="1"/>
    <col min="10511" max="10752" width="11.7109375" style="201"/>
    <col min="10753" max="10753" width="25.5703125" style="201" customWidth="1"/>
    <col min="10754" max="10754" width="12.5703125" style="201" customWidth="1"/>
    <col min="10755" max="10755" width="21.5703125" style="201" customWidth="1"/>
    <col min="10756" max="10756" width="3.5703125" style="201" bestFit="1" customWidth="1"/>
    <col min="10757" max="10757" width="11.7109375" style="201" bestFit="1" customWidth="1"/>
    <col min="10758" max="10758" width="4.5703125" style="201" bestFit="1" customWidth="1"/>
    <col min="10759" max="10759" width="13.42578125" style="201" customWidth="1"/>
    <col min="10760" max="10760" width="7.28515625" style="201" bestFit="1" customWidth="1"/>
    <col min="10761" max="10761" width="9.7109375" style="201" bestFit="1" customWidth="1"/>
    <col min="10762" max="10763" width="11.7109375" style="201" bestFit="1" customWidth="1"/>
    <col min="10764" max="10764" width="10.85546875" style="201" bestFit="1" customWidth="1"/>
    <col min="10765" max="10766" width="10.5703125" style="201" bestFit="1" customWidth="1"/>
    <col min="10767" max="11008" width="11.7109375" style="201"/>
    <col min="11009" max="11009" width="25.5703125" style="201" customWidth="1"/>
    <col min="11010" max="11010" width="12.5703125" style="201" customWidth="1"/>
    <col min="11011" max="11011" width="21.5703125" style="201" customWidth="1"/>
    <col min="11012" max="11012" width="3.5703125" style="201" bestFit="1" customWidth="1"/>
    <col min="11013" max="11013" width="11.7109375" style="201" bestFit="1" customWidth="1"/>
    <col min="11014" max="11014" width="4.5703125" style="201" bestFit="1" customWidth="1"/>
    <col min="11015" max="11015" width="13.42578125" style="201" customWidth="1"/>
    <col min="11016" max="11016" width="7.28515625" style="201" bestFit="1" customWidth="1"/>
    <col min="11017" max="11017" width="9.7109375" style="201" bestFit="1" customWidth="1"/>
    <col min="11018" max="11019" width="11.7109375" style="201" bestFit="1" customWidth="1"/>
    <col min="11020" max="11020" width="10.85546875" style="201" bestFit="1" customWidth="1"/>
    <col min="11021" max="11022" width="10.5703125" style="201" bestFit="1" customWidth="1"/>
    <col min="11023" max="11264" width="11.7109375" style="201"/>
    <col min="11265" max="11265" width="25.5703125" style="201" customWidth="1"/>
    <col min="11266" max="11266" width="12.5703125" style="201" customWidth="1"/>
    <col min="11267" max="11267" width="21.5703125" style="201" customWidth="1"/>
    <col min="11268" max="11268" width="3.5703125" style="201" bestFit="1" customWidth="1"/>
    <col min="11269" max="11269" width="11.7109375" style="201" bestFit="1" customWidth="1"/>
    <col min="11270" max="11270" width="4.5703125" style="201" bestFit="1" customWidth="1"/>
    <col min="11271" max="11271" width="13.42578125" style="201" customWidth="1"/>
    <col min="11272" max="11272" width="7.28515625" style="201" bestFit="1" customWidth="1"/>
    <col min="11273" max="11273" width="9.7109375" style="201" bestFit="1" customWidth="1"/>
    <col min="11274" max="11275" width="11.7109375" style="201" bestFit="1" customWidth="1"/>
    <col min="11276" max="11276" width="10.85546875" style="201" bestFit="1" customWidth="1"/>
    <col min="11277" max="11278" width="10.5703125" style="201" bestFit="1" customWidth="1"/>
    <col min="11279" max="11520" width="11.7109375" style="201"/>
    <col min="11521" max="11521" width="25.5703125" style="201" customWidth="1"/>
    <col min="11522" max="11522" width="12.5703125" style="201" customWidth="1"/>
    <col min="11523" max="11523" width="21.5703125" style="201" customWidth="1"/>
    <col min="11524" max="11524" width="3.5703125" style="201" bestFit="1" customWidth="1"/>
    <col min="11525" max="11525" width="11.7109375" style="201" bestFit="1" customWidth="1"/>
    <col min="11526" max="11526" width="4.5703125" style="201" bestFit="1" customWidth="1"/>
    <col min="11527" max="11527" width="13.42578125" style="201" customWidth="1"/>
    <col min="11528" max="11528" width="7.28515625" style="201" bestFit="1" customWidth="1"/>
    <col min="11529" max="11529" width="9.7109375" style="201" bestFit="1" customWidth="1"/>
    <col min="11530" max="11531" width="11.7109375" style="201" bestFit="1" customWidth="1"/>
    <col min="11532" max="11532" width="10.85546875" style="201" bestFit="1" customWidth="1"/>
    <col min="11533" max="11534" width="10.5703125" style="201" bestFit="1" customWidth="1"/>
    <col min="11535" max="11776" width="11.7109375" style="201"/>
    <col min="11777" max="11777" width="25.5703125" style="201" customWidth="1"/>
    <col min="11778" max="11778" width="12.5703125" style="201" customWidth="1"/>
    <col min="11779" max="11779" width="21.5703125" style="201" customWidth="1"/>
    <col min="11780" max="11780" width="3.5703125" style="201" bestFit="1" customWidth="1"/>
    <col min="11781" max="11781" width="11.7109375" style="201" bestFit="1" customWidth="1"/>
    <col min="11782" max="11782" width="4.5703125" style="201" bestFit="1" customWidth="1"/>
    <col min="11783" max="11783" width="13.42578125" style="201" customWidth="1"/>
    <col min="11784" max="11784" width="7.28515625" style="201" bestFit="1" customWidth="1"/>
    <col min="11785" max="11785" width="9.7109375" style="201" bestFit="1" customWidth="1"/>
    <col min="11786" max="11787" width="11.7109375" style="201" bestFit="1" customWidth="1"/>
    <col min="11788" max="11788" width="10.85546875" style="201" bestFit="1" customWidth="1"/>
    <col min="11789" max="11790" width="10.5703125" style="201" bestFit="1" customWidth="1"/>
    <col min="11791" max="12032" width="11.7109375" style="201"/>
    <col min="12033" max="12033" width="25.5703125" style="201" customWidth="1"/>
    <col min="12034" max="12034" width="12.5703125" style="201" customWidth="1"/>
    <col min="12035" max="12035" width="21.5703125" style="201" customWidth="1"/>
    <col min="12036" max="12036" width="3.5703125" style="201" bestFit="1" customWidth="1"/>
    <col min="12037" max="12037" width="11.7109375" style="201" bestFit="1" customWidth="1"/>
    <col min="12038" max="12038" width="4.5703125" style="201" bestFit="1" customWidth="1"/>
    <col min="12039" max="12039" width="13.42578125" style="201" customWidth="1"/>
    <col min="12040" max="12040" width="7.28515625" style="201" bestFit="1" customWidth="1"/>
    <col min="12041" max="12041" width="9.7109375" style="201" bestFit="1" customWidth="1"/>
    <col min="12042" max="12043" width="11.7109375" style="201" bestFit="1" customWidth="1"/>
    <col min="12044" max="12044" width="10.85546875" style="201" bestFit="1" customWidth="1"/>
    <col min="12045" max="12046" width="10.5703125" style="201" bestFit="1" customWidth="1"/>
    <col min="12047" max="12288" width="11.7109375" style="201"/>
    <col min="12289" max="12289" width="25.5703125" style="201" customWidth="1"/>
    <col min="12290" max="12290" width="12.5703125" style="201" customWidth="1"/>
    <col min="12291" max="12291" width="21.5703125" style="201" customWidth="1"/>
    <col min="12292" max="12292" width="3.5703125" style="201" bestFit="1" customWidth="1"/>
    <col min="12293" max="12293" width="11.7109375" style="201" bestFit="1" customWidth="1"/>
    <col min="12294" max="12294" width="4.5703125" style="201" bestFit="1" customWidth="1"/>
    <col min="12295" max="12295" width="13.42578125" style="201" customWidth="1"/>
    <col min="12296" max="12296" width="7.28515625" style="201" bestFit="1" customWidth="1"/>
    <col min="12297" max="12297" width="9.7109375" style="201" bestFit="1" customWidth="1"/>
    <col min="12298" max="12299" width="11.7109375" style="201" bestFit="1" customWidth="1"/>
    <col min="12300" max="12300" width="10.85546875" style="201" bestFit="1" customWidth="1"/>
    <col min="12301" max="12302" width="10.5703125" style="201" bestFit="1" customWidth="1"/>
    <col min="12303" max="12544" width="11.7109375" style="201"/>
    <col min="12545" max="12545" width="25.5703125" style="201" customWidth="1"/>
    <col min="12546" max="12546" width="12.5703125" style="201" customWidth="1"/>
    <col min="12547" max="12547" width="21.5703125" style="201" customWidth="1"/>
    <col min="12548" max="12548" width="3.5703125" style="201" bestFit="1" customWidth="1"/>
    <col min="12549" max="12549" width="11.7109375" style="201" bestFit="1" customWidth="1"/>
    <col min="12550" max="12550" width="4.5703125" style="201" bestFit="1" customWidth="1"/>
    <col min="12551" max="12551" width="13.42578125" style="201" customWidth="1"/>
    <col min="12552" max="12552" width="7.28515625" style="201" bestFit="1" customWidth="1"/>
    <col min="12553" max="12553" width="9.7109375" style="201" bestFit="1" customWidth="1"/>
    <col min="12554" max="12555" width="11.7109375" style="201" bestFit="1" customWidth="1"/>
    <col min="12556" max="12556" width="10.85546875" style="201" bestFit="1" customWidth="1"/>
    <col min="12557" max="12558" width="10.5703125" style="201" bestFit="1" customWidth="1"/>
    <col min="12559" max="12800" width="11.7109375" style="201"/>
    <col min="12801" max="12801" width="25.5703125" style="201" customWidth="1"/>
    <col min="12802" max="12802" width="12.5703125" style="201" customWidth="1"/>
    <col min="12803" max="12803" width="21.5703125" style="201" customWidth="1"/>
    <col min="12804" max="12804" width="3.5703125" style="201" bestFit="1" customWidth="1"/>
    <col min="12805" max="12805" width="11.7109375" style="201" bestFit="1" customWidth="1"/>
    <col min="12806" max="12806" width="4.5703125" style="201" bestFit="1" customWidth="1"/>
    <col min="12807" max="12807" width="13.42578125" style="201" customWidth="1"/>
    <col min="12808" max="12808" width="7.28515625" style="201" bestFit="1" customWidth="1"/>
    <col min="12809" max="12809" width="9.7109375" style="201" bestFit="1" customWidth="1"/>
    <col min="12810" max="12811" width="11.7109375" style="201" bestFit="1" customWidth="1"/>
    <col min="12812" max="12812" width="10.85546875" style="201" bestFit="1" customWidth="1"/>
    <col min="12813" max="12814" width="10.5703125" style="201" bestFit="1" customWidth="1"/>
    <col min="12815" max="13056" width="11.7109375" style="201"/>
    <col min="13057" max="13057" width="25.5703125" style="201" customWidth="1"/>
    <col min="13058" max="13058" width="12.5703125" style="201" customWidth="1"/>
    <col min="13059" max="13059" width="21.5703125" style="201" customWidth="1"/>
    <col min="13060" max="13060" width="3.5703125" style="201" bestFit="1" customWidth="1"/>
    <col min="13061" max="13061" width="11.7109375" style="201" bestFit="1" customWidth="1"/>
    <col min="13062" max="13062" width="4.5703125" style="201" bestFit="1" customWidth="1"/>
    <col min="13063" max="13063" width="13.42578125" style="201" customWidth="1"/>
    <col min="13064" max="13064" width="7.28515625" style="201" bestFit="1" customWidth="1"/>
    <col min="13065" max="13065" width="9.7109375" style="201" bestFit="1" customWidth="1"/>
    <col min="13066" max="13067" width="11.7109375" style="201" bestFit="1" customWidth="1"/>
    <col min="13068" max="13068" width="10.85546875" style="201" bestFit="1" customWidth="1"/>
    <col min="13069" max="13070" width="10.5703125" style="201" bestFit="1" customWidth="1"/>
    <col min="13071" max="13312" width="11.7109375" style="201"/>
    <col min="13313" max="13313" width="25.5703125" style="201" customWidth="1"/>
    <col min="13314" max="13314" width="12.5703125" style="201" customWidth="1"/>
    <col min="13315" max="13315" width="21.5703125" style="201" customWidth="1"/>
    <col min="13316" max="13316" width="3.5703125" style="201" bestFit="1" customWidth="1"/>
    <col min="13317" max="13317" width="11.7109375" style="201" bestFit="1" customWidth="1"/>
    <col min="13318" max="13318" width="4.5703125" style="201" bestFit="1" customWidth="1"/>
    <col min="13319" max="13319" width="13.42578125" style="201" customWidth="1"/>
    <col min="13320" max="13320" width="7.28515625" style="201" bestFit="1" customWidth="1"/>
    <col min="13321" max="13321" width="9.7109375" style="201" bestFit="1" customWidth="1"/>
    <col min="13322" max="13323" width="11.7109375" style="201" bestFit="1" customWidth="1"/>
    <col min="13324" max="13324" width="10.85546875" style="201" bestFit="1" customWidth="1"/>
    <col min="13325" max="13326" width="10.5703125" style="201" bestFit="1" customWidth="1"/>
    <col min="13327" max="13568" width="11.7109375" style="201"/>
    <col min="13569" max="13569" width="25.5703125" style="201" customWidth="1"/>
    <col min="13570" max="13570" width="12.5703125" style="201" customWidth="1"/>
    <col min="13571" max="13571" width="21.5703125" style="201" customWidth="1"/>
    <col min="13572" max="13572" width="3.5703125" style="201" bestFit="1" customWidth="1"/>
    <col min="13573" max="13573" width="11.7109375" style="201" bestFit="1" customWidth="1"/>
    <col min="13574" max="13574" width="4.5703125" style="201" bestFit="1" customWidth="1"/>
    <col min="13575" max="13575" width="13.42578125" style="201" customWidth="1"/>
    <col min="13576" max="13576" width="7.28515625" style="201" bestFit="1" customWidth="1"/>
    <col min="13577" max="13577" width="9.7109375" style="201" bestFit="1" customWidth="1"/>
    <col min="13578" max="13579" width="11.7109375" style="201" bestFit="1" customWidth="1"/>
    <col min="13580" max="13580" width="10.85546875" style="201" bestFit="1" customWidth="1"/>
    <col min="13581" max="13582" width="10.5703125" style="201" bestFit="1" customWidth="1"/>
    <col min="13583" max="13824" width="11.7109375" style="201"/>
    <col min="13825" max="13825" width="25.5703125" style="201" customWidth="1"/>
    <col min="13826" max="13826" width="12.5703125" style="201" customWidth="1"/>
    <col min="13827" max="13827" width="21.5703125" style="201" customWidth="1"/>
    <col min="13828" max="13828" width="3.5703125" style="201" bestFit="1" customWidth="1"/>
    <col min="13829" max="13829" width="11.7109375" style="201" bestFit="1" customWidth="1"/>
    <col min="13830" max="13830" width="4.5703125" style="201" bestFit="1" customWidth="1"/>
    <col min="13831" max="13831" width="13.42578125" style="201" customWidth="1"/>
    <col min="13832" max="13832" width="7.28515625" style="201" bestFit="1" customWidth="1"/>
    <col min="13833" max="13833" width="9.7109375" style="201" bestFit="1" customWidth="1"/>
    <col min="13834" max="13835" width="11.7109375" style="201" bestFit="1" customWidth="1"/>
    <col min="13836" max="13836" width="10.85546875" style="201" bestFit="1" customWidth="1"/>
    <col min="13837" max="13838" width="10.5703125" style="201" bestFit="1" customWidth="1"/>
    <col min="13839" max="14080" width="11.7109375" style="201"/>
    <col min="14081" max="14081" width="25.5703125" style="201" customWidth="1"/>
    <col min="14082" max="14082" width="12.5703125" style="201" customWidth="1"/>
    <col min="14083" max="14083" width="21.5703125" style="201" customWidth="1"/>
    <col min="14084" max="14084" width="3.5703125" style="201" bestFit="1" customWidth="1"/>
    <col min="14085" max="14085" width="11.7109375" style="201" bestFit="1" customWidth="1"/>
    <col min="14086" max="14086" width="4.5703125" style="201" bestFit="1" customWidth="1"/>
    <col min="14087" max="14087" width="13.42578125" style="201" customWidth="1"/>
    <col min="14088" max="14088" width="7.28515625" style="201" bestFit="1" customWidth="1"/>
    <col min="14089" max="14089" width="9.7109375" style="201" bestFit="1" customWidth="1"/>
    <col min="14090" max="14091" width="11.7109375" style="201" bestFit="1" customWidth="1"/>
    <col min="14092" max="14092" width="10.85546875" style="201" bestFit="1" customWidth="1"/>
    <col min="14093" max="14094" width="10.5703125" style="201" bestFit="1" customWidth="1"/>
    <col min="14095" max="14336" width="11.7109375" style="201"/>
    <col min="14337" max="14337" width="25.5703125" style="201" customWidth="1"/>
    <col min="14338" max="14338" width="12.5703125" style="201" customWidth="1"/>
    <col min="14339" max="14339" width="21.5703125" style="201" customWidth="1"/>
    <col min="14340" max="14340" width="3.5703125" style="201" bestFit="1" customWidth="1"/>
    <col min="14341" max="14341" width="11.7109375" style="201" bestFit="1" customWidth="1"/>
    <col min="14342" max="14342" width="4.5703125" style="201" bestFit="1" customWidth="1"/>
    <col min="14343" max="14343" width="13.42578125" style="201" customWidth="1"/>
    <col min="14344" max="14344" width="7.28515625" style="201" bestFit="1" customWidth="1"/>
    <col min="14345" max="14345" width="9.7109375" style="201" bestFit="1" customWidth="1"/>
    <col min="14346" max="14347" width="11.7109375" style="201" bestFit="1" customWidth="1"/>
    <col min="14348" max="14348" width="10.85546875" style="201" bestFit="1" customWidth="1"/>
    <col min="14349" max="14350" width="10.5703125" style="201" bestFit="1" customWidth="1"/>
    <col min="14351" max="14592" width="11.7109375" style="201"/>
    <col min="14593" max="14593" width="25.5703125" style="201" customWidth="1"/>
    <col min="14594" max="14594" width="12.5703125" style="201" customWidth="1"/>
    <col min="14595" max="14595" width="21.5703125" style="201" customWidth="1"/>
    <col min="14596" max="14596" width="3.5703125" style="201" bestFit="1" customWidth="1"/>
    <col min="14597" max="14597" width="11.7109375" style="201" bestFit="1" customWidth="1"/>
    <col min="14598" max="14598" width="4.5703125" style="201" bestFit="1" customWidth="1"/>
    <col min="14599" max="14599" width="13.42578125" style="201" customWidth="1"/>
    <col min="14600" max="14600" width="7.28515625" style="201" bestFit="1" customWidth="1"/>
    <col min="14601" max="14601" width="9.7109375" style="201" bestFit="1" customWidth="1"/>
    <col min="14602" max="14603" width="11.7109375" style="201" bestFit="1" customWidth="1"/>
    <col min="14604" max="14604" width="10.85546875" style="201" bestFit="1" customWidth="1"/>
    <col min="14605" max="14606" width="10.5703125" style="201" bestFit="1" customWidth="1"/>
    <col min="14607" max="14848" width="11.7109375" style="201"/>
    <col min="14849" max="14849" width="25.5703125" style="201" customWidth="1"/>
    <col min="14850" max="14850" width="12.5703125" style="201" customWidth="1"/>
    <col min="14851" max="14851" width="21.5703125" style="201" customWidth="1"/>
    <col min="14852" max="14852" width="3.5703125" style="201" bestFit="1" customWidth="1"/>
    <col min="14853" max="14853" width="11.7109375" style="201" bestFit="1" customWidth="1"/>
    <col min="14854" max="14854" width="4.5703125" style="201" bestFit="1" customWidth="1"/>
    <col min="14855" max="14855" width="13.42578125" style="201" customWidth="1"/>
    <col min="14856" max="14856" width="7.28515625" style="201" bestFit="1" customWidth="1"/>
    <col min="14857" max="14857" width="9.7109375" style="201" bestFit="1" customWidth="1"/>
    <col min="14858" max="14859" width="11.7109375" style="201" bestFit="1" customWidth="1"/>
    <col min="14860" max="14860" width="10.85546875" style="201" bestFit="1" customWidth="1"/>
    <col min="14861" max="14862" width="10.5703125" style="201" bestFit="1" customWidth="1"/>
    <col min="14863" max="15104" width="11.7109375" style="201"/>
    <col min="15105" max="15105" width="25.5703125" style="201" customWidth="1"/>
    <col min="15106" max="15106" width="12.5703125" style="201" customWidth="1"/>
    <col min="15107" max="15107" width="21.5703125" style="201" customWidth="1"/>
    <col min="15108" max="15108" width="3.5703125" style="201" bestFit="1" customWidth="1"/>
    <col min="15109" max="15109" width="11.7109375" style="201" bestFit="1" customWidth="1"/>
    <col min="15110" max="15110" width="4.5703125" style="201" bestFit="1" customWidth="1"/>
    <col min="15111" max="15111" width="13.42578125" style="201" customWidth="1"/>
    <col min="15112" max="15112" width="7.28515625" style="201" bestFit="1" customWidth="1"/>
    <col min="15113" max="15113" width="9.7109375" style="201" bestFit="1" customWidth="1"/>
    <col min="15114" max="15115" width="11.7109375" style="201" bestFit="1" customWidth="1"/>
    <col min="15116" max="15116" width="10.85546875" style="201" bestFit="1" customWidth="1"/>
    <col min="15117" max="15118" width="10.5703125" style="201" bestFit="1" customWidth="1"/>
    <col min="15119" max="15360" width="11.7109375" style="201"/>
    <col min="15361" max="15361" width="25.5703125" style="201" customWidth="1"/>
    <col min="15362" max="15362" width="12.5703125" style="201" customWidth="1"/>
    <col min="15363" max="15363" width="21.5703125" style="201" customWidth="1"/>
    <col min="15364" max="15364" width="3.5703125" style="201" bestFit="1" customWidth="1"/>
    <col min="15365" max="15365" width="11.7109375" style="201" bestFit="1" customWidth="1"/>
    <col min="15366" max="15366" width="4.5703125" style="201" bestFit="1" customWidth="1"/>
    <col min="15367" max="15367" width="13.42578125" style="201" customWidth="1"/>
    <col min="15368" max="15368" width="7.28515625" style="201" bestFit="1" customWidth="1"/>
    <col min="15369" max="15369" width="9.7109375" style="201" bestFit="1" customWidth="1"/>
    <col min="15370" max="15371" width="11.7109375" style="201" bestFit="1" customWidth="1"/>
    <col min="15372" max="15372" width="10.85546875" style="201" bestFit="1" customWidth="1"/>
    <col min="15373" max="15374" width="10.5703125" style="201" bestFit="1" customWidth="1"/>
    <col min="15375" max="15616" width="11.7109375" style="201"/>
    <col min="15617" max="15617" width="25.5703125" style="201" customWidth="1"/>
    <col min="15618" max="15618" width="12.5703125" style="201" customWidth="1"/>
    <col min="15619" max="15619" width="21.5703125" style="201" customWidth="1"/>
    <col min="15620" max="15620" width="3.5703125" style="201" bestFit="1" customWidth="1"/>
    <col min="15621" max="15621" width="11.7109375" style="201" bestFit="1" customWidth="1"/>
    <col min="15622" max="15622" width="4.5703125" style="201" bestFit="1" customWidth="1"/>
    <col min="15623" max="15623" width="13.42578125" style="201" customWidth="1"/>
    <col min="15624" max="15624" width="7.28515625" style="201" bestFit="1" customWidth="1"/>
    <col min="15625" max="15625" width="9.7109375" style="201" bestFit="1" customWidth="1"/>
    <col min="15626" max="15627" width="11.7109375" style="201" bestFit="1" customWidth="1"/>
    <col min="15628" max="15628" width="10.85546875" style="201" bestFit="1" customWidth="1"/>
    <col min="15629" max="15630" width="10.5703125" style="201" bestFit="1" customWidth="1"/>
    <col min="15631" max="15872" width="11.7109375" style="201"/>
    <col min="15873" max="15873" width="25.5703125" style="201" customWidth="1"/>
    <col min="15874" max="15874" width="12.5703125" style="201" customWidth="1"/>
    <col min="15875" max="15875" width="21.5703125" style="201" customWidth="1"/>
    <col min="15876" max="15876" width="3.5703125" style="201" bestFit="1" customWidth="1"/>
    <col min="15877" max="15877" width="11.7109375" style="201" bestFit="1" customWidth="1"/>
    <col min="15878" max="15878" width="4.5703125" style="201" bestFit="1" customWidth="1"/>
    <col min="15879" max="15879" width="13.42578125" style="201" customWidth="1"/>
    <col min="15880" max="15880" width="7.28515625" style="201" bestFit="1" customWidth="1"/>
    <col min="15881" max="15881" width="9.7109375" style="201" bestFit="1" customWidth="1"/>
    <col min="15882" max="15883" width="11.7109375" style="201" bestFit="1" customWidth="1"/>
    <col min="15884" max="15884" width="10.85546875" style="201" bestFit="1" customWidth="1"/>
    <col min="15885" max="15886" width="10.5703125" style="201" bestFit="1" customWidth="1"/>
    <col min="15887" max="16128" width="11.7109375" style="201"/>
    <col min="16129" max="16129" width="25.5703125" style="201" customWidth="1"/>
    <col min="16130" max="16130" width="12.5703125" style="201" customWidth="1"/>
    <col min="16131" max="16131" width="21.5703125" style="201" customWidth="1"/>
    <col min="16132" max="16132" width="3.5703125" style="201" bestFit="1" customWidth="1"/>
    <col min="16133" max="16133" width="11.7109375" style="201" bestFit="1" customWidth="1"/>
    <col min="16134" max="16134" width="4.5703125" style="201" bestFit="1" customWidth="1"/>
    <col min="16135" max="16135" width="13.42578125" style="201" customWidth="1"/>
    <col min="16136" max="16136" width="7.28515625" style="201" bestFit="1" customWidth="1"/>
    <col min="16137" max="16137" width="9.7109375" style="201" bestFit="1" customWidth="1"/>
    <col min="16138" max="16139" width="11.7109375" style="201" bestFit="1" customWidth="1"/>
    <col min="16140" max="16140" width="10.85546875" style="201" bestFit="1" customWidth="1"/>
    <col min="16141" max="16142" width="10.5703125" style="201" bestFit="1" customWidth="1"/>
    <col min="16143" max="16384" width="11.7109375" style="201"/>
  </cols>
  <sheetData>
    <row r="1" spans="1:14" x14ac:dyDescent="0.2">
      <c r="A1" s="438" t="s">
        <v>0</v>
      </c>
      <c r="B1" s="197"/>
      <c r="D1" s="199"/>
      <c r="E1" s="200"/>
    </row>
    <row r="2" spans="1:14" x14ac:dyDescent="0.2">
      <c r="A2" s="438" t="s">
        <v>1</v>
      </c>
      <c r="B2" s="197"/>
      <c r="D2" s="199"/>
      <c r="E2" s="200"/>
    </row>
    <row r="3" spans="1:14" x14ac:dyDescent="0.2">
      <c r="A3" s="439" t="s">
        <v>731</v>
      </c>
      <c r="F3" s="201" t="s">
        <v>3</v>
      </c>
    </row>
    <row r="4" spans="1:14" x14ac:dyDescent="0.2">
      <c r="A4" s="205"/>
      <c r="B4" s="197"/>
      <c r="C4" s="197"/>
      <c r="D4" s="205"/>
      <c r="E4" s="206"/>
      <c r="F4" s="205" t="s">
        <v>3</v>
      </c>
      <c r="G4" s="205"/>
      <c r="H4" s="205"/>
      <c r="I4" s="205"/>
      <c r="J4" s="207"/>
      <c r="K4" s="207"/>
      <c r="L4" s="207"/>
      <c r="M4" s="207"/>
      <c r="N4" s="207"/>
    </row>
    <row r="5" spans="1:14" ht="12.75" customHeight="1" x14ac:dyDescent="0.2">
      <c r="A5" s="208" t="s">
        <v>4</v>
      </c>
      <c r="B5" s="209" t="s">
        <v>5</v>
      </c>
      <c r="C5" s="209"/>
      <c r="D5" s="643" t="s">
        <v>6</v>
      </c>
      <c r="E5" s="643"/>
      <c r="F5" s="210" t="s">
        <v>7</v>
      </c>
      <c r="G5" s="210" t="s">
        <v>8</v>
      </c>
      <c r="H5" s="210" t="s">
        <v>9</v>
      </c>
      <c r="I5" s="210" t="s">
        <v>10</v>
      </c>
      <c r="J5" s="644" t="s">
        <v>11</v>
      </c>
      <c r="K5" s="644"/>
      <c r="L5" s="211" t="s">
        <v>12</v>
      </c>
      <c r="M5" s="211" t="s">
        <v>13</v>
      </c>
      <c r="N5" s="212" t="s">
        <v>14</v>
      </c>
    </row>
    <row r="6" spans="1:14" ht="12.75" customHeight="1" x14ac:dyDescent="0.2">
      <c r="A6" s="213"/>
      <c r="B6" s="214"/>
      <c r="C6" s="214"/>
      <c r="D6" s="215"/>
      <c r="E6" s="216"/>
      <c r="F6" s="215"/>
      <c r="G6" s="214" t="s">
        <v>15</v>
      </c>
      <c r="H6" s="214" t="s">
        <v>16</v>
      </c>
      <c r="I6" s="217" t="s">
        <v>17</v>
      </c>
      <c r="J6" s="218" t="s">
        <v>18</v>
      </c>
      <c r="K6" s="218" t="s">
        <v>19</v>
      </c>
      <c r="L6" s="219" t="s">
        <v>20</v>
      </c>
      <c r="M6" s="219" t="s">
        <v>21</v>
      </c>
      <c r="N6" s="220" t="s">
        <v>22</v>
      </c>
    </row>
    <row r="7" spans="1:14" ht="12.75" customHeight="1" x14ac:dyDescent="0.2">
      <c r="A7" s="213"/>
      <c r="B7" s="214" t="s">
        <v>23</v>
      </c>
      <c r="C7" s="214" t="s">
        <v>24</v>
      </c>
      <c r="D7" s="221"/>
      <c r="E7" s="222" t="s">
        <v>25</v>
      </c>
      <c r="F7" s="215"/>
      <c r="G7" s="214" t="s">
        <v>26</v>
      </c>
      <c r="H7" s="214" t="s">
        <v>27</v>
      </c>
      <c r="I7" s="214" t="s">
        <v>28</v>
      </c>
      <c r="J7" s="218" t="s">
        <v>29</v>
      </c>
      <c r="K7" s="218" t="s">
        <v>30</v>
      </c>
      <c r="L7" s="219" t="s">
        <v>31</v>
      </c>
      <c r="M7" s="219" t="s">
        <v>32</v>
      </c>
      <c r="N7" s="223"/>
    </row>
    <row r="8" spans="1:14" x14ac:dyDescent="0.2">
      <c r="A8" s="224" t="s">
        <v>726</v>
      </c>
      <c r="B8" s="225"/>
      <c r="C8" s="226">
        <v>23038.71</v>
      </c>
      <c r="D8" s="227"/>
      <c r="E8" s="225"/>
      <c r="F8" s="225" t="s">
        <v>727</v>
      </c>
      <c r="G8" s="226">
        <v>509.74</v>
      </c>
      <c r="H8" s="228"/>
      <c r="I8" s="228"/>
      <c r="J8" s="229"/>
      <c r="K8" s="229"/>
      <c r="L8" s="230" t="s">
        <v>35</v>
      </c>
      <c r="M8" s="229" t="s">
        <v>22</v>
      </c>
      <c r="N8" s="231"/>
    </row>
    <row r="9" spans="1:14" x14ac:dyDescent="0.2">
      <c r="A9" s="205"/>
      <c r="B9" s="197"/>
      <c r="C9" s="232"/>
      <c r="D9" s="205"/>
      <c r="E9" s="206"/>
      <c r="F9" s="205"/>
      <c r="G9" s="197"/>
      <c r="H9" s="197"/>
      <c r="I9" s="197"/>
      <c r="J9" s="233"/>
      <c r="K9" s="207"/>
      <c r="L9" s="207"/>
      <c r="M9" s="207"/>
      <c r="N9" s="207"/>
    </row>
    <row r="10" spans="1:14" x14ac:dyDescent="0.2">
      <c r="A10" s="234" t="s">
        <v>36</v>
      </c>
      <c r="B10" s="197">
        <v>193</v>
      </c>
      <c r="C10" s="197" t="s">
        <v>37</v>
      </c>
      <c r="D10" s="197" t="s">
        <v>38</v>
      </c>
      <c r="E10" s="235">
        <v>163</v>
      </c>
      <c r="F10" s="236" t="s">
        <v>39</v>
      </c>
      <c r="G10" s="237">
        <v>6.5</v>
      </c>
      <c r="H10" s="197" t="s">
        <v>40</v>
      </c>
      <c r="I10" s="238">
        <v>11.5</v>
      </c>
      <c r="J10" s="239">
        <v>163000</v>
      </c>
      <c r="K10" s="239">
        <v>0</v>
      </c>
      <c r="L10" s="239">
        <v>0</v>
      </c>
      <c r="M10" s="239">
        <v>0</v>
      </c>
      <c r="N10" s="239">
        <v>0</v>
      </c>
    </row>
    <row r="11" spans="1:14" x14ac:dyDescent="0.2">
      <c r="A11" s="234" t="s">
        <v>36</v>
      </c>
      <c r="B11" s="197">
        <v>193</v>
      </c>
      <c r="C11" s="197" t="s">
        <v>37</v>
      </c>
      <c r="D11" s="197" t="s">
        <v>38</v>
      </c>
      <c r="E11" s="235">
        <v>139</v>
      </c>
      <c r="F11" s="236" t="s">
        <v>41</v>
      </c>
      <c r="G11" s="237">
        <v>6.3</v>
      </c>
      <c r="H11" s="197" t="s">
        <v>40</v>
      </c>
      <c r="I11" s="238">
        <v>24.5</v>
      </c>
      <c r="J11" s="239">
        <v>139000</v>
      </c>
      <c r="K11" s="239">
        <v>65357.47</v>
      </c>
      <c r="L11" s="239">
        <v>1505752</v>
      </c>
      <c r="M11" s="239">
        <v>15484</v>
      </c>
      <c r="N11" s="239">
        <v>1521236</v>
      </c>
    </row>
    <row r="12" spans="1:14" x14ac:dyDescent="0.2">
      <c r="A12" s="234" t="s">
        <v>36</v>
      </c>
      <c r="B12" s="197">
        <v>199</v>
      </c>
      <c r="C12" s="197" t="s">
        <v>42</v>
      </c>
      <c r="D12" s="197" t="s">
        <v>38</v>
      </c>
      <c r="E12" s="235">
        <v>168</v>
      </c>
      <c r="F12" s="236" t="s">
        <v>43</v>
      </c>
      <c r="G12" s="237">
        <v>6.5</v>
      </c>
      <c r="H12" s="197" t="s">
        <v>40</v>
      </c>
      <c r="I12" s="238">
        <v>11.5</v>
      </c>
      <c r="J12" s="239">
        <v>168000</v>
      </c>
      <c r="K12" s="239">
        <v>0</v>
      </c>
      <c r="L12" s="239">
        <v>0</v>
      </c>
      <c r="M12" s="239">
        <v>0</v>
      </c>
      <c r="N12" s="239">
        <v>0</v>
      </c>
    </row>
    <row r="13" spans="1:14" x14ac:dyDescent="0.2">
      <c r="A13" s="234" t="s">
        <v>36</v>
      </c>
      <c r="B13" s="197">
        <v>199</v>
      </c>
      <c r="C13" s="197" t="s">
        <v>42</v>
      </c>
      <c r="D13" s="197" t="s">
        <v>38</v>
      </c>
      <c r="E13" s="235">
        <v>143</v>
      </c>
      <c r="F13" s="236" t="s">
        <v>44</v>
      </c>
      <c r="G13" s="237">
        <v>6.3</v>
      </c>
      <c r="H13" s="197" t="s">
        <v>40</v>
      </c>
      <c r="I13" s="238">
        <v>24.5</v>
      </c>
      <c r="J13" s="239">
        <v>143000</v>
      </c>
      <c r="K13" s="239">
        <v>75920.03</v>
      </c>
      <c r="L13" s="239">
        <v>1749100</v>
      </c>
      <c r="M13" s="239">
        <v>17986</v>
      </c>
      <c r="N13" s="239">
        <v>1767086</v>
      </c>
    </row>
    <row r="14" spans="1:14" x14ac:dyDescent="0.2">
      <c r="A14" s="234" t="s">
        <v>36</v>
      </c>
      <c r="B14" s="197">
        <v>202</v>
      </c>
      <c r="C14" s="197" t="s">
        <v>45</v>
      </c>
      <c r="D14" s="197" t="s">
        <v>38</v>
      </c>
      <c r="E14" s="235">
        <v>230</v>
      </c>
      <c r="F14" s="236" t="s">
        <v>46</v>
      </c>
      <c r="G14" s="237">
        <v>7.4</v>
      </c>
      <c r="H14" s="197" t="s">
        <v>40</v>
      </c>
      <c r="I14" s="238">
        <v>5</v>
      </c>
      <c r="J14" s="239">
        <v>230000</v>
      </c>
      <c r="K14" s="239">
        <v>0</v>
      </c>
      <c r="L14" s="239">
        <v>0</v>
      </c>
      <c r="M14" s="239">
        <v>0</v>
      </c>
      <c r="N14" s="239">
        <v>0</v>
      </c>
    </row>
    <row r="15" spans="1:14" x14ac:dyDescent="0.2">
      <c r="A15" s="234" t="s">
        <v>47</v>
      </c>
      <c r="B15" s="197">
        <v>202</v>
      </c>
      <c r="C15" s="197" t="s">
        <v>45</v>
      </c>
      <c r="D15" s="197" t="s">
        <v>38</v>
      </c>
      <c r="E15" s="235">
        <v>317</v>
      </c>
      <c r="F15" s="236" t="s">
        <v>48</v>
      </c>
      <c r="G15" s="237">
        <v>7.4</v>
      </c>
      <c r="H15" s="197" t="s">
        <v>40</v>
      </c>
      <c r="I15" s="238">
        <v>20</v>
      </c>
      <c r="J15" s="239">
        <v>317000</v>
      </c>
      <c r="K15" s="239">
        <v>116707.66</v>
      </c>
      <c r="L15" s="239">
        <v>2688794</v>
      </c>
      <c r="M15" s="239">
        <v>32393</v>
      </c>
      <c r="N15" s="239">
        <v>2721187</v>
      </c>
    </row>
    <row r="16" spans="1:14" x14ac:dyDescent="0.2">
      <c r="A16" s="234" t="s">
        <v>49</v>
      </c>
      <c r="B16" s="197">
        <v>211</v>
      </c>
      <c r="C16" s="197" t="s">
        <v>50</v>
      </c>
      <c r="D16" s="197" t="s">
        <v>38</v>
      </c>
      <c r="E16" s="235">
        <v>290</v>
      </c>
      <c r="F16" s="197" t="s">
        <v>51</v>
      </c>
      <c r="G16" s="237">
        <v>6.9</v>
      </c>
      <c r="H16" s="197" t="s">
        <v>40</v>
      </c>
      <c r="I16" s="238">
        <v>20</v>
      </c>
      <c r="J16" s="239">
        <v>290000</v>
      </c>
      <c r="K16" s="240">
        <v>72556.160000000003</v>
      </c>
      <c r="L16" s="241">
        <v>1671600</v>
      </c>
      <c r="M16" s="241">
        <v>13375</v>
      </c>
      <c r="N16" s="240">
        <v>1684975</v>
      </c>
    </row>
    <row r="17" spans="1:14" ht="12" customHeight="1" x14ac:dyDescent="0.2">
      <c r="A17" s="234" t="s">
        <v>49</v>
      </c>
      <c r="B17" s="197">
        <v>211</v>
      </c>
      <c r="C17" s="197" t="s">
        <v>50</v>
      </c>
      <c r="D17" s="197" t="s">
        <v>38</v>
      </c>
      <c r="E17" s="235">
        <v>128</v>
      </c>
      <c r="F17" s="197" t="s">
        <v>52</v>
      </c>
      <c r="G17" s="237">
        <v>6.9</v>
      </c>
      <c r="H17" s="197" t="s">
        <v>40</v>
      </c>
      <c r="I17" s="238">
        <v>20</v>
      </c>
      <c r="J17" s="239">
        <v>128000</v>
      </c>
      <c r="K17" s="240">
        <v>31742.2</v>
      </c>
      <c r="L17" s="241">
        <v>731299</v>
      </c>
      <c r="M17" s="241">
        <v>5851</v>
      </c>
      <c r="N17" s="240">
        <v>737150</v>
      </c>
    </row>
    <row r="18" spans="1:14" x14ac:dyDescent="0.2">
      <c r="A18" s="234" t="s">
        <v>53</v>
      </c>
      <c r="B18" s="197">
        <v>211</v>
      </c>
      <c r="C18" s="197" t="s">
        <v>50</v>
      </c>
      <c r="D18" s="197" t="s">
        <v>38</v>
      </c>
      <c r="E18" s="235">
        <v>22</v>
      </c>
      <c r="F18" s="197" t="s">
        <v>54</v>
      </c>
      <c r="G18" s="237">
        <v>6.9</v>
      </c>
      <c r="H18" s="197" t="s">
        <v>40</v>
      </c>
      <c r="I18" s="238">
        <v>20</v>
      </c>
      <c r="J18" s="239">
        <v>22000</v>
      </c>
      <c r="K18" s="240">
        <v>56763.3</v>
      </c>
      <c r="L18" s="241">
        <v>1307753</v>
      </c>
      <c r="M18" s="241">
        <v>10464</v>
      </c>
      <c r="N18" s="240">
        <v>1318217</v>
      </c>
    </row>
    <row r="19" spans="1:14" x14ac:dyDescent="0.2">
      <c r="A19" s="242"/>
      <c r="B19" s="243"/>
      <c r="C19" s="243"/>
      <c r="D19" s="243"/>
      <c r="E19" s="244"/>
      <c r="F19" s="243"/>
      <c r="G19" s="245"/>
      <c r="H19" s="243"/>
      <c r="I19" s="246"/>
      <c r="J19" s="247"/>
      <c r="K19" s="247"/>
      <c r="L19" s="247"/>
      <c r="M19" s="247"/>
      <c r="N19" s="247"/>
    </row>
    <row r="20" spans="1:14" x14ac:dyDescent="0.2">
      <c r="A20" s="242" t="s">
        <v>49</v>
      </c>
      <c r="B20" s="243">
        <v>221</v>
      </c>
      <c r="C20" s="243" t="s">
        <v>55</v>
      </c>
      <c r="D20" s="243" t="s">
        <v>38</v>
      </c>
      <c r="E20" s="244">
        <v>330</v>
      </c>
      <c r="F20" s="243" t="s">
        <v>56</v>
      </c>
      <c r="G20" s="245">
        <v>7.4</v>
      </c>
      <c r="H20" s="243" t="s">
        <v>57</v>
      </c>
      <c r="I20" s="246">
        <v>20</v>
      </c>
      <c r="J20" s="247">
        <v>330000</v>
      </c>
      <c r="K20" s="248">
        <v>174718.68</v>
      </c>
      <c r="L20" s="247">
        <v>4025293</v>
      </c>
      <c r="M20" s="247">
        <v>34472</v>
      </c>
      <c r="N20" s="249">
        <v>4059765</v>
      </c>
    </row>
    <row r="21" spans="1:14" x14ac:dyDescent="0.2">
      <c r="A21" s="242" t="s">
        <v>49</v>
      </c>
      <c r="B21" s="243">
        <v>221</v>
      </c>
      <c r="C21" s="243" t="s">
        <v>55</v>
      </c>
      <c r="D21" s="243" t="s">
        <v>38</v>
      </c>
      <c r="E21" s="244">
        <v>43</v>
      </c>
      <c r="F21" s="243" t="s">
        <v>58</v>
      </c>
      <c r="G21" s="245">
        <v>7.4</v>
      </c>
      <c r="H21" s="243" t="s">
        <v>57</v>
      </c>
      <c r="I21" s="246">
        <v>20</v>
      </c>
      <c r="J21" s="247">
        <v>43000</v>
      </c>
      <c r="K21" s="248">
        <v>22070.400000000001</v>
      </c>
      <c r="L21" s="247">
        <v>508474</v>
      </c>
      <c r="M21" s="250">
        <v>4354</v>
      </c>
      <c r="N21" s="249">
        <v>512828</v>
      </c>
    </row>
    <row r="22" spans="1:14" x14ac:dyDescent="0.2">
      <c r="A22" s="242" t="s">
        <v>49</v>
      </c>
      <c r="B22" s="243">
        <v>221</v>
      </c>
      <c r="C22" s="243" t="s">
        <v>55</v>
      </c>
      <c r="D22" s="243" t="s">
        <v>38</v>
      </c>
      <c r="E22" s="244">
        <v>240</v>
      </c>
      <c r="F22" s="243" t="s">
        <v>59</v>
      </c>
      <c r="G22" s="245">
        <v>7.4</v>
      </c>
      <c r="H22" s="243" t="s">
        <v>57</v>
      </c>
      <c r="I22" s="246">
        <v>12</v>
      </c>
      <c r="J22" s="247">
        <v>240000</v>
      </c>
      <c r="K22" s="248">
        <v>0</v>
      </c>
      <c r="L22" s="247">
        <v>0</v>
      </c>
      <c r="M22" s="247">
        <v>0</v>
      </c>
      <c r="N22" s="249">
        <v>0</v>
      </c>
    </row>
    <row r="23" spans="1:14" x14ac:dyDescent="0.2">
      <c r="A23" s="242" t="s">
        <v>49</v>
      </c>
      <c r="B23" s="243">
        <v>221</v>
      </c>
      <c r="C23" s="243" t="s">
        <v>55</v>
      </c>
      <c r="D23" s="243" t="s">
        <v>38</v>
      </c>
      <c r="E23" s="244">
        <v>55</v>
      </c>
      <c r="F23" s="243" t="s">
        <v>60</v>
      </c>
      <c r="G23" s="245">
        <v>7.4</v>
      </c>
      <c r="H23" s="243" t="s">
        <v>57</v>
      </c>
      <c r="I23" s="246">
        <v>12</v>
      </c>
      <c r="J23" s="247">
        <v>55000</v>
      </c>
      <c r="K23" s="248">
        <v>0</v>
      </c>
      <c r="L23" s="247">
        <v>0</v>
      </c>
      <c r="M23" s="247">
        <v>0</v>
      </c>
      <c r="N23" s="249">
        <v>0</v>
      </c>
    </row>
    <row r="24" spans="1:14" x14ac:dyDescent="0.2">
      <c r="A24" s="242" t="s">
        <v>53</v>
      </c>
      <c r="B24" s="243">
        <v>221</v>
      </c>
      <c r="C24" s="243" t="s">
        <v>55</v>
      </c>
      <c r="D24" s="243" t="s">
        <v>38</v>
      </c>
      <c r="E24" s="244">
        <v>50</v>
      </c>
      <c r="F24" s="243" t="s">
        <v>61</v>
      </c>
      <c r="G24" s="245">
        <v>7.4</v>
      </c>
      <c r="H24" s="243" t="s">
        <v>57</v>
      </c>
      <c r="I24" s="246">
        <v>20</v>
      </c>
      <c r="J24" s="247">
        <v>50000</v>
      </c>
      <c r="K24" s="248">
        <v>134527</v>
      </c>
      <c r="L24" s="247">
        <v>3099329</v>
      </c>
      <c r="M24" s="250">
        <v>26428</v>
      </c>
      <c r="N24" s="249">
        <v>3125757</v>
      </c>
    </row>
    <row r="25" spans="1:14" x14ac:dyDescent="0.2">
      <c r="A25" s="234" t="s">
        <v>62</v>
      </c>
      <c r="B25" s="197">
        <v>225</v>
      </c>
      <c r="C25" s="197" t="s">
        <v>63</v>
      </c>
      <c r="D25" s="197" t="s">
        <v>38</v>
      </c>
      <c r="E25" s="235">
        <v>427</v>
      </c>
      <c r="F25" s="197" t="s">
        <v>64</v>
      </c>
      <c r="G25" s="237">
        <v>7.5</v>
      </c>
      <c r="H25" s="197" t="s">
        <v>65</v>
      </c>
      <c r="I25" s="238">
        <v>24</v>
      </c>
      <c r="J25" s="239">
        <v>427000</v>
      </c>
      <c r="K25" s="247">
        <v>0</v>
      </c>
      <c r="L25" s="247">
        <v>0</v>
      </c>
      <c r="M25" s="247"/>
      <c r="N25" s="247"/>
    </row>
    <row r="26" spans="1:14" x14ac:dyDescent="0.2">
      <c r="A26" s="234" t="s">
        <v>66</v>
      </c>
      <c r="B26" s="197">
        <v>225</v>
      </c>
      <c r="C26" s="197" t="s">
        <v>63</v>
      </c>
      <c r="D26" s="197" t="s">
        <v>38</v>
      </c>
      <c r="E26" s="235">
        <v>36</v>
      </c>
      <c r="F26" s="197" t="s">
        <v>67</v>
      </c>
      <c r="G26" s="237">
        <v>7.5</v>
      </c>
      <c r="H26" s="197" t="s">
        <v>65</v>
      </c>
      <c r="I26" s="238">
        <v>24</v>
      </c>
      <c r="J26" s="239">
        <v>36000</v>
      </c>
      <c r="K26" s="247">
        <v>0</v>
      </c>
      <c r="L26" s="247">
        <v>0</v>
      </c>
      <c r="M26" s="247"/>
      <c r="N26" s="247"/>
    </row>
    <row r="27" spans="1:14" x14ac:dyDescent="0.2">
      <c r="A27" s="234"/>
      <c r="B27" s="197"/>
      <c r="C27" s="197"/>
      <c r="D27" s="197"/>
      <c r="E27" s="235"/>
      <c r="F27" s="197"/>
      <c r="G27" s="237"/>
      <c r="H27" s="197"/>
      <c r="I27" s="238"/>
      <c r="J27" s="239"/>
      <c r="K27" s="239"/>
      <c r="L27" s="239"/>
      <c r="M27" s="239"/>
      <c r="N27" s="239"/>
    </row>
    <row r="28" spans="1:14" x14ac:dyDescent="0.2">
      <c r="A28" s="234" t="s">
        <v>62</v>
      </c>
      <c r="B28" s="197">
        <v>228</v>
      </c>
      <c r="C28" s="197" t="s">
        <v>68</v>
      </c>
      <c r="D28" s="197" t="s">
        <v>38</v>
      </c>
      <c r="E28" s="235">
        <v>433</v>
      </c>
      <c r="F28" s="197" t="s">
        <v>43</v>
      </c>
      <c r="G28" s="237">
        <v>7.5</v>
      </c>
      <c r="H28" s="197" t="s">
        <v>65</v>
      </c>
      <c r="I28" s="238">
        <v>21</v>
      </c>
      <c r="J28" s="239">
        <v>433000</v>
      </c>
      <c r="K28" s="239">
        <v>159203</v>
      </c>
      <c r="L28" s="239">
        <v>3667832</v>
      </c>
      <c r="M28" s="239">
        <v>45019</v>
      </c>
      <c r="N28" s="239">
        <v>3712851</v>
      </c>
    </row>
    <row r="29" spans="1:14" x14ac:dyDescent="0.2">
      <c r="A29" s="234" t="s">
        <v>66</v>
      </c>
      <c r="B29" s="197">
        <v>228</v>
      </c>
      <c r="C29" s="197" t="s">
        <v>68</v>
      </c>
      <c r="D29" s="197" t="s">
        <v>38</v>
      </c>
      <c r="E29" s="235">
        <v>60</v>
      </c>
      <c r="F29" s="197" t="s">
        <v>44</v>
      </c>
      <c r="G29" s="237">
        <v>7.5</v>
      </c>
      <c r="H29" s="197" t="s">
        <v>65</v>
      </c>
      <c r="I29" s="238">
        <v>21</v>
      </c>
      <c r="J29" s="239">
        <v>60000</v>
      </c>
      <c r="K29" s="239">
        <v>156428</v>
      </c>
      <c r="L29" s="239">
        <v>3603899</v>
      </c>
      <c r="M29" s="239">
        <v>44234</v>
      </c>
      <c r="N29" s="239">
        <v>3648133</v>
      </c>
    </row>
    <row r="30" spans="1:14" x14ac:dyDescent="0.2">
      <c r="A30" s="234" t="s">
        <v>69</v>
      </c>
      <c r="B30" s="197">
        <v>236</v>
      </c>
      <c r="C30" s="197" t="s">
        <v>70</v>
      </c>
      <c r="D30" s="197" t="s">
        <v>38</v>
      </c>
      <c r="E30" s="235">
        <v>403</v>
      </c>
      <c r="F30" s="236" t="s">
        <v>71</v>
      </c>
      <c r="G30" s="237">
        <v>7</v>
      </c>
      <c r="H30" s="197" t="s">
        <v>65</v>
      </c>
      <c r="I30" s="238">
        <v>19</v>
      </c>
      <c r="J30" s="239">
        <v>403000</v>
      </c>
      <c r="K30" s="239">
        <v>142742.12</v>
      </c>
      <c r="L30" s="239">
        <v>3288594</v>
      </c>
      <c r="M30" s="239">
        <v>56268</v>
      </c>
      <c r="N30" s="239">
        <v>3344862</v>
      </c>
    </row>
    <row r="31" spans="1:14" x14ac:dyDescent="0.2">
      <c r="A31" s="234" t="s">
        <v>72</v>
      </c>
      <c r="B31" s="197">
        <v>236</v>
      </c>
      <c r="C31" s="197" t="s">
        <v>70</v>
      </c>
      <c r="D31" s="197" t="s">
        <v>38</v>
      </c>
      <c r="E31" s="235">
        <v>35.5</v>
      </c>
      <c r="F31" s="236" t="s">
        <v>73</v>
      </c>
      <c r="G31" s="237">
        <v>6.5</v>
      </c>
      <c r="H31" s="197" t="s">
        <v>65</v>
      </c>
      <c r="I31" s="238">
        <v>20</v>
      </c>
      <c r="J31" s="239">
        <v>35500</v>
      </c>
      <c r="K31" s="239">
        <v>81776.23</v>
      </c>
      <c r="L31" s="239">
        <v>1884019</v>
      </c>
      <c r="M31" s="239">
        <v>0</v>
      </c>
      <c r="N31" s="239">
        <v>1884019</v>
      </c>
    </row>
    <row r="32" spans="1:14" x14ac:dyDescent="0.2">
      <c r="A32" s="234"/>
      <c r="B32" s="197"/>
      <c r="C32" s="197"/>
      <c r="D32" s="197"/>
      <c r="E32" s="235"/>
      <c r="F32" s="197"/>
      <c r="G32" s="237"/>
      <c r="H32" s="197"/>
      <c r="I32" s="238"/>
      <c r="J32" s="239"/>
      <c r="K32" s="239"/>
      <c r="L32" s="239"/>
      <c r="M32" s="239"/>
      <c r="N32" s="239"/>
    </row>
    <row r="33" spans="1:14" x14ac:dyDescent="0.2">
      <c r="A33" s="234" t="s">
        <v>49</v>
      </c>
      <c r="B33" s="197">
        <v>245</v>
      </c>
      <c r="C33" s="197" t="s">
        <v>74</v>
      </c>
      <c r="D33" s="197" t="s">
        <v>38</v>
      </c>
      <c r="E33" s="235">
        <v>800</v>
      </c>
      <c r="F33" s="197" t="s">
        <v>75</v>
      </c>
      <c r="G33" s="237">
        <v>7</v>
      </c>
      <c r="H33" s="197" t="s">
        <v>57</v>
      </c>
      <c r="I33" s="237">
        <v>19.75</v>
      </c>
      <c r="J33" s="239">
        <v>800000</v>
      </c>
      <c r="K33" s="248">
        <v>182596.06</v>
      </c>
      <c r="L33" s="247">
        <v>4206778</v>
      </c>
      <c r="M33" s="247">
        <v>34132</v>
      </c>
      <c r="N33" s="249">
        <v>4240910</v>
      </c>
    </row>
    <row r="34" spans="1:14" x14ac:dyDescent="0.2">
      <c r="A34" s="234" t="s">
        <v>49</v>
      </c>
      <c r="B34" s="197">
        <v>245</v>
      </c>
      <c r="C34" s="197" t="s">
        <v>74</v>
      </c>
      <c r="D34" s="197" t="s">
        <v>38</v>
      </c>
      <c r="E34" s="235">
        <v>95</v>
      </c>
      <c r="F34" s="197" t="s">
        <v>76</v>
      </c>
      <c r="G34" s="237">
        <v>7</v>
      </c>
      <c r="H34" s="197" t="s">
        <v>57</v>
      </c>
      <c r="I34" s="237">
        <v>19.75</v>
      </c>
      <c r="J34" s="239">
        <v>95000</v>
      </c>
      <c r="K34" s="248">
        <v>22518.11</v>
      </c>
      <c r="L34" s="247">
        <v>518788</v>
      </c>
      <c r="M34" s="247">
        <v>4209</v>
      </c>
      <c r="N34" s="249">
        <v>522997</v>
      </c>
    </row>
    <row r="35" spans="1:14" x14ac:dyDescent="0.2">
      <c r="A35" s="234" t="s">
        <v>77</v>
      </c>
      <c r="B35" s="197">
        <v>245</v>
      </c>
      <c r="C35" s="197" t="s">
        <v>74</v>
      </c>
      <c r="D35" s="197" t="s">
        <v>38</v>
      </c>
      <c r="E35" s="235">
        <v>90</v>
      </c>
      <c r="F35" s="197" t="s">
        <v>78</v>
      </c>
      <c r="G35" s="237">
        <v>7</v>
      </c>
      <c r="H35" s="197" t="s">
        <v>57</v>
      </c>
      <c r="I35" s="237">
        <v>19.75</v>
      </c>
      <c r="J35" s="239">
        <v>90000</v>
      </c>
      <c r="K35" s="248">
        <v>174483.12</v>
      </c>
      <c r="L35" s="247">
        <v>4019866</v>
      </c>
      <c r="M35" s="247">
        <v>32618</v>
      </c>
      <c r="N35" s="249">
        <v>4052484</v>
      </c>
    </row>
    <row r="36" spans="1:14" x14ac:dyDescent="0.2">
      <c r="A36" s="234" t="s">
        <v>49</v>
      </c>
      <c r="B36" s="197">
        <v>247</v>
      </c>
      <c r="C36" s="197" t="s">
        <v>79</v>
      </c>
      <c r="D36" s="197" t="s">
        <v>38</v>
      </c>
      <c r="E36" s="235">
        <v>470</v>
      </c>
      <c r="F36" s="197" t="s">
        <v>80</v>
      </c>
      <c r="G36" s="237">
        <v>6.3</v>
      </c>
      <c r="H36" s="197" t="s">
        <v>57</v>
      </c>
      <c r="I36" s="237">
        <v>25</v>
      </c>
      <c r="J36" s="239">
        <v>470000</v>
      </c>
      <c r="K36" s="248">
        <v>117786.42</v>
      </c>
      <c r="L36" s="247">
        <v>2713647</v>
      </c>
      <c r="M36" s="247">
        <v>33826</v>
      </c>
      <c r="N36" s="247">
        <v>2747473</v>
      </c>
    </row>
    <row r="37" spans="1:14" x14ac:dyDescent="0.2">
      <c r="A37" s="234" t="s">
        <v>49</v>
      </c>
      <c r="B37" s="197">
        <v>247</v>
      </c>
      <c r="C37" s="197" t="s">
        <v>79</v>
      </c>
      <c r="D37" s="197" t="s">
        <v>38</v>
      </c>
      <c r="E37" s="235">
        <v>25</v>
      </c>
      <c r="F37" s="197" t="s">
        <v>81</v>
      </c>
      <c r="G37" s="237">
        <v>6.3</v>
      </c>
      <c r="H37" s="197" t="s">
        <v>57</v>
      </c>
      <c r="I37" s="237">
        <v>25</v>
      </c>
      <c r="J37" s="239">
        <v>25000</v>
      </c>
      <c r="K37" s="248">
        <v>5593</v>
      </c>
      <c r="L37" s="239">
        <v>128856</v>
      </c>
      <c r="M37" s="239">
        <v>1606</v>
      </c>
      <c r="N37" s="239">
        <v>130462</v>
      </c>
    </row>
    <row r="38" spans="1:14" x14ac:dyDescent="0.2">
      <c r="A38" s="234" t="s">
        <v>53</v>
      </c>
      <c r="B38" s="197">
        <v>247</v>
      </c>
      <c r="C38" s="197" t="s">
        <v>79</v>
      </c>
      <c r="D38" s="197" t="s">
        <v>38</v>
      </c>
      <c r="E38" s="235">
        <v>27</v>
      </c>
      <c r="F38" s="197" t="s">
        <v>82</v>
      </c>
      <c r="G38" s="237">
        <v>7.3</v>
      </c>
      <c r="H38" s="197" t="s">
        <v>57</v>
      </c>
      <c r="I38" s="237">
        <v>25</v>
      </c>
      <c r="J38" s="239">
        <v>27000</v>
      </c>
      <c r="K38" s="247">
        <v>65180.160000000003</v>
      </c>
      <c r="L38" s="239">
        <v>1501667</v>
      </c>
      <c r="M38" s="239">
        <v>18762</v>
      </c>
      <c r="N38" s="239">
        <v>1520429</v>
      </c>
    </row>
    <row r="39" spans="1:14" x14ac:dyDescent="0.2">
      <c r="A39" s="234" t="s">
        <v>710</v>
      </c>
      <c r="B39" s="197">
        <v>262</v>
      </c>
      <c r="C39" s="197" t="s">
        <v>477</v>
      </c>
      <c r="D39" s="197" t="s">
        <v>38</v>
      </c>
      <c r="E39" s="235">
        <v>405</v>
      </c>
      <c r="F39" s="197" t="s">
        <v>711</v>
      </c>
      <c r="G39" s="237">
        <v>5.75</v>
      </c>
      <c r="H39" s="197" t="s">
        <v>40</v>
      </c>
      <c r="I39" s="237">
        <v>6</v>
      </c>
      <c r="J39" s="239">
        <v>405000</v>
      </c>
      <c r="K39" s="247">
        <v>0</v>
      </c>
      <c r="L39" s="239">
        <v>0</v>
      </c>
      <c r="M39" s="239">
        <v>0</v>
      </c>
      <c r="N39" s="239">
        <v>0</v>
      </c>
    </row>
    <row r="40" spans="1:14" x14ac:dyDescent="0.2">
      <c r="A40" s="234" t="s">
        <v>710</v>
      </c>
      <c r="B40" s="197">
        <v>262</v>
      </c>
      <c r="C40" s="197" t="s">
        <v>477</v>
      </c>
      <c r="D40" s="197" t="s">
        <v>38</v>
      </c>
      <c r="E40" s="235">
        <v>104</v>
      </c>
      <c r="F40" s="197" t="s">
        <v>712</v>
      </c>
      <c r="G40" s="237">
        <v>5.75</v>
      </c>
      <c r="H40" s="197" t="s">
        <v>40</v>
      </c>
      <c r="I40" s="237">
        <v>6</v>
      </c>
      <c r="J40" s="239">
        <v>104000</v>
      </c>
      <c r="K40" s="247">
        <v>0</v>
      </c>
      <c r="L40" s="239">
        <v>0</v>
      </c>
      <c r="M40" s="239">
        <v>0</v>
      </c>
      <c r="N40" s="239">
        <v>0</v>
      </c>
    </row>
    <row r="41" spans="1:14" x14ac:dyDescent="0.2">
      <c r="A41" s="234" t="s">
        <v>710</v>
      </c>
      <c r="B41" s="197">
        <v>262</v>
      </c>
      <c r="C41" s="197" t="s">
        <v>477</v>
      </c>
      <c r="D41" s="197" t="s">
        <v>38</v>
      </c>
      <c r="E41" s="235">
        <v>465</v>
      </c>
      <c r="F41" s="197" t="s">
        <v>713</v>
      </c>
      <c r="G41" s="237">
        <v>6.5</v>
      </c>
      <c r="H41" s="197" t="s">
        <v>40</v>
      </c>
      <c r="I41" s="237">
        <v>20</v>
      </c>
      <c r="J41" s="239">
        <v>465000</v>
      </c>
      <c r="K41" s="239">
        <v>0</v>
      </c>
      <c r="L41" s="239">
        <v>0</v>
      </c>
      <c r="M41" s="239">
        <v>0</v>
      </c>
      <c r="N41" s="239">
        <v>0</v>
      </c>
    </row>
    <row r="42" spans="1:14" x14ac:dyDescent="0.2">
      <c r="A42" s="234" t="s">
        <v>710</v>
      </c>
      <c r="B42" s="197">
        <v>262</v>
      </c>
      <c r="C42" s="197" t="s">
        <v>477</v>
      </c>
      <c r="D42" s="197" t="s">
        <v>38</v>
      </c>
      <c r="E42" s="235">
        <v>121</v>
      </c>
      <c r="F42" s="197" t="s">
        <v>714</v>
      </c>
      <c r="G42" s="237">
        <v>6.5</v>
      </c>
      <c r="H42" s="197" t="s">
        <v>40</v>
      </c>
      <c r="I42" s="237">
        <v>20</v>
      </c>
      <c r="J42" s="239">
        <v>121000</v>
      </c>
      <c r="K42" s="239">
        <v>0</v>
      </c>
      <c r="L42" s="239">
        <v>0</v>
      </c>
      <c r="M42" s="239">
        <v>0</v>
      </c>
      <c r="N42" s="239">
        <v>0</v>
      </c>
    </row>
    <row r="43" spans="1:14" x14ac:dyDescent="0.2">
      <c r="A43" s="234" t="s">
        <v>715</v>
      </c>
      <c r="B43" s="197">
        <v>262</v>
      </c>
      <c r="C43" s="197" t="s">
        <v>477</v>
      </c>
      <c r="D43" s="197" t="s">
        <v>38</v>
      </c>
      <c r="E43" s="235">
        <v>35</v>
      </c>
      <c r="F43" s="197" t="s">
        <v>716</v>
      </c>
      <c r="G43" s="237">
        <v>6.5</v>
      </c>
      <c r="H43" s="197" t="s">
        <v>40</v>
      </c>
      <c r="I43" s="237">
        <v>20</v>
      </c>
      <c r="J43" s="239">
        <v>35000</v>
      </c>
      <c r="K43" s="239">
        <v>74518.399999999994</v>
      </c>
      <c r="L43" s="239">
        <v>1716808</v>
      </c>
      <c r="M43" s="239">
        <v>11547</v>
      </c>
      <c r="N43" s="239">
        <v>1728355</v>
      </c>
    </row>
    <row r="44" spans="1:14" x14ac:dyDescent="0.2">
      <c r="A44" s="234"/>
      <c r="B44" s="197"/>
      <c r="C44" s="197"/>
      <c r="D44" s="197"/>
      <c r="E44" s="235"/>
      <c r="F44" s="197"/>
      <c r="G44" s="237"/>
      <c r="H44" s="197"/>
      <c r="I44" s="237"/>
      <c r="J44" s="239"/>
      <c r="K44" s="239"/>
      <c r="L44" s="239"/>
      <c r="M44" s="239"/>
      <c r="N44" s="239"/>
    </row>
    <row r="45" spans="1:14" x14ac:dyDescent="0.2">
      <c r="A45" s="234" t="s">
        <v>62</v>
      </c>
      <c r="B45" s="197">
        <v>270</v>
      </c>
      <c r="C45" s="197" t="s">
        <v>83</v>
      </c>
      <c r="D45" s="197" t="s">
        <v>38</v>
      </c>
      <c r="E45" s="235">
        <v>450</v>
      </c>
      <c r="F45" s="197" t="s">
        <v>46</v>
      </c>
      <c r="G45" s="237">
        <v>7</v>
      </c>
      <c r="H45" s="197" t="s">
        <v>65</v>
      </c>
      <c r="I45" s="237">
        <v>21</v>
      </c>
      <c r="J45" s="239">
        <v>450000</v>
      </c>
      <c r="K45" s="239">
        <v>171086</v>
      </c>
      <c r="L45" s="239">
        <v>3941601</v>
      </c>
      <c r="M45" s="239">
        <v>45208</v>
      </c>
      <c r="N45" s="239">
        <v>3986809</v>
      </c>
    </row>
    <row r="46" spans="1:14" x14ac:dyDescent="0.2">
      <c r="A46" s="234" t="s">
        <v>66</v>
      </c>
      <c r="B46" s="197">
        <v>270</v>
      </c>
      <c r="C46" s="197" t="s">
        <v>83</v>
      </c>
      <c r="D46" s="197" t="s">
        <v>38</v>
      </c>
      <c r="E46" s="235">
        <v>80</v>
      </c>
      <c r="F46" s="197" t="s">
        <v>48</v>
      </c>
      <c r="G46" s="237">
        <v>7</v>
      </c>
      <c r="H46" s="197" t="s">
        <v>65</v>
      </c>
      <c r="I46" s="237">
        <v>21</v>
      </c>
      <c r="J46" s="239">
        <v>80000</v>
      </c>
      <c r="K46" s="239">
        <v>180175</v>
      </c>
      <c r="L46" s="239">
        <v>4151000</v>
      </c>
      <c r="M46" s="239">
        <v>47609</v>
      </c>
      <c r="N46" s="239">
        <v>4198609</v>
      </c>
    </row>
    <row r="47" spans="1:14" x14ac:dyDescent="0.2">
      <c r="A47" s="234" t="s">
        <v>84</v>
      </c>
      <c r="B47" s="197">
        <v>271</v>
      </c>
      <c r="C47" s="197" t="s">
        <v>85</v>
      </c>
      <c r="D47" s="197" t="s">
        <v>38</v>
      </c>
      <c r="E47" s="235">
        <v>185</v>
      </c>
      <c r="F47" s="197" t="s">
        <v>86</v>
      </c>
      <c r="G47" s="237">
        <v>5.5</v>
      </c>
      <c r="H47" s="197" t="s">
        <v>57</v>
      </c>
      <c r="I47" s="237">
        <v>5</v>
      </c>
      <c r="J47" s="239">
        <v>185000</v>
      </c>
      <c r="K47" s="239">
        <v>0</v>
      </c>
      <c r="L47" s="239">
        <v>0</v>
      </c>
      <c r="M47" s="239">
        <v>0</v>
      </c>
      <c r="N47" s="239">
        <v>0</v>
      </c>
    </row>
    <row r="48" spans="1:14" x14ac:dyDescent="0.2">
      <c r="A48" s="234" t="s">
        <v>84</v>
      </c>
      <c r="B48" s="197">
        <v>271</v>
      </c>
      <c r="C48" s="197" t="s">
        <v>85</v>
      </c>
      <c r="D48" s="197" t="s">
        <v>38</v>
      </c>
      <c r="E48" s="235">
        <v>47</v>
      </c>
      <c r="F48" s="197" t="s">
        <v>56</v>
      </c>
      <c r="G48" s="237">
        <v>5.5</v>
      </c>
      <c r="H48" s="197" t="s">
        <v>57</v>
      </c>
      <c r="I48" s="237">
        <v>5</v>
      </c>
      <c r="J48" s="239">
        <v>47000</v>
      </c>
      <c r="K48" s="239">
        <v>0</v>
      </c>
      <c r="L48" s="239">
        <v>0</v>
      </c>
      <c r="M48" s="239">
        <v>0</v>
      </c>
      <c r="N48" s="239">
        <v>0</v>
      </c>
    </row>
    <row r="49" spans="1:14" x14ac:dyDescent="0.2">
      <c r="A49" s="234" t="s">
        <v>84</v>
      </c>
      <c r="B49" s="197">
        <v>271</v>
      </c>
      <c r="C49" s="197" t="s">
        <v>85</v>
      </c>
      <c r="D49" s="197" t="s">
        <v>38</v>
      </c>
      <c r="E49" s="235">
        <v>795</v>
      </c>
      <c r="F49" s="197" t="s">
        <v>87</v>
      </c>
      <c r="G49" s="237">
        <v>6.5</v>
      </c>
      <c r="H49" s="197" t="s">
        <v>57</v>
      </c>
      <c r="I49" s="237">
        <v>22.25</v>
      </c>
      <c r="J49" s="239">
        <v>795000</v>
      </c>
      <c r="K49" s="239">
        <v>213153.43</v>
      </c>
      <c r="L49" s="239">
        <v>4910780</v>
      </c>
      <c r="M49" s="239">
        <v>7738</v>
      </c>
      <c r="N49" s="239">
        <v>4918518</v>
      </c>
    </row>
    <row r="50" spans="1:14" x14ac:dyDescent="0.2">
      <c r="A50" s="234" t="s">
        <v>84</v>
      </c>
      <c r="B50" s="197">
        <v>271</v>
      </c>
      <c r="C50" s="197" t="s">
        <v>85</v>
      </c>
      <c r="D50" s="197" t="s">
        <v>38</v>
      </c>
      <c r="E50" s="235">
        <v>203</v>
      </c>
      <c r="F50" s="197" t="s">
        <v>88</v>
      </c>
      <c r="G50" s="237">
        <v>6.5</v>
      </c>
      <c r="H50" s="197" t="s">
        <v>57</v>
      </c>
      <c r="I50" s="237">
        <v>22.25</v>
      </c>
      <c r="J50" s="239">
        <v>203000</v>
      </c>
      <c r="K50" s="239">
        <v>54108.160000000003</v>
      </c>
      <c r="L50" s="239">
        <v>1246582</v>
      </c>
      <c r="M50" s="239">
        <v>1964</v>
      </c>
      <c r="N50" s="239">
        <v>1248546</v>
      </c>
    </row>
    <row r="51" spans="1:14" x14ac:dyDescent="0.2">
      <c r="A51" s="234" t="s">
        <v>89</v>
      </c>
      <c r="B51" s="197">
        <v>271</v>
      </c>
      <c r="C51" s="197" t="s">
        <v>85</v>
      </c>
      <c r="D51" s="197" t="s">
        <v>38</v>
      </c>
      <c r="E51" s="235">
        <v>90</v>
      </c>
      <c r="F51" s="197" t="s">
        <v>75</v>
      </c>
      <c r="G51" s="237">
        <v>6.5</v>
      </c>
      <c r="H51" s="197" t="s">
        <v>57</v>
      </c>
      <c r="I51" s="237">
        <v>22.25</v>
      </c>
      <c r="J51" s="239">
        <v>90000</v>
      </c>
      <c r="K51" s="239">
        <v>191618.66</v>
      </c>
      <c r="L51" s="239">
        <v>4414647</v>
      </c>
      <c r="M51" s="239">
        <v>6956</v>
      </c>
      <c r="N51" s="239">
        <v>4421603</v>
      </c>
    </row>
    <row r="52" spans="1:14" x14ac:dyDescent="0.2">
      <c r="A52" s="234"/>
      <c r="B52" s="197"/>
      <c r="C52" s="197"/>
      <c r="D52" s="243"/>
      <c r="E52" s="235"/>
      <c r="F52" s="197"/>
      <c r="G52" s="237"/>
      <c r="H52" s="197"/>
      <c r="I52" s="237"/>
      <c r="J52" s="239"/>
      <c r="K52" s="239"/>
      <c r="L52" s="239"/>
      <c r="M52" s="239"/>
      <c r="N52" s="239"/>
    </row>
    <row r="53" spans="1:14" x14ac:dyDescent="0.2">
      <c r="A53" s="234" t="s">
        <v>84</v>
      </c>
      <c r="B53" s="197">
        <v>282</v>
      </c>
      <c r="C53" s="197" t="s">
        <v>90</v>
      </c>
      <c r="D53" s="197" t="s">
        <v>38</v>
      </c>
      <c r="E53" s="235">
        <v>280</v>
      </c>
      <c r="F53" s="197" t="s">
        <v>91</v>
      </c>
      <c r="G53" s="237">
        <v>5</v>
      </c>
      <c r="H53" s="197" t="s">
        <v>57</v>
      </c>
      <c r="I53" s="237">
        <v>5</v>
      </c>
      <c r="J53" s="239">
        <v>280000</v>
      </c>
      <c r="K53" s="239">
        <v>0</v>
      </c>
      <c r="L53" s="239">
        <v>0</v>
      </c>
      <c r="M53" s="239">
        <v>0</v>
      </c>
      <c r="N53" s="239">
        <v>0</v>
      </c>
    </row>
    <row r="54" spans="1:14" x14ac:dyDescent="0.2">
      <c r="A54" s="234" t="s">
        <v>84</v>
      </c>
      <c r="B54" s="197">
        <v>282</v>
      </c>
      <c r="C54" s="197" t="s">
        <v>90</v>
      </c>
      <c r="D54" s="197" t="s">
        <v>38</v>
      </c>
      <c r="E54" s="235">
        <v>73</v>
      </c>
      <c r="F54" s="197" t="s">
        <v>58</v>
      </c>
      <c r="G54" s="237">
        <v>5</v>
      </c>
      <c r="H54" s="197" t="s">
        <v>57</v>
      </c>
      <c r="I54" s="237">
        <v>5</v>
      </c>
      <c r="J54" s="239">
        <v>73000</v>
      </c>
      <c r="K54" s="239">
        <v>0</v>
      </c>
      <c r="L54" s="239">
        <v>0</v>
      </c>
      <c r="M54" s="239">
        <v>0</v>
      </c>
      <c r="N54" s="239">
        <v>0</v>
      </c>
    </row>
    <row r="55" spans="1:14" x14ac:dyDescent="0.2">
      <c r="A55" s="234" t="s">
        <v>84</v>
      </c>
      <c r="B55" s="197">
        <v>282</v>
      </c>
      <c r="C55" s="197" t="s">
        <v>90</v>
      </c>
      <c r="D55" s="197" t="s">
        <v>38</v>
      </c>
      <c r="E55" s="235">
        <v>1090</v>
      </c>
      <c r="F55" s="197" t="s">
        <v>92</v>
      </c>
      <c r="G55" s="237">
        <v>6</v>
      </c>
      <c r="H55" s="197" t="s">
        <v>57</v>
      </c>
      <c r="I55" s="237">
        <v>25</v>
      </c>
      <c r="J55" s="239">
        <v>1090000</v>
      </c>
      <c r="K55" s="239">
        <v>307025.5</v>
      </c>
      <c r="L55" s="239">
        <v>7073471</v>
      </c>
      <c r="M55" s="239">
        <v>79441</v>
      </c>
      <c r="N55" s="239">
        <v>7152912</v>
      </c>
    </row>
    <row r="56" spans="1:14" x14ac:dyDescent="0.2">
      <c r="A56" s="234" t="s">
        <v>84</v>
      </c>
      <c r="B56" s="197">
        <v>282</v>
      </c>
      <c r="C56" s="197" t="s">
        <v>90</v>
      </c>
      <c r="D56" s="197" t="s">
        <v>38</v>
      </c>
      <c r="E56" s="235">
        <v>274</v>
      </c>
      <c r="F56" s="197" t="s">
        <v>93</v>
      </c>
      <c r="G56" s="237">
        <v>6</v>
      </c>
      <c r="H56" s="197" t="s">
        <v>57</v>
      </c>
      <c r="I56" s="237">
        <v>25</v>
      </c>
      <c r="J56" s="239">
        <v>274000</v>
      </c>
      <c r="K56" s="239">
        <v>76487.06</v>
      </c>
      <c r="L56" s="239">
        <v>1762163</v>
      </c>
      <c r="M56" s="239">
        <v>19791</v>
      </c>
      <c r="N56" s="239">
        <v>1781954</v>
      </c>
    </row>
    <row r="57" spans="1:14" x14ac:dyDescent="0.2">
      <c r="A57" s="234" t="s">
        <v>94</v>
      </c>
      <c r="B57" s="197">
        <v>282</v>
      </c>
      <c r="C57" s="197" t="s">
        <v>90</v>
      </c>
      <c r="D57" s="197" t="s">
        <v>38</v>
      </c>
      <c r="E57" s="235">
        <v>197</v>
      </c>
      <c r="F57" s="197" t="s">
        <v>76</v>
      </c>
      <c r="G57" s="237">
        <v>6</v>
      </c>
      <c r="H57" s="197" t="s">
        <v>57</v>
      </c>
      <c r="I57" s="237">
        <v>25</v>
      </c>
      <c r="J57" s="239">
        <v>197000</v>
      </c>
      <c r="K57" s="239">
        <v>385020.34</v>
      </c>
      <c r="L57" s="239">
        <v>8870372</v>
      </c>
      <c r="M57" s="239">
        <v>99621</v>
      </c>
      <c r="N57" s="239">
        <v>8969993</v>
      </c>
    </row>
    <row r="58" spans="1:14" x14ac:dyDescent="0.2">
      <c r="A58" s="234" t="s">
        <v>95</v>
      </c>
      <c r="B58" s="197">
        <v>283</v>
      </c>
      <c r="C58" s="197" t="s">
        <v>96</v>
      </c>
      <c r="D58" s="197" t="s">
        <v>38</v>
      </c>
      <c r="E58" s="235">
        <v>438</v>
      </c>
      <c r="F58" s="236" t="s">
        <v>97</v>
      </c>
      <c r="G58" s="237">
        <v>6</v>
      </c>
      <c r="H58" s="197" t="s">
        <v>65</v>
      </c>
      <c r="I58" s="237">
        <v>22</v>
      </c>
      <c r="J58" s="239">
        <v>438000</v>
      </c>
      <c r="K58" s="239">
        <v>261114.14</v>
      </c>
      <c r="L58" s="239">
        <v>6015733</v>
      </c>
      <c r="M58" s="239">
        <v>88458</v>
      </c>
      <c r="N58" s="239">
        <v>6104191</v>
      </c>
    </row>
    <row r="59" spans="1:14" x14ac:dyDescent="0.2">
      <c r="A59" s="234" t="s">
        <v>98</v>
      </c>
      <c r="B59" s="197">
        <v>283</v>
      </c>
      <c r="C59" s="197" t="s">
        <v>96</v>
      </c>
      <c r="D59" s="197" t="s">
        <v>38</v>
      </c>
      <c r="E59" s="235">
        <v>122.8</v>
      </c>
      <c r="F59" s="197" t="s">
        <v>99</v>
      </c>
      <c r="G59" s="237">
        <v>6</v>
      </c>
      <c r="H59" s="197" t="s">
        <v>65</v>
      </c>
      <c r="I59" s="237">
        <v>22.5</v>
      </c>
      <c r="J59" s="239">
        <v>122800</v>
      </c>
      <c r="K59" s="239">
        <v>243530.71</v>
      </c>
      <c r="L59" s="239">
        <v>5610633</v>
      </c>
      <c r="M59" s="239">
        <v>0</v>
      </c>
      <c r="N59" s="239">
        <v>5610633</v>
      </c>
    </row>
    <row r="60" spans="1:14" x14ac:dyDescent="0.2">
      <c r="A60" s="234"/>
      <c r="B60" s="197"/>
      <c r="C60" s="197"/>
      <c r="D60" s="197"/>
      <c r="E60" s="235"/>
      <c r="F60" s="197"/>
      <c r="G60" s="237"/>
      <c r="H60" s="197"/>
      <c r="I60" s="237"/>
      <c r="J60" s="239"/>
      <c r="K60" s="239"/>
      <c r="L60" s="239"/>
      <c r="M60" s="239"/>
      <c r="N60" s="239"/>
    </row>
    <row r="61" spans="1:14" x14ac:dyDescent="0.2">
      <c r="A61" s="242" t="s">
        <v>49</v>
      </c>
      <c r="B61" s="243">
        <v>294</v>
      </c>
      <c r="C61" s="251" t="s">
        <v>100</v>
      </c>
      <c r="D61" s="243" t="s">
        <v>38</v>
      </c>
      <c r="E61" s="244">
        <v>400</v>
      </c>
      <c r="F61" s="243" t="s">
        <v>101</v>
      </c>
      <c r="G61" s="245">
        <v>6.25</v>
      </c>
      <c r="H61" s="243" t="s">
        <v>57</v>
      </c>
      <c r="I61" s="245">
        <v>20.83</v>
      </c>
      <c r="J61" s="247">
        <v>400000</v>
      </c>
      <c r="K61" s="250">
        <v>109665.27</v>
      </c>
      <c r="L61" s="247">
        <v>2526546</v>
      </c>
      <c r="M61" s="252">
        <v>30390</v>
      </c>
      <c r="N61" s="252">
        <v>2556936</v>
      </c>
    </row>
    <row r="62" spans="1:14" x14ac:dyDescent="0.2">
      <c r="A62" s="242" t="s">
        <v>49</v>
      </c>
      <c r="B62" s="243">
        <v>294</v>
      </c>
      <c r="C62" s="251" t="s">
        <v>100</v>
      </c>
      <c r="D62" s="243" t="s">
        <v>38</v>
      </c>
      <c r="E62" s="244">
        <v>69</v>
      </c>
      <c r="F62" s="243" t="s">
        <v>102</v>
      </c>
      <c r="G62" s="245">
        <v>6.25</v>
      </c>
      <c r="H62" s="243" t="s">
        <v>57</v>
      </c>
      <c r="I62" s="245">
        <v>20.83</v>
      </c>
      <c r="J62" s="247">
        <v>69000</v>
      </c>
      <c r="K62" s="250">
        <v>18666.419999999998</v>
      </c>
      <c r="L62" s="247">
        <v>430050</v>
      </c>
      <c r="M62" s="250">
        <v>5173</v>
      </c>
      <c r="N62" s="252">
        <v>435223</v>
      </c>
    </row>
    <row r="63" spans="1:14" x14ac:dyDescent="0.2">
      <c r="A63" s="234" t="s">
        <v>53</v>
      </c>
      <c r="B63" s="197">
        <v>294</v>
      </c>
      <c r="C63" s="253" t="s">
        <v>100</v>
      </c>
      <c r="D63" s="197" t="s">
        <v>38</v>
      </c>
      <c r="E63" s="235">
        <v>31.8</v>
      </c>
      <c r="F63" s="197" t="s">
        <v>103</v>
      </c>
      <c r="G63" s="237">
        <v>6.75</v>
      </c>
      <c r="H63" s="197" t="s">
        <v>57</v>
      </c>
      <c r="I63" s="237">
        <v>20.83</v>
      </c>
      <c r="J63" s="239">
        <v>31800</v>
      </c>
      <c r="K63" s="239">
        <v>67265.27</v>
      </c>
      <c r="L63" s="239">
        <v>1549705</v>
      </c>
      <c r="M63" s="239">
        <v>20663</v>
      </c>
      <c r="N63" s="239">
        <v>1570368</v>
      </c>
    </row>
    <row r="64" spans="1:14" x14ac:dyDescent="0.2">
      <c r="A64" s="234" t="s">
        <v>104</v>
      </c>
      <c r="B64" s="197">
        <v>300</v>
      </c>
      <c r="C64" s="197" t="s">
        <v>105</v>
      </c>
      <c r="D64" s="197" t="s">
        <v>38</v>
      </c>
      <c r="E64" s="235">
        <v>275</v>
      </c>
      <c r="F64" s="197" t="s">
        <v>106</v>
      </c>
      <c r="G64" s="237">
        <v>6.2</v>
      </c>
      <c r="H64" s="197" t="s">
        <v>65</v>
      </c>
      <c r="I64" s="237">
        <v>22.75</v>
      </c>
      <c r="J64" s="239">
        <v>275000</v>
      </c>
      <c r="K64" s="239">
        <v>154179</v>
      </c>
      <c r="L64" s="239">
        <v>3552085</v>
      </c>
      <c r="M64" s="239">
        <v>41195</v>
      </c>
      <c r="N64" s="239">
        <v>3593280</v>
      </c>
    </row>
    <row r="65" spans="1:14" x14ac:dyDescent="0.2">
      <c r="A65" s="234" t="s">
        <v>104</v>
      </c>
      <c r="B65" s="197">
        <v>300</v>
      </c>
      <c r="C65" s="253" t="s">
        <v>105</v>
      </c>
      <c r="D65" s="197" t="s">
        <v>38</v>
      </c>
      <c r="E65" s="235">
        <v>74</v>
      </c>
      <c r="F65" s="197" t="s">
        <v>107</v>
      </c>
      <c r="G65" s="237">
        <v>6.2</v>
      </c>
      <c r="H65" s="197" t="s">
        <v>65</v>
      </c>
      <c r="I65" s="237">
        <v>22.75</v>
      </c>
      <c r="J65" s="239">
        <v>74000</v>
      </c>
      <c r="K65" s="239">
        <v>33479</v>
      </c>
      <c r="L65" s="239">
        <v>771313</v>
      </c>
      <c r="M65" s="239">
        <v>8942</v>
      </c>
      <c r="N65" s="239">
        <v>780255</v>
      </c>
    </row>
    <row r="66" spans="1:14" x14ac:dyDescent="0.2">
      <c r="A66" s="234" t="s">
        <v>108</v>
      </c>
      <c r="B66" s="197">
        <v>300</v>
      </c>
      <c r="C66" s="253" t="s">
        <v>105</v>
      </c>
      <c r="D66" s="197" t="s">
        <v>38</v>
      </c>
      <c r="E66" s="235">
        <v>70</v>
      </c>
      <c r="F66" s="197" t="s">
        <v>109</v>
      </c>
      <c r="G66" s="237">
        <v>6.2</v>
      </c>
      <c r="H66" s="197" t="s">
        <v>65</v>
      </c>
      <c r="I66" s="237">
        <v>22.75</v>
      </c>
      <c r="J66" s="239">
        <v>70000</v>
      </c>
      <c r="K66" s="239">
        <v>70000</v>
      </c>
      <c r="L66" s="239">
        <v>1612710</v>
      </c>
      <c r="M66" s="239">
        <v>1549081</v>
      </c>
      <c r="N66" s="202">
        <v>3161791</v>
      </c>
    </row>
    <row r="67" spans="1:14" x14ac:dyDescent="0.2">
      <c r="A67" s="234"/>
      <c r="D67" s="197"/>
      <c r="E67" s="235"/>
      <c r="F67" s="197"/>
      <c r="G67" s="237"/>
      <c r="H67" s="197"/>
      <c r="I67" s="237"/>
      <c r="J67" s="239"/>
      <c r="K67" s="239"/>
      <c r="L67" s="239"/>
      <c r="M67" s="239"/>
      <c r="N67" s="239"/>
    </row>
    <row r="68" spans="1:14" x14ac:dyDescent="0.2">
      <c r="A68" s="234" t="s">
        <v>62</v>
      </c>
      <c r="B68" s="198">
        <v>319</v>
      </c>
      <c r="C68" s="198" t="s">
        <v>110</v>
      </c>
      <c r="D68" s="197" t="s">
        <v>38</v>
      </c>
      <c r="E68" s="235">
        <v>950</v>
      </c>
      <c r="F68" s="197" t="s">
        <v>71</v>
      </c>
      <c r="G68" s="237">
        <v>6</v>
      </c>
      <c r="H68" s="197" t="s">
        <v>65</v>
      </c>
      <c r="I68" s="237">
        <v>22</v>
      </c>
      <c r="J68" s="239">
        <v>950000</v>
      </c>
      <c r="K68" s="239">
        <v>465509</v>
      </c>
      <c r="L68" s="239">
        <v>10724727</v>
      </c>
      <c r="M68" s="239">
        <v>104915</v>
      </c>
      <c r="N68" s="239">
        <v>10829642</v>
      </c>
    </row>
    <row r="69" spans="1:14" x14ac:dyDescent="0.2">
      <c r="A69" s="234" t="s">
        <v>66</v>
      </c>
      <c r="B69" s="198">
        <v>319</v>
      </c>
      <c r="C69" s="198" t="s">
        <v>110</v>
      </c>
      <c r="D69" s="197" t="s">
        <v>38</v>
      </c>
      <c r="E69" s="235">
        <v>58</v>
      </c>
      <c r="F69" s="197" t="s">
        <v>73</v>
      </c>
      <c r="G69" s="237">
        <v>6</v>
      </c>
      <c r="H69" s="197" t="s">
        <v>65</v>
      </c>
      <c r="I69" s="237">
        <v>22</v>
      </c>
      <c r="J69" s="239">
        <v>58000</v>
      </c>
      <c r="K69" s="239">
        <v>106940</v>
      </c>
      <c r="L69" s="239">
        <v>2463760</v>
      </c>
      <c r="M69" s="239">
        <v>24102</v>
      </c>
      <c r="N69" s="239">
        <v>2487862</v>
      </c>
    </row>
    <row r="70" spans="1:14" x14ac:dyDescent="0.2">
      <c r="A70" s="234" t="s">
        <v>66</v>
      </c>
      <c r="B70" s="198">
        <v>319</v>
      </c>
      <c r="C70" s="198" t="s">
        <v>110</v>
      </c>
      <c r="D70" s="197" t="s">
        <v>38</v>
      </c>
      <c r="E70" s="235">
        <v>100</v>
      </c>
      <c r="F70" s="197" t="s">
        <v>111</v>
      </c>
      <c r="G70" s="237">
        <v>6</v>
      </c>
      <c r="H70" s="197" t="s">
        <v>65</v>
      </c>
      <c r="I70" s="237">
        <v>22</v>
      </c>
      <c r="J70" s="239">
        <v>100000</v>
      </c>
      <c r="K70" s="239">
        <v>184379</v>
      </c>
      <c r="L70" s="239">
        <v>4247854</v>
      </c>
      <c r="M70" s="239">
        <v>41555</v>
      </c>
      <c r="N70" s="239">
        <v>4289409</v>
      </c>
    </row>
    <row r="71" spans="1:14" x14ac:dyDescent="0.2">
      <c r="A71" s="234" t="s">
        <v>84</v>
      </c>
      <c r="B71" s="198">
        <v>322</v>
      </c>
      <c r="C71" s="198" t="s">
        <v>112</v>
      </c>
      <c r="D71" s="197" t="s">
        <v>38</v>
      </c>
      <c r="E71" s="235">
        <v>440</v>
      </c>
      <c r="F71" s="197" t="s">
        <v>113</v>
      </c>
      <c r="G71" s="237">
        <v>4</v>
      </c>
      <c r="H71" s="197" t="s">
        <v>57</v>
      </c>
      <c r="I71" s="237">
        <v>5</v>
      </c>
      <c r="J71" s="239">
        <v>440000</v>
      </c>
      <c r="K71" s="239">
        <v>0</v>
      </c>
      <c r="L71" s="239">
        <v>0</v>
      </c>
      <c r="M71" s="239">
        <v>0</v>
      </c>
      <c r="N71" s="239">
        <v>0</v>
      </c>
    </row>
    <row r="72" spans="1:14" x14ac:dyDescent="0.2">
      <c r="A72" s="234" t="s">
        <v>84</v>
      </c>
      <c r="B72" s="198">
        <v>322</v>
      </c>
      <c r="C72" s="198" t="s">
        <v>112</v>
      </c>
      <c r="D72" s="197" t="s">
        <v>38</v>
      </c>
      <c r="E72" s="235">
        <v>114</v>
      </c>
      <c r="F72" s="197" t="s">
        <v>114</v>
      </c>
      <c r="G72" s="237">
        <v>4</v>
      </c>
      <c r="H72" s="197" t="s">
        <v>57</v>
      </c>
      <c r="I72" s="237">
        <v>5</v>
      </c>
      <c r="J72" s="239">
        <v>114000</v>
      </c>
      <c r="K72" s="239">
        <v>0</v>
      </c>
      <c r="L72" s="239">
        <v>0</v>
      </c>
      <c r="M72" s="239">
        <v>0</v>
      </c>
      <c r="N72" s="239">
        <v>0</v>
      </c>
    </row>
    <row r="73" spans="1:14" x14ac:dyDescent="0.2">
      <c r="A73" s="234" t="s">
        <v>84</v>
      </c>
      <c r="B73" s="198">
        <v>322</v>
      </c>
      <c r="C73" s="198" t="s">
        <v>112</v>
      </c>
      <c r="D73" s="197" t="s">
        <v>38</v>
      </c>
      <c r="E73" s="235">
        <v>1500</v>
      </c>
      <c r="F73" s="197" t="s">
        <v>115</v>
      </c>
      <c r="G73" s="237">
        <v>5.8</v>
      </c>
      <c r="H73" s="197" t="s">
        <v>57</v>
      </c>
      <c r="I73" s="237">
        <v>19.25</v>
      </c>
      <c r="J73" s="239">
        <v>1500000</v>
      </c>
      <c r="K73" s="239">
        <v>500435.44</v>
      </c>
      <c r="L73" s="239">
        <v>11529387</v>
      </c>
      <c r="M73" s="239">
        <v>70636</v>
      </c>
      <c r="N73" s="239">
        <v>11600023</v>
      </c>
    </row>
    <row r="74" spans="1:14" x14ac:dyDescent="0.2">
      <c r="A74" s="234" t="s">
        <v>84</v>
      </c>
      <c r="B74" s="198">
        <v>322</v>
      </c>
      <c r="C74" s="198" t="s">
        <v>112</v>
      </c>
      <c r="D74" s="197" t="s">
        <v>38</v>
      </c>
      <c r="E74" s="235">
        <v>374</v>
      </c>
      <c r="F74" s="197" t="s">
        <v>116</v>
      </c>
      <c r="G74" s="237">
        <v>5.8</v>
      </c>
      <c r="H74" s="197" t="s">
        <v>57</v>
      </c>
      <c r="I74" s="237">
        <v>19.25</v>
      </c>
      <c r="J74" s="239">
        <v>374000</v>
      </c>
      <c r="K74" s="239">
        <v>125108.86</v>
      </c>
      <c r="L74" s="239">
        <v>2882347</v>
      </c>
      <c r="M74" s="239">
        <v>17658</v>
      </c>
      <c r="N74" s="239">
        <v>2900005</v>
      </c>
    </row>
    <row r="75" spans="1:14" x14ac:dyDescent="0.2">
      <c r="A75" s="234" t="s">
        <v>117</v>
      </c>
      <c r="B75" s="198">
        <v>322</v>
      </c>
      <c r="C75" s="198" t="s">
        <v>112</v>
      </c>
      <c r="D75" s="197" t="s">
        <v>38</v>
      </c>
      <c r="E75" s="235">
        <v>314</v>
      </c>
      <c r="F75" s="197" t="s">
        <v>118</v>
      </c>
      <c r="G75" s="237">
        <v>5.8</v>
      </c>
      <c r="H75" s="197" t="s">
        <v>57</v>
      </c>
      <c r="I75" s="237">
        <v>19</v>
      </c>
      <c r="J75" s="239">
        <v>314000</v>
      </c>
      <c r="K75" s="239">
        <v>421084.56</v>
      </c>
      <c r="L75" s="239">
        <v>9701245</v>
      </c>
      <c r="M75" s="239">
        <v>59433</v>
      </c>
      <c r="N75" s="239">
        <v>9760678</v>
      </c>
    </row>
    <row r="76" spans="1:14" x14ac:dyDescent="0.2">
      <c r="A76" s="234" t="s">
        <v>119</v>
      </c>
      <c r="B76" s="198">
        <v>322</v>
      </c>
      <c r="C76" s="198" t="s">
        <v>112</v>
      </c>
      <c r="D76" s="197" t="s">
        <v>38</v>
      </c>
      <c r="E76" s="235">
        <v>28</v>
      </c>
      <c r="F76" s="197" t="s">
        <v>120</v>
      </c>
      <c r="G76" s="237">
        <v>5.8</v>
      </c>
      <c r="H76" s="197" t="s">
        <v>57</v>
      </c>
      <c r="I76" s="237">
        <v>19</v>
      </c>
      <c r="J76" s="239">
        <v>28000</v>
      </c>
      <c r="K76" s="239">
        <v>50612.46</v>
      </c>
      <c r="L76" s="239">
        <v>1166046</v>
      </c>
      <c r="M76" s="239">
        <v>7144</v>
      </c>
      <c r="N76" s="239">
        <v>1173190</v>
      </c>
    </row>
    <row r="77" spans="1:14" x14ac:dyDescent="0.2">
      <c r="A77" s="234"/>
      <c r="D77" s="197"/>
      <c r="E77" s="235"/>
      <c r="F77" s="197"/>
      <c r="G77" s="237"/>
      <c r="H77" s="197"/>
      <c r="I77" s="237"/>
      <c r="J77" s="239"/>
      <c r="K77" s="239"/>
      <c r="L77" s="239"/>
      <c r="M77" s="239"/>
      <c r="N77" s="239"/>
    </row>
    <row r="78" spans="1:14" x14ac:dyDescent="0.2">
      <c r="A78" s="234" t="s">
        <v>121</v>
      </c>
      <c r="B78" s="198">
        <v>337</v>
      </c>
      <c r="C78" s="198" t="s">
        <v>122</v>
      </c>
      <c r="D78" s="197" t="s">
        <v>38</v>
      </c>
      <c r="E78" s="235">
        <v>400</v>
      </c>
      <c r="F78" s="197" t="s">
        <v>39</v>
      </c>
      <c r="G78" s="237">
        <v>6.3</v>
      </c>
      <c r="H78" s="197" t="s">
        <v>65</v>
      </c>
      <c r="I78" s="237">
        <v>19.5</v>
      </c>
      <c r="J78" s="239">
        <v>400000</v>
      </c>
      <c r="K78" s="239">
        <v>154958</v>
      </c>
      <c r="L78" s="239">
        <v>3570032</v>
      </c>
      <c r="M78" s="239">
        <v>3023</v>
      </c>
      <c r="N78" s="239">
        <v>3573055</v>
      </c>
    </row>
    <row r="79" spans="1:14" x14ac:dyDescent="0.2">
      <c r="A79" s="234" t="s">
        <v>121</v>
      </c>
      <c r="B79" s="198">
        <v>337</v>
      </c>
      <c r="C79" s="198" t="s">
        <v>122</v>
      </c>
      <c r="D79" s="197" t="s">
        <v>38</v>
      </c>
      <c r="E79" s="235">
        <v>74</v>
      </c>
      <c r="F79" s="197" t="s">
        <v>41</v>
      </c>
      <c r="G79" s="237">
        <v>6.3</v>
      </c>
      <c r="H79" s="197" t="s">
        <v>65</v>
      </c>
      <c r="I79" s="237">
        <v>19.5</v>
      </c>
      <c r="J79" s="239">
        <v>74000</v>
      </c>
      <c r="K79" s="239">
        <v>28709</v>
      </c>
      <c r="L79" s="239">
        <v>661418</v>
      </c>
      <c r="M79" s="239">
        <v>573</v>
      </c>
      <c r="N79" s="239">
        <v>661991</v>
      </c>
    </row>
    <row r="80" spans="1:14" x14ac:dyDescent="0.2">
      <c r="A80" s="234" t="s">
        <v>123</v>
      </c>
      <c r="B80" s="198">
        <v>337</v>
      </c>
      <c r="C80" s="198" t="s">
        <v>122</v>
      </c>
      <c r="D80" s="197" t="s">
        <v>38</v>
      </c>
      <c r="E80" s="235">
        <v>38</v>
      </c>
      <c r="F80" s="197" t="s">
        <v>124</v>
      </c>
      <c r="G80" s="237">
        <v>7</v>
      </c>
      <c r="H80" s="197" t="s">
        <v>65</v>
      </c>
      <c r="I80" s="237">
        <v>19.75</v>
      </c>
      <c r="J80" s="239">
        <v>38000</v>
      </c>
      <c r="K80" s="239">
        <v>38000</v>
      </c>
      <c r="L80" s="239">
        <v>875471</v>
      </c>
      <c r="M80" s="239">
        <v>877738</v>
      </c>
      <c r="N80" s="239">
        <v>1753209</v>
      </c>
    </row>
    <row r="81" spans="1:14" x14ac:dyDescent="0.2">
      <c r="A81" s="234" t="s">
        <v>125</v>
      </c>
      <c r="B81" s="198">
        <v>337</v>
      </c>
      <c r="C81" s="198" t="s">
        <v>126</v>
      </c>
      <c r="D81" s="197" t="s">
        <v>38</v>
      </c>
      <c r="E81" s="235">
        <v>539</v>
      </c>
      <c r="F81" s="197" t="s">
        <v>127</v>
      </c>
      <c r="G81" s="237">
        <v>5</v>
      </c>
      <c r="H81" s="198" t="s">
        <v>57</v>
      </c>
      <c r="I81" s="237">
        <v>19.5</v>
      </c>
      <c r="J81" s="239">
        <v>539000</v>
      </c>
      <c r="K81" s="239">
        <v>237196</v>
      </c>
      <c r="L81" s="239">
        <v>5464690</v>
      </c>
      <c r="M81" s="239">
        <v>25979</v>
      </c>
      <c r="N81" s="239">
        <v>5490669</v>
      </c>
    </row>
    <row r="82" spans="1:14" x14ac:dyDescent="0.2">
      <c r="A82" s="234" t="s">
        <v>125</v>
      </c>
      <c r="B82" s="198">
        <v>337</v>
      </c>
      <c r="C82" s="198" t="s">
        <v>126</v>
      </c>
      <c r="D82" s="197" t="s">
        <v>38</v>
      </c>
      <c r="E82" s="235">
        <v>40</v>
      </c>
      <c r="F82" s="197" t="s">
        <v>128</v>
      </c>
      <c r="G82" s="237">
        <v>7.5</v>
      </c>
      <c r="H82" s="198" t="s">
        <v>57</v>
      </c>
      <c r="I82" s="237">
        <v>19.75</v>
      </c>
      <c r="J82" s="239">
        <v>40000</v>
      </c>
      <c r="K82" s="239">
        <v>40000</v>
      </c>
      <c r="L82" s="239">
        <v>921548</v>
      </c>
      <c r="M82" s="239">
        <v>857746</v>
      </c>
      <c r="N82" s="239">
        <v>1779294</v>
      </c>
    </row>
    <row r="83" spans="1:14" x14ac:dyDescent="0.2">
      <c r="A83" s="234" t="s">
        <v>129</v>
      </c>
      <c r="B83" s="198">
        <v>337</v>
      </c>
      <c r="C83" s="198" t="s">
        <v>130</v>
      </c>
      <c r="D83" s="197" t="s">
        <v>38</v>
      </c>
      <c r="E83" s="235">
        <v>512</v>
      </c>
      <c r="F83" s="197" t="s">
        <v>131</v>
      </c>
      <c r="G83" s="237">
        <v>4.5</v>
      </c>
      <c r="H83" s="197" t="s">
        <v>65</v>
      </c>
      <c r="I83" s="237">
        <v>19.5</v>
      </c>
      <c r="J83" s="239">
        <v>512000</v>
      </c>
      <c r="K83" s="239">
        <v>251514</v>
      </c>
      <c r="L83" s="239">
        <v>5794558</v>
      </c>
      <c r="M83" s="239">
        <v>3560</v>
      </c>
      <c r="N83" s="239">
        <v>5798118</v>
      </c>
    </row>
    <row r="84" spans="1:14" x14ac:dyDescent="0.2">
      <c r="A84" s="234" t="s">
        <v>129</v>
      </c>
      <c r="B84" s="198">
        <v>337</v>
      </c>
      <c r="C84" s="198" t="s">
        <v>130</v>
      </c>
      <c r="D84" s="197" t="s">
        <v>38</v>
      </c>
      <c r="E84" s="235">
        <v>45</v>
      </c>
      <c r="F84" s="197" t="s">
        <v>132</v>
      </c>
      <c r="G84" s="237">
        <v>8</v>
      </c>
      <c r="H84" s="197" t="s">
        <v>65</v>
      </c>
      <c r="I84" s="237">
        <v>19.75</v>
      </c>
      <c r="J84" s="239">
        <v>45000</v>
      </c>
      <c r="K84" s="239">
        <v>45000</v>
      </c>
      <c r="L84" s="239">
        <v>1036742</v>
      </c>
      <c r="M84" s="239">
        <v>921566</v>
      </c>
      <c r="N84" s="239">
        <v>1958308</v>
      </c>
    </row>
    <row r="85" spans="1:14" x14ac:dyDescent="0.2">
      <c r="A85" s="234"/>
      <c r="D85" s="197"/>
      <c r="E85" s="235"/>
      <c r="F85" s="197"/>
      <c r="G85" s="237"/>
      <c r="H85" s="197"/>
      <c r="I85" s="237"/>
      <c r="J85" s="239"/>
      <c r="K85" s="239"/>
      <c r="L85" s="239"/>
      <c r="M85" s="239"/>
      <c r="N85" s="239"/>
    </row>
    <row r="86" spans="1:14" x14ac:dyDescent="0.2">
      <c r="A86" s="234" t="s">
        <v>62</v>
      </c>
      <c r="B86" s="198">
        <v>341</v>
      </c>
      <c r="C86" s="198" t="s">
        <v>133</v>
      </c>
      <c r="D86" s="197" t="s">
        <v>38</v>
      </c>
      <c r="E86" s="235">
        <v>320</v>
      </c>
      <c r="F86" s="197" t="s">
        <v>134</v>
      </c>
      <c r="G86" s="237">
        <v>5.8</v>
      </c>
      <c r="H86" s="197" t="s">
        <v>40</v>
      </c>
      <c r="I86" s="237">
        <v>23.75</v>
      </c>
      <c r="J86" s="239">
        <v>320000</v>
      </c>
      <c r="K86" s="239">
        <v>96482</v>
      </c>
      <c r="L86" s="239">
        <v>2222821</v>
      </c>
      <c r="M86" s="239">
        <v>21035</v>
      </c>
      <c r="N86" s="239">
        <v>2243856</v>
      </c>
    </row>
    <row r="87" spans="1:14" x14ac:dyDescent="0.2">
      <c r="A87" s="234" t="s">
        <v>66</v>
      </c>
      <c r="B87" s="198">
        <v>341</v>
      </c>
      <c r="C87" s="198" t="s">
        <v>133</v>
      </c>
      <c r="D87" s="197" t="s">
        <v>38</v>
      </c>
      <c r="E87" s="235">
        <v>6</v>
      </c>
      <c r="F87" s="197" t="s">
        <v>135</v>
      </c>
      <c r="G87" s="237">
        <v>7.5</v>
      </c>
      <c r="H87" s="197" t="s">
        <v>40</v>
      </c>
      <c r="I87" s="237">
        <v>23.75</v>
      </c>
      <c r="J87" s="239">
        <v>6000</v>
      </c>
      <c r="K87" s="239">
        <v>12145</v>
      </c>
      <c r="L87" s="239">
        <v>279805</v>
      </c>
      <c r="M87" s="239">
        <v>3403</v>
      </c>
      <c r="N87" s="239">
        <v>283208</v>
      </c>
    </row>
    <row r="88" spans="1:14" x14ac:dyDescent="0.2">
      <c r="A88" s="234" t="s">
        <v>66</v>
      </c>
      <c r="B88" s="198">
        <v>341</v>
      </c>
      <c r="C88" s="198" t="s">
        <v>133</v>
      </c>
      <c r="D88" s="197" t="s">
        <v>38</v>
      </c>
      <c r="E88" s="235">
        <v>15.2</v>
      </c>
      <c r="F88" s="197" t="s">
        <v>136</v>
      </c>
      <c r="G88" s="237">
        <v>7.5</v>
      </c>
      <c r="H88" s="197" t="s">
        <v>40</v>
      </c>
      <c r="I88" s="237">
        <v>23.75</v>
      </c>
      <c r="J88" s="239">
        <v>15200</v>
      </c>
      <c r="K88" s="239">
        <v>30766</v>
      </c>
      <c r="L88" s="239">
        <v>708809</v>
      </c>
      <c r="M88" s="239">
        <v>8621</v>
      </c>
      <c r="N88" s="239">
        <v>717430</v>
      </c>
    </row>
    <row r="89" spans="1:14" x14ac:dyDescent="0.2">
      <c r="A89" s="234"/>
      <c r="D89" s="197"/>
      <c r="E89" s="235"/>
      <c r="F89" s="197"/>
      <c r="G89" s="237"/>
      <c r="H89" s="197"/>
      <c r="I89" s="237"/>
      <c r="J89" s="239"/>
      <c r="K89" s="239"/>
      <c r="L89" s="239"/>
      <c r="M89" s="239"/>
      <c r="N89" s="239"/>
    </row>
    <row r="90" spans="1:14" x14ac:dyDescent="0.2">
      <c r="A90" s="234" t="s">
        <v>84</v>
      </c>
      <c r="B90" s="198">
        <v>351</v>
      </c>
      <c r="C90" s="198" t="s">
        <v>137</v>
      </c>
      <c r="D90" s="197" t="s">
        <v>38</v>
      </c>
      <c r="E90" s="235">
        <v>400</v>
      </c>
      <c r="F90" s="197" t="s">
        <v>138</v>
      </c>
      <c r="G90" s="237">
        <v>6.5</v>
      </c>
      <c r="H90" s="197" t="s">
        <v>57</v>
      </c>
      <c r="I90" s="237">
        <v>20</v>
      </c>
      <c r="J90" s="239">
        <v>400000</v>
      </c>
      <c r="K90" s="239">
        <v>181390.94</v>
      </c>
      <c r="L90" s="239">
        <v>4179013</v>
      </c>
      <c r="M90" s="239">
        <v>28608</v>
      </c>
      <c r="N90" s="239">
        <v>4207621</v>
      </c>
    </row>
    <row r="91" spans="1:14" x14ac:dyDescent="0.2">
      <c r="A91" s="234" t="s">
        <v>84</v>
      </c>
      <c r="B91" s="198">
        <v>351</v>
      </c>
      <c r="C91" s="198" t="s">
        <v>137</v>
      </c>
      <c r="D91" s="197" t="s">
        <v>38</v>
      </c>
      <c r="E91" s="235">
        <v>155</v>
      </c>
      <c r="F91" s="197" t="s">
        <v>139</v>
      </c>
      <c r="G91" s="237">
        <v>6.5</v>
      </c>
      <c r="H91" s="197" t="s">
        <v>57</v>
      </c>
      <c r="I91" s="237">
        <v>20</v>
      </c>
      <c r="J91" s="239">
        <v>155000</v>
      </c>
      <c r="K91" s="239">
        <v>70289.210000000006</v>
      </c>
      <c r="L91" s="239">
        <v>1619373</v>
      </c>
      <c r="M91" s="239">
        <v>11085</v>
      </c>
      <c r="N91" s="239">
        <v>1630458</v>
      </c>
    </row>
    <row r="92" spans="1:14" x14ac:dyDescent="0.2">
      <c r="A92" s="234" t="s">
        <v>140</v>
      </c>
      <c r="B92" s="198">
        <v>351</v>
      </c>
      <c r="C92" s="198" t="s">
        <v>137</v>
      </c>
      <c r="D92" s="197" t="s">
        <v>38</v>
      </c>
      <c r="E92" s="235">
        <v>21</v>
      </c>
      <c r="F92" s="197" t="s">
        <v>141</v>
      </c>
      <c r="G92" s="237">
        <v>5</v>
      </c>
      <c r="H92" s="197" t="s">
        <v>57</v>
      </c>
      <c r="I92" s="237">
        <v>5.5</v>
      </c>
      <c r="J92" s="239">
        <v>21000</v>
      </c>
      <c r="K92" s="239">
        <v>0</v>
      </c>
      <c r="L92" s="239">
        <v>0</v>
      </c>
      <c r="M92" s="201">
        <v>0</v>
      </c>
      <c r="N92" s="201">
        <v>0</v>
      </c>
    </row>
    <row r="93" spans="1:14" x14ac:dyDescent="0.2">
      <c r="A93" s="234" t="s">
        <v>94</v>
      </c>
      <c r="B93" s="198">
        <v>351</v>
      </c>
      <c r="C93" s="198" t="s">
        <v>137</v>
      </c>
      <c r="D93" s="197" t="s">
        <v>38</v>
      </c>
      <c r="E93" s="235">
        <v>60</v>
      </c>
      <c r="F93" s="197" t="s">
        <v>142</v>
      </c>
      <c r="G93" s="237">
        <v>6.5</v>
      </c>
      <c r="H93" s="197" t="s">
        <v>57</v>
      </c>
      <c r="I93" s="237">
        <v>20</v>
      </c>
      <c r="J93" s="239">
        <v>60000</v>
      </c>
      <c r="K93" s="239">
        <v>100855.92</v>
      </c>
      <c r="L93" s="239">
        <v>2323590</v>
      </c>
      <c r="M93" s="239">
        <v>15907</v>
      </c>
      <c r="N93" s="239">
        <v>2339497</v>
      </c>
    </row>
    <row r="94" spans="1:14" x14ac:dyDescent="0.2">
      <c r="A94" s="234" t="s">
        <v>94</v>
      </c>
      <c r="B94" s="198">
        <v>351</v>
      </c>
      <c r="C94" s="198" t="s">
        <v>137</v>
      </c>
      <c r="D94" s="197" t="s">
        <v>38</v>
      </c>
      <c r="E94" s="235">
        <v>2</v>
      </c>
      <c r="F94" s="197" t="s">
        <v>143</v>
      </c>
      <c r="G94" s="237">
        <v>6.5</v>
      </c>
      <c r="H94" s="197" t="s">
        <v>57</v>
      </c>
      <c r="I94" s="237">
        <v>21</v>
      </c>
      <c r="J94" s="239">
        <v>2000</v>
      </c>
      <c r="K94" s="239">
        <v>3695.63</v>
      </c>
      <c r="L94" s="239">
        <v>85143</v>
      </c>
      <c r="M94" s="239">
        <v>582</v>
      </c>
      <c r="N94" s="239">
        <v>85725</v>
      </c>
    </row>
    <row r="95" spans="1:14" x14ac:dyDescent="0.2">
      <c r="A95" s="234" t="s">
        <v>144</v>
      </c>
      <c r="B95" s="198">
        <v>351</v>
      </c>
      <c r="C95" s="198" t="s">
        <v>145</v>
      </c>
      <c r="D95" s="197" t="s">
        <v>38</v>
      </c>
      <c r="E95" s="235">
        <v>160</v>
      </c>
      <c r="F95" s="197" t="s">
        <v>146</v>
      </c>
      <c r="G95" s="237">
        <v>5.3</v>
      </c>
      <c r="H95" s="197" t="s">
        <v>57</v>
      </c>
      <c r="I95" s="237">
        <v>6</v>
      </c>
      <c r="J95" s="239">
        <v>160000</v>
      </c>
      <c r="K95" s="239">
        <v>0</v>
      </c>
      <c r="L95" s="239">
        <v>0</v>
      </c>
      <c r="M95" s="239">
        <v>0</v>
      </c>
      <c r="N95" s="239">
        <v>0</v>
      </c>
    </row>
    <row r="96" spans="1:14" x14ac:dyDescent="0.2">
      <c r="A96" s="234" t="s">
        <v>144</v>
      </c>
      <c r="B96" s="198">
        <v>351</v>
      </c>
      <c r="C96" s="198" t="s">
        <v>145</v>
      </c>
      <c r="D96" s="197" t="s">
        <v>38</v>
      </c>
      <c r="E96" s="235">
        <v>60</v>
      </c>
      <c r="F96" s="197" t="s">
        <v>147</v>
      </c>
      <c r="G96" s="237">
        <v>5.3</v>
      </c>
      <c r="H96" s="197" t="s">
        <v>57</v>
      </c>
      <c r="I96" s="237">
        <v>6</v>
      </c>
      <c r="J96" s="239">
        <v>60000</v>
      </c>
      <c r="K96" s="239">
        <v>0</v>
      </c>
      <c r="L96" s="239">
        <v>0</v>
      </c>
      <c r="M96" s="239">
        <v>0</v>
      </c>
      <c r="N96" s="239">
        <v>0</v>
      </c>
    </row>
    <row r="97" spans="1:14" x14ac:dyDescent="0.2">
      <c r="A97" s="234" t="s">
        <v>144</v>
      </c>
      <c r="B97" s="198">
        <v>351</v>
      </c>
      <c r="C97" s="198" t="s">
        <v>145</v>
      </c>
      <c r="D97" s="197" t="s">
        <v>38</v>
      </c>
      <c r="E97" s="235">
        <v>600</v>
      </c>
      <c r="F97" s="197" t="s">
        <v>148</v>
      </c>
      <c r="G97" s="237">
        <v>6.5</v>
      </c>
      <c r="H97" s="197" t="s">
        <v>57</v>
      </c>
      <c r="I97" s="237">
        <v>22.5</v>
      </c>
      <c r="J97" s="239">
        <v>600000</v>
      </c>
      <c r="K97" s="239">
        <v>328029.23</v>
      </c>
      <c r="L97" s="239">
        <v>7557370</v>
      </c>
      <c r="M97" s="239">
        <v>51735</v>
      </c>
      <c r="N97" s="239">
        <v>7609105</v>
      </c>
    </row>
    <row r="98" spans="1:14" x14ac:dyDescent="0.2">
      <c r="A98" s="234" t="s">
        <v>144</v>
      </c>
      <c r="B98" s="198">
        <v>351</v>
      </c>
      <c r="C98" s="198" t="s">
        <v>145</v>
      </c>
      <c r="D98" s="197" t="s">
        <v>38</v>
      </c>
      <c r="E98" s="235">
        <v>129</v>
      </c>
      <c r="F98" s="197" t="s">
        <v>149</v>
      </c>
      <c r="G98" s="237">
        <v>6.5</v>
      </c>
      <c r="H98" s="197" t="s">
        <v>57</v>
      </c>
      <c r="I98" s="237">
        <v>22.5</v>
      </c>
      <c r="J98" s="239">
        <v>129000</v>
      </c>
      <c r="K98" s="239">
        <v>70526.66</v>
      </c>
      <c r="L98" s="239">
        <v>1624843</v>
      </c>
      <c r="M98" s="239">
        <v>11123</v>
      </c>
      <c r="N98" s="239">
        <v>1635966</v>
      </c>
    </row>
    <row r="99" spans="1:14" x14ac:dyDescent="0.2">
      <c r="A99" s="234" t="s">
        <v>150</v>
      </c>
      <c r="B99" s="198">
        <v>351</v>
      </c>
      <c r="C99" s="198" t="s">
        <v>145</v>
      </c>
      <c r="D99" s="197" t="s">
        <v>38</v>
      </c>
      <c r="E99" s="235">
        <v>82</v>
      </c>
      <c r="F99" s="197" t="s">
        <v>151</v>
      </c>
      <c r="G99" s="237">
        <v>6.5</v>
      </c>
      <c r="H99" s="197" t="s">
        <v>57</v>
      </c>
      <c r="I99" s="237">
        <v>22.5</v>
      </c>
      <c r="J99" s="239">
        <v>82000</v>
      </c>
      <c r="K99" s="239">
        <v>135517.68</v>
      </c>
      <c r="L99" s="239">
        <v>3122153</v>
      </c>
      <c r="M99" s="239">
        <v>21373</v>
      </c>
      <c r="N99" s="239">
        <v>3143526</v>
      </c>
    </row>
    <row r="100" spans="1:14" x14ac:dyDescent="0.2">
      <c r="A100" s="234" t="s">
        <v>150</v>
      </c>
      <c r="B100" s="198">
        <v>351</v>
      </c>
      <c r="C100" s="198" t="s">
        <v>145</v>
      </c>
      <c r="D100" s="197" t="s">
        <v>38</v>
      </c>
      <c r="E100" s="235">
        <v>7</v>
      </c>
      <c r="F100" s="197" t="s">
        <v>152</v>
      </c>
      <c r="G100" s="237">
        <v>6.5</v>
      </c>
      <c r="H100" s="197" t="s">
        <v>57</v>
      </c>
      <c r="I100" s="237">
        <v>22.5</v>
      </c>
      <c r="J100" s="239">
        <v>7000</v>
      </c>
      <c r="K100" s="239">
        <v>12732.67</v>
      </c>
      <c r="L100" s="239">
        <v>293344</v>
      </c>
      <c r="M100" s="239">
        <v>2008</v>
      </c>
      <c r="N100" s="239">
        <v>295352</v>
      </c>
    </row>
    <row r="101" spans="1:14" x14ac:dyDescent="0.2">
      <c r="A101" s="234" t="s">
        <v>153</v>
      </c>
      <c r="B101" s="198">
        <v>351</v>
      </c>
      <c r="C101" s="198" t="s">
        <v>154</v>
      </c>
      <c r="D101" s="197" t="s">
        <v>38</v>
      </c>
      <c r="E101" s="235">
        <v>255</v>
      </c>
      <c r="F101" s="197" t="s">
        <v>155</v>
      </c>
      <c r="G101" s="237">
        <v>4</v>
      </c>
      <c r="H101" s="198" t="s">
        <v>65</v>
      </c>
      <c r="I101" s="237">
        <v>5.75</v>
      </c>
      <c r="J101" s="239">
        <v>255000</v>
      </c>
      <c r="K101" s="239">
        <v>0</v>
      </c>
      <c r="L101" s="239">
        <v>0</v>
      </c>
      <c r="M101" s="239">
        <v>0</v>
      </c>
      <c r="N101" s="239">
        <v>0</v>
      </c>
    </row>
    <row r="102" spans="1:14" x14ac:dyDescent="0.2">
      <c r="A102" s="234" t="s">
        <v>153</v>
      </c>
      <c r="B102" s="198">
        <v>351</v>
      </c>
      <c r="C102" s="198" t="s">
        <v>154</v>
      </c>
      <c r="D102" s="197" t="s">
        <v>38</v>
      </c>
      <c r="E102" s="235">
        <v>69</v>
      </c>
      <c r="F102" s="197" t="s">
        <v>156</v>
      </c>
      <c r="G102" s="237">
        <v>4</v>
      </c>
      <c r="H102" s="198" t="s">
        <v>65</v>
      </c>
      <c r="I102" s="237">
        <v>5.75</v>
      </c>
      <c r="J102" s="239">
        <v>69000</v>
      </c>
      <c r="K102" s="239">
        <v>0</v>
      </c>
      <c r="L102" s="239">
        <v>0</v>
      </c>
      <c r="M102" s="239">
        <v>0</v>
      </c>
      <c r="N102" s="239">
        <v>0</v>
      </c>
    </row>
    <row r="103" spans="1:14" x14ac:dyDescent="0.2">
      <c r="A103" s="234" t="s">
        <v>157</v>
      </c>
      <c r="B103" s="198">
        <v>351</v>
      </c>
      <c r="C103" s="198" t="s">
        <v>154</v>
      </c>
      <c r="D103" s="197" t="s">
        <v>38</v>
      </c>
      <c r="E103" s="235">
        <v>305</v>
      </c>
      <c r="F103" s="197" t="s">
        <v>158</v>
      </c>
      <c r="G103" s="237">
        <v>6</v>
      </c>
      <c r="H103" s="198" t="s">
        <v>65</v>
      </c>
      <c r="I103" s="237">
        <v>22.5</v>
      </c>
      <c r="J103" s="239">
        <v>305000</v>
      </c>
      <c r="K103" s="239">
        <v>233455.34</v>
      </c>
      <c r="L103" s="239">
        <v>5378510</v>
      </c>
      <c r="M103" s="239">
        <v>34059</v>
      </c>
      <c r="N103" s="239">
        <v>5412569</v>
      </c>
    </row>
    <row r="104" spans="1:14" x14ac:dyDescent="0.2">
      <c r="A104" s="234" t="s">
        <v>157</v>
      </c>
      <c r="B104" s="198">
        <v>351</v>
      </c>
      <c r="C104" s="198" t="s">
        <v>154</v>
      </c>
      <c r="D104" s="197" t="s">
        <v>38</v>
      </c>
      <c r="E104" s="235">
        <v>77</v>
      </c>
      <c r="F104" s="197" t="s">
        <v>159</v>
      </c>
      <c r="G104" s="237">
        <v>6</v>
      </c>
      <c r="H104" s="198" t="s">
        <v>65</v>
      </c>
      <c r="I104" s="237">
        <v>22.5</v>
      </c>
      <c r="J104" s="239">
        <v>77000</v>
      </c>
      <c r="K104" s="239">
        <v>58938.25</v>
      </c>
      <c r="L104" s="239">
        <v>1357861</v>
      </c>
      <c r="M104" s="239">
        <v>8599</v>
      </c>
      <c r="N104" s="239">
        <v>1366460</v>
      </c>
    </row>
    <row r="105" spans="1:14" x14ac:dyDescent="0.2">
      <c r="A105" s="234" t="s">
        <v>157</v>
      </c>
      <c r="B105" s="198">
        <v>351</v>
      </c>
      <c r="C105" s="198" t="s">
        <v>154</v>
      </c>
      <c r="D105" s="197" t="s">
        <v>38</v>
      </c>
      <c r="E105" s="235">
        <v>29</v>
      </c>
      <c r="F105" s="197" t="s">
        <v>160</v>
      </c>
      <c r="G105" s="237">
        <v>6</v>
      </c>
      <c r="H105" s="198" t="s">
        <v>65</v>
      </c>
      <c r="I105" s="237">
        <v>25.5</v>
      </c>
      <c r="J105" s="239">
        <v>29000</v>
      </c>
      <c r="K105" s="239">
        <v>44384.3</v>
      </c>
      <c r="L105" s="239">
        <v>1022557</v>
      </c>
      <c r="M105" s="239">
        <v>6475</v>
      </c>
      <c r="N105" s="239">
        <v>1029032</v>
      </c>
    </row>
    <row r="106" spans="1:14" x14ac:dyDescent="0.2">
      <c r="A106" s="234" t="s">
        <v>161</v>
      </c>
      <c r="B106" s="198">
        <v>351</v>
      </c>
      <c r="C106" s="198" t="s">
        <v>154</v>
      </c>
      <c r="D106" s="197" t="s">
        <v>38</v>
      </c>
      <c r="E106" s="235">
        <v>29</v>
      </c>
      <c r="F106" s="197" t="s">
        <v>162</v>
      </c>
      <c r="G106" s="237">
        <v>4.5</v>
      </c>
      <c r="H106" s="198" t="s">
        <v>65</v>
      </c>
      <c r="I106" s="237">
        <v>26</v>
      </c>
      <c r="J106" s="239">
        <v>29000</v>
      </c>
      <c r="K106" s="239">
        <v>42938.97</v>
      </c>
      <c r="L106" s="239">
        <v>989258</v>
      </c>
      <c r="M106" s="239">
        <v>4729</v>
      </c>
      <c r="N106" s="239">
        <v>993987</v>
      </c>
    </row>
    <row r="107" spans="1:14" x14ac:dyDescent="0.2">
      <c r="A107" s="234" t="s">
        <v>163</v>
      </c>
      <c r="B107" s="198">
        <v>351</v>
      </c>
      <c r="C107" s="198" t="s">
        <v>164</v>
      </c>
      <c r="D107" s="197" t="s">
        <v>38</v>
      </c>
      <c r="E107" s="235">
        <v>205</v>
      </c>
      <c r="F107" s="197" t="s">
        <v>165</v>
      </c>
      <c r="G107" s="237">
        <v>4</v>
      </c>
      <c r="H107" s="198" t="s">
        <v>65</v>
      </c>
      <c r="I107" s="237">
        <v>5.75</v>
      </c>
      <c r="J107" s="239">
        <v>205000</v>
      </c>
      <c r="K107" s="239">
        <v>0</v>
      </c>
      <c r="L107" s="239">
        <v>0</v>
      </c>
      <c r="M107" s="239">
        <v>0</v>
      </c>
      <c r="N107" s="239">
        <v>0</v>
      </c>
    </row>
    <row r="108" spans="1:14" x14ac:dyDescent="0.2">
      <c r="A108" s="234" t="s">
        <v>163</v>
      </c>
      <c r="B108" s="198">
        <v>351</v>
      </c>
      <c r="C108" s="198" t="s">
        <v>164</v>
      </c>
      <c r="D108" s="197" t="s">
        <v>38</v>
      </c>
      <c r="E108" s="235">
        <v>57</v>
      </c>
      <c r="F108" s="197" t="s">
        <v>166</v>
      </c>
      <c r="G108" s="237">
        <v>4</v>
      </c>
      <c r="H108" s="198" t="s">
        <v>65</v>
      </c>
      <c r="I108" s="237">
        <v>5.75</v>
      </c>
      <c r="J108" s="239">
        <v>57000</v>
      </c>
      <c r="K108" s="239">
        <v>0</v>
      </c>
      <c r="L108" s="239">
        <v>0</v>
      </c>
      <c r="M108" s="239">
        <v>0</v>
      </c>
      <c r="N108" s="239">
        <v>0</v>
      </c>
    </row>
    <row r="109" spans="1:14" x14ac:dyDescent="0.2">
      <c r="A109" s="234" t="s">
        <v>167</v>
      </c>
      <c r="B109" s="198">
        <v>351</v>
      </c>
      <c r="C109" s="198" t="s">
        <v>164</v>
      </c>
      <c r="D109" s="197" t="s">
        <v>38</v>
      </c>
      <c r="E109" s="235">
        <v>270</v>
      </c>
      <c r="F109" s="197" t="s">
        <v>168</v>
      </c>
      <c r="G109" s="237">
        <v>5.6</v>
      </c>
      <c r="H109" s="198" t="s">
        <v>65</v>
      </c>
      <c r="I109" s="237">
        <v>19.75</v>
      </c>
      <c r="J109" s="239">
        <v>270000</v>
      </c>
      <c r="K109" s="239">
        <v>198826.02</v>
      </c>
      <c r="L109" s="239">
        <v>4580695</v>
      </c>
      <c r="M109" s="239">
        <v>27119</v>
      </c>
      <c r="N109" s="239">
        <v>4607814</v>
      </c>
    </row>
    <row r="110" spans="1:14" x14ac:dyDescent="0.2">
      <c r="A110" s="234" t="s">
        <v>169</v>
      </c>
      <c r="B110" s="198">
        <v>351</v>
      </c>
      <c r="C110" s="198" t="s">
        <v>164</v>
      </c>
      <c r="D110" s="197" t="s">
        <v>38</v>
      </c>
      <c r="E110" s="235">
        <v>69</v>
      </c>
      <c r="F110" s="197" t="s">
        <v>170</v>
      </c>
      <c r="G110" s="237">
        <v>5.6</v>
      </c>
      <c r="H110" s="198" t="s">
        <v>65</v>
      </c>
      <c r="I110" s="237">
        <v>19.75</v>
      </c>
      <c r="J110" s="239">
        <v>69000</v>
      </c>
      <c r="K110" s="239">
        <v>50811.22</v>
      </c>
      <c r="L110" s="239">
        <v>1170625</v>
      </c>
      <c r="M110" s="239">
        <v>6930</v>
      </c>
      <c r="N110" s="239">
        <v>1177555</v>
      </c>
    </row>
    <row r="111" spans="1:14" x14ac:dyDescent="0.2">
      <c r="A111" s="234" t="s">
        <v>171</v>
      </c>
      <c r="B111" s="198">
        <v>351</v>
      </c>
      <c r="C111" s="198" t="s">
        <v>164</v>
      </c>
      <c r="D111" s="197" t="s">
        <v>38</v>
      </c>
      <c r="E111" s="235">
        <v>20</v>
      </c>
      <c r="F111" s="197" t="s">
        <v>172</v>
      </c>
      <c r="G111" s="237">
        <v>6</v>
      </c>
      <c r="H111" s="198" t="s">
        <v>65</v>
      </c>
      <c r="I111" s="237">
        <v>25.25</v>
      </c>
      <c r="J111" s="239">
        <v>20000</v>
      </c>
      <c r="K111" s="239">
        <v>29924.880000000001</v>
      </c>
      <c r="L111" s="239">
        <v>689431</v>
      </c>
      <c r="M111" s="239">
        <v>4365</v>
      </c>
      <c r="N111" s="239">
        <v>693796</v>
      </c>
    </row>
    <row r="112" spans="1:14" x14ac:dyDescent="0.2">
      <c r="A112" s="234" t="s">
        <v>167</v>
      </c>
      <c r="B112" s="198">
        <v>351</v>
      </c>
      <c r="C112" s="198" t="s">
        <v>164</v>
      </c>
      <c r="D112" s="197" t="s">
        <v>38</v>
      </c>
      <c r="E112" s="235">
        <v>46</v>
      </c>
      <c r="F112" s="197" t="s">
        <v>173</v>
      </c>
      <c r="G112" s="237">
        <v>4.5</v>
      </c>
      <c r="H112" s="198" t="s">
        <v>65</v>
      </c>
      <c r="I112" s="237">
        <v>25.75</v>
      </c>
      <c r="J112" s="239">
        <v>46000</v>
      </c>
      <c r="K112" s="239">
        <v>67118.05</v>
      </c>
      <c r="L112" s="239">
        <v>1546313</v>
      </c>
      <c r="M112" s="239">
        <v>7391</v>
      </c>
      <c r="N112" s="239">
        <v>1553704</v>
      </c>
    </row>
    <row r="113" spans="1:14" x14ac:dyDescent="0.2">
      <c r="A113" s="234"/>
      <c r="D113" s="197"/>
      <c r="E113" s="235"/>
      <c r="F113" s="197"/>
      <c r="G113" s="237"/>
      <c r="H113" s="198"/>
      <c r="I113" s="237"/>
      <c r="J113" s="239"/>
      <c r="K113" s="239"/>
      <c r="L113" s="239"/>
      <c r="M113" s="239"/>
      <c r="N113" s="239"/>
    </row>
    <row r="114" spans="1:14" x14ac:dyDescent="0.2">
      <c r="A114" s="234" t="s">
        <v>84</v>
      </c>
      <c r="B114" s="198">
        <v>363</v>
      </c>
      <c r="C114" s="198" t="s">
        <v>174</v>
      </c>
      <c r="D114" s="197" t="s">
        <v>38</v>
      </c>
      <c r="E114" s="235">
        <v>400</v>
      </c>
      <c r="F114" s="197" t="s">
        <v>175</v>
      </c>
      <c r="G114" s="237">
        <v>5</v>
      </c>
      <c r="H114" s="198" t="s">
        <v>176</v>
      </c>
      <c r="I114" s="237">
        <v>17.5</v>
      </c>
      <c r="J114" s="239">
        <v>400000</v>
      </c>
      <c r="K114" s="239">
        <v>219948.96</v>
      </c>
      <c r="L114" s="239">
        <v>5067340</v>
      </c>
      <c r="M114" s="239">
        <v>3996</v>
      </c>
      <c r="N114" s="239">
        <v>5071336</v>
      </c>
    </row>
    <row r="115" spans="1:14" x14ac:dyDescent="0.2">
      <c r="A115" s="234" t="s">
        <v>84</v>
      </c>
      <c r="B115" s="198">
        <v>363</v>
      </c>
      <c r="C115" s="198" t="s">
        <v>174</v>
      </c>
      <c r="D115" s="197" t="s">
        <v>38</v>
      </c>
      <c r="E115" s="235">
        <v>96</v>
      </c>
      <c r="F115" s="197" t="s">
        <v>177</v>
      </c>
      <c r="G115" s="237">
        <v>5</v>
      </c>
      <c r="H115" s="198" t="s">
        <v>176</v>
      </c>
      <c r="I115" s="237">
        <v>17.5</v>
      </c>
      <c r="J115" s="239">
        <v>96000</v>
      </c>
      <c r="K115" s="239">
        <v>52787.77</v>
      </c>
      <c r="L115" s="239">
        <v>1216162</v>
      </c>
      <c r="M115" s="239">
        <v>959</v>
      </c>
      <c r="N115" s="239">
        <v>1217121</v>
      </c>
    </row>
    <row r="116" spans="1:14" x14ac:dyDescent="0.2">
      <c r="A116" s="234" t="s">
        <v>140</v>
      </c>
      <c r="B116" s="198">
        <v>363</v>
      </c>
      <c r="C116" s="198" t="s">
        <v>174</v>
      </c>
      <c r="D116" s="197" t="s">
        <v>38</v>
      </c>
      <c r="E116" s="254">
        <v>1E-3</v>
      </c>
      <c r="F116" s="197" t="s">
        <v>178</v>
      </c>
      <c r="G116" s="237">
        <v>0</v>
      </c>
      <c r="H116" s="198" t="s">
        <v>176</v>
      </c>
      <c r="I116" s="237">
        <v>17.5</v>
      </c>
      <c r="J116" s="239">
        <v>1</v>
      </c>
      <c r="K116" s="239">
        <v>1</v>
      </c>
      <c r="L116" s="239">
        <v>23</v>
      </c>
      <c r="M116" s="239">
        <v>0</v>
      </c>
      <c r="N116" s="239">
        <v>23</v>
      </c>
    </row>
    <row r="117" spans="1:14" x14ac:dyDescent="0.2">
      <c r="A117" s="234" t="s">
        <v>62</v>
      </c>
      <c r="B117" s="198">
        <v>367</v>
      </c>
      <c r="C117" s="198" t="s">
        <v>179</v>
      </c>
      <c r="D117" s="197" t="s">
        <v>38</v>
      </c>
      <c r="E117" s="235">
        <v>321.5</v>
      </c>
      <c r="F117" s="197" t="s">
        <v>180</v>
      </c>
      <c r="G117" s="237">
        <v>5.5</v>
      </c>
      <c r="H117" s="198" t="s">
        <v>65</v>
      </c>
      <c r="I117" s="237">
        <v>19</v>
      </c>
      <c r="J117" s="239">
        <v>321500</v>
      </c>
      <c r="K117" s="239">
        <v>138562</v>
      </c>
      <c r="L117" s="239">
        <v>3192290</v>
      </c>
      <c r="M117" s="239">
        <v>28678</v>
      </c>
      <c r="N117" s="239">
        <v>3220968</v>
      </c>
    </row>
    <row r="118" spans="1:14" x14ac:dyDescent="0.2">
      <c r="A118" s="234" t="s">
        <v>62</v>
      </c>
      <c r="B118" s="198">
        <v>367</v>
      </c>
      <c r="C118" s="198" t="s">
        <v>179</v>
      </c>
      <c r="D118" s="197" t="s">
        <v>38</v>
      </c>
      <c r="E118" s="235">
        <v>452.5</v>
      </c>
      <c r="F118" s="197" t="s">
        <v>181</v>
      </c>
      <c r="G118" s="237">
        <v>5.9</v>
      </c>
      <c r="H118" s="198" t="s">
        <v>65</v>
      </c>
      <c r="I118" s="237">
        <v>21.5</v>
      </c>
      <c r="J118" s="239">
        <v>452500</v>
      </c>
      <c r="K118" s="239">
        <v>298218</v>
      </c>
      <c r="L118" s="239">
        <v>6870558</v>
      </c>
      <c r="M118" s="239">
        <v>66115</v>
      </c>
      <c r="N118" s="239">
        <v>6936673</v>
      </c>
    </row>
    <row r="119" spans="1:14" x14ac:dyDescent="0.2">
      <c r="A119" s="234" t="s">
        <v>66</v>
      </c>
      <c r="B119" s="198">
        <v>367</v>
      </c>
      <c r="C119" s="198" t="s">
        <v>179</v>
      </c>
      <c r="D119" s="197" t="s">
        <v>38</v>
      </c>
      <c r="E119" s="235">
        <v>31</v>
      </c>
      <c r="F119" s="197" t="s">
        <v>182</v>
      </c>
      <c r="G119" s="237">
        <v>6.3</v>
      </c>
      <c r="H119" s="198" t="s">
        <v>65</v>
      </c>
      <c r="I119" s="237">
        <v>21.5</v>
      </c>
      <c r="J119" s="239">
        <v>31000</v>
      </c>
      <c r="K119" s="239">
        <v>54550</v>
      </c>
      <c r="L119" s="239">
        <v>1256762</v>
      </c>
      <c r="M119" s="239">
        <v>12895</v>
      </c>
      <c r="N119" s="239">
        <v>1269657</v>
      </c>
    </row>
    <row r="120" spans="1:14" x14ac:dyDescent="0.2">
      <c r="A120" s="234" t="s">
        <v>66</v>
      </c>
      <c r="B120" s="198">
        <v>367</v>
      </c>
      <c r="C120" s="198" t="s">
        <v>179</v>
      </c>
      <c r="D120" s="197" t="s">
        <v>38</v>
      </c>
      <c r="E120" s="235">
        <v>51.8</v>
      </c>
      <c r="F120" s="197" t="s">
        <v>183</v>
      </c>
      <c r="G120" s="237">
        <v>6.3</v>
      </c>
      <c r="H120" s="198" t="s">
        <v>65</v>
      </c>
      <c r="I120" s="237">
        <v>21.5</v>
      </c>
      <c r="J120" s="239">
        <v>51800</v>
      </c>
      <c r="K120" s="239">
        <v>91151</v>
      </c>
      <c r="L120" s="239">
        <v>2100001</v>
      </c>
      <c r="M120" s="239">
        <v>21547</v>
      </c>
      <c r="N120" s="239">
        <v>2121548</v>
      </c>
    </row>
    <row r="121" spans="1:14" x14ac:dyDescent="0.2">
      <c r="A121" s="234"/>
      <c r="D121" s="197"/>
      <c r="E121" s="235"/>
      <c r="F121" s="197"/>
      <c r="G121" s="237"/>
      <c r="H121" s="198"/>
      <c r="I121" s="237"/>
      <c r="J121" s="239"/>
      <c r="K121" s="239"/>
      <c r="L121" s="239"/>
      <c r="M121" s="239"/>
      <c r="N121" s="239"/>
    </row>
    <row r="122" spans="1:14" x14ac:dyDescent="0.2">
      <c r="A122" s="234" t="s">
        <v>184</v>
      </c>
      <c r="B122" s="198">
        <v>383</v>
      </c>
      <c r="C122" s="198" t="s">
        <v>154</v>
      </c>
      <c r="D122" s="197" t="s">
        <v>38</v>
      </c>
      <c r="E122" s="235">
        <v>1250</v>
      </c>
      <c r="F122" s="197" t="s">
        <v>91</v>
      </c>
      <c r="G122" s="237">
        <v>4.5</v>
      </c>
      <c r="H122" s="198" t="s">
        <v>57</v>
      </c>
      <c r="I122" s="237">
        <v>22</v>
      </c>
      <c r="J122" s="239">
        <v>1250000</v>
      </c>
      <c r="K122" s="239">
        <v>401477</v>
      </c>
      <c r="L122" s="239">
        <v>9249512</v>
      </c>
      <c r="M122" s="239">
        <v>5663</v>
      </c>
      <c r="N122" s="239">
        <v>9255175</v>
      </c>
    </row>
    <row r="123" spans="1:14" x14ac:dyDescent="0.2">
      <c r="A123" s="234" t="s">
        <v>185</v>
      </c>
      <c r="B123" s="198">
        <v>383</v>
      </c>
      <c r="C123" s="198" t="s">
        <v>154</v>
      </c>
      <c r="D123" s="197" t="s">
        <v>38</v>
      </c>
      <c r="E123" s="254">
        <v>161</v>
      </c>
      <c r="F123" s="197" t="s">
        <v>58</v>
      </c>
      <c r="G123" s="237">
        <v>6</v>
      </c>
      <c r="H123" s="198" t="s">
        <v>57</v>
      </c>
      <c r="I123" s="237">
        <v>22</v>
      </c>
      <c r="J123" s="239">
        <v>161000</v>
      </c>
      <c r="K123" s="239">
        <v>268074</v>
      </c>
      <c r="L123" s="239">
        <v>6176079</v>
      </c>
      <c r="M123" s="239">
        <v>20015</v>
      </c>
      <c r="N123" s="239">
        <v>6196094</v>
      </c>
    </row>
    <row r="124" spans="1:14" x14ac:dyDescent="0.2">
      <c r="A124" s="234" t="s">
        <v>69</v>
      </c>
      <c r="B124" s="198">
        <v>392</v>
      </c>
      <c r="C124" s="198" t="s">
        <v>186</v>
      </c>
      <c r="D124" s="197" t="s">
        <v>38</v>
      </c>
      <c r="E124" s="235">
        <v>240</v>
      </c>
      <c r="F124" s="197" t="s">
        <v>187</v>
      </c>
      <c r="G124" s="237">
        <v>3.5</v>
      </c>
      <c r="H124" s="198" t="s">
        <v>57</v>
      </c>
      <c r="I124" s="237">
        <v>7</v>
      </c>
      <c r="J124" s="239">
        <v>240000</v>
      </c>
      <c r="K124" s="239">
        <v>0</v>
      </c>
      <c r="L124" s="239">
        <v>0</v>
      </c>
      <c r="M124" s="239">
        <v>0</v>
      </c>
      <c r="N124" s="239">
        <v>0</v>
      </c>
    </row>
    <row r="125" spans="1:14" x14ac:dyDescent="0.2">
      <c r="A125" s="234" t="s">
        <v>188</v>
      </c>
      <c r="B125" s="198">
        <v>392</v>
      </c>
      <c r="C125" s="198" t="s">
        <v>186</v>
      </c>
      <c r="D125" s="197" t="s">
        <v>38</v>
      </c>
      <c r="E125" s="235">
        <v>245</v>
      </c>
      <c r="F125" s="197" t="s">
        <v>182</v>
      </c>
      <c r="G125" s="237">
        <v>4.5</v>
      </c>
      <c r="H125" s="198" t="s">
        <v>57</v>
      </c>
      <c r="I125" s="237">
        <v>11</v>
      </c>
      <c r="J125" s="239">
        <v>119805</v>
      </c>
      <c r="K125" s="239">
        <v>79791.28</v>
      </c>
      <c r="L125" s="239">
        <v>1838288</v>
      </c>
      <c r="M125" s="239">
        <v>20120</v>
      </c>
      <c r="N125" s="239">
        <v>1858408</v>
      </c>
    </row>
    <row r="126" spans="1:14" x14ac:dyDescent="0.2">
      <c r="A126" s="234" t="s">
        <v>188</v>
      </c>
      <c r="B126" s="198">
        <v>392</v>
      </c>
      <c r="C126" s="198" t="s">
        <v>186</v>
      </c>
      <c r="D126" s="197" t="s">
        <v>38</v>
      </c>
      <c r="E126" s="255" t="s">
        <v>189</v>
      </c>
      <c r="F126" s="197" t="s">
        <v>190</v>
      </c>
      <c r="G126" s="237">
        <v>4.5</v>
      </c>
      <c r="H126" s="198" t="s">
        <v>57</v>
      </c>
      <c r="I126" s="237">
        <v>11</v>
      </c>
      <c r="J126" s="239">
        <v>161.99</v>
      </c>
      <c r="K126" s="239">
        <v>129.83000000000001</v>
      </c>
      <c r="L126" s="239">
        <v>2991</v>
      </c>
      <c r="M126" s="239">
        <v>33</v>
      </c>
      <c r="N126" s="239">
        <v>3024</v>
      </c>
    </row>
    <row r="127" spans="1:14" x14ac:dyDescent="0.2">
      <c r="A127" s="234" t="s">
        <v>188</v>
      </c>
      <c r="B127" s="198">
        <v>392</v>
      </c>
      <c r="C127" s="198" t="s">
        <v>186</v>
      </c>
      <c r="D127" s="197" t="s">
        <v>38</v>
      </c>
      <c r="E127" s="255" t="s">
        <v>189</v>
      </c>
      <c r="F127" s="197" t="s">
        <v>191</v>
      </c>
      <c r="G127" s="237">
        <v>5</v>
      </c>
      <c r="H127" s="198" t="s">
        <v>57</v>
      </c>
      <c r="I127" s="237">
        <v>11.5</v>
      </c>
      <c r="J127" s="239">
        <v>197537.91</v>
      </c>
      <c r="K127" s="239">
        <v>209123.62</v>
      </c>
      <c r="L127" s="239">
        <v>4817938</v>
      </c>
      <c r="M127" s="239">
        <v>0</v>
      </c>
      <c r="N127" s="239">
        <v>4817938</v>
      </c>
    </row>
    <row r="129" spans="1:14" x14ac:dyDescent="0.2">
      <c r="A129" s="234" t="s">
        <v>62</v>
      </c>
      <c r="B129" s="198">
        <v>420</v>
      </c>
      <c r="C129" s="198" t="s">
        <v>192</v>
      </c>
      <c r="D129" s="197" t="s">
        <v>38</v>
      </c>
      <c r="E129" s="235">
        <v>507</v>
      </c>
      <c r="F129" s="197" t="s">
        <v>193</v>
      </c>
      <c r="G129" s="237">
        <v>4.5</v>
      </c>
      <c r="H129" s="198" t="s">
        <v>40</v>
      </c>
      <c r="I129" s="237">
        <v>19.5</v>
      </c>
      <c r="J129" s="239">
        <v>507000</v>
      </c>
      <c r="K129" s="239">
        <v>151844</v>
      </c>
      <c r="L129" s="239">
        <v>3498290</v>
      </c>
      <c r="M129" s="239">
        <v>25805</v>
      </c>
      <c r="N129" s="239">
        <v>3524095</v>
      </c>
    </row>
    <row r="130" spans="1:14" x14ac:dyDescent="0.2">
      <c r="A130" s="234" t="s">
        <v>62</v>
      </c>
      <c r="B130" s="198">
        <v>420</v>
      </c>
      <c r="C130" s="198" t="s">
        <v>192</v>
      </c>
      <c r="D130" s="197" t="s">
        <v>38</v>
      </c>
      <c r="E130" s="235">
        <v>91</v>
      </c>
      <c r="F130" s="197" t="s">
        <v>194</v>
      </c>
      <c r="G130" s="237">
        <v>4.5</v>
      </c>
      <c r="H130" s="198" t="s">
        <v>40</v>
      </c>
      <c r="I130" s="237">
        <v>19.5</v>
      </c>
      <c r="J130" s="239">
        <v>91000</v>
      </c>
      <c r="K130" s="239">
        <v>61686</v>
      </c>
      <c r="L130" s="239">
        <v>1421166</v>
      </c>
      <c r="M130" s="239">
        <v>10483</v>
      </c>
      <c r="N130" s="239">
        <v>1431649</v>
      </c>
    </row>
    <row r="131" spans="1:14" x14ac:dyDescent="0.2">
      <c r="A131" s="234" t="s">
        <v>66</v>
      </c>
      <c r="B131" s="198">
        <v>420</v>
      </c>
      <c r="C131" s="198" t="s">
        <v>192</v>
      </c>
      <c r="D131" s="197" t="s">
        <v>38</v>
      </c>
      <c r="E131" s="235">
        <v>32</v>
      </c>
      <c r="F131" s="197" t="s">
        <v>195</v>
      </c>
      <c r="G131" s="237">
        <v>4.5</v>
      </c>
      <c r="H131" s="198" t="s">
        <v>40</v>
      </c>
      <c r="I131" s="237">
        <v>19.5</v>
      </c>
      <c r="J131" s="239">
        <v>32000</v>
      </c>
      <c r="K131" s="239">
        <v>46011</v>
      </c>
      <c r="L131" s="239">
        <v>1060034</v>
      </c>
      <c r="M131" s="239">
        <v>7819</v>
      </c>
      <c r="N131" s="239">
        <v>1067853</v>
      </c>
    </row>
    <row r="132" spans="1:14" x14ac:dyDescent="0.2">
      <c r="A132" s="234" t="s">
        <v>66</v>
      </c>
      <c r="B132" s="198">
        <v>420</v>
      </c>
      <c r="C132" s="198" t="s">
        <v>192</v>
      </c>
      <c r="D132" s="197" t="s">
        <v>38</v>
      </c>
      <c r="E132" s="235">
        <v>28</v>
      </c>
      <c r="F132" s="197" t="s">
        <v>196</v>
      </c>
      <c r="G132" s="237">
        <v>4.5</v>
      </c>
      <c r="H132" s="198" t="s">
        <v>40</v>
      </c>
      <c r="I132" s="237">
        <v>19.5</v>
      </c>
      <c r="J132" s="239">
        <v>28000</v>
      </c>
      <c r="K132" s="239">
        <v>40259</v>
      </c>
      <c r="L132" s="239">
        <v>927515</v>
      </c>
      <c r="M132" s="239">
        <v>6842</v>
      </c>
      <c r="N132" s="239">
        <v>934357</v>
      </c>
    </row>
    <row r="133" spans="1:14" x14ac:dyDescent="0.2">
      <c r="A133" s="234" t="s">
        <v>66</v>
      </c>
      <c r="B133" s="198">
        <v>420</v>
      </c>
      <c r="C133" s="198" t="s">
        <v>192</v>
      </c>
      <c r="D133" s="197" t="s">
        <v>38</v>
      </c>
      <c r="E133" s="235">
        <v>25</v>
      </c>
      <c r="F133" s="197" t="s">
        <v>197</v>
      </c>
      <c r="G133" s="237">
        <v>4.5</v>
      </c>
      <c r="H133" s="198" t="s">
        <v>40</v>
      </c>
      <c r="I133" s="237">
        <v>19.5</v>
      </c>
      <c r="J133" s="239">
        <v>25000</v>
      </c>
      <c r="K133" s="239">
        <v>35946</v>
      </c>
      <c r="L133" s="239">
        <v>828149</v>
      </c>
      <c r="M133" s="239">
        <v>6109</v>
      </c>
      <c r="N133" s="239">
        <v>834258</v>
      </c>
    </row>
    <row r="134" spans="1:14" x14ac:dyDescent="0.2">
      <c r="A134" s="234"/>
      <c r="D134" s="197"/>
      <c r="E134" s="235"/>
      <c r="F134" s="197"/>
      <c r="G134" s="237"/>
      <c r="H134" s="198"/>
      <c r="I134" s="237"/>
      <c r="J134" s="239"/>
      <c r="K134" s="239"/>
      <c r="L134" s="239"/>
      <c r="M134" s="239"/>
      <c r="N134" s="239"/>
    </row>
    <row r="135" spans="1:14" x14ac:dyDescent="0.2">
      <c r="A135" s="234" t="s">
        <v>198</v>
      </c>
      <c r="B135" s="198">
        <v>430</v>
      </c>
      <c r="C135" s="198" t="s">
        <v>199</v>
      </c>
      <c r="D135" s="197" t="s">
        <v>38</v>
      </c>
      <c r="E135" s="239">
        <v>3660</v>
      </c>
      <c r="F135" s="197" t="s">
        <v>200</v>
      </c>
      <c r="G135" s="237">
        <v>3</v>
      </c>
      <c r="H135" s="198" t="s">
        <v>176</v>
      </c>
      <c r="I135" s="237">
        <v>11.42</v>
      </c>
      <c r="J135" s="247">
        <v>3660000</v>
      </c>
      <c r="K135" s="247">
        <v>1156187.92</v>
      </c>
      <c r="L135" s="247">
        <v>26637078</v>
      </c>
      <c r="M135" s="248">
        <v>320147</v>
      </c>
      <c r="N135" s="249">
        <v>26957225</v>
      </c>
    </row>
    <row r="136" spans="1:14" x14ac:dyDescent="0.2">
      <c r="A136" s="234" t="s">
        <v>198</v>
      </c>
      <c r="B136" s="198">
        <v>430</v>
      </c>
      <c r="C136" s="198" t="s">
        <v>199</v>
      </c>
      <c r="D136" s="197" t="s">
        <v>38</v>
      </c>
      <c r="E136" s="239">
        <v>479</v>
      </c>
      <c r="F136" s="197" t="s">
        <v>201</v>
      </c>
      <c r="G136" s="237">
        <v>4</v>
      </c>
      <c r="H136" s="198" t="s">
        <v>176</v>
      </c>
      <c r="I136" s="237">
        <v>11.42</v>
      </c>
      <c r="J136" s="247">
        <v>479000</v>
      </c>
      <c r="K136" s="247">
        <v>292088.39</v>
      </c>
      <c r="L136" s="247">
        <v>6729340</v>
      </c>
      <c r="M136" s="248">
        <v>105382</v>
      </c>
      <c r="N136" s="249">
        <v>6834722</v>
      </c>
    </row>
    <row r="137" spans="1:14" x14ac:dyDescent="0.2">
      <c r="A137" s="234" t="s">
        <v>202</v>
      </c>
      <c r="B137" s="198">
        <v>430</v>
      </c>
      <c r="C137" s="198" t="s">
        <v>199</v>
      </c>
      <c r="D137" s="197" t="s">
        <v>38</v>
      </c>
      <c r="E137" s="254">
        <v>1.5349999999999999</v>
      </c>
      <c r="F137" s="197" t="s">
        <v>203</v>
      </c>
      <c r="G137" s="237">
        <v>10</v>
      </c>
      <c r="H137" s="198" t="s">
        <v>176</v>
      </c>
      <c r="I137" s="237">
        <v>11.42</v>
      </c>
      <c r="J137" s="247">
        <v>1535</v>
      </c>
      <c r="K137" s="247">
        <v>3138.51</v>
      </c>
      <c r="L137" s="247">
        <v>72307</v>
      </c>
      <c r="M137" s="247">
        <v>45779</v>
      </c>
      <c r="N137" s="247">
        <v>118086</v>
      </c>
    </row>
    <row r="138" spans="1:14" x14ac:dyDescent="0.2">
      <c r="A138" s="234"/>
      <c r="D138" s="197"/>
      <c r="E138" s="239"/>
      <c r="F138" s="198"/>
      <c r="G138" s="237"/>
      <c r="H138" s="198"/>
      <c r="I138" s="237"/>
      <c r="J138" s="239"/>
      <c r="K138" s="239"/>
      <c r="L138" s="239"/>
      <c r="M138" s="239"/>
      <c r="N138" s="239"/>
    </row>
    <row r="139" spans="1:14" x14ac:dyDescent="0.2">
      <c r="A139" s="234" t="s">
        <v>204</v>
      </c>
      <c r="B139" s="198">
        <v>437</v>
      </c>
      <c r="C139" s="198" t="s">
        <v>205</v>
      </c>
      <c r="D139" s="197" t="s">
        <v>38</v>
      </c>
      <c r="E139" s="239">
        <v>110</v>
      </c>
      <c r="F139" s="197" t="s">
        <v>206</v>
      </c>
      <c r="G139" s="237">
        <v>3</v>
      </c>
      <c r="H139" s="198" t="s">
        <v>65</v>
      </c>
      <c r="I139" s="237">
        <v>7</v>
      </c>
      <c r="J139" s="239">
        <v>110000</v>
      </c>
      <c r="K139" s="239">
        <v>0</v>
      </c>
      <c r="L139" s="239">
        <v>0</v>
      </c>
      <c r="M139" s="239">
        <v>0</v>
      </c>
      <c r="N139" s="239">
        <v>0</v>
      </c>
    </row>
    <row r="140" spans="1:14" x14ac:dyDescent="0.2">
      <c r="A140" s="234" t="s">
        <v>204</v>
      </c>
      <c r="B140" s="198">
        <v>437</v>
      </c>
      <c r="C140" s="198" t="s">
        <v>205</v>
      </c>
      <c r="D140" s="197" t="s">
        <v>38</v>
      </c>
      <c r="E140" s="239">
        <v>33</v>
      </c>
      <c r="F140" s="197" t="s">
        <v>207</v>
      </c>
      <c r="G140" s="237">
        <v>3</v>
      </c>
      <c r="H140" s="198" t="s">
        <v>65</v>
      </c>
      <c r="I140" s="237">
        <v>7</v>
      </c>
      <c r="J140" s="239">
        <v>33000</v>
      </c>
      <c r="K140" s="239">
        <v>0</v>
      </c>
      <c r="L140" s="239">
        <v>0</v>
      </c>
      <c r="M140" s="239">
        <v>0</v>
      </c>
      <c r="N140" s="239">
        <v>0</v>
      </c>
    </row>
    <row r="141" spans="1:14" x14ac:dyDescent="0.2">
      <c r="A141" s="234" t="s">
        <v>204</v>
      </c>
      <c r="B141" s="198">
        <v>437</v>
      </c>
      <c r="C141" s="198" t="s">
        <v>205</v>
      </c>
      <c r="D141" s="197" t="s">
        <v>38</v>
      </c>
      <c r="E141" s="239">
        <v>260</v>
      </c>
      <c r="F141" s="197" t="s">
        <v>208</v>
      </c>
      <c r="G141" s="237">
        <v>4.2</v>
      </c>
      <c r="H141" s="198" t="s">
        <v>65</v>
      </c>
      <c r="I141" s="237">
        <v>20</v>
      </c>
      <c r="J141" s="239">
        <v>260000</v>
      </c>
      <c r="K141" s="239">
        <v>168916.61</v>
      </c>
      <c r="L141" s="239">
        <v>3891621</v>
      </c>
      <c r="M141" s="239">
        <v>30809</v>
      </c>
      <c r="N141" s="239">
        <v>3922430</v>
      </c>
    </row>
    <row r="142" spans="1:14" x14ac:dyDescent="0.2">
      <c r="A142" s="234" t="s">
        <v>204</v>
      </c>
      <c r="B142" s="198">
        <v>437</v>
      </c>
      <c r="C142" s="198" t="s">
        <v>205</v>
      </c>
      <c r="D142" s="197" t="s">
        <v>38</v>
      </c>
      <c r="E142" s="239">
        <v>68</v>
      </c>
      <c r="F142" s="197" t="s">
        <v>209</v>
      </c>
      <c r="G142" s="237">
        <v>4.2</v>
      </c>
      <c r="H142" s="198" t="s">
        <v>65</v>
      </c>
      <c r="I142" s="237">
        <v>20</v>
      </c>
      <c r="J142" s="239">
        <v>68000</v>
      </c>
      <c r="K142" s="239">
        <v>44178.19</v>
      </c>
      <c r="L142" s="239">
        <v>1017809</v>
      </c>
      <c r="M142" s="239">
        <v>8057</v>
      </c>
      <c r="N142" s="239">
        <v>1025866</v>
      </c>
    </row>
    <row r="143" spans="1:14" x14ac:dyDescent="0.2">
      <c r="A143" s="234" t="s">
        <v>210</v>
      </c>
      <c r="B143" s="198">
        <v>437</v>
      </c>
      <c r="C143" s="198" t="s">
        <v>205</v>
      </c>
      <c r="D143" s="197" t="s">
        <v>38</v>
      </c>
      <c r="E143" s="256">
        <v>132</v>
      </c>
      <c r="F143" s="197" t="s">
        <v>211</v>
      </c>
      <c r="G143" s="237">
        <v>4.2</v>
      </c>
      <c r="H143" s="198" t="s">
        <v>65</v>
      </c>
      <c r="I143" s="237">
        <v>20</v>
      </c>
      <c r="J143" s="239">
        <v>132000</v>
      </c>
      <c r="K143" s="239">
        <v>78632.95</v>
      </c>
      <c r="L143" s="239">
        <v>1811602</v>
      </c>
      <c r="M143" s="239">
        <v>14342</v>
      </c>
      <c r="N143" s="239">
        <v>1825944</v>
      </c>
    </row>
    <row r="144" spans="1:14" x14ac:dyDescent="0.2">
      <c r="A144" s="234" t="s">
        <v>212</v>
      </c>
      <c r="B144" s="198">
        <v>437</v>
      </c>
      <c r="C144" s="198" t="s">
        <v>205</v>
      </c>
      <c r="D144" s="197" t="s">
        <v>38</v>
      </c>
      <c r="E144" s="256">
        <v>55</v>
      </c>
      <c r="F144" s="197" t="s">
        <v>213</v>
      </c>
      <c r="G144" s="237">
        <v>4.2</v>
      </c>
      <c r="H144" s="198" t="s">
        <v>65</v>
      </c>
      <c r="I144" s="237">
        <v>20</v>
      </c>
      <c r="J144" s="239">
        <v>55000</v>
      </c>
      <c r="K144" s="239">
        <v>53646.25</v>
      </c>
      <c r="L144" s="239">
        <v>1235940</v>
      </c>
      <c r="M144" s="239">
        <v>9785</v>
      </c>
      <c r="N144" s="239">
        <v>1245725</v>
      </c>
    </row>
    <row r="145" spans="1:14" x14ac:dyDescent="0.2">
      <c r="A145" s="234" t="s">
        <v>212</v>
      </c>
      <c r="B145" s="198">
        <v>437</v>
      </c>
      <c r="C145" s="198" t="s">
        <v>205</v>
      </c>
      <c r="D145" s="197" t="s">
        <v>38</v>
      </c>
      <c r="E145" s="256">
        <v>1</v>
      </c>
      <c r="F145" s="197" t="s">
        <v>214</v>
      </c>
      <c r="G145" s="237">
        <v>4.2</v>
      </c>
      <c r="H145" s="198" t="s">
        <v>65</v>
      </c>
      <c r="I145" s="237">
        <v>20</v>
      </c>
      <c r="J145" s="239">
        <v>1000</v>
      </c>
      <c r="K145" s="239">
        <v>1375.54</v>
      </c>
      <c r="L145" s="239">
        <v>31691</v>
      </c>
      <c r="M145" s="239">
        <v>251</v>
      </c>
      <c r="N145" s="239">
        <v>31942</v>
      </c>
    </row>
    <row r="146" spans="1:14" x14ac:dyDescent="0.2">
      <c r="A146" s="234" t="s">
        <v>215</v>
      </c>
      <c r="B146" s="198">
        <v>437</v>
      </c>
      <c r="C146" s="198" t="s">
        <v>216</v>
      </c>
      <c r="D146" s="197" t="s">
        <v>38</v>
      </c>
      <c r="E146" s="235">
        <v>110</v>
      </c>
      <c r="F146" s="197" t="s">
        <v>217</v>
      </c>
      <c r="G146" s="237">
        <v>3</v>
      </c>
      <c r="H146" s="198" t="s">
        <v>65</v>
      </c>
      <c r="I146" s="237">
        <v>5.93</v>
      </c>
      <c r="J146" s="239">
        <v>110000</v>
      </c>
      <c r="K146" s="239">
        <v>0</v>
      </c>
      <c r="L146" s="239">
        <v>0</v>
      </c>
      <c r="M146" s="239">
        <v>0</v>
      </c>
      <c r="N146" s="239">
        <v>0</v>
      </c>
    </row>
    <row r="147" spans="1:14" x14ac:dyDescent="0.2">
      <c r="A147" s="234" t="s">
        <v>218</v>
      </c>
      <c r="B147" s="198">
        <v>437</v>
      </c>
      <c r="C147" s="198" t="s">
        <v>216</v>
      </c>
      <c r="D147" s="197" t="s">
        <v>38</v>
      </c>
      <c r="E147" s="235">
        <v>33</v>
      </c>
      <c r="F147" s="197" t="s">
        <v>219</v>
      </c>
      <c r="G147" s="237">
        <v>3</v>
      </c>
      <c r="H147" s="198" t="s">
        <v>65</v>
      </c>
      <c r="I147" s="237">
        <v>5.93</v>
      </c>
      <c r="J147" s="239">
        <v>33000</v>
      </c>
      <c r="K147" s="239">
        <v>0</v>
      </c>
      <c r="L147" s="239">
        <v>0</v>
      </c>
      <c r="M147" s="239">
        <v>0</v>
      </c>
      <c r="N147" s="239">
        <v>0</v>
      </c>
    </row>
    <row r="148" spans="1:14" x14ac:dyDescent="0.2">
      <c r="A148" s="234" t="s">
        <v>215</v>
      </c>
      <c r="B148" s="198">
        <v>437</v>
      </c>
      <c r="C148" s="198" t="s">
        <v>216</v>
      </c>
      <c r="D148" s="197" t="s">
        <v>38</v>
      </c>
      <c r="E148" s="235">
        <v>375</v>
      </c>
      <c r="F148" s="197" t="s">
        <v>220</v>
      </c>
      <c r="G148" s="237">
        <v>4.2</v>
      </c>
      <c r="H148" s="198" t="s">
        <v>65</v>
      </c>
      <c r="I148" s="237">
        <v>19.75</v>
      </c>
      <c r="J148" s="239">
        <v>375000</v>
      </c>
      <c r="K148" s="239">
        <v>264127.8</v>
      </c>
      <c r="L148" s="239">
        <v>6085164</v>
      </c>
      <c r="M148" s="239">
        <v>48174</v>
      </c>
      <c r="N148" s="239">
        <v>6133338</v>
      </c>
    </row>
    <row r="149" spans="1:14" x14ac:dyDescent="0.2">
      <c r="A149" s="234" t="s">
        <v>215</v>
      </c>
      <c r="B149" s="198">
        <v>437</v>
      </c>
      <c r="C149" s="198" t="s">
        <v>216</v>
      </c>
      <c r="D149" s="197" t="s">
        <v>38</v>
      </c>
      <c r="E149" s="235">
        <v>99</v>
      </c>
      <c r="F149" s="197" t="s">
        <v>221</v>
      </c>
      <c r="G149" s="237">
        <v>4.2</v>
      </c>
      <c r="H149" s="198" t="s">
        <v>65</v>
      </c>
      <c r="I149" s="237">
        <v>19.75</v>
      </c>
      <c r="J149" s="239">
        <v>99000</v>
      </c>
      <c r="K149" s="239">
        <v>69729.75</v>
      </c>
      <c r="L149" s="239">
        <v>1606483</v>
      </c>
      <c r="M149" s="239">
        <v>12719</v>
      </c>
      <c r="N149" s="239">
        <v>1619202</v>
      </c>
    </row>
    <row r="150" spans="1:14" x14ac:dyDescent="0.2">
      <c r="A150" s="234" t="s">
        <v>215</v>
      </c>
      <c r="B150" s="198">
        <v>437</v>
      </c>
      <c r="C150" s="198" t="s">
        <v>216</v>
      </c>
      <c r="D150" s="197" t="s">
        <v>38</v>
      </c>
      <c r="E150" s="235">
        <v>93</v>
      </c>
      <c r="F150" s="197" t="s">
        <v>222</v>
      </c>
      <c r="G150" s="237">
        <v>4.2</v>
      </c>
      <c r="H150" s="198" t="s">
        <v>65</v>
      </c>
      <c r="I150" s="237">
        <v>19.75</v>
      </c>
      <c r="J150" s="239">
        <v>93000</v>
      </c>
      <c r="K150" s="239">
        <v>64066.080000000002</v>
      </c>
      <c r="L150" s="239">
        <v>1476000</v>
      </c>
      <c r="M150" s="239">
        <v>11685</v>
      </c>
      <c r="N150" s="239">
        <v>1487685</v>
      </c>
    </row>
    <row r="151" spans="1:14" x14ac:dyDescent="0.2">
      <c r="A151" s="234" t="s">
        <v>223</v>
      </c>
      <c r="B151" s="198">
        <v>437</v>
      </c>
      <c r="C151" s="198" t="s">
        <v>216</v>
      </c>
      <c r="D151" s="197" t="s">
        <v>38</v>
      </c>
      <c r="E151" s="235">
        <v>122</v>
      </c>
      <c r="F151" s="197" t="s">
        <v>224</v>
      </c>
      <c r="G151" s="237">
        <v>4.2</v>
      </c>
      <c r="H151" s="198" t="s">
        <v>65</v>
      </c>
      <c r="I151" s="237">
        <v>19.75</v>
      </c>
      <c r="J151" s="239">
        <v>122000</v>
      </c>
      <c r="K151" s="239">
        <v>110680.24</v>
      </c>
      <c r="L151" s="239">
        <v>2549930</v>
      </c>
      <c r="M151" s="239">
        <v>20187</v>
      </c>
      <c r="N151" s="239">
        <v>2570117</v>
      </c>
    </row>
    <row r="152" spans="1:14" x14ac:dyDescent="0.2">
      <c r="A152" s="234" t="s">
        <v>223</v>
      </c>
      <c r="B152" s="198">
        <v>437</v>
      </c>
      <c r="C152" s="198" t="s">
        <v>216</v>
      </c>
      <c r="D152" s="197" t="s">
        <v>38</v>
      </c>
      <c r="E152" s="235">
        <v>1</v>
      </c>
      <c r="F152" s="197" t="s">
        <v>225</v>
      </c>
      <c r="G152" s="237">
        <v>4.2</v>
      </c>
      <c r="H152" s="198" t="s">
        <v>65</v>
      </c>
      <c r="I152" s="237">
        <v>19.75</v>
      </c>
      <c r="J152" s="239">
        <v>1000</v>
      </c>
      <c r="K152" s="239">
        <v>1302.1199999999999</v>
      </c>
      <c r="L152" s="239">
        <v>29999</v>
      </c>
      <c r="M152" s="239">
        <v>238</v>
      </c>
      <c r="N152" s="239">
        <v>30237</v>
      </c>
    </row>
    <row r="153" spans="1:14" x14ac:dyDescent="0.2">
      <c r="A153" s="234"/>
      <c r="D153" s="197"/>
      <c r="E153" s="235"/>
      <c r="F153" s="197"/>
      <c r="G153" s="237"/>
      <c r="H153" s="198"/>
      <c r="I153" s="237"/>
      <c r="J153" s="239"/>
      <c r="K153" s="239"/>
      <c r="L153" s="239"/>
      <c r="M153" s="239"/>
      <c r="N153" s="239"/>
    </row>
    <row r="154" spans="1:14" x14ac:dyDescent="0.2">
      <c r="A154" s="234" t="s">
        <v>69</v>
      </c>
      <c r="B154" s="198">
        <v>449</v>
      </c>
      <c r="C154" s="198" t="s">
        <v>226</v>
      </c>
      <c r="D154" s="197" t="s">
        <v>38</v>
      </c>
      <c r="E154" s="235">
        <v>162</v>
      </c>
      <c r="F154" s="197" t="s">
        <v>193</v>
      </c>
      <c r="G154" s="237">
        <v>4.8</v>
      </c>
      <c r="H154" s="197" t="s">
        <v>57</v>
      </c>
      <c r="I154" s="237">
        <v>7.75</v>
      </c>
      <c r="J154" s="239">
        <v>162000</v>
      </c>
      <c r="K154" s="239">
        <v>4436.7299999999996</v>
      </c>
      <c r="L154" s="239">
        <v>102217</v>
      </c>
      <c r="M154" s="239">
        <v>2012</v>
      </c>
      <c r="N154" s="239">
        <v>104229</v>
      </c>
    </row>
    <row r="155" spans="1:14" x14ac:dyDescent="0.2">
      <c r="A155" s="234" t="s">
        <v>227</v>
      </c>
      <c r="B155" s="198">
        <v>449</v>
      </c>
      <c r="C155" s="198" t="s">
        <v>226</v>
      </c>
      <c r="D155" s="197" t="s">
        <v>38</v>
      </c>
      <c r="E155" s="235">
        <v>50</v>
      </c>
      <c r="F155" s="197" t="s">
        <v>194</v>
      </c>
      <c r="G155" s="237">
        <v>5.4</v>
      </c>
      <c r="H155" s="197" t="s">
        <v>57</v>
      </c>
      <c r="I155" s="237">
        <v>14.75</v>
      </c>
      <c r="J155" s="239">
        <v>50000</v>
      </c>
      <c r="K155" s="239">
        <v>75817.75</v>
      </c>
      <c r="L155" s="239">
        <v>1746743</v>
      </c>
      <c r="M155" s="239">
        <v>0</v>
      </c>
      <c r="N155" s="239">
        <v>1746743</v>
      </c>
    </row>
    <row r="156" spans="1:14" x14ac:dyDescent="0.2">
      <c r="A156" s="234" t="s">
        <v>227</v>
      </c>
      <c r="B156" s="198">
        <v>449</v>
      </c>
      <c r="C156" s="198" t="s">
        <v>226</v>
      </c>
      <c r="D156" s="197" t="s">
        <v>38</v>
      </c>
      <c r="E156" s="235">
        <v>59.52</v>
      </c>
      <c r="F156" s="197" t="s">
        <v>195</v>
      </c>
      <c r="G156" s="237">
        <v>4.5</v>
      </c>
      <c r="H156" s="197" t="s">
        <v>57</v>
      </c>
      <c r="I156" s="237">
        <v>15</v>
      </c>
      <c r="J156" s="239">
        <v>59520</v>
      </c>
      <c r="K156" s="239">
        <v>84331.25</v>
      </c>
      <c r="L156" s="239">
        <v>1942883</v>
      </c>
      <c r="M156" s="239">
        <v>0</v>
      </c>
      <c r="N156" s="239">
        <v>1942883</v>
      </c>
    </row>
    <row r="157" spans="1:14" x14ac:dyDescent="0.2">
      <c r="A157" s="234"/>
      <c r="D157" s="197"/>
      <c r="E157" s="235"/>
      <c r="F157" s="197"/>
      <c r="G157" s="237"/>
      <c r="H157" s="198"/>
      <c r="I157" s="237"/>
      <c r="J157" s="239"/>
      <c r="K157" s="239"/>
      <c r="L157" s="239"/>
      <c r="M157" s="239"/>
      <c r="N157" s="239"/>
    </row>
    <row r="158" spans="1:14" x14ac:dyDescent="0.2">
      <c r="A158" s="234" t="s">
        <v>121</v>
      </c>
      <c r="B158" s="198">
        <v>472</v>
      </c>
      <c r="C158" s="198" t="s">
        <v>228</v>
      </c>
      <c r="D158" s="197" t="s">
        <v>229</v>
      </c>
      <c r="E158" s="235">
        <v>15700000</v>
      </c>
      <c r="F158" s="197" t="s">
        <v>71</v>
      </c>
      <c r="G158" s="237">
        <v>6</v>
      </c>
      <c r="H158" s="198" t="s">
        <v>176</v>
      </c>
      <c r="I158" s="237">
        <v>4</v>
      </c>
      <c r="J158" s="239">
        <v>15700000000</v>
      </c>
      <c r="K158" s="239">
        <v>0</v>
      </c>
      <c r="L158" s="239">
        <v>0</v>
      </c>
      <c r="M158" s="239">
        <v>0</v>
      </c>
      <c r="N158" s="239">
        <v>0</v>
      </c>
    </row>
    <row r="159" spans="1:14" x14ac:dyDescent="0.2">
      <c r="A159" s="234" t="s">
        <v>121</v>
      </c>
      <c r="B159" s="198">
        <v>472</v>
      </c>
      <c r="C159" s="198" t="s">
        <v>228</v>
      </c>
      <c r="D159" s="197" t="s">
        <v>229</v>
      </c>
      <c r="E159" s="235">
        <v>500000</v>
      </c>
      <c r="F159" s="197" t="s">
        <v>73</v>
      </c>
      <c r="G159" s="237" t="s">
        <v>230</v>
      </c>
      <c r="H159" s="198" t="s">
        <v>176</v>
      </c>
      <c r="I159" s="237">
        <v>6</v>
      </c>
      <c r="J159" s="239">
        <v>500000000</v>
      </c>
      <c r="K159" s="239">
        <v>0</v>
      </c>
      <c r="L159" s="239">
        <v>0</v>
      </c>
      <c r="M159" s="239">
        <v>0</v>
      </c>
      <c r="N159" s="239">
        <v>0</v>
      </c>
    </row>
    <row r="160" spans="1:14" x14ac:dyDescent="0.2">
      <c r="A160" s="234" t="s">
        <v>121</v>
      </c>
      <c r="B160" s="198">
        <v>472</v>
      </c>
      <c r="C160" s="198" t="s">
        <v>228</v>
      </c>
      <c r="D160" s="197" t="s">
        <v>229</v>
      </c>
      <c r="E160" s="235">
        <v>1000</v>
      </c>
      <c r="F160" s="197" t="s">
        <v>111</v>
      </c>
      <c r="G160" s="237">
        <v>10</v>
      </c>
      <c r="H160" s="198" t="s">
        <v>176</v>
      </c>
      <c r="I160" s="237">
        <v>6</v>
      </c>
      <c r="J160" s="239">
        <v>1000000</v>
      </c>
      <c r="K160" s="239">
        <v>0</v>
      </c>
      <c r="L160" s="239">
        <v>0</v>
      </c>
      <c r="M160" s="239">
        <v>0</v>
      </c>
      <c r="N160" s="239">
        <v>0</v>
      </c>
    </row>
    <row r="161" spans="1:14" x14ac:dyDescent="0.2">
      <c r="A161" s="234" t="s">
        <v>121</v>
      </c>
      <c r="B161" s="198">
        <v>486</v>
      </c>
      <c r="C161" s="198" t="s">
        <v>231</v>
      </c>
      <c r="D161" s="197" t="s">
        <v>38</v>
      </c>
      <c r="E161" s="235">
        <v>450</v>
      </c>
      <c r="F161" s="197" t="s">
        <v>97</v>
      </c>
      <c r="G161" s="237">
        <v>4.25</v>
      </c>
      <c r="H161" s="198" t="s">
        <v>65</v>
      </c>
      <c r="I161" s="237">
        <v>19.5</v>
      </c>
      <c r="J161" s="239">
        <v>450000</v>
      </c>
      <c r="K161" s="239">
        <v>253281</v>
      </c>
      <c r="L161" s="239">
        <v>5835268</v>
      </c>
      <c r="M161" s="239">
        <v>23671</v>
      </c>
      <c r="N161" s="239">
        <v>5858939</v>
      </c>
    </row>
    <row r="162" spans="1:14" x14ac:dyDescent="0.2">
      <c r="A162" s="234" t="s">
        <v>232</v>
      </c>
      <c r="B162" s="198">
        <v>486</v>
      </c>
      <c r="C162" s="198" t="s">
        <v>231</v>
      </c>
      <c r="D162" s="197" t="s">
        <v>38</v>
      </c>
      <c r="E162" s="235">
        <v>50</v>
      </c>
      <c r="F162" s="197" t="s">
        <v>99</v>
      </c>
      <c r="G162" s="237">
        <v>8</v>
      </c>
      <c r="H162" s="198" t="s">
        <v>65</v>
      </c>
      <c r="I162" s="237">
        <v>23.25</v>
      </c>
      <c r="J162" s="239">
        <v>50000</v>
      </c>
      <c r="K162" s="239">
        <v>50000</v>
      </c>
      <c r="L162" s="239">
        <v>1151936</v>
      </c>
      <c r="M162" s="239">
        <v>837106</v>
      </c>
      <c r="N162" s="239">
        <v>1989042</v>
      </c>
    </row>
    <row r="163" spans="1:14" x14ac:dyDescent="0.2">
      <c r="A163" s="234" t="s">
        <v>233</v>
      </c>
      <c r="B163" s="198">
        <v>486</v>
      </c>
      <c r="C163" s="198" t="s">
        <v>234</v>
      </c>
      <c r="D163" s="197" t="s">
        <v>38</v>
      </c>
      <c r="E163" s="235">
        <v>427</v>
      </c>
      <c r="F163" s="197" t="s">
        <v>191</v>
      </c>
      <c r="G163" s="237">
        <v>4</v>
      </c>
      <c r="H163" s="198" t="s">
        <v>65</v>
      </c>
      <c r="I163" s="237">
        <v>20</v>
      </c>
      <c r="J163" s="239">
        <v>427000</v>
      </c>
      <c r="K163" s="239">
        <v>293369</v>
      </c>
      <c r="L163" s="239">
        <v>6758843</v>
      </c>
      <c r="M163" s="239">
        <v>25835</v>
      </c>
      <c r="N163" s="239">
        <v>6784678</v>
      </c>
    </row>
    <row r="164" spans="1:14" x14ac:dyDescent="0.2">
      <c r="A164" s="234" t="s">
        <v>233</v>
      </c>
      <c r="B164" s="198">
        <v>486</v>
      </c>
      <c r="C164" s="198" t="s">
        <v>234</v>
      </c>
      <c r="D164" s="197" t="s">
        <v>38</v>
      </c>
      <c r="E164" s="235">
        <v>37</v>
      </c>
      <c r="F164" s="197" t="s">
        <v>235</v>
      </c>
      <c r="G164" s="237">
        <v>4</v>
      </c>
      <c r="H164" s="198" t="s">
        <v>65</v>
      </c>
      <c r="I164" s="237">
        <v>20</v>
      </c>
      <c r="J164" s="239">
        <v>37000</v>
      </c>
      <c r="K164" s="239">
        <v>37000</v>
      </c>
      <c r="L164" s="239">
        <v>852432</v>
      </c>
      <c r="M164" s="239">
        <v>209262</v>
      </c>
      <c r="N164" s="239">
        <v>1061694</v>
      </c>
    </row>
    <row r="165" spans="1:14" x14ac:dyDescent="0.2">
      <c r="A165" s="234" t="s">
        <v>233</v>
      </c>
      <c r="B165" s="198">
        <v>486</v>
      </c>
      <c r="C165" s="198" t="s">
        <v>234</v>
      </c>
      <c r="D165" s="197" t="s">
        <v>38</v>
      </c>
      <c r="E165" s="235">
        <v>59</v>
      </c>
      <c r="F165" s="197" t="s">
        <v>236</v>
      </c>
      <c r="G165" s="237">
        <v>7</v>
      </c>
      <c r="H165" s="198" t="s">
        <v>65</v>
      </c>
      <c r="I165" s="237">
        <v>21.75</v>
      </c>
      <c r="J165" s="239">
        <v>59000</v>
      </c>
      <c r="K165" s="239">
        <v>59000</v>
      </c>
      <c r="L165" s="239">
        <v>1359284</v>
      </c>
      <c r="M165" s="239">
        <v>625795</v>
      </c>
      <c r="N165" s="239">
        <v>1985079</v>
      </c>
    </row>
    <row r="166" spans="1:14" x14ac:dyDescent="0.2">
      <c r="A166" s="234"/>
      <c r="D166" s="197"/>
      <c r="E166" s="235"/>
      <c r="F166" s="197"/>
      <c r="G166" s="237"/>
      <c r="H166" s="198"/>
      <c r="I166" s="237"/>
      <c r="J166" s="239"/>
      <c r="K166" s="239"/>
      <c r="L166" s="239"/>
      <c r="M166" s="239"/>
      <c r="N166" s="239"/>
    </row>
    <row r="167" spans="1:14" x14ac:dyDescent="0.2">
      <c r="A167" s="234" t="s">
        <v>62</v>
      </c>
      <c r="B167" s="198">
        <v>495</v>
      </c>
      <c r="C167" s="198" t="s">
        <v>237</v>
      </c>
      <c r="D167" s="197" t="s">
        <v>38</v>
      </c>
      <c r="E167" s="235">
        <v>578.5</v>
      </c>
      <c r="F167" s="197" t="s">
        <v>238</v>
      </c>
      <c r="G167" s="237">
        <v>4</v>
      </c>
      <c r="H167" s="198" t="s">
        <v>65</v>
      </c>
      <c r="I167" s="237">
        <v>19.25</v>
      </c>
      <c r="J167" s="239">
        <v>578500</v>
      </c>
      <c r="K167" s="239">
        <v>314656</v>
      </c>
      <c r="L167" s="239">
        <v>7249268</v>
      </c>
      <c r="M167" s="239">
        <v>47617</v>
      </c>
      <c r="N167" s="239">
        <v>7296885</v>
      </c>
    </row>
    <row r="168" spans="1:14" x14ac:dyDescent="0.2">
      <c r="A168" s="234" t="s">
        <v>62</v>
      </c>
      <c r="B168" s="198">
        <v>495</v>
      </c>
      <c r="C168" s="198" t="s">
        <v>237</v>
      </c>
      <c r="D168" s="197" t="s">
        <v>38</v>
      </c>
      <c r="E168" s="235">
        <v>52.2</v>
      </c>
      <c r="F168" s="197" t="s">
        <v>239</v>
      </c>
      <c r="G168" s="237">
        <v>5</v>
      </c>
      <c r="H168" s="198" t="s">
        <v>65</v>
      </c>
      <c r="I168" s="237">
        <v>19.25</v>
      </c>
      <c r="J168" s="239">
        <v>52200</v>
      </c>
      <c r="K168" s="239">
        <v>53489</v>
      </c>
      <c r="L168" s="239">
        <v>1232318</v>
      </c>
      <c r="M168" s="239">
        <v>10082</v>
      </c>
      <c r="N168" s="239">
        <v>1242400</v>
      </c>
    </row>
    <row r="169" spans="1:14" x14ac:dyDescent="0.2">
      <c r="A169" s="234" t="s">
        <v>66</v>
      </c>
      <c r="B169" s="198">
        <v>495</v>
      </c>
      <c r="C169" s="198" t="s">
        <v>237</v>
      </c>
      <c r="D169" s="197" t="s">
        <v>38</v>
      </c>
      <c r="E169" s="235">
        <v>27.4</v>
      </c>
      <c r="F169" s="197" t="s">
        <v>240</v>
      </c>
      <c r="G169" s="237">
        <v>5.5</v>
      </c>
      <c r="H169" s="198" t="s">
        <v>65</v>
      </c>
      <c r="I169" s="237">
        <v>19.25</v>
      </c>
      <c r="J169" s="239">
        <v>27400</v>
      </c>
      <c r="K169" s="239">
        <v>31324</v>
      </c>
      <c r="L169" s="239">
        <v>721665</v>
      </c>
      <c r="M169" s="239">
        <v>6483</v>
      </c>
      <c r="N169" s="239">
        <v>728148</v>
      </c>
    </row>
    <row r="170" spans="1:14" x14ac:dyDescent="0.2">
      <c r="A170" s="234" t="s">
        <v>66</v>
      </c>
      <c r="B170" s="198">
        <v>495</v>
      </c>
      <c r="C170" s="198" t="s">
        <v>237</v>
      </c>
      <c r="D170" s="197" t="s">
        <v>38</v>
      </c>
      <c r="E170" s="235">
        <v>20.399999999999999</v>
      </c>
      <c r="F170" s="197" t="s">
        <v>241</v>
      </c>
      <c r="G170" s="237">
        <v>6</v>
      </c>
      <c r="H170" s="198" t="s">
        <v>65</v>
      </c>
      <c r="I170" s="237">
        <v>19.25</v>
      </c>
      <c r="J170" s="239">
        <v>20400</v>
      </c>
      <c r="K170" s="239">
        <v>25754</v>
      </c>
      <c r="L170" s="239">
        <v>593339</v>
      </c>
      <c r="M170" s="239">
        <v>5804</v>
      </c>
      <c r="N170" s="239">
        <v>599143</v>
      </c>
    </row>
    <row r="171" spans="1:14" x14ac:dyDescent="0.2">
      <c r="A171" s="234" t="s">
        <v>242</v>
      </c>
      <c r="B171" s="198">
        <v>495</v>
      </c>
      <c r="C171" s="198" t="s">
        <v>237</v>
      </c>
      <c r="D171" s="197" t="s">
        <v>38</v>
      </c>
      <c r="E171" s="235">
        <v>22</v>
      </c>
      <c r="F171" s="257" t="s">
        <v>243</v>
      </c>
      <c r="G171" s="237">
        <v>7</v>
      </c>
      <c r="H171" s="198" t="s">
        <v>65</v>
      </c>
      <c r="I171" s="237">
        <v>19.25</v>
      </c>
      <c r="J171" s="239">
        <v>22000</v>
      </c>
      <c r="K171" s="239">
        <v>28837</v>
      </c>
      <c r="L171" s="239">
        <v>664367</v>
      </c>
      <c r="M171" s="239">
        <v>7555</v>
      </c>
      <c r="N171" s="239">
        <v>671922</v>
      </c>
    </row>
    <row r="172" spans="1:14" x14ac:dyDescent="0.2">
      <c r="A172" s="234" t="s">
        <v>242</v>
      </c>
      <c r="B172" s="198">
        <v>495</v>
      </c>
      <c r="C172" s="198" t="s">
        <v>237</v>
      </c>
      <c r="D172" s="197" t="s">
        <v>38</v>
      </c>
      <c r="E172" s="235">
        <v>31</v>
      </c>
      <c r="F172" s="197" t="s">
        <v>244</v>
      </c>
      <c r="G172" s="237">
        <v>7.5</v>
      </c>
      <c r="H172" s="198" t="s">
        <v>65</v>
      </c>
      <c r="I172" s="237">
        <v>19.25</v>
      </c>
      <c r="J172" s="239">
        <v>31000</v>
      </c>
      <c r="K172" s="239">
        <v>49603</v>
      </c>
      <c r="L172" s="239">
        <v>1142789</v>
      </c>
      <c r="M172" s="239">
        <v>13899</v>
      </c>
      <c r="N172" s="239">
        <v>1156688</v>
      </c>
    </row>
    <row r="173" spans="1:14" x14ac:dyDescent="0.2">
      <c r="A173" s="234" t="s">
        <v>245</v>
      </c>
      <c r="B173" s="198">
        <v>495</v>
      </c>
      <c r="C173" s="198" t="s">
        <v>246</v>
      </c>
      <c r="D173" s="197" t="s">
        <v>38</v>
      </c>
      <c r="E173" s="235">
        <v>478</v>
      </c>
      <c r="F173" s="197" t="s">
        <v>247</v>
      </c>
      <c r="G173" s="237">
        <v>4</v>
      </c>
      <c r="H173" s="198" t="s">
        <v>65</v>
      </c>
      <c r="I173" s="237">
        <v>18.25</v>
      </c>
      <c r="J173" s="239">
        <v>478000</v>
      </c>
      <c r="K173" s="239">
        <v>281086</v>
      </c>
      <c r="L173" s="239">
        <v>6475859</v>
      </c>
      <c r="M173" s="239">
        <v>42539</v>
      </c>
      <c r="N173" s="239">
        <v>6518398</v>
      </c>
    </row>
    <row r="174" spans="1:14" x14ac:dyDescent="0.2">
      <c r="A174" s="234" t="s">
        <v>248</v>
      </c>
      <c r="B174" s="198">
        <v>495</v>
      </c>
      <c r="C174" s="198" t="s">
        <v>246</v>
      </c>
      <c r="D174" s="197" t="s">
        <v>38</v>
      </c>
      <c r="E174" s="235">
        <v>55</v>
      </c>
      <c r="F174" s="197" t="s">
        <v>249</v>
      </c>
      <c r="G174" s="237">
        <v>5</v>
      </c>
      <c r="H174" s="198" t="s">
        <v>65</v>
      </c>
      <c r="I174" s="237">
        <v>18.25</v>
      </c>
      <c r="J174" s="239">
        <v>55000</v>
      </c>
      <c r="K174" s="239">
        <v>56358</v>
      </c>
      <c r="L174" s="239">
        <v>1298416</v>
      </c>
      <c r="M174" s="239">
        <v>10623</v>
      </c>
      <c r="N174" s="239">
        <v>1309039</v>
      </c>
    </row>
    <row r="175" spans="1:14" x14ac:dyDescent="0.2">
      <c r="A175" s="234" t="s">
        <v>250</v>
      </c>
      <c r="B175" s="198">
        <v>495</v>
      </c>
      <c r="C175" s="198" t="s">
        <v>246</v>
      </c>
      <c r="D175" s="197" t="s">
        <v>38</v>
      </c>
      <c r="E175" s="235">
        <v>18</v>
      </c>
      <c r="F175" s="197" t="s">
        <v>251</v>
      </c>
      <c r="G175" s="237">
        <v>5.5</v>
      </c>
      <c r="H175" s="198" t="s">
        <v>65</v>
      </c>
      <c r="I175" s="237">
        <v>18.25</v>
      </c>
      <c r="J175" s="239">
        <v>18000</v>
      </c>
      <c r="K175" s="239">
        <v>19505</v>
      </c>
      <c r="L175" s="239">
        <v>449370</v>
      </c>
      <c r="M175" s="239">
        <v>4037</v>
      </c>
      <c r="N175" s="239">
        <v>453407</v>
      </c>
    </row>
    <row r="176" spans="1:14" x14ac:dyDescent="0.2">
      <c r="A176" s="234" t="s">
        <v>252</v>
      </c>
      <c r="B176" s="198">
        <v>495</v>
      </c>
      <c r="C176" s="198" t="s">
        <v>246</v>
      </c>
      <c r="D176" s="197" t="s">
        <v>38</v>
      </c>
      <c r="E176" s="235">
        <v>8</v>
      </c>
      <c r="F176" s="197" t="s">
        <v>253</v>
      </c>
      <c r="G176" s="237">
        <v>6</v>
      </c>
      <c r="H176" s="198" t="s">
        <v>65</v>
      </c>
      <c r="I176" s="237">
        <v>18.25</v>
      </c>
      <c r="J176" s="239">
        <v>8000</v>
      </c>
      <c r="K176" s="239">
        <v>9528</v>
      </c>
      <c r="L176" s="239">
        <v>219513</v>
      </c>
      <c r="M176" s="239">
        <v>2147</v>
      </c>
      <c r="N176" s="239">
        <v>221660</v>
      </c>
    </row>
    <row r="177" spans="1:14" x14ac:dyDescent="0.2">
      <c r="A177" s="234" t="s">
        <v>252</v>
      </c>
      <c r="B177" s="198">
        <v>495</v>
      </c>
      <c r="C177" s="198" t="s">
        <v>246</v>
      </c>
      <c r="D177" s="197" t="s">
        <v>38</v>
      </c>
      <c r="E177" s="235">
        <v>15</v>
      </c>
      <c r="F177" s="197" t="s">
        <v>254</v>
      </c>
      <c r="G177" s="237">
        <v>7</v>
      </c>
      <c r="H177" s="198" t="s">
        <v>65</v>
      </c>
      <c r="I177" s="237">
        <v>18.25</v>
      </c>
      <c r="J177" s="239">
        <v>15000</v>
      </c>
      <c r="K177" s="239">
        <v>18375</v>
      </c>
      <c r="L177" s="239">
        <v>423336</v>
      </c>
      <c r="M177" s="239">
        <v>4814</v>
      </c>
      <c r="N177" s="239">
        <v>428150</v>
      </c>
    </row>
    <row r="178" spans="1:14" x14ac:dyDescent="0.2">
      <c r="A178" s="234" t="s">
        <v>252</v>
      </c>
      <c r="B178" s="198">
        <v>495</v>
      </c>
      <c r="C178" s="198" t="s">
        <v>246</v>
      </c>
      <c r="D178" s="197" t="s">
        <v>38</v>
      </c>
      <c r="E178" s="235">
        <v>25</v>
      </c>
      <c r="F178" s="197" t="s">
        <v>255</v>
      </c>
      <c r="G178" s="237">
        <v>7.5</v>
      </c>
      <c r="H178" s="198" t="s">
        <v>65</v>
      </c>
      <c r="I178" s="237">
        <v>18.25</v>
      </c>
      <c r="J178" s="239">
        <v>25000</v>
      </c>
      <c r="K178" s="239">
        <v>37212</v>
      </c>
      <c r="L178" s="239">
        <v>857316</v>
      </c>
      <c r="M178" s="239">
        <v>10427</v>
      </c>
      <c r="N178" s="239">
        <v>867743</v>
      </c>
    </row>
    <row r="179" spans="1:14" x14ac:dyDescent="0.2">
      <c r="A179" s="234" t="s">
        <v>256</v>
      </c>
      <c r="B179" s="198">
        <v>495</v>
      </c>
      <c r="C179" s="198" t="s">
        <v>257</v>
      </c>
      <c r="D179" s="197" t="s">
        <v>38</v>
      </c>
      <c r="E179" s="235">
        <v>402</v>
      </c>
      <c r="F179" s="197" t="s">
        <v>258</v>
      </c>
      <c r="G179" s="237">
        <v>4.7</v>
      </c>
      <c r="H179" s="197" t="s">
        <v>65</v>
      </c>
      <c r="I179" s="237">
        <v>17</v>
      </c>
      <c r="J179" s="258">
        <v>402000</v>
      </c>
      <c r="K179" s="239">
        <v>267989</v>
      </c>
      <c r="L179" s="239">
        <v>6174121</v>
      </c>
      <c r="M179" s="239">
        <v>47534</v>
      </c>
      <c r="N179" s="239">
        <v>6221655</v>
      </c>
    </row>
    <row r="180" spans="1:14" x14ac:dyDescent="0.2">
      <c r="A180" s="234" t="s">
        <v>259</v>
      </c>
      <c r="B180" s="198">
        <v>495</v>
      </c>
      <c r="C180" s="198" t="s">
        <v>257</v>
      </c>
      <c r="D180" s="197" t="s">
        <v>38</v>
      </c>
      <c r="E180" s="235">
        <v>38.200000000000003</v>
      </c>
      <c r="F180" s="197" t="s">
        <v>260</v>
      </c>
      <c r="G180" s="237">
        <v>5.2</v>
      </c>
      <c r="H180" s="197" t="s">
        <v>65</v>
      </c>
      <c r="I180" s="237">
        <v>17</v>
      </c>
      <c r="J180" s="258">
        <v>38200</v>
      </c>
      <c r="K180" s="239">
        <v>38687</v>
      </c>
      <c r="L180" s="239">
        <v>891299</v>
      </c>
      <c r="M180" s="239">
        <v>7577</v>
      </c>
      <c r="N180" s="239">
        <v>898876</v>
      </c>
    </row>
    <row r="181" spans="1:14" x14ac:dyDescent="0.2">
      <c r="A181" s="234" t="s">
        <v>259</v>
      </c>
      <c r="B181" s="198">
        <v>495</v>
      </c>
      <c r="C181" s="198" t="s">
        <v>257</v>
      </c>
      <c r="D181" s="197" t="s">
        <v>38</v>
      </c>
      <c r="E181" s="235">
        <v>12</v>
      </c>
      <c r="F181" s="197" t="s">
        <v>261</v>
      </c>
      <c r="G181" s="237">
        <v>5.2</v>
      </c>
      <c r="H181" s="197" t="s">
        <v>65</v>
      </c>
      <c r="I181" s="237">
        <v>17</v>
      </c>
      <c r="J181" s="258">
        <v>12000</v>
      </c>
      <c r="K181" s="239">
        <v>12465</v>
      </c>
      <c r="L181" s="239">
        <v>287178</v>
      </c>
      <c r="M181" s="239">
        <v>2442</v>
      </c>
      <c r="N181" s="239">
        <v>289620</v>
      </c>
    </row>
    <row r="182" spans="1:14" x14ac:dyDescent="0.2">
      <c r="A182" s="234" t="s">
        <v>259</v>
      </c>
      <c r="B182" s="198">
        <v>495</v>
      </c>
      <c r="C182" s="198" t="s">
        <v>257</v>
      </c>
      <c r="D182" s="197" t="s">
        <v>38</v>
      </c>
      <c r="E182" s="235">
        <v>6</v>
      </c>
      <c r="F182" s="197" t="s">
        <v>262</v>
      </c>
      <c r="G182" s="237">
        <v>5.2</v>
      </c>
      <c r="H182" s="197" t="s">
        <v>65</v>
      </c>
      <c r="I182" s="237">
        <v>17</v>
      </c>
      <c r="J182" s="258">
        <v>6000</v>
      </c>
      <c r="K182" s="239">
        <v>6557</v>
      </c>
      <c r="L182" s="239">
        <v>151065</v>
      </c>
      <c r="M182" s="239">
        <v>1284</v>
      </c>
      <c r="N182" s="239">
        <v>152349</v>
      </c>
    </row>
    <row r="183" spans="1:14" x14ac:dyDescent="0.2">
      <c r="A183" s="234" t="s">
        <v>259</v>
      </c>
      <c r="B183" s="198">
        <v>495</v>
      </c>
      <c r="C183" s="198" t="s">
        <v>257</v>
      </c>
      <c r="D183" s="197" t="s">
        <v>38</v>
      </c>
      <c r="E183" s="235">
        <v>9</v>
      </c>
      <c r="F183" s="197" t="s">
        <v>263</v>
      </c>
      <c r="G183" s="237">
        <v>5.2</v>
      </c>
      <c r="H183" s="197" t="s">
        <v>65</v>
      </c>
      <c r="I183" s="237">
        <v>17</v>
      </c>
      <c r="J183" s="258">
        <v>9000</v>
      </c>
      <c r="K183" s="239">
        <v>9835</v>
      </c>
      <c r="L183" s="239">
        <v>226586</v>
      </c>
      <c r="M183" s="239">
        <v>1926</v>
      </c>
      <c r="N183" s="239">
        <v>228512</v>
      </c>
    </row>
    <row r="184" spans="1:14" x14ac:dyDescent="0.2">
      <c r="A184" s="234" t="s">
        <v>259</v>
      </c>
      <c r="B184" s="198">
        <v>495</v>
      </c>
      <c r="C184" s="198" t="s">
        <v>257</v>
      </c>
      <c r="D184" s="197" t="s">
        <v>38</v>
      </c>
      <c r="E184" s="235">
        <v>27.4</v>
      </c>
      <c r="F184" s="197" t="s">
        <v>264</v>
      </c>
      <c r="G184" s="237">
        <v>5.2</v>
      </c>
      <c r="H184" s="197" t="s">
        <v>65</v>
      </c>
      <c r="I184" s="237">
        <v>17</v>
      </c>
      <c r="J184" s="258">
        <v>27400</v>
      </c>
      <c r="K184" s="239">
        <v>33987</v>
      </c>
      <c r="L184" s="239">
        <v>783017</v>
      </c>
      <c r="M184" s="239">
        <v>6657</v>
      </c>
      <c r="N184" s="239">
        <v>789674</v>
      </c>
    </row>
    <row r="185" spans="1:14" x14ac:dyDescent="0.2">
      <c r="A185" s="234"/>
      <c r="D185" s="197"/>
      <c r="E185" s="235"/>
      <c r="F185" s="197"/>
      <c r="G185" s="237"/>
      <c r="H185" s="198"/>
      <c r="I185" s="237"/>
      <c r="J185" s="239"/>
      <c r="K185" s="239"/>
      <c r="L185" s="239"/>
      <c r="M185" s="239"/>
      <c r="N185" s="239"/>
    </row>
    <row r="186" spans="1:14" x14ac:dyDescent="0.2">
      <c r="A186" s="234" t="s">
        <v>69</v>
      </c>
      <c r="B186" s="198">
        <v>501</v>
      </c>
      <c r="C186" s="198" t="s">
        <v>265</v>
      </c>
      <c r="D186" s="197" t="s">
        <v>38</v>
      </c>
      <c r="E186" s="235">
        <v>156.30000000000001</v>
      </c>
      <c r="F186" s="197" t="s">
        <v>266</v>
      </c>
      <c r="G186" s="237">
        <v>4.1500000000000004</v>
      </c>
      <c r="H186" s="197" t="s">
        <v>57</v>
      </c>
      <c r="I186" s="237">
        <v>7.75</v>
      </c>
      <c r="J186" s="239">
        <v>156300</v>
      </c>
      <c r="K186" s="239">
        <v>35865.26</v>
      </c>
      <c r="L186" s="239">
        <v>826289</v>
      </c>
      <c r="M186" s="239">
        <v>8351</v>
      </c>
      <c r="N186" s="239">
        <v>834640</v>
      </c>
    </row>
    <row r="187" spans="1:14" x14ac:dyDescent="0.2">
      <c r="A187" s="234" t="s">
        <v>227</v>
      </c>
      <c r="B187" s="198">
        <v>501</v>
      </c>
      <c r="C187" s="198" t="s">
        <v>265</v>
      </c>
      <c r="D187" s="197" t="s">
        <v>38</v>
      </c>
      <c r="E187" s="235">
        <v>47.1</v>
      </c>
      <c r="F187" s="197" t="s">
        <v>267</v>
      </c>
      <c r="G187" s="237">
        <v>4.5</v>
      </c>
      <c r="H187" s="197" t="s">
        <v>57</v>
      </c>
      <c r="I187" s="237">
        <v>14.75</v>
      </c>
      <c r="J187" s="239">
        <v>47100</v>
      </c>
      <c r="K187" s="239">
        <v>62693.85</v>
      </c>
      <c r="L187" s="239">
        <v>1444385</v>
      </c>
      <c r="M187" s="239">
        <v>0</v>
      </c>
      <c r="N187" s="239">
        <v>1444385</v>
      </c>
    </row>
    <row r="188" spans="1:14" x14ac:dyDescent="0.2">
      <c r="A188" s="234" t="s">
        <v>227</v>
      </c>
      <c r="B188" s="198">
        <v>501</v>
      </c>
      <c r="C188" s="198" t="s">
        <v>265</v>
      </c>
      <c r="D188" s="197" t="s">
        <v>38</v>
      </c>
      <c r="E188" s="235">
        <v>11.4</v>
      </c>
      <c r="F188" s="197" t="s">
        <v>268</v>
      </c>
      <c r="G188" s="237">
        <v>5.5</v>
      </c>
      <c r="H188" s="197" t="s">
        <v>57</v>
      </c>
      <c r="I188" s="237">
        <v>15</v>
      </c>
      <c r="J188" s="239">
        <v>11400</v>
      </c>
      <c r="K188" s="239">
        <v>16142.95</v>
      </c>
      <c r="L188" s="239">
        <v>371913</v>
      </c>
      <c r="M188" s="239">
        <v>0</v>
      </c>
      <c r="N188" s="239">
        <v>371913</v>
      </c>
    </row>
    <row r="189" spans="1:14" x14ac:dyDescent="0.2">
      <c r="A189" s="234" t="s">
        <v>227</v>
      </c>
      <c r="B189" s="198">
        <v>501</v>
      </c>
      <c r="C189" s="198" t="s">
        <v>265</v>
      </c>
      <c r="D189" s="197" t="s">
        <v>38</v>
      </c>
      <c r="E189" s="235">
        <v>58</v>
      </c>
      <c r="F189" s="197" t="s">
        <v>269</v>
      </c>
      <c r="G189" s="237">
        <v>5</v>
      </c>
      <c r="H189" s="197" t="s">
        <v>57</v>
      </c>
      <c r="I189" s="237">
        <v>15.25</v>
      </c>
      <c r="J189" s="239">
        <v>58000</v>
      </c>
      <c r="K189" s="239">
        <v>79634.47</v>
      </c>
      <c r="L189" s="239">
        <v>1834675</v>
      </c>
      <c r="M189" s="239">
        <v>0</v>
      </c>
      <c r="N189" s="239">
        <v>1834675</v>
      </c>
    </row>
    <row r="190" spans="1:14" x14ac:dyDescent="0.2">
      <c r="A190" s="234"/>
      <c r="D190" s="197"/>
      <c r="E190" s="235"/>
      <c r="F190" s="197"/>
      <c r="G190" s="237"/>
      <c r="H190" s="198"/>
      <c r="I190" s="237"/>
      <c r="J190" s="239"/>
      <c r="K190" s="239"/>
      <c r="L190" s="239"/>
      <c r="M190" s="239"/>
      <c r="N190" s="239"/>
    </row>
    <row r="191" spans="1:14" x14ac:dyDescent="0.2">
      <c r="A191" s="234" t="s">
        <v>270</v>
      </c>
      <c r="B191" s="198">
        <v>510</v>
      </c>
      <c r="C191" s="197" t="s">
        <v>271</v>
      </c>
      <c r="D191" s="197" t="s">
        <v>38</v>
      </c>
      <c r="E191" s="235">
        <v>863</v>
      </c>
      <c r="F191" s="197" t="s">
        <v>272</v>
      </c>
      <c r="G191" s="237">
        <v>4</v>
      </c>
      <c r="H191" s="198" t="s">
        <v>65</v>
      </c>
      <c r="I191" s="237">
        <v>18.5</v>
      </c>
      <c r="J191" s="239">
        <v>863000</v>
      </c>
      <c r="K191" s="239">
        <v>476804</v>
      </c>
      <c r="L191" s="239">
        <v>10984949</v>
      </c>
      <c r="M191" s="239">
        <v>72155</v>
      </c>
      <c r="N191" s="239">
        <v>11057104</v>
      </c>
    </row>
    <row r="192" spans="1:14" x14ac:dyDescent="0.2">
      <c r="A192" s="234" t="s">
        <v>270</v>
      </c>
      <c r="B192" s="198">
        <v>510</v>
      </c>
      <c r="C192" s="197" t="s">
        <v>271</v>
      </c>
      <c r="D192" s="197" t="s">
        <v>38</v>
      </c>
      <c r="E192" s="235">
        <v>141</v>
      </c>
      <c r="F192" s="197" t="s">
        <v>273</v>
      </c>
      <c r="G192" s="237">
        <v>4</v>
      </c>
      <c r="H192" s="198" t="s">
        <v>65</v>
      </c>
      <c r="I192" s="237">
        <v>18.5</v>
      </c>
      <c r="J192" s="239">
        <v>141000</v>
      </c>
      <c r="K192" s="239">
        <v>79002</v>
      </c>
      <c r="L192" s="239">
        <v>1820104</v>
      </c>
      <c r="M192" s="239">
        <v>11955</v>
      </c>
      <c r="N192" s="239">
        <v>1832059</v>
      </c>
    </row>
    <row r="193" spans="1:14" x14ac:dyDescent="0.2">
      <c r="A193" s="234" t="s">
        <v>66</v>
      </c>
      <c r="B193" s="198">
        <v>510</v>
      </c>
      <c r="C193" s="197" t="s">
        <v>271</v>
      </c>
      <c r="D193" s="197" t="s">
        <v>38</v>
      </c>
      <c r="E193" s="235">
        <v>45</v>
      </c>
      <c r="F193" s="197" t="s">
        <v>274</v>
      </c>
      <c r="G193" s="237">
        <v>4</v>
      </c>
      <c r="H193" s="198" t="s">
        <v>65</v>
      </c>
      <c r="I193" s="237">
        <v>18.5</v>
      </c>
      <c r="J193" s="239">
        <v>45000</v>
      </c>
      <c r="K193" s="239">
        <v>56939</v>
      </c>
      <c r="L193" s="239">
        <v>1311801</v>
      </c>
      <c r="M193" s="239">
        <v>8617</v>
      </c>
      <c r="N193" s="239">
        <v>1320418</v>
      </c>
    </row>
    <row r="194" spans="1:14" x14ac:dyDescent="0.2">
      <c r="A194" s="234" t="s">
        <v>66</v>
      </c>
      <c r="B194" s="198">
        <v>510</v>
      </c>
      <c r="C194" s="197" t="s">
        <v>271</v>
      </c>
      <c r="D194" s="197" t="s">
        <v>38</v>
      </c>
      <c r="E194" s="235">
        <v>18</v>
      </c>
      <c r="F194" s="197" t="s">
        <v>275</v>
      </c>
      <c r="G194" s="237">
        <v>4</v>
      </c>
      <c r="H194" s="198" t="s">
        <v>65</v>
      </c>
      <c r="I194" s="237">
        <v>18.5</v>
      </c>
      <c r="J194" s="239">
        <v>18000</v>
      </c>
      <c r="K194" s="239">
        <v>22775</v>
      </c>
      <c r="L194" s="239">
        <v>524707</v>
      </c>
      <c r="M194" s="239">
        <v>3447</v>
      </c>
      <c r="N194" s="239">
        <v>528154</v>
      </c>
    </row>
    <row r="195" spans="1:14" x14ac:dyDescent="0.2">
      <c r="A195" s="234" t="s">
        <v>276</v>
      </c>
      <c r="B195" s="198">
        <v>510</v>
      </c>
      <c r="C195" s="197" t="s">
        <v>271</v>
      </c>
      <c r="D195" s="197" t="s">
        <v>38</v>
      </c>
      <c r="E195" s="235">
        <v>46</v>
      </c>
      <c r="F195" s="197" t="s">
        <v>277</v>
      </c>
      <c r="G195" s="237">
        <v>4</v>
      </c>
      <c r="H195" s="198" t="s">
        <v>65</v>
      </c>
      <c r="I195" s="237">
        <v>18.5</v>
      </c>
      <c r="J195" s="239">
        <v>46000</v>
      </c>
      <c r="K195" s="239">
        <v>58204</v>
      </c>
      <c r="L195" s="239">
        <v>1340945</v>
      </c>
      <c r="M195" s="239">
        <v>8808</v>
      </c>
      <c r="N195" s="239">
        <v>1349753</v>
      </c>
    </row>
    <row r="196" spans="1:14" x14ac:dyDescent="0.2">
      <c r="A196" s="234" t="s">
        <v>276</v>
      </c>
      <c r="B196" s="198">
        <v>510</v>
      </c>
      <c r="C196" s="197" t="s">
        <v>271</v>
      </c>
      <c r="D196" s="197" t="s">
        <v>38</v>
      </c>
      <c r="E196" s="235">
        <v>113</v>
      </c>
      <c r="F196" s="197" t="s">
        <v>278</v>
      </c>
      <c r="G196" s="237">
        <v>4</v>
      </c>
      <c r="H196" s="198" t="s">
        <v>65</v>
      </c>
      <c r="I196" s="237">
        <v>18.5</v>
      </c>
      <c r="J196" s="239">
        <v>113000</v>
      </c>
      <c r="K196" s="239">
        <v>142980</v>
      </c>
      <c r="L196" s="239">
        <v>3294075</v>
      </c>
      <c r="M196" s="239">
        <v>21638</v>
      </c>
      <c r="N196" s="239">
        <v>3315713</v>
      </c>
    </row>
    <row r="197" spans="1:14" x14ac:dyDescent="0.2">
      <c r="A197" s="234"/>
      <c r="D197" s="197"/>
      <c r="E197" s="235"/>
      <c r="F197" s="197"/>
      <c r="G197" s="237"/>
      <c r="H197" s="197"/>
      <c r="I197" s="237"/>
      <c r="J197" s="239"/>
      <c r="K197" s="239"/>
      <c r="L197" s="239"/>
      <c r="M197" s="239"/>
      <c r="N197" s="239"/>
    </row>
    <row r="198" spans="1:14" x14ac:dyDescent="0.2">
      <c r="A198" s="234" t="s">
        <v>279</v>
      </c>
      <c r="B198" s="198">
        <v>514</v>
      </c>
      <c r="C198" s="198" t="s">
        <v>280</v>
      </c>
      <c r="D198" s="197" t="s">
        <v>281</v>
      </c>
      <c r="E198" s="235">
        <v>65000</v>
      </c>
      <c r="F198" s="197" t="s">
        <v>282</v>
      </c>
      <c r="G198" s="237">
        <v>7.61</v>
      </c>
      <c r="H198" s="197" t="s">
        <v>283</v>
      </c>
      <c r="I198" s="237">
        <v>14.5</v>
      </c>
      <c r="J198" s="239">
        <v>65000000</v>
      </c>
      <c r="K198" s="239">
        <v>65000000</v>
      </c>
      <c r="L198" s="239">
        <v>33133100</v>
      </c>
      <c r="M198" s="239">
        <v>27407</v>
      </c>
      <c r="N198" s="239">
        <v>33160507</v>
      </c>
    </row>
    <row r="199" spans="1:14" x14ac:dyDescent="0.2">
      <c r="A199" s="234" t="s">
        <v>284</v>
      </c>
      <c r="B199" s="198">
        <v>514</v>
      </c>
      <c r="C199" s="198" t="s">
        <v>280</v>
      </c>
      <c r="D199" s="197" t="s">
        <v>281</v>
      </c>
      <c r="E199" s="235">
        <v>1</v>
      </c>
      <c r="F199" s="197" t="s">
        <v>285</v>
      </c>
      <c r="G199" s="237">
        <v>7.75</v>
      </c>
      <c r="H199" s="197" t="s">
        <v>283</v>
      </c>
      <c r="I199" s="237">
        <v>15</v>
      </c>
      <c r="J199" s="239">
        <v>1000</v>
      </c>
      <c r="K199" s="239">
        <v>1578.09</v>
      </c>
      <c r="L199" s="239">
        <v>804</v>
      </c>
      <c r="M199" s="239">
        <v>1</v>
      </c>
      <c r="N199" s="239">
        <v>805</v>
      </c>
    </row>
    <row r="200" spans="1:14" x14ac:dyDescent="0.2">
      <c r="A200" s="234" t="s">
        <v>279</v>
      </c>
      <c r="B200" s="198">
        <v>536</v>
      </c>
      <c r="C200" s="198" t="s">
        <v>286</v>
      </c>
      <c r="D200" s="197" t="s">
        <v>38</v>
      </c>
      <c r="E200" s="235">
        <v>302</v>
      </c>
      <c r="F200" s="197" t="s">
        <v>287</v>
      </c>
      <c r="G200" s="237">
        <v>3.7</v>
      </c>
      <c r="H200" s="197" t="s">
        <v>65</v>
      </c>
      <c r="I200" s="237">
        <v>19.5</v>
      </c>
      <c r="J200" s="239">
        <v>302000</v>
      </c>
      <c r="K200" s="239">
        <v>188275</v>
      </c>
      <c r="L200" s="239">
        <v>4337613</v>
      </c>
      <c r="M200" s="239">
        <v>13336</v>
      </c>
      <c r="N200" s="239">
        <v>4350949</v>
      </c>
    </row>
    <row r="201" spans="1:14" x14ac:dyDescent="0.2">
      <c r="A201" s="234" t="s">
        <v>284</v>
      </c>
      <c r="B201" s="198">
        <v>536</v>
      </c>
      <c r="C201" s="198" t="s">
        <v>286</v>
      </c>
      <c r="D201" s="197" t="s">
        <v>38</v>
      </c>
      <c r="E201" s="235">
        <v>19</v>
      </c>
      <c r="F201" s="197" t="s">
        <v>288</v>
      </c>
      <c r="G201" s="237">
        <v>4</v>
      </c>
      <c r="H201" s="197" t="s">
        <v>65</v>
      </c>
      <c r="I201" s="237">
        <v>19.5</v>
      </c>
      <c r="J201" s="239">
        <v>19000</v>
      </c>
      <c r="K201" s="239">
        <v>9829.1299999999992</v>
      </c>
      <c r="L201" s="239">
        <v>226450</v>
      </c>
      <c r="M201" s="239">
        <v>752</v>
      </c>
      <c r="N201" s="239">
        <v>227202</v>
      </c>
    </row>
    <row r="202" spans="1:14" x14ac:dyDescent="0.2">
      <c r="A202" s="234" t="s">
        <v>284</v>
      </c>
      <c r="B202" s="198">
        <v>536</v>
      </c>
      <c r="C202" s="198" t="s">
        <v>286</v>
      </c>
      <c r="D202" s="197" t="s">
        <v>38</v>
      </c>
      <c r="E202" s="235">
        <v>17</v>
      </c>
      <c r="F202" s="197" t="s">
        <v>289</v>
      </c>
      <c r="G202" s="237">
        <v>4.7</v>
      </c>
      <c r="H202" s="197" t="s">
        <v>65</v>
      </c>
      <c r="I202" s="237">
        <v>19.5</v>
      </c>
      <c r="J202" s="239">
        <v>17000</v>
      </c>
      <c r="K202" s="239">
        <v>21635.599999999999</v>
      </c>
      <c r="L202" s="239">
        <v>498456</v>
      </c>
      <c r="M202" s="239">
        <v>1940</v>
      </c>
      <c r="N202" s="239">
        <v>500396</v>
      </c>
    </row>
    <row r="203" spans="1:14" x14ac:dyDescent="0.2">
      <c r="A203" s="234" t="s">
        <v>284</v>
      </c>
      <c r="B203" s="198">
        <v>536</v>
      </c>
      <c r="C203" s="198" t="s">
        <v>286</v>
      </c>
      <c r="D203" s="197" t="s">
        <v>38</v>
      </c>
      <c r="E203" s="235">
        <v>11.5</v>
      </c>
      <c r="F203" s="197" t="s">
        <v>290</v>
      </c>
      <c r="G203" s="237">
        <v>5.5</v>
      </c>
      <c r="H203" s="197" t="s">
        <v>65</v>
      </c>
      <c r="I203" s="237">
        <v>19.5</v>
      </c>
      <c r="J203" s="239">
        <v>11500</v>
      </c>
      <c r="K203" s="239">
        <v>15232.58</v>
      </c>
      <c r="L203" s="239">
        <v>350939</v>
      </c>
      <c r="M203" s="239">
        <v>1593</v>
      </c>
      <c r="N203" s="239">
        <v>352532</v>
      </c>
    </row>
    <row r="204" spans="1:14" x14ac:dyDescent="0.2">
      <c r="A204" s="234" t="s">
        <v>291</v>
      </c>
      <c r="B204" s="198">
        <v>536</v>
      </c>
      <c r="C204" s="198" t="s">
        <v>286</v>
      </c>
      <c r="D204" s="197" t="s">
        <v>38</v>
      </c>
      <c r="E204" s="235">
        <v>20</v>
      </c>
      <c r="F204" s="197" t="s">
        <v>292</v>
      </c>
      <c r="G204" s="237">
        <v>7.5</v>
      </c>
      <c r="H204" s="197" t="s">
        <v>65</v>
      </c>
      <c r="I204" s="237">
        <v>19.5</v>
      </c>
      <c r="J204" s="239">
        <v>20000</v>
      </c>
      <c r="K204" s="239">
        <v>29236.44</v>
      </c>
      <c r="L204" s="239">
        <v>673570</v>
      </c>
      <c r="M204" s="239">
        <v>4141</v>
      </c>
      <c r="N204" s="239">
        <v>677711</v>
      </c>
    </row>
    <row r="205" spans="1:14" x14ac:dyDescent="0.2">
      <c r="A205" s="234"/>
      <c r="D205" s="197"/>
      <c r="E205" s="235"/>
      <c r="F205" s="197"/>
      <c r="G205" s="237"/>
      <c r="H205" s="197"/>
      <c r="I205" s="237"/>
      <c r="J205" s="239"/>
      <c r="K205" s="239"/>
      <c r="L205" s="239"/>
      <c r="M205" s="239"/>
      <c r="N205" s="239"/>
    </row>
    <row r="206" spans="1:14" x14ac:dyDescent="0.2">
      <c r="A206" s="234" t="s">
        <v>69</v>
      </c>
      <c r="B206" s="198">
        <v>557</v>
      </c>
      <c r="C206" s="198" t="s">
        <v>293</v>
      </c>
      <c r="D206" s="197" t="s">
        <v>38</v>
      </c>
      <c r="E206" s="235">
        <v>120.8</v>
      </c>
      <c r="F206" s="197" t="s">
        <v>294</v>
      </c>
      <c r="G206" s="237">
        <v>4.2</v>
      </c>
      <c r="H206" s="197" t="s">
        <v>57</v>
      </c>
      <c r="I206" s="237">
        <v>9.75</v>
      </c>
      <c r="J206" s="239">
        <v>120800</v>
      </c>
      <c r="K206" s="239">
        <v>0</v>
      </c>
      <c r="L206" s="239">
        <v>0</v>
      </c>
      <c r="M206" s="239">
        <v>0</v>
      </c>
      <c r="N206" s="239">
        <v>0</v>
      </c>
    </row>
    <row r="207" spans="1:14" x14ac:dyDescent="0.2">
      <c r="A207" s="234" t="s">
        <v>295</v>
      </c>
      <c r="B207" s="198">
        <v>557</v>
      </c>
      <c r="C207" s="198" t="s">
        <v>293</v>
      </c>
      <c r="D207" s="197" t="s">
        <v>38</v>
      </c>
      <c r="E207" s="235">
        <v>41.9</v>
      </c>
      <c r="F207" s="197" t="s">
        <v>296</v>
      </c>
      <c r="G207" s="237">
        <v>5</v>
      </c>
      <c r="H207" s="197" t="s">
        <v>57</v>
      </c>
      <c r="I207" s="237">
        <v>19.5</v>
      </c>
      <c r="J207" s="239"/>
      <c r="K207" s="239"/>
      <c r="L207" s="239"/>
      <c r="M207" s="239"/>
      <c r="N207" s="239"/>
    </row>
    <row r="208" spans="1:14" x14ac:dyDescent="0.2">
      <c r="A208" s="234" t="s">
        <v>295</v>
      </c>
      <c r="B208" s="198">
        <v>557</v>
      </c>
      <c r="C208" s="198" t="s">
        <v>293</v>
      </c>
      <c r="D208" s="197" t="s">
        <v>38</v>
      </c>
      <c r="E208" s="235">
        <v>11</v>
      </c>
      <c r="F208" s="197" t="s">
        <v>297</v>
      </c>
      <c r="G208" s="237">
        <v>5</v>
      </c>
      <c r="H208" s="197" t="s">
        <v>57</v>
      </c>
      <c r="I208" s="237">
        <v>19.75</v>
      </c>
      <c r="J208" s="239"/>
      <c r="K208" s="239"/>
      <c r="L208" s="239"/>
      <c r="M208" s="239"/>
      <c r="N208" s="239"/>
    </row>
    <row r="209" spans="1:14" x14ac:dyDescent="0.2">
      <c r="A209" s="234" t="s">
        <v>295</v>
      </c>
      <c r="B209" s="198">
        <v>557</v>
      </c>
      <c r="C209" s="198" t="s">
        <v>293</v>
      </c>
      <c r="D209" s="197" t="s">
        <v>38</v>
      </c>
      <c r="E209" s="235">
        <v>64</v>
      </c>
      <c r="F209" s="197" t="s">
        <v>298</v>
      </c>
      <c r="G209" s="237">
        <v>3</v>
      </c>
      <c r="H209" s="197" t="s">
        <v>57</v>
      </c>
      <c r="I209" s="237">
        <v>20</v>
      </c>
      <c r="J209" s="239"/>
      <c r="K209" s="239"/>
      <c r="L209" s="239"/>
      <c r="M209" s="239"/>
      <c r="N209" s="239"/>
    </row>
    <row r="210" spans="1:14" x14ac:dyDescent="0.2">
      <c r="A210" s="234" t="s">
        <v>305</v>
      </c>
      <c r="B210" s="198">
        <v>571</v>
      </c>
      <c r="C210" s="198" t="s">
        <v>655</v>
      </c>
      <c r="D210" s="197" t="s">
        <v>229</v>
      </c>
      <c r="E210" s="235">
        <v>90000000</v>
      </c>
      <c r="F210" s="197" t="s">
        <v>717</v>
      </c>
      <c r="G210" s="237">
        <v>5</v>
      </c>
      <c r="H210" s="197" t="s">
        <v>176</v>
      </c>
      <c r="I210" s="237">
        <v>6.5</v>
      </c>
      <c r="J210" s="239">
        <v>90000000000</v>
      </c>
      <c r="K210" s="239">
        <v>37068568000</v>
      </c>
      <c r="L210" s="239">
        <v>37068568</v>
      </c>
      <c r="M210" s="239">
        <v>146743</v>
      </c>
      <c r="N210" s="239">
        <v>37215311</v>
      </c>
    </row>
    <row r="211" spans="1:14" x14ac:dyDescent="0.2">
      <c r="A211" s="234" t="s">
        <v>305</v>
      </c>
      <c r="B211" s="198">
        <v>571</v>
      </c>
      <c r="C211" s="198" t="s">
        <v>655</v>
      </c>
      <c r="D211" s="197" t="s">
        <v>229</v>
      </c>
      <c r="E211" s="235">
        <v>21495000</v>
      </c>
      <c r="F211" s="197" t="s">
        <v>718</v>
      </c>
      <c r="G211" s="237">
        <v>0</v>
      </c>
      <c r="H211" s="197" t="s">
        <v>176</v>
      </c>
      <c r="I211" s="237">
        <v>6.75</v>
      </c>
      <c r="J211" s="239">
        <v>21495000000</v>
      </c>
      <c r="K211" s="239">
        <v>21495000000</v>
      </c>
      <c r="L211" s="239">
        <v>21495000</v>
      </c>
      <c r="M211" s="239">
        <v>0</v>
      </c>
      <c r="N211" s="239">
        <v>21495000</v>
      </c>
    </row>
    <row r="212" spans="1:14" x14ac:dyDescent="0.2">
      <c r="A212" s="234" t="s">
        <v>305</v>
      </c>
      <c r="B212" s="198">
        <v>571</v>
      </c>
      <c r="C212" s="198" t="s">
        <v>655</v>
      </c>
      <c r="D212" s="197" t="s">
        <v>229</v>
      </c>
      <c r="E212" s="235">
        <v>3500000</v>
      </c>
      <c r="F212" s="197" t="s">
        <v>719</v>
      </c>
      <c r="G212" s="237">
        <v>0</v>
      </c>
      <c r="H212" s="197" t="s">
        <v>176</v>
      </c>
      <c r="I212" s="237">
        <v>6.75</v>
      </c>
      <c r="J212" s="239">
        <v>3500000000</v>
      </c>
      <c r="K212" s="239">
        <v>3500000000</v>
      </c>
      <c r="L212" s="239">
        <v>3500000</v>
      </c>
      <c r="M212" s="239">
        <v>0</v>
      </c>
      <c r="N212" s="239">
        <v>3500000</v>
      </c>
    </row>
    <row r="213" spans="1:14" x14ac:dyDescent="0.2">
      <c r="A213" s="234" t="s">
        <v>305</v>
      </c>
      <c r="B213" s="198">
        <v>571</v>
      </c>
      <c r="C213" s="198" t="s">
        <v>655</v>
      </c>
      <c r="D213" s="197" t="s">
        <v>229</v>
      </c>
      <c r="E213" s="235">
        <v>5000</v>
      </c>
      <c r="F213" s="197" t="s">
        <v>720</v>
      </c>
      <c r="G213" s="237">
        <v>0</v>
      </c>
      <c r="H213" s="197" t="s">
        <v>176</v>
      </c>
      <c r="I213" s="237">
        <v>6.75</v>
      </c>
      <c r="J213" s="239">
        <v>5000000</v>
      </c>
      <c r="K213" s="239">
        <v>5000000</v>
      </c>
      <c r="L213" s="239">
        <v>5000</v>
      </c>
      <c r="M213" s="239">
        <v>0</v>
      </c>
      <c r="N213" s="239">
        <v>5000</v>
      </c>
    </row>
    <row r="214" spans="1:14" x14ac:dyDescent="0.2">
      <c r="A214" s="234"/>
      <c r="D214" s="197"/>
      <c r="E214" s="235"/>
      <c r="F214" s="197"/>
      <c r="G214" s="237"/>
      <c r="H214" s="197"/>
      <c r="I214" s="237"/>
      <c r="J214" s="233"/>
      <c r="K214" s="239"/>
      <c r="L214" s="239"/>
      <c r="M214" s="239"/>
      <c r="N214" s="239"/>
    </row>
    <row r="215" spans="1:14" x14ac:dyDescent="0.2">
      <c r="A215" s="234" t="s">
        <v>270</v>
      </c>
      <c r="B215" s="198">
        <v>582</v>
      </c>
      <c r="C215" s="198" t="s">
        <v>299</v>
      </c>
      <c r="D215" s="197" t="s">
        <v>38</v>
      </c>
      <c r="E215" s="235">
        <v>750</v>
      </c>
      <c r="F215" s="197" t="s">
        <v>287</v>
      </c>
      <c r="G215" s="237">
        <v>4.5</v>
      </c>
      <c r="H215" s="197" t="s">
        <v>65</v>
      </c>
      <c r="I215" s="237">
        <v>18.5</v>
      </c>
      <c r="J215" s="239">
        <v>750000</v>
      </c>
      <c r="K215" s="239">
        <v>540240</v>
      </c>
      <c r="L215" s="239">
        <v>12446433</v>
      </c>
      <c r="M215" s="239">
        <v>91814</v>
      </c>
      <c r="N215" s="239">
        <v>12538247</v>
      </c>
    </row>
    <row r="216" spans="1:14" x14ac:dyDescent="0.2">
      <c r="A216" s="234" t="s">
        <v>276</v>
      </c>
      <c r="B216" s="198">
        <v>582</v>
      </c>
      <c r="C216" s="198" t="s">
        <v>299</v>
      </c>
      <c r="D216" s="197" t="s">
        <v>38</v>
      </c>
      <c r="E216" s="235">
        <v>45</v>
      </c>
      <c r="F216" s="197" t="s">
        <v>288</v>
      </c>
      <c r="G216" s="237">
        <v>4.5</v>
      </c>
      <c r="H216" s="197" t="s">
        <v>65</v>
      </c>
      <c r="I216" s="237">
        <v>18.5</v>
      </c>
      <c r="J216" s="239">
        <v>45000</v>
      </c>
      <c r="K216" s="239">
        <v>32842</v>
      </c>
      <c r="L216" s="239">
        <v>756637</v>
      </c>
      <c r="M216" s="239">
        <v>5581</v>
      </c>
      <c r="N216" s="239">
        <v>762218</v>
      </c>
    </row>
    <row r="217" spans="1:14" x14ac:dyDescent="0.2">
      <c r="A217" s="234" t="s">
        <v>276</v>
      </c>
      <c r="B217" s="198">
        <v>582</v>
      </c>
      <c r="C217" s="198" t="s">
        <v>299</v>
      </c>
      <c r="D217" s="197" t="s">
        <v>38</v>
      </c>
      <c r="E217" s="235">
        <v>19</v>
      </c>
      <c r="F217" s="197" t="s">
        <v>289</v>
      </c>
      <c r="G217" s="237">
        <v>4.5</v>
      </c>
      <c r="H217" s="197" t="s">
        <v>65</v>
      </c>
      <c r="I217" s="237">
        <v>18.5</v>
      </c>
      <c r="J217" s="239">
        <v>19000</v>
      </c>
      <c r="K217" s="239">
        <v>22908</v>
      </c>
      <c r="L217" s="239">
        <v>527771</v>
      </c>
      <c r="M217" s="239">
        <v>3893</v>
      </c>
      <c r="N217" s="239">
        <v>531664</v>
      </c>
    </row>
    <row r="218" spans="1:14" x14ac:dyDescent="0.2">
      <c r="A218" s="234" t="s">
        <v>276</v>
      </c>
      <c r="B218" s="198">
        <v>582</v>
      </c>
      <c r="C218" s="198" t="s">
        <v>299</v>
      </c>
      <c r="D218" s="197" t="s">
        <v>38</v>
      </c>
      <c r="E218" s="235">
        <v>9</v>
      </c>
      <c r="F218" s="197" t="s">
        <v>290</v>
      </c>
      <c r="G218" s="237">
        <v>4.5</v>
      </c>
      <c r="H218" s="197" t="s">
        <v>65</v>
      </c>
      <c r="I218" s="237">
        <v>18.5</v>
      </c>
      <c r="J218" s="239">
        <v>9000</v>
      </c>
      <c r="K218" s="239">
        <v>10851</v>
      </c>
      <c r="L218" s="239">
        <v>249993</v>
      </c>
      <c r="M218" s="239">
        <v>1844</v>
      </c>
      <c r="N218" s="239">
        <v>251837</v>
      </c>
    </row>
    <row r="219" spans="1:14" x14ac:dyDescent="0.2">
      <c r="A219" s="234" t="s">
        <v>276</v>
      </c>
      <c r="B219" s="198">
        <v>582</v>
      </c>
      <c r="C219" s="198" t="s">
        <v>299</v>
      </c>
      <c r="D219" s="197" t="s">
        <v>38</v>
      </c>
      <c r="E219" s="235">
        <v>24.6</v>
      </c>
      <c r="F219" s="197" t="s">
        <v>292</v>
      </c>
      <c r="G219" s="237">
        <v>4.5</v>
      </c>
      <c r="H219" s="197" t="s">
        <v>65</v>
      </c>
      <c r="I219" s="237">
        <v>18.5</v>
      </c>
      <c r="J219" s="239">
        <v>24600</v>
      </c>
      <c r="K219" s="239">
        <v>29660</v>
      </c>
      <c r="L219" s="239">
        <v>683328</v>
      </c>
      <c r="M219" s="239">
        <v>5041</v>
      </c>
      <c r="N219" s="239">
        <v>688369</v>
      </c>
    </row>
    <row r="220" spans="1:14" x14ac:dyDescent="0.2">
      <c r="A220" s="234" t="s">
        <v>276</v>
      </c>
      <c r="B220" s="198">
        <v>582</v>
      </c>
      <c r="C220" s="198" t="s">
        <v>299</v>
      </c>
      <c r="D220" s="197" t="s">
        <v>38</v>
      </c>
      <c r="E220" s="235">
        <v>112.4</v>
      </c>
      <c r="F220" s="197" t="s">
        <v>300</v>
      </c>
      <c r="G220" s="237">
        <v>4.5</v>
      </c>
      <c r="H220" s="197" t="s">
        <v>65</v>
      </c>
      <c r="I220" s="237">
        <v>18.5</v>
      </c>
      <c r="J220" s="239">
        <v>112400</v>
      </c>
      <c r="K220" s="239">
        <v>135522</v>
      </c>
      <c r="L220" s="239">
        <v>3122252</v>
      </c>
      <c r="M220" s="239">
        <v>23031</v>
      </c>
      <c r="N220" s="239">
        <v>3145283</v>
      </c>
    </row>
    <row r="221" spans="1:14" x14ac:dyDescent="0.2">
      <c r="A221" s="234"/>
      <c r="D221" s="197"/>
      <c r="E221" s="235"/>
      <c r="F221" s="197"/>
      <c r="G221" s="237"/>
      <c r="H221" s="197"/>
      <c r="I221" s="237"/>
      <c r="J221" s="233"/>
      <c r="K221" s="239"/>
      <c r="L221" s="239"/>
      <c r="M221" s="239"/>
      <c r="N221" s="239"/>
    </row>
    <row r="222" spans="1:14" x14ac:dyDescent="0.2">
      <c r="A222" s="234" t="s">
        <v>279</v>
      </c>
      <c r="B222" s="198">
        <v>607</v>
      </c>
      <c r="C222" s="198" t="s">
        <v>301</v>
      </c>
      <c r="D222" s="197" t="s">
        <v>229</v>
      </c>
      <c r="E222" s="235">
        <v>52800000</v>
      </c>
      <c r="F222" s="197" t="s">
        <v>302</v>
      </c>
      <c r="G222" s="237">
        <v>7.5</v>
      </c>
      <c r="H222" s="197" t="s">
        <v>176</v>
      </c>
      <c r="I222" s="237">
        <v>9.75</v>
      </c>
      <c r="J222" s="239">
        <v>52800000000</v>
      </c>
      <c r="K222" s="239">
        <v>50600000880</v>
      </c>
      <c r="L222" s="239">
        <v>50600001</v>
      </c>
      <c r="M222" s="239">
        <v>311070</v>
      </c>
      <c r="N222" s="239">
        <v>50911071</v>
      </c>
    </row>
    <row r="223" spans="1:14" x14ac:dyDescent="0.2">
      <c r="A223" s="234" t="s">
        <v>279</v>
      </c>
      <c r="B223" s="198">
        <v>607</v>
      </c>
      <c r="C223" s="198" t="s">
        <v>301</v>
      </c>
      <c r="D223" s="197" t="s">
        <v>229</v>
      </c>
      <c r="E223" s="235">
        <v>2700000</v>
      </c>
      <c r="F223" s="197" t="s">
        <v>303</v>
      </c>
      <c r="G223" s="237">
        <v>9</v>
      </c>
      <c r="H223" s="197" t="s">
        <v>176</v>
      </c>
      <c r="I223" s="237">
        <v>9.75</v>
      </c>
      <c r="J223" s="239">
        <v>2700000000</v>
      </c>
      <c r="K223" s="239">
        <v>2700000000</v>
      </c>
      <c r="L223" s="239">
        <v>2700000</v>
      </c>
      <c r="M223" s="239">
        <v>19813</v>
      </c>
      <c r="N223" s="239">
        <v>2719813</v>
      </c>
    </row>
    <row r="224" spans="1:14" x14ac:dyDescent="0.2">
      <c r="A224" s="234" t="s">
        <v>279</v>
      </c>
      <c r="B224" s="198">
        <v>607</v>
      </c>
      <c r="C224" s="198" t="s">
        <v>301</v>
      </c>
      <c r="D224" s="197" t="s">
        <v>229</v>
      </c>
      <c r="E224" s="235">
        <v>4500000</v>
      </c>
      <c r="F224" s="197" t="s">
        <v>304</v>
      </c>
      <c r="G224" s="237">
        <v>0</v>
      </c>
      <c r="H224" s="197" t="s">
        <v>176</v>
      </c>
      <c r="I224" s="237">
        <v>10</v>
      </c>
      <c r="J224" s="239">
        <v>4500000000</v>
      </c>
      <c r="K224" s="239">
        <v>4500000000</v>
      </c>
      <c r="L224" s="239">
        <v>4500000</v>
      </c>
      <c r="M224" s="239">
        <v>0</v>
      </c>
      <c r="N224" s="239">
        <v>4500000</v>
      </c>
    </row>
    <row r="225" spans="1:14" x14ac:dyDescent="0.2">
      <c r="A225" s="234" t="s">
        <v>305</v>
      </c>
      <c r="B225" s="198">
        <v>612</v>
      </c>
      <c r="C225" s="198" t="s">
        <v>306</v>
      </c>
      <c r="D225" s="197" t="s">
        <v>229</v>
      </c>
      <c r="E225" s="235">
        <v>34500000</v>
      </c>
      <c r="F225" s="197" t="s">
        <v>307</v>
      </c>
      <c r="G225" s="237">
        <v>6</v>
      </c>
      <c r="H225" s="197" t="s">
        <v>176</v>
      </c>
      <c r="I225" s="237">
        <v>7.25</v>
      </c>
      <c r="J225" s="239">
        <v>34500000000</v>
      </c>
      <c r="K225" s="239">
        <v>30187500000</v>
      </c>
      <c r="L225" s="239">
        <v>30187500</v>
      </c>
      <c r="M225" s="239">
        <v>438151</v>
      </c>
      <c r="N225" s="239">
        <v>30625651</v>
      </c>
    </row>
    <row r="226" spans="1:14" x14ac:dyDescent="0.2">
      <c r="A226" s="234" t="s">
        <v>305</v>
      </c>
      <c r="B226" s="198">
        <v>612</v>
      </c>
      <c r="C226" s="198" t="s">
        <v>306</v>
      </c>
      <c r="D226" s="197" t="s">
        <v>229</v>
      </c>
      <c r="E226" s="235">
        <v>10500000</v>
      </c>
      <c r="F226" s="197" t="s">
        <v>308</v>
      </c>
      <c r="G226" s="237">
        <v>0</v>
      </c>
      <c r="H226" s="197" t="s">
        <v>176</v>
      </c>
      <c r="I226" s="237">
        <v>7.5</v>
      </c>
      <c r="J226" s="239">
        <v>10500000000</v>
      </c>
      <c r="K226" s="239">
        <v>10500000000</v>
      </c>
      <c r="L226" s="239">
        <v>10500000</v>
      </c>
      <c r="M226" s="239">
        <v>0</v>
      </c>
      <c r="N226" s="239">
        <v>10500000</v>
      </c>
    </row>
    <row r="227" spans="1:14" x14ac:dyDescent="0.2">
      <c r="A227" s="234" t="s">
        <v>305</v>
      </c>
      <c r="B227" s="198">
        <v>614</v>
      </c>
      <c r="C227" s="198" t="s">
        <v>309</v>
      </c>
      <c r="D227" s="197" t="s">
        <v>229</v>
      </c>
      <c r="E227" s="235">
        <v>13500000</v>
      </c>
      <c r="F227" s="197" t="s">
        <v>310</v>
      </c>
      <c r="G227" s="237">
        <v>6.5</v>
      </c>
      <c r="H227" s="197" t="s">
        <v>176</v>
      </c>
      <c r="I227" s="237">
        <v>6.5</v>
      </c>
      <c r="J227" s="239">
        <v>13500000000</v>
      </c>
      <c r="K227" s="239">
        <v>6750000000</v>
      </c>
      <c r="L227" s="239">
        <v>6750000</v>
      </c>
      <c r="M227" s="239">
        <v>71020</v>
      </c>
      <c r="N227" s="239">
        <v>6821020</v>
      </c>
    </row>
    <row r="228" spans="1:14" x14ac:dyDescent="0.2">
      <c r="A228" s="234" t="s">
        <v>305</v>
      </c>
      <c r="B228" s="198">
        <v>614</v>
      </c>
      <c r="C228" s="198" t="s">
        <v>309</v>
      </c>
      <c r="D228" s="197" t="s">
        <v>229</v>
      </c>
      <c r="E228" s="235">
        <v>10500000</v>
      </c>
      <c r="F228" s="197" t="s">
        <v>311</v>
      </c>
      <c r="G228" s="237">
        <v>0</v>
      </c>
      <c r="H228" s="197" t="s">
        <v>176</v>
      </c>
      <c r="I228" s="237">
        <v>6.75</v>
      </c>
      <c r="J228" s="239">
        <v>10500000000</v>
      </c>
      <c r="K228" s="239">
        <v>7500000900</v>
      </c>
      <c r="L228" s="239">
        <v>7500001</v>
      </c>
      <c r="M228" s="239">
        <v>0</v>
      </c>
      <c r="N228" s="239">
        <v>7500001</v>
      </c>
    </row>
    <row r="229" spans="1:14" x14ac:dyDescent="0.2">
      <c r="A229" s="234"/>
      <c r="D229" s="197"/>
      <c r="E229" s="235"/>
      <c r="F229" s="197"/>
      <c r="G229" s="237"/>
      <c r="H229" s="197"/>
      <c r="I229" s="237"/>
      <c r="J229" s="239"/>
      <c r="K229" s="239"/>
      <c r="L229" s="239"/>
      <c r="M229" s="239"/>
      <c r="N229" s="239"/>
    </row>
    <row r="230" spans="1:14" x14ac:dyDescent="0.2">
      <c r="A230" s="234" t="s">
        <v>312</v>
      </c>
      <c r="B230" s="198">
        <v>626</v>
      </c>
      <c r="C230" s="198" t="s">
        <v>313</v>
      </c>
      <c r="D230" s="197" t="s">
        <v>281</v>
      </c>
      <c r="E230" s="235">
        <v>100000</v>
      </c>
      <c r="F230" s="197" t="s">
        <v>314</v>
      </c>
      <c r="G230" s="237">
        <v>0</v>
      </c>
      <c r="H230" s="197" t="s">
        <v>315</v>
      </c>
      <c r="I230" s="237">
        <v>0.5</v>
      </c>
      <c r="J230" s="239"/>
      <c r="K230" s="239"/>
      <c r="L230" s="239"/>
      <c r="M230" s="239"/>
      <c r="N230" s="239"/>
    </row>
    <row r="231" spans="1:14" x14ac:dyDescent="0.2">
      <c r="A231" s="234" t="s">
        <v>312</v>
      </c>
      <c r="B231" s="198">
        <v>626</v>
      </c>
      <c r="C231" s="198" t="s">
        <v>313</v>
      </c>
      <c r="D231" s="197" t="s">
        <v>281</v>
      </c>
      <c r="E231" s="235">
        <v>100000</v>
      </c>
      <c r="F231" s="197" t="s">
        <v>316</v>
      </c>
      <c r="G231" s="237">
        <v>0</v>
      </c>
      <c r="H231" s="197" t="s">
        <v>315</v>
      </c>
      <c r="I231" s="237">
        <v>0.25</v>
      </c>
      <c r="J231" s="239"/>
      <c r="K231" s="239"/>
      <c r="L231" s="239"/>
      <c r="M231" s="239"/>
      <c r="N231" s="239"/>
    </row>
    <row r="232" spans="1:14" x14ac:dyDescent="0.2">
      <c r="A232" s="234" t="s">
        <v>305</v>
      </c>
      <c r="B232" s="198">
        <v>628</v>
      </c>
      <c r="C232" s="198" t="s">
        <v>317</v>
      </c>
      <c r="D232" s="197" t="s">
        <v>229</v>
      </c>
      <c r="E232" s="235">
        <v>33500000</v>
      </c>
      <c r="F232" s="197" t="s">
        <v>318</v>
      </c>
      <c r="G232" s="237">
        <v>6.5</v>
      </c>
      <c r="H232" s="197" t="s">
        <v>176</v>
      </c>
      <c r="I232" s="237">
        <v>7.25</v>
      </c>
      <c r="J232" s="239">
        <v>33500000000</v>
      </c>
      <c r="K232" s="239">
        <v>33500000000</v>
      </c>
      <c r="L232" s="239">
        <v>33500000</v>
      </c>
      <c r="M232" s="239">
        <v>525807</v>
      </c>
      <c r="N232" s="239">
        <v>34025807</v>
      </c>
    </row>
    <row r="233" spans="1:14" x14ac:dyDescent="0.2">
      <c r="A233" s="234" t="s">
        <v>305</v>
      </c>
      <c r="B233" s="198">
        <v>628</v>
      </c>
      <c r="C233" s="198" t="s">
        <v>317</v>
      </c>
      <c r="D233" s="197" t="s">
        <v>229</v>
      </c>
      <c r="E233" s="235">
        <v>6500000</v>
      </c>
      <c r="F233" s="197" t="s">
        <v>319</v>
      </c>
      <c r="G233" s="237">
        <v>0</v>
      </c>
      <c r="H233" s="197" t="s">
        <v>176</v>
      </c>
      <c r="I233" s="237">
        <v>7.5</v>
      </c>
      <c r="J233" s="239">
        <v>6500000000</v>
      </c>
      <c r="K233" s="239">
        <v>6500000000</v>
      </c>
      <c r="L233" s="239">
        <v>6500000</v>
      </c>
      <c r="M233" s="239">
        <v>0</v>
      </c>
      <c r="N233" s="239">
        <v>6500000</v>
      </c>
    </row>
    <row r="234" spans="1:14" x14ac:dyDescent="0.2">
      <c r="A234" s="234" t="s">
        <v>305</v>
      </c>
      <c r="B234" s="198">
        <v>631</v>
      </c>
      <c r="C234" s="198" t="s">
        <v>320</v>
      </c>
      <c r="D234" s="197" t="s">
        <v>229</v>
      </c>
      <c r="E234" s="235">
        <v>25000000</v>
      </c>
      <c r="F234" s="197" t="s">
        <v>321</v>
      </c>
      <c r="G234" s="237">
        <v>6.5</v>
      </c>
      <c r="H234" s="197" t="s">
        <v>176</v>
      </c>
      <c r="I234" s="237">
        <v>6</v>
      </c>
      <c r="J234" s="239">
        <v>25000000000</v>
      </c>
      <c r="K234" s="239">
        <v>25000000000</v>
      </c>
      <c r="L234" s="239">
        <v>25000000</v>
      </c>
      <c r="M234" s="239">
        <v>392393</v>
      </c>
      <c r="N234" s="239">
        <v>25392393</v>
      </c>
    </row>
    <row r="235" spans="1:14" x14ac:dyDescent="0.2">
      <c r="A235" s="234" t="s">
        <v>322</v>
      </c>
      <c r="B235" s="198">
        <v>631</v>
      </c>
      <c r="C235" s="198" t="s">
        <v>320</v>
      </c>
      <c r="D235" s="197" t="s">
        <v>229</v>
      </c>
      <c r="E235" s="235">
        <v>3500000</v>
      </c>
      <c r="F235" s="197" t="s">
        <v>323</v>
      </c>
      <c r="G235" s="237">
        <v>7</v>
      </c>
      <c r="H235" s="197" t="s">
        <v>176</v>
      </c>
      <c r="I235" s="237">
        <v>6</v>
      </c>
      <c r="J235" s="239"/>
      <c r="K235" s="239"/>
      <c r="L235" s="239"/>
      <c r="M235" s="239"/>
      <c r="N235" s="239"/>
    </row>
    <row r="236" spans="1:14" x14ac:dyDescent="0.2">
      <c r="A236" s="234" t="s">
        <v>305</v>
      </c>
      <c r="B236" s="198">
        <v>631</v>
      </c>
      <c r="C236" s="198" t="s">
        <v>320</v>
      </c>
      <c r="D236" s="197" t="s">
        <v>229</v>
      </c>
      <c r="E236" s="235">
        <v>10000</v>
      </c>
      <c r="F236" s="197" t="s">
        <v>324</v>
      </c>
      <c r="G236" s="237">
        <v>0</v>
      </c>
      <c r="H236" s="197" t="s">
        <v>176</v>
      </c>
      <c r="I236" s="237">
        <v>6.25</v>
      </c>
      <c r="J236" s="239">
        <v>10000000</v>
      </c>
      <c r="K236" s="239">
        <v>10000000</v>
      </c>
      <c r="L236" s="239">
        <v>10000</v>
      </c>
      <c r="M236" s="239">
        <v>0</v>
      </c>
      <c r="N236" s="239">
        <v>10000</v>
      </c>
    </row>
    <row r="237" spans="1:14" x14ac:dyDescent="0.2">
      <c r="A237" s="234"/>
      <c r="D237" s="197"/>
      <c r="E237" s="235"/>
      <c r="F237" s="197"/>
      <c r="G237" s="237"/>
      <c r="H237" s="197"/>
      <c r="I237" s="237"/>
      <c r="J237" s="239"/>
      <c r="K237" s="239"/>
      <c r="L237" s="239"/>
      <c r="M237" s="239"/>
      <c r="N237" s="239"/>
    </row>
    <row r="238" spans="1:14" x14ac:dyDescent="0.2">
      <c r="A238" s="234" t="s">
        <v>322</v>
      </c>
      <c r="B238" s="198">
        <v>657</v>
      </c>
      <c r="C238" s="198" t="s">
        <v>325</v>
      </c>
      <c r="D238" s="197" t="s">
        <v>229</v>
      </c>
      <c r="E238" s="235">
        <v>26100000</v>
      </c>
      <c r="F238" s="197" t="s">
        <v>326</v>
      </c>
      <c r="G238" s="237">
        <v>7.5</v>
      </c>
      <c r="H238" s="197" t="s">
        <v>176</v>
      </c>
      <c r="I238" s="237">
        <v>6.5</v>
      </c>
      <c r="J238" s="239"/>
      <c r="K238" s="239"/>
      <c r="L238" s="239"/>
      <c r="M238" s="239"/>
      <c r="N238" s="239"/>
    </row>
    <row r="239" spans="1:14" x14ac:dyDescent="0.2">
      <c r="A239" s="234" t="s">
        <v>322</v>
      </c>
      <c r="B239" s="198">
        <v>657</v>
      </c>
      <c r="C239" s="198" t="s">
        <v>325</v>
      </c>
      <c r="D239" s="197" t="s">
        <v>229</v>
      </c>
      <c r="E239" s="235">
        <v>18900000</v>
      </c>
      <c r="F239" s="197" t="s">
        <v>327</v>
      </c>
      <c r="G239" s="237">
        <v>0</v>
      </c>
      <c r="H239" s="197" t="s">
        <v>176</v>
      </c>
      <c r="I239" s="237">
        <v>6.75</v>
      </c>
      <c r="J239" s="239"/>
      <c r="K239" s="239"/>
      <c r="L239" s="239"/>
      <c r="M239" s="239"/>
      <c r="N239" s="239"/>
    </row>
    <row r="240" spans="1:14" x14ac:dyDescent="0.2">
      <c r="A240" s="234" t="s">
        <v>279</v>
      </c>
      <c r="B240" s="198">
        <v>658</v>
      </c>
      <c r="C240" s="259" t="s">
        <v>328</v>
      </c>
      <c r="D240" s="197" t="s">
        <v>229</v>
      </c>
      <c r="E240" s="235">
        <v>10000000</v>
      </c>
      <c r="F240" s="197" t="s">
        <v>329</v>
      </c>
      <c r="G240" s="237">
        <v>7</v>
      </c>
      <c r="H240" s="197" t="s">
        <v>176</v>
      </c>
      <c r="I240" s="237">
        <v>5</v>
      </c>
      <c r="J240" s="239">
        <v>10000000000</v>
      </c>
      <c r="K240" s="239">
        <v>10000000000</v>
      </c>
      <c r="L240" s="239">
        <v>10000000</v>
      </c>
      <c r="M240" s="239">
        <v>114960</v>
      </c>
      <c r="N240" s="239">
        <v>10114960</v>
      </c>
    </row>
    <row r="241" spans="1:14" x14ac:dyDescent="0.2">
      <c r="A241" s="234" t="s">
        <v>284</v>
      </c>
      <c r="B241" s="198">
        <v>658</v>
      </c>
      <c r="C241" s="259" t="s">
        <v>328</v>
      </c>
      <c r="D241" s="197" t="s">
        <v>229</v>
      </c>
      <c r="E241" s="235">
        <v>50</v>
      </c>
      <c r="F241" s="197" t="s">
        <v>330</v>
      </c>
      <c r="G241" s="237">
        <v>8.5</v>
      </c>
      <c r="H241" s="197" t="s">
        <v>176</v>
      </c>
      <c r="I241" s="237">
        <v>5.25</v>
      </c>
      <c r="J241" s="239">
        <v>50000</v>
      </c>
      <c r="K241" s="239">
        <v>60073</v>
      </c>
      <c r="L241" s="239">
        <v>60</v>
      </c>
      <c r="M241" s="239">
        <v>1</v>
      </c>
      <c r="N241" s="239">
        <v>61</v>
      </c>
    </row>
    <row r="242" spans="1:14" x14ac:dyDescent="0.2">
      <c r="A242" s="234"/>
      <c r="C242" s="259"/>
      <c r="D242" s="197"/>
      <c r="E242" s="235"/>
      <c r="F242" s="197"/>
      <c r="G242" s="237"/>
      <c r="H242" s="197"/>
      <c r="I242" s="237"/>
      <c r="J242" s="239"/>
      <c r="K242" s="239"/>
      <c r="L242" s="239"/>
      <c r="M242" s="239"/>
      <c r="N242" s="239"/>
    </row>
    <row r="243" spans="1:14" x14ac:dyDescent="0.2">
      <c r="A243" s="234" t="s">
        <v>331</v>
      </c>
      <c r="B243" s="198">
        <v>693</v>
      </c>
      <c r="C243" s="259" t="s">
        <v>332</v>
      </c>
      <c r="D243" s="197" t="s">
        <v>281</v>
      </c>
      <c r="E243" s="235">
        <v>50000</v>
      </c>
      <c r="F243" s="197" t="s">
        <v>51</v>
      </c>
      <c r="G243" s="237">
        <v>0</v>
      </c>
      <c r="H243" s="197" t="s">
        <v>315</v>
      </c>
      <c r="I243" s="237">
        <v>8.3333333333333329E-2</v>
      </c>
      <c r="J243" s="239"/>
      <c r="K243" s="239"/>
      <c r="L243" s="239"/>
      <c r="M243" s="239"/>
      <c r="N243" s="239"/>
    </row>
    <row r="244" spans="1:14" x14ac:dyDescent="0.2">
      <c r="A244" s="234" t="s">
        <v>331</v>
      </c>
      <c r="B244" s="198">
        <v>693</v>
      </c>
      <c r="C244" s="259" t="s">
        <v>332</v>
      </c>
      <c r="D244" s="197" t="s">
        <v>281</v>
      </c>
      <c r="E244" s="235">
        <v>50000</v>
      </c>
      <c r="F244" s="197" t="s">
        <v>52</v>
      </c>
      <c r="G244" s="237">
        <v>0</v>
      </c>
      <c r="H244" s="197" t="s">
        <v>315</v>
      </c>
      <c r="I244" s="237">
        <v>0.25</v>
      </c>
      <c r="J244" s="239"/>
      <c r="K244" s="239"/>
      <c r="L244" s="239"/>
      <c r="M244" s="239"/>
      <c r="N244" s="239"/>
    </row>
    <row r="245" spans="1:14" x14ac:dyDescent="0.2">
      <c r="A245" s="234" t="s">
        <v>331</v>
      </c>
      <c r="B245" s="198">
        <v>693</v>
      </c>
      <c r="C245" s="259" t="s">
        <v>332</v>
      </c>
      <c r="D245" s="197" t="s">
        <v>281</v>
      </c>
      <c r="E245" s="235">
        <v>50000</v>
      </c>
      <c r="F245" s="197" t="s">
        <v>333</v>
      </c>
      <c r="G245" s="237">
        <v>0</v>
      </c>
      <c r="H245" s="197" t="s">
        <v>315</v>
      </c>
      <c r="I245" s="237">
        <v>0.5</v>
      </c>
      <c r="J245" s="239"/>
      <c r="K245" s="239"/>
      <c r="L245" s="239"/>
      <c r="M245" s="239"/>
      <c r="N245" s="239"/>
    </row>
    <row r="246" spans="1:14" x14ac:dyDescent="0.2">
      <c r="A246" s="234" t="s">
        <v>331</v>
      </c>
      <c r="B246" s="198">
        <v>693</v>
      </c>
      <c r="C246" s="259" t="s">
        <v>332</v>
      </c>
      <c r="D246" s="197" t="s">
        <v>281</v>
      </c>
      <c r="E246" s="235">
        <v>50000</v>
      </c>
      <c r="F246" s="197" t="s">
        <v>334</v>
      </c>
      <c r="G246" s="237">
        <v>0</v>
      </c>
      <c r="H246" s="197" t="s">
        <v>315</v>
      </c>
      <c r="I246" s="237">
        <v>1</v>
      </c>
      <c r="J246" s="239"/>
      <c r="K246" s="239"/>
      <c r="L246" s="239"/>
      <c r="M246" s="239"/>
      <c r="N246" s="239"/>
    </row>
    <row r="247" spans="1:14" x14ac:dyDescent="0.2">
      <c r="A247" s="234" t="s">
        <v>331</v>
      </c>
      <c r="B247" s="198">
        <v>693</v>
      </c>
      <c r="C247" s="259" t="s">
        <v>332</v>
      </c>
      <c r="D247" s="197" t="s">
        <v>281</v>
      </c>
      <c r="E247" s="235">
        <v>50000</v>
      </c>
      <c r="F247" s="197" t="s">
        <v>335</v>
      </c>
      <c r="G247" s="237">
        <v>0</v>
      </c>
      <c r="H247" s="197" t="s">
        <v>315</v>
      </c>
      <c r="I247" s="237">
        <v>1.5</v>
      </c>
      <c r="J247" s="239"/>
      <c r="K247" s="239"/>
      <c r="L247" s="239"/>
      <c r="M247" s="239"/>
      <c r="N247" s="239"/>
    </row>
    <row r="248" spans="1:14" x14ac:dyDescent="0.2">
      <c r="A248" s="234" t="s">
        <v>331</v>
      </c>
      <c r="B248" s="198">
        <v>693</v>
      </c>
      <c r="C248" s="259" t="s">
        <v>332</v>
      </c>
      <c r="D248" s="197" t="s">
        <v>229</v>
      </c>
      <c r="E248" s="235">
        <v>25000000</v>
      </c>
      <c r="F248" s="197" t="s">
        <v>54</v>
      </c>
      <c r="G248" s="237">
        <v>0</v>
      </c>
      <c r="H248" s="197" t="s">
        <v>315</v>
      </c>
      <c r="I248" s="237">
        <v>8.3333333333333329E-2</v>
      </c>
      <c r="J248" s="239"/>
      <c r="K248" s="239"/>
      <c r="L248" s="239"/>
      <c r="M248" s="239"/>
      <c r="N248" s="239"/>
    </row>
    <row r="249" spans="1:14" x14ac:dyDescent="0.2">
      <c r="A249" s="234" t="s">
        <v>331</v>
      </c>
      <c r="B249" s="198">
        <v>693</v>
      </c>
      <c r="C249" s="259" t="s">
        <v>332</v>
      </c>
      <c r="D249" s="197" t="s">
        <v>229</v>
      </c>
      <c r="E249" s="235">
        <v>25000000</v>
      </c>
      <c r="F249" s="197" t="s">
        <v>336</v>
      </c>
      <c r="G249" s="237">
        <v>0</v>
      </c>
      <c r="H249" s="197" t="s">
        <v>315</v>
      </c>
      <c r="I249" s="237">
        <v>0.25</v>
      </c>
      <c r="J249" s="239"/>
      <c r="K249" s="239"/>
      <c r="L249" s="239"/>
      <c r="M249" s="239"/>
      <c r="N249" s="239"/>
    </row>
    <row r="250" spans="1:14" x14ac:dyDescent="0.2">
      <c r="A250" s="234" t="s">
        <v>331</v>
      </c>
      <c r="B250" s="198">
        <v>693</v>
      </c>
      <c r="C250" s="259" t="s">
        <v>332</v>
      </c>
      <c r="D250" s="197" t="s">
        <v>229</v>
      </c>
      <c r="E250" s="235">
        <v>25000000</v>
      </c>
      <c r="F250" s="197" t="s">
        <v>337</v>
      </c>
      <c r="G250" s="237">
        <v>0</v>
      </c>
      <c r="H250" s="197" t="s">
        <v>315</v>
      </c>
      <c r="I250" s="237">
        <v>0.5</v>
      </c>
      <c r="J250" s="239"/>
      <c r="K250" s="239"/>
      <c r="L250" s="239"/>
      <c r="M250" s="239"/>
      <c r="N250" s="239"/>
    </row>
    <row r="251" spans="1:14" x14ac:dyDescent="0.2">
      <c r="A251" s="234" t="s">
        <v>331</v>
      </c>
      <c r="B251" s="198">
        <v>693</v>
      </c>
      <c r="C251" s="259" t="s">
        <v>332</v>
      </c>
      <c r="D251" s="197" t="s">
        <v>229</v>
      </c>
      <c r="E251" s="235">
        <v>25000000</v>
      </c>
      <c r="F251" s="197" t="s">
        <v>338</v>
      </c>
      <c r="G251" s="237">
        <v>0</v>
      </c>
      <c r="H251" s="197" t="s">
        <v>315</v>
      </c>
      <c r="I251" s="237">
        <v>1</v>
      </c>
      <c r="J251" s="239"/>
      <c r="K251" s="239"/>
      <c r="L251" s="239"/>
      <c r="M251" s="239"/>
      <c r="N251" s="239"/>
    </row>
    <row r="252" spans="1:14" x14ac:dyDescent="0.2">
      <c r="A252" s="234" t="s">
        <v>331</v>
      </c>
      <c r="B252" s="198">
        <v>693</v>
      </c>
      <c r="C252" s="259" t="s">
        <v>332</v>
      </c>
      <c r="D252" s="197" t="s">
        <v>229</v>
      </c>
      <c r="E252" s="235">
        <v>25000000</v>
      </c>
      <c r="F252" s="197" t="s">
        <v>339</v>
      </c>
      <c r="G252" s="237">
        <v>0</v>
      </c>
      <c r="H252" s="197" t="s">
        <v>315</v>
      </c>
      <c r="I252" s="237">
        <v>1.5</v>
      </c>
      <c r="J252" s="239"/>
      <c r="K252" s="239"/>
      <c r="L252" s="239"/>
      <c r="M252" s="239"/>
      <c r="N252" s="239"/>
    </row>
    <row r="253" spans="1:14" x14ac:dyDescent="0.2">
      <c r="A253" s="234" t="s">
        <v>331</v>
      </c>
      <c r="B253" s="198">
        <v>693</v>
      </c>
      <c r="C253" s="259" t="s">
        <v>332</v>
      </c>
      <c r="D253" s="197" t="s">
        <v>229</v>
      </c>
      <c r="E253" s="235">
        <v>25000000</v>
      </c>
      <c r="F253" s="197" t="s">
        <v>340</v>
      </c>
      <c r="G253" s="237">
        <v>0</v>
      </c>
      <c r="H253" s="197" t="s">
        <v>315</v>
      </c>
      <c r="I253" s="237">
        <v>0.25</v>
      </c>
      <c r="J253" s="239"/>
      <c r="K253" s="239"/>
      <c r="L253" s="239"/>
      <c r="M253" s="239"/>
      <c r="N253" s="239"/>
    </row>
    <row r="254" spans="1:14" x14ac:dyDescent="0.2">
      <c r="A254" s="234" t="s">
        <v>331</v>
      </c>
      <c r="B254" s="198">
        <v>693</v>
      </c>
      <c r="C254" s="259" t="s">
        <v>332</v>
      </c>
      <c r="D254" s="197" t="s">
        <v>229</v>
      </c>
      <c r="E254" s="235">
        <v>25000000</v>
      </c>
      <c r="F254" s="197" t="s">
        <v>341</v>
      </c>
      <c r="G254" s="237">
        <v>0</v>
      </c>
      <c r="H254" s="197" t="s">
        <v>315</v>
      </c>
      <c r="I254" s="237">
        <v>0.5</v>
      </c>
      <c r="J254" s="239"/>
      <c r="K254" s="239"/>
      <c r="L254" s="239"/>
      <c r="M254" s="239"/>
      <c r="N254" s="239"/>
    </row>
    <row r="255" spans="1:14" x14ac:dyDescent="0.2">
      <c r="A255" s="234" t="s">
        <v>331</v>
      </c>
      <c r="B255" s="198">
        <v>693</v>
      </c>
      <c r="C255" s="259" t="s">
        <v>332</v>
      </c>
      <c r="D255" s="197" t="s">
        <v>229</v>
      </c>
      <c r="E255" s="235">
        <v>25000000</v>
      </c>
      <c r="F255" s="197" t="s">
        <v>342</v>
      </c>
      <c r="G255" s="237">
        <v>0</v>
      </c>
      <c r="H255" s="197" t="s">
        <v>315</v>
      </c>
      <c r="I255" s="237">
        <v>1</v>
      </c>
      <c r="J255" s="239"/>
      <c r="K255" s="239"/>
      <c r="L255" s="239"/>
      <c r="M255" s="239"/>
      <c r="N255" s="239"/>
    </row>
    <row r="256" spans="1:14" x14ac:dyDescent="0.2">
      <c r="A256" s="234" t="s">
        <v>331</v>
      </c>
      <c r="B256" s="198">
        <v>693</v>
      </c>
      <c r="C256" s="259" t="s">
        <v>332</v>
      </c>
      <c r="D256" s="197" t="s">
        <v>229</v>
      </c>
      <c r="E256" s="235">
        <v>25000000</v>
      </c>
      <c r="F256" s="197" t="s">
        <v>343</v>
      </c>
      <c r="G256" s="237">
        <v>0</v>
      </c>
      <c r="H256" s="197" t="s">
        <v>315</v>
      </c>
      <c r="I256" s="237">
        <v>1.5</v>
      </c>
      <c r="J256" s="239"/>
      <c r="K256" s="239"/>
      <c r="L256" s="239"/>
      <c r="M256" s="239"/>
      <c r="N256" s="239"/>
    </row>
    <row r="257" spans="1:14" x14ac:dyDescent="0.2">
      <c r="A257" s="234" t="s">
        <v>331</v>
      </c>
      <c r="B257" s="198">
        <v>693</v>
      </c>
      <c r="C257" s="259" t="s">
        <v>332</v>
      </c>
      <c r="D257" s="197" t="s">
        <v>38</v>
      </c>
      <c r="E257" s="235">
        <v>1100</v>
      </c>
      <c r="F257" s="197" t="s">
        <v>344</v>
      </c>
      <c r="G257" s="237">
        <v>0</v>
      </c>
      <c r="H257" s="197" t="s">
        <v>315</v>
      </c>
      <c r="I257" s="237">
        <v>0.25</v>
      </c>
      <c r="J257" s="239"/>
      <c r="K257" s="239"/>
      <c r="L257" s="239"/>
      <c r="M257" s="239"/>
      <c r="N257" s="239"/>
    </row>
    <row r="258" spans="1:14" x14ac:dyDescent="0.2">
      <c r="A258" s="234" t="s">
        <v>331</v>
      </c>
      <c r="B258" s="198">
        <v>693</v>
      </c>
      <c r="C258" s="259" t="s">
        <v>332</v>
      </c>
      <c r="D258" s="197" t="s">
        <v>38</v>
      </c>
      <c r="E258" s="235">
        <v>1100</v>
      </c>
      <c r="F258" s="197" t="s">
        <v>345</v>
      </c>
      <c r="G258" s="237">
        <v>0</v>
      </c>
      <c r="H258" s="197" t="s">
        <v>315</v>
      </c>
      <c r="I258" s="237">
        <v>0.5</v>
      </c>
      <c r="J258" s="239"/>
      <c r="K258" s="239"/>
      <c r="L258" s="239"/>
      <c r="M258" s="239"/>
      <c r="N258" s="239"/>
    </row>
    <row r="259" spans="1:14" x14ac:dyDescent="0.2">
      <c r="A259" s="234" t="s">
        <v>331</v>
      </c>
      <c r="B259" s="198">
        <v>693</v>
      </c>
      <c r="C259" s="259" t="s">
        <v>332</v>
      </c>
      <c r="D259" s="197" t="s">
        <v>38</v>
      </c>
      <c r="E259" s="235">
        <v>1100</v>
      </c>
      <c r="F259" s="197" t="s">
        <v>346</v>
      </c>
      <c r="G259" s="237">
        <v>0</v>
      </c>
      <c r="H259" s="197" t="s">
        <v>315</v>
      </c>
      <c r="I259" s="237">
        <v>1</v>
      </c>
      <c r="J259" s="239"/>
      <c r="K259" s="239"/>
      <c r="L259" s="239"/>
      <c r="M259" s="239"/>
      <c r="N259" s="239"/>
    </row>
    <row r="260" spans="1:14" x14ac:dyDescent="0.2">
      <c r="A260" s="234" t="s">
        <v>331</v>
      </c>
      <c r="B260" s="198">
        <v>693</v>
      </c>
      <c r="C260" s="259" t="s">
        <v>332</v>
      </c>
      <c r="D260" s="197" t="s">
        <v>38</v>
      </c>
      <c r="E260" s="235">
        <v>1100</v>
      </c>
      <c r="F260" s="197" t="s">
        <v>347</v>
      </c>
      <c r="G260" s="237">
        <v>0</v>
      </c>
      <c r="H260" s="197" t="s">
        <v>315</v>
      </c>
      <c r="I260" s="237">
        <v>1.5</v>
      </c>
      <c r="J260" s="239"/>
      <c r="K260" s="239"/>
      <c r="L260" s="239"/>
      <c r="M260" s="239"/>
      <c r="N260" s="239"/>
    </row>
    <row r="261" spans="1:14" x14ac:dyDescent="0.2">
      <c r="A261" s="234" t="s">
        <v>331</v>
      </c>
      <c r="B261" s="198">
        <v>693</v>
      </c>
      <c r="C261" s="259" t="s">
        <v>332</v>
      </c>
      <c r="D261" s="197" t="s">
        <v>281</v>
      </c>
      <c r="E261" s="235">
        <v>50000</v>
      </c>
      <c r="F261" s="197" t="s">
        <v>348</v>
      </c>
      <c r="G261" s="237">
        <v>0</v>
      </c>
      <c r="H261" s="197" t="s">
        <v>315</v>
      </c>
      <c r="I261" s="237">
        <v>0.25</v>
      </c>
      <c r="J261" s="239"/>
      <c r="K261" s="239"/>
      <c r="L261" s="239"/>
      <c r="M261" s="239"/>
      <c r="N261" s="239"/>
    </row>
    <row r="262" spans="1:14" x14ac:dyDescent="0.2">
      <c r="A262" s="234" t="s">
        <v>331</v>
      </c>
      <c r="B262" s="198">
        <v>693</v>
      </c>
      <c r="C262" s="259" t="s">
        <v>332</v>
      </c>
      <c r="D262" s="197" t="s">
        <v>281</v>
      </c>
      <c r="E262" s="235">
        <v>50000</v>
      </c>
      <c r="F262" s="197" t="s">
        <v>349</v>
      </c>
      <c r="G262" s="237">
        <v>0</v>
      </c>
      <c r="H262" s="197" t="s">
        <v>315</v>
      </c>
      <c r="I262" s="237">
        <v>0.5</v>
      </c>
      <c r="J262" s="239"/>
      <c r="K262" s="239"/>
      <c r="L262" s="239"/>
      <c r="M262" s="239"/>
      <c r="N262" s="239"/>
    </row>
    <row r="263" spans="1:14" x14ac:dyDescent="0.2">
      <c r="A263" s="234" t="s">
        <v>331</v>
      </c>
      <c r="B263" s="198">
        <v>693</v>
      </c>
      <c r="C263" s="259" t="s">
        <v>332</v>
      </c>
      <c r="D263" s="197" t="s">
        <v>281</v>
      </c>
      <c r="E263" s="235">
        <v>50000</v>
      </c>
      <c r="F263" s="197" t="s">
        <v>350</v>
      </c>
      <c r="G263" s="237">
        <v>0</v>
      </c>
      <c r="H263" s="197" t="s">
        <v>315</v>
      </c>
      <c r="I263" s="237">
        <v>1</v>
      </c>
      <c r="J263" s="239"/>
      <c r="K263" s="239"/>
      <c r="L263" s="239"/>
      <c r="M263" s="239"/>
      <c r="N263" s="239"/>
    </row>
    <row r="264" spans="1:14" x14ac:dyDescent="0.2">
      <c r="A264" s="234" t="s">
        <v>331</v>
      </c>
      <c r="B264" s="198">
        <v>693</v>
      </c>
      <c r="C264" s="259" t="s">
        <v>332</v>
      </c>
      <c r="D264" s="197" t="s">
        <v>281</v>
      </c>
      <c r="E264" s="235">
        <v>50000</v>
      </c>
      <c r="F264" s="197" t="s">
        <v>351</v>
      </c>
      <c r="G264" s="237">
        <v>0</v>
      </c>
      <c r="H264" s="197" t="s">
        <v>315</v>
      </c>
      <c r="I264" s="237">
        <v>1.5</v>
      </c>
      <c r="J264" s="239"/>
      <c r="K264" s="239"/>
      <c r="L264" s="239"/>
      <c r="M264" s="239"/>
      <c r="N264" s="239"/>
    </row>
    <row r="265" spans="1:14" x14ac:dyDescent="0.2">
      <c r="A265" s="234" t="s">
        <v>331</v>
      </c>
      <c r="B265" s="198">
        <v>693</v>
      </c>
      <c r="C265" s="259" t="s">
        <v>332</v>
      </c>
      <c r="D265" s="197" t="s">
        <v>38</v>
      </c>
      <c r="E265" s="235">
        <v>1100</v>
      </c>
      <c r="F265" s="197" t="s">
        <v>352</v>
      </c>
      <c r="G265" s="237">
        <v>0</v>
      </c>
      <c r="H265" s="197" t="s">
        <v>315</v>
      </c>
      <c r="I265" s="237">
        <v>0.25</v>
      </c>
      <c r="J265" s="239"/>
      <c r="K265" s="239"/>
      <c r="L265" s="239"/>
      <c r="M265" s="239"/>
      <c r="N265" s="239"/>
    </row>
    <row r="266" spans="1:14" x14ac:dyDescent="0.2">
      <c r="A266" s="234" t="s">
        <v>331</v>
      </c>
      <c r="B266" s="198">
        <v>693</v>
      </c>
      <c r="C266" s="259" t="s">
        <v>332</v>
      </c>
      <c r="D266" s="197" t="s">
        <v>38</v>
      </c>
      <c r="E266" s="235">
        <v>1100</v>
      </c>
      <c r="F266" s="197" t="s">
        <v>353</v>
      </c>
      <c r="G266" s="237">
        <v>0</v>
      </c>
      <c r="H266" s="197" t="s">
        <v>315</v>
      </c>
      <c r="I266" s="237">
        <v>0.5</v>
      </c>
      <c r="J266" s="239"/>
      <c r="K266" s="239"/>
      <c r="L266" s="239"/>
      <c r="M266" s="239"/>
      <c r="N266" s="239"/>
    </row>
    <row r="267" spans="1:14" x14ac:dyDescent="0.2">
      <c r="A267" s="234" t="s">
        <v>331</v>
      </c>
      <c r="B267" s="198">
        <v>693</v>
      </c>
      <c r="C267" s="259" t="s">
        <v>332</v>
      </c>
      <c r="D267" s="197" t="s">
        <v>38</v>
      </c>
      <c r="E267" s="235">
        <v>1100</v>
      </c>
      <c r="F267" s="197" t="s">
        <v>354</v>
      </c>
      <c r="G267" s="237">
        <v>0</v>
      </c>
      <c r="H267" s="197" t="s">
        <v>315</v>
      </c>
      <c r="I267" s="237">
        <v>1</v>
      </c>
      <c r="J267" s="239"/>
      <c r="K267" s="239"/>
      <c r="L267" s="239"/>
      <c r="M267" s="239"/>
      <c r="N267" s="239"/>
    </row>
    <row r="268" spans="1:14" x14ac:dyDescent="0.2">
      <c r="A268" s="234" t="s">
        <v>331</v>
      </c>
      <c r="B268" s="198">
        <v>693</v>
      </c>
      <c r="C268" s="259" t="s">
        <v>332</v>
      </c>
      <c r="D268" s="197" t="s">
        <v>38</v>
      </c>
      <c r="E268" s="235">
        <v>1100</v>
      </c>
      <c r="F268" s="197" t="s">
        <v>355</v>
      </c>
      <c r="G268" s="237">
        <v>0</v>
      </c>
      <c r="H268" s="197" t="s">
        <v>315</v>
      </c>
      <c r="I268" s="237">
        <v>1.5</v>
      </c>
      <c r="J268" s="239"/>
      <c r="K268" s="239"/>
      <c r="L268" s="239"/>
      <c r="M268" s="239"/>
      <c r="N268" s="239"/>
    </row>
    <row r="269" spans="1:14" x14ac:dyDescent="0.2">
      <c r="A269" s="234" t="s">
        <v>331</v>
      </c>
      <c r="B269" s="198">
        <v>693</v>
      </c>
      <c r="C269" s="259" t="s">
        <v>332</v>
      </c>
      <c r="D269" s="197" t="s">
        <v>38</v>
      </c>
      <c r="E269" s="254">
        <v>1E-3</v>
      </c>
      <c r="F269" s="197" t="s">
        <v>356</v>
      </c>
      <c r="G269" s="237">
        <v>0</v>
      </c>
      <c r="H269" s="197" t="s">
        <v>315</v>
      </c>
      <c r="I269" s="237">
        <v>1.5027777777777778</v>
      </c>
      <c r="J269" s="239"/>
      <c r="K269" s="239"/>
      <c r="L269" s="239"/>
      <c r="M269" s="239"/>
      <c r="N269" s="239"/>
    </row>
    <row r="270" spans="1:14" x14ac:dyDescent="0.2">
      <c r="A270" s="234"/>
      <c r="C270" s="259"/>
      <c r="D270" s="197"/>
      <c r="E270" s="235"/>
      <c r="F270" s="197"/>
      <c r="G270" s="237"/>
      <c r="H270" s="197"/>
      <c r="I270" s="237"/>
      <c r="J270" s="239"/>
      <c r="K270" s="239"/>
      <c r="L270" s="239"/>
      <c r="M270" s="239"/>
      <c r="N270" s="239"/>
    </row>
    <row r="271" spans="1:14" x14ac:dyDescent="0.2">
      <c r="A271" s="234" t="s">
        <v>279</v>
      </c>
      <c r="B271" s="198">
        <v>707</v>
      </c>
      <c r="C271" s="259" t="s">
        <v>357</v>
      </c>
      <c r="D271" s="197" t="s">
        <v>38</v>
      </c>
      <c r="E271" s="235">
        <v>1267</v>
      </c>
      <c r="F271" s="197" t="s">
        <v>358</v>
      </c>
      <c r="G271" s="237">
        <v>4.5407200000000003</v>
      </c>
      <c r="H271" s="197" t="s">
        <v>176</v>
      </c>
      <c r="I271" s="237">
        <v>6</v>
      </c>
      <c r="J271" s="239">
        <v>1267000</v>
      </c>
      <c r="K271" s="239">
        <v>1076933.28</v>
      </c>
      <c r="L271" s="239">
        <v>24811154</v>
      </c>
      <c r="M271" s="239">
        <v>807401</v>
      </c>
      <c r="N271" s="239">
        <v>25618555</v>
      </c>
    </row>
    <row r="272" spans="1:14" x14ac:dyDescent="0.2">
      <c r="A272" s="234" t="s">
        <v>279</v>
      </c>
      <c r="B272" s="198">
        <v>707</v>
      </c>
      <c r="C272" s="259" t="s">
        <v>357</v>
      </c>
      <c r="D272" s="197" t="s">
        <v>38</v>
      </c>
      <c r="E272" s="254">
        <v>1E-3</v>
      </c>
      <c r="F272" s="197" t="s">
        <v>359</v>
      </c>
      <c r="G272" s="237">
        <v>0</v>
      </c>
      <c r="H272" s="197" t="s">
        <v>176</v>
      </c>
      <c r="I272" s="237">
        <v>6</v>
      </c>
      <c r="J272" s="239">
        <v>1</v>
      </c>
      <c r="K272" s="239">
        <v>1</v>
      </c>
      <c r="L272" s="239">
        <v>23</v>
      </c>
      <c r="M272" s="239">
        <v>0</v>
      </c>
      <c r="N272" s="239">
        <v>23</v>
      </c>
    </row>
    <row r="273" spans="1:14" x14ac:dyDescent="0.2">
      <c r="A273" s="234"/>
      <c r="C273" s="259"/>
      <c r="D273" s="197"/>
      <c r="E273" s="254"/>
      <c r="F273" s="197"/>
      <c r="G273" s="237"/>
      <c r="H273" s="197"/>
      <c r="I273" s="237"/>
      <c r="J273" s="239"/>
      <c r="K273" s="239"/>
      <c r="L273" s="239"/>
      <c r="M273" s="239"/>
      <c r="N273" s="239"/>
    </row>
    <row r="274" spans="1:14" x14ac:dyDescent="0.2">
      <c r="A274" s="234" t="s">
        <v>331</v>
      </c>
      <c r="B274" s="198">
        <v>734</v>
      </c>
      <c r="C274" s="259" t="s">
        <v>360</v>
      </c>
      <c r="D274" s="197" t="s">
        <v>38</v>
      </c>
      <c r="E274" s="254">
        <v>1200</v>
      </c>
      <c r="F274" s="197" t="s">
        <v>51</v>
      </c>
      <c r="G274" s="237">
        <v>0</v>
      </c>
      <c r="H274" s="197" t="s">
        <v>315</v>
      </c>
      <c r="I274" s="237">
        <v>1</v>
      </c>
      <c r="J274" s="239"/>
      <c r="K274" s="239"/>
      <c r="L274" s="239"/>
      <c r="M274" s="239"/>
      <c r="N274" s="239"/>
    </row>
    <row r="275" spans="1:14" x14ac:dyDescent="0.2">
      <c r="A275" s="234" t="s">
        <v>331</v>
      </c>
      <c r="B275" s="198">
        <v>734</v>
      </c>
      <c r="C275" s="259" t="s">
        <v>360</v>
      </c>
      <c r="D275" s="197" t="s">
        <v>38</v>
      </c>
      <c r="E275" s="254">
        <v>1200</v>
      </c>
      <c r="F275" s="197" t="s">
        <v>52</v>
      </c>
      <c r="G275" s="237">
        <v>0</v>
      </c>
      <c r="H275" s="197" t="s">
        <v>315</v>
      </c>
      <c r="I275" s="237">
        <v>1.5013698630136987</v>
      </c>
      <c r="J275" s="239"/>
      <c r="K275" s="239"/>
      <c r="L275" s="239"/>
      <c r="M275" s="239"/>
      <c r="N275" s="239"/>
    </row>
    <row r="276" spans="1:14" x14ac:dyDescent="0.2">
      <c r="A276" s="234" t="s">
        <v>331</v>
      </c>
      <c r="B276" s="198">
        <v>734</v>
      </c>
      <c r="C276" s="259" t="s">
        <v>360</v>
      </c>
      <c r="D276" s="197" t="s">
        <v>38</v>
      </c>
      <c r="E276" s="254">
        <v>1200</v>
      </c>
      <c r="F276" s="197" t="s">
        <v>333</v>
      </c>
      <c r="G276" s="237">
        <v>0</v>
      </c>
      <c r="H276" s="197" t="s">
        <v>315</v>
      </c>
      <c r="I276" s="237">
        <v>2</v>
      </c>
      <c r="J276" s="239"/>
      <c r="K276" s="239"/>
      <c r="L276" s="239"/>
      <c r="M276" s="239"/>
      <c r="N276" s="239"/>
    </row>
    <row r="277" spans="1:14" x14ac:dyDescent="0.2">
      <c r="A277" s="234" t="s">
        <v>331</v>
      </c>
      <c r="B277" s="198">
        <v>734</v>
      </c>
      <c r="C277" s="259" t="s">
        <v>360</v>
      </c>
      <c r="D277" s="197" t="s">
        <v>38</v>
      </c>
      <c r="E277" s="254">
        <v>1200</v>
      </c>
      <c r="F277" s="197" t="s">
        <v>334</v>
      </c>
      <c r="G277" s="237">
        <v>0</v>
      </c>
      <c r="H277" s="197" t="s">
        <v>315</v>
      </c>
      <c r="I277" s="237">
        <v>2.5013698630136987</v>
      </c>
      <c r="J277" s="239"/>
      <c r="K277" s="239"/>
      <c r="L277" s="239"/>
      <c r="M277" s="239"/>
      <c r="N277" s="239"/>
    </row>
    <row r="278" spans="1:14" x14ac:dyDescent="0.2">
      <c r="A278" s="234" t="s">
        <v>331</v>
      </c>
      <c r="B278" s="198">
        <v>734</v>
      </c>
      <c r="C278" s="259" t="s">
        <v>360</v>
      </c>
      <c r="D278" s="197" t="s">
        <v>38</v>
      </c>
      <c r="E278" s="254">
        <v>1200</v>
      </c>
      <c r="F278" s="197" t="s">
        <v>335</v>
      </c>
      <c r="G278" s="237">
        <v>0</v>
      </c>
      <c r="H278" s="197" t="s">
        <v>315</v>
      </c>
      <c r="I278" s="237">
        <v>3</v>
      </c>
      <c r="J278" s="239"/>
      <c r="K278" s="239"/>
      <c r="L278" s="239"/>
      <c r="M278" s="239"/>
      <c r="N278" s="239"/>
    </row>
    <row r="279" spans="1:14" x14ac:dyDescent="0.2">
      <c r="A279" s="234" t="s">
        <v>331</v>
      </c>
      <c r="B279" s="198">
        <v>734</v>
      </c>
      <c r="C279" s="259" t="s">
        <v>360</v>
      </c>
      <c r="D279" s="197" t="s">
        <v>38</v>
      </c>
      <c r="E279" s="254">
        <v>1200</v>
      </c>
      <c r="F279" s="197" t="s">
        <v>361</v>
      </c>
      <c r="G279" s="237">
        <v>0</v>
      </c>
      <c r="H279" s="197" t="s">
        <v>315</v>
      </c>
      <c r="I279" s="237">
        <v>3.5013698630136987</v>
      </c>
      <c r="J279" s="239"/>
      <c r="K279" s="239"/>
      <c r="L279" s="239"/>
      <c r="M279" s="239"/>
      <c r="N279" s="239"/>
    </row>
    <row r="280" spans="1:14" x14ac:dyDescent="0.2">
      <c r="A280" s="234" t="s">
        <v>331</v>
      </c>
      <c r="B280" s="198">
        <v>734</v>
      </c>
      <c r="C280" s="259" t="s">
        <v>360</v>
      </c>
      <c r="D280" s="197" t="s">
        <v>38</v>
      </c>
      <c r="E280" s="254">
        <v>1200</v>
      </c>
      <c r="F280" s="197" t="s">
        <v>362</v>
      </c>
      <c r="G280" s="237">
        <v>0</v>
      </c>
      <c r="H280" s="197" t="s">
        <v>315</v>
      </c>
      <c r="I280" s="237">
        <v>4</v>
      </c>
      <c r="J280" s="239"/>
      <c r="K280" s="239"/>
      <c r="L280" s="239"/>
      <c r="M280" s="239"/>
      <c r="N280" s="239"/>
    </row>
    <row r="281" spans="1:14" x14ac:dyDescent="0.2">
      <c r="A281" s="234" t="s">
        <v>331</v>
      </c>
      <c r="B281" s="198">
        <v>734</v>
      </c>
      <c r="C281" s="259" t="s">
        <v>360</v>
      </c>
      <c r="D281" s="197" t="s">
        <v>38</v>
      </c>
      <c r="E281" s="254">
        <v>1200</v>
      </c>
      <c r="F281" s="197" t="s">
        <v>363</v>
      </c>
      <c r="G281" s="237">
        <v>0</v>
      </c>
      <c r="H281" s="197" t="s">
        <v>315</v>
      </c>
      <c r="I281" s="237">
        <v>4.5013698630136982</v>
      </c>
      <c r="J281" s="239"/>
      <c r="K281" s="239"/>
      <c r="L281" s="239"/>
      <c r="M281" s="239"/>
      <c r="N281" s="239"/>
    </row>
    <row r="282" spans="1:14" x14ac:dyDescent="0.2">
      <c r="A282" s="234" t="s">
        <v>331</v>
      </c>
      <c r="B282" s="198">
        <v>734</v>
      </c>
      <c r="C282" s="259" t="s">
        <v>360</v>
      </c>
      <c r="D282" s="197" t="s">
        <v>38</v>
      </c>
      <c r="E282" s="254">
        <v>1200</v>
      </c>
      <c r="F282" s="197" t="s">
        <v>364</v>
      </c>
      <c r="G282" s="237">
        <v>0</v>
      </c>
      <c r="H282" s="197" t="s">
        <v>315</v>
      </c>
      <c r="I282" s="237">
        <v>5</v>
      </c>
      <c r="J282" s="239"/>
      <c r="K282" s="239"/>
      <c r="L282" s="239"/>
      <c r="M282" s="239"/>
      <c r="N282" s="239"/>
    </row>
    <row r="283" spans="1:14" x14ac:dyDescent="0.2">
      <c r="A283" s="234" t="s">
        <v>331</v>
      </c>
      <c r="B283" s="198">
        <v>734</v>
      </c>
      <c r="C283" s="259" t="s">
        <v>360</v>
      </c>
      <c r="D283" s="197" t="s">
        <v>229</v>
      </c>
      <c r="E283" s="254">
        <v>30000000</v>
      </c>
      <c r="F283" s="197" t="s">
        <v>54</v>
      </c>
      <c r="G283" s="237">
        <v>0</v>
      </c>
      <c r="H283" s="197" t="s">
        <v>315</v>
      </c>
      <c r="I283" s="237">
        <v>1</v>
      </c>
      <c r="J283" s="239"/>
      <c r="K283" s="239"/>
      <c r="L283" s="239"/>
      <c r="M283" s="239"/>
      <c r="N283" s="239"/>
    </row>
    <row r="284" spans="1:14" x14ac:dyDescent="0.2">
      <c r="A284" s="234" t="s">
        <v>331</v>
      </c>
      <c r="B284" s="198">
        <v>734</v>
      </c>
      <c r="C284" s="259" t="s">
        <v>360</v>
      </c>
      <c r="D284" s="197" t="s">
        <v>229</v>
      </c>
      <c r="E284" s="254">
        <v>30000000</v>
      </c>
      <c r="F284" s="197" t="s">
        <v>336</v>
      </c>
      <c r="G284" s="237">
        <v>0</v>
      </c>
      <c r="H284" s="197" t="s">
        <v>315</v>
      </c>
      <c r="I284" s="237">
        <v>1.5013698630136987</v>
      </c>
      <c r="J284" s="239"/>
      <c r="K284" s="239"/>
      <c r="L284" s="239"/>
      <c r="M284" s="239"/>
      <c r="N284" s="239"/>
    </row>
    <row r="285" spans="1:14" x14ac:dyDescent="0.2">
      <c r="A285" s="234" t="s">
        <v>331</v>
      </c>
      <c r="B285" s="198">
        <v>734</v>
      </c>
      <c r="C285" s="259" t="s">
        <v>360</v>
      </c>
      <c r="D285" s="197" t="s">
        <v>229</v>
      </c>
      <c r="E285" s="254">
        <v>30000000</v>
      </c>
      <c r="F285" s="197" t="s">
        <v>337</v>
      </c>
      <c r="G285" s="237">
        <v>0</v>
      </c>
      <c r="H285" s="197" t="s">
        <v>315</v>
      </c>
      <c r="I285" s="237">
        <v>2</v>
      </c>
      <c r="J285" s="239"/>
      <c r="K285" s="239"/>
      <c r="L285" s="239"/>
      <c r="M285" s="239"/>
      <c r="N285" s="239"/>
    </row>
    <row r="286" spans="1:14" x14ac:dyDescent="0.2">
      <c r="A286" s="234" t="s">
        <v>331</v>
      </c>
      <c r="B286" s="198">
        <v>734</v>
      </c>
      <c r="C286" s="259" t="s">
        <v>360</v>
      </c>
      <c r="D286" s="197" t="s">
        <v>229</v>
      </c>
      <c r="E286" s="254">
        <v>30000000</v>
      </c>
      <c r="F286" s="197" t="s">
        <v>338</v>
      </c>
      <c r="G286" s="237">
        <v>0</v>
      </c>
      <c r="H286" s="197" t="s">
        <v>315</v>
      </c>
      <c r="I286" s="237">
        <v>2.5013698630136987</v>
      </c>
      <c r="J286" s="239"/>
      <c r="K286" s="239"/>
      <c r="L286" s="239"/>
      <c r="M286" s="239"/>
      <c r="N286" s="239"/>
    </row>
    <row r="287" spans="1:14" x14ac:dyDescent="0.2">
      <c r="A287" s="234" t="s">
        <v>331</v>
      </c>
      <c r="B287" s="198">
        <v>734</v>
      </c>
      <c r="C287" s="259" t="s">
        <v>360</v>
      </c>
      <c r="D287" s="197" t="s">
        <v>229</v>
      </c>
      <c r="E287" s="254">
        <v>30000000</v>
      </c>
      <c r="F287" s="197" t="s">
        <v>339</v>
      </c>
      <c r="G287" s="237">
        <v>0</v>
      </c>
      <c r="H287" s="197" t="s">
        <v>315</v>
      </c>
      <c r="I287" s="237">
        <v>3</v>
      </c>
      <c r="J287" s="239"/>
      <c r="K287" s="239"/>
      <c r="L287" s="239"/>
      <c r="M287" s="239"/>
      <c r="N287" s="239"/>
    </row>
    <row r="288" spans="1:14" x14ac:dyDescent="0.2">
      <c r="A288" s="234" t="s">
        <v>331</v>
      </c>
      <c r="B288" s="198">
        <v>734</v>
      </c>
      <c r="C288" s="259" t="s">
        <v>360</v>
      </c>
      <c r="D288" s="197" t="s">
        <v>229</v>
      </c>
      <c r="E288" s="254">
        <v>30000000</v>
      </c>
      <c r="F288" s="197" t="s">
        <v>365</v>
      </c>
      <c r="G288" s="237">
        <v>0</v>
      </c>
      <c r="H288" s="197" t="s">
        <v>315</v>
      </c>
      <c r="I288" s="237">
        <v>3.5013698630136987</v>
      </c>
      <c r="J288" s="239"/>
      <c r="K288" s="239"/>
      <c r="L288" s="239"/>
      <c r="M288" s="239"/>
      <c r="N288" s="239"/>
    </row>
    <row r="289" spans="1:14" x14ac:dyDescent="0.2">
      <c r="A289" s="234" t="s">
        <v>331</v>
      </c>
      <c r="B289" s="198">
        <v>734</v>
      </c>
      <c r="C289" s="259" t="s">
        <v>360</v>
      </c>
      <c r="D289" s="197" t="s">
        <v>229</v>
      </c>
      <c r="E289" s="254">
        <v>30000000</v>
      </c>
      <c r="F289" s="197" t="s">
        <v>366</v>
      </c>
      <c r="G289" s="237">
        <v>0</v>
      </c>
      <c r="H289" s="197" t="s">
        <v>315</v>
      </c>
      <c r="I289" s="237">
        <v>4</v>
      </c>
      <c r="J289" s="239"/>
      <c r="K289" s="239"/>
      <c r="L289" s="239"/>
      <c r="M289" s="239"/>
      <c r="N289" s="239"/>
    </row>
    <row r="290" spans="1:14" x14ac:dyDescent="0.2">
      <c r="A290" s="234" t="s">
        <v>331</v>
      </c>
      <c r="B290" s="198">
        <v>734</v>
      </c>
      <c r="C290" s="259" t="s">
        <v>360</v>
      </c>
      <c r="D290" s="197" t="s">
        <v>229</v>
      </c>
      <c r="E290" s="254">
        <v>30000000</v>
      </c>
      <c r="F290" s="197" t="s">
        <v>367</v>
      </c>
      <c r="G290" s="237">
        <v>0</v>
      </c>
      <c r="H290" s="197" t="s">
        <v>315</v>
      </c>
      <c r="I290" s="237">
        <v>4.5013698630136982</v>
      </c>
      <c r="J290" s="239"/>
      <c r="K290" s="239"/>
      <c r="L290" s="239"/>
      <c r="M290" s="239"/>
      <c r="N290" s="239"/>
    </row>
    <row r="291" spans="1:14" x14ac:dyDescent="0.2">
      <c r="A291" s="234" t="s">
        <v>331</v>
      </c>
      <c r="B291" s="198">
        <v>734</v>
      </c>
      <c r="C291" s="259" t="s">
        <v>360</v>
      </c>
      <c r="D291" s="197" t="s">
        <v>229</v>
      </c>
      <c r="E291" s="254">
        <v>30000000</v>
      </c>
      <c r="F291" s="197" t="s">
        <v>368</v>
      </c>
      <c r="G291" s="237">
        <v>0</v>
      </c>
      <c r="H291" s="197" t="s">
        <v>315</v>
      </c>
      <c r="I291" s="237">
        <v>5</v>
      </c>
      <c r="J291" s="239"/>
      <c r="K291" s="239"/>
      <c r="L291" s="239"/>
      <c r="M291" s="239"/>
      <c r="N291" s="239"/>
    </row>
    <row r="292" spans="1:14" x14ac:dyDescent="0.2">
      <c r="A292" s="234" t="s">
        <v>331</v>
      </c>
      <c r="B292" s="198">
        <v>734</v>
      </c>
      <c r="C292" s="259" t="s">
        <v>360</v>
      </c>
      <c r="D292" s="197" t="s">
        <v>38</v>
      </c>
      <c r="E292" s="254">
        <v>2625</v>
      </c>
      <c r="F292" s="197" t="s">
        <v>340</v>
      </c>
      <c r="G292" s="237">
        <v>4</v>
      </c>
      <c r="H292" s="197" t="s">
        <v>283</v>
      </c>
      <c r="I292" s="237">
        <v>4</v>
      </c>
      <c r="J292" s="239"/>
      <c r="K292" s="239"/>
      <c r="L292" s="239"/>
      <c r="M292" s="239"/>
      <c r="N292" s="239"/>
    </row>
    <row r="293" spans="1:14" x14ac:dyDescent="0.2">
      <c r="A293" s="234" t="s">
        <v>331</v>
      </c>
      <c r="B293" s="198">
        <v>734</v>
      </c>
      <c r="C293" s="259" t="s">
        <v>360</v>
      </c>
      <c r="D293" s="197" t="s">
        <v>229</v>
      </c>
      <c r="E293" s="254">
        <v>59500000</v>
      </c>
      <c r="F293" s="197" t="s">
        <v>341</v>
      </c>
      <c r="G293" s="237">
        <v>6.75</v>
      </c>
      <c r="H293" s="197" t="s">
        <v>283</v>
      </c>
      <c r="I293" s="237">
        <v>4</v>
      </c>
      <c r="J293" s="239"/>
      <c r="K293" s="239"/>
      <c r="L293" s="239"/>
      <c r="M293" s="239"/>
      <c r="N293" s="239"/>
    </row>
    <row r="294" spans="1:14" x14ac:dyDescent="0.2">
      <c r="A294" s="234" t="s">
        <v>331</v>
      </c>
      <c r="B294" s="198">
        <v>734</v>
      </c>
      <c r="C294" s="259" t="s">
        <v>360</v>
      </c>
      <c r="D294" s="197" t="s">
        <v>38</v>
      </c>
      <c r="E294" s="254">
        <v>0.1</v>
      </c>
      <c r="F294" s="197" t="s">
        <v>369</v>
      </c>
      <c r="G294" s="237">
        <v>0</v>
      </c>
      <c r="H294" s="197" t="s">
        <v>315</v>
      </c>
      <c r="I294" s="237">
        <v>5.0027397260273974</v>
      </c>
      <c r="J294" s="239"/>
      <c r="K294" s="239"/>
      <c r="L294" s="239"/>
      <c r="M294" s="239"/>
      <c r="N294" s="239"/>
    </row>
    <row r="295" spans="1:14" x14ac:dyDescent="0.2">
      <c r="A295" s="234"/>
      <c r="D295" s="197"/>
      <c r="E295" s="235"/>
      <c r="F295" s="197"/>
      <c r="G295" s="237"/>
      <c r="H295" s="197"/>
      <c r="I295" s="237"/>
      <c r="J295" s="233"/>
      <c r="K295" s="239"/>
      <c r="L295" s="239"/>
      <c r="M295" s="239"/>
      <c r="N295" s="239"/>
    </row>
    <row r="296" spans="1:14" ht="18.75" customHeight="1" x14ac:dyDescent="0.2">
      <c r="A296" s="260" t="s">
        <v>370</v>
      </c>
      <c r="B296" s="261"/>
      <c r="C296" s="261"/>
      <c r="D296" s="262"/>
      <c r="E296" s="263"/>
      <c r="F296" s="262"/>
      <c r="G296" s="262"/>
      <c r="H296" s="262" t="s">
        <v>3</v>
      </c>
      <c r="I296" s="264"/>
      <c r="J296" s="265"/>
      <c r="K296" s="266"/>
      <c r="L296" s="267">
        <v>712445864</v>
      </c>
      <c r="M296" s="267">
        <v>11750499</v>
      </c>
      <c r="N296" s="267">
        <v>724196363</v>
      </c>
    </row>
    <row r="297" spans="1:14" ht="10.5" customHeight="1" x14ac:dyDescent="0.2">
      <c r="A297" s="268"/>
      <c r="B297" s="192"/>
      <c r="C297" s="192"/>
      <c r="D297" s="194"/>
      <c r="E297" s="269"/>
      <c r="F297" s="194"/>
      <c r="G297" s="270"/>
      <c r="H297" s="271"/>
      <c r="I297" s="272"/>
      <c r="J297" s="273"/>
      <c r="K297" s="274"/>
      <c r="L297" s="274"/>
      <c r="M297" s="274"/>
      <c r="N297" s="274"/>
    </row>
    <row r="298" spans="1:14" x14ac:dyDescent="0.2">
      <c r="A298" s="275" t="s">
        <v>732</v>
      </c>
      <c r="B298" s="275"/>
      <c r="C298" s="275" t="s">
        <v>733</v>
      </c>
      <c r="G298" s="276"/>
      <c r="H298" s="271"/>
      <c r="I298" s="272"/>
      <c r="J298" s="273"/>
    </row>
    <row r="299" spans="1:14" x14ac:dyDescent="0.2">
      <c r="A299" s="275" t="s">
        <v>373</v>
      </c>
      <c r="H299" s="202"/>
    </row>
    <row r="300" spans="1:14" x14ac:dyDescent="0.2">
      <c r="A300" s="275" t="s">
        <v>374</v>
      </c>
    </row>
    <row r="301" spans="1:14" x14ac:dyDescent="0.2">
      <c r="A301" s="275" t="s">
        <v>375</v>
      </c>
    </row>
    <row r="302" spans="1:14" x14ac:dyDescent="0.2">
      <c r="A302" s="275" t="s">
        <v>376</v>
      </c>
    </row>
    <row r="303" spans="1:14" x14ac:dyDescent="0.2">
      <c r="A303" s="275" t="s">
        <v>377</v>
      </c>
    </row>
    <row r="304" spans="1:14" x14ac:dyDescent="0.2">
      <c r="A304" s="277" t="s">
        <v>378</v>
      </c>
      <c r="B304" s="277"/>
    </row>
    <row r="305" spans="1:9" x14ac:dyDescent="0.2">
      <c r="A305" s="277" t="s">
        <v>379</v>
      </c>
    </row>
    <row r="306" spans="1:9" x14ac:dyDescent="0.2">
      <c r="A306" s="277" t="s">
        <v>380</v>
      </c>
    </row>
    <row r="307" spans="1:9" x14ac:dyDescent="0.2">
      <c r="A307" s="277" t="s">
        <v>381</v>
      </c>
    </row>
    <row r="308" spans="1:9" x14ac:dyDescent="0.2">
      <c r="A308" s="234" t="s">
        <v>382</v>
      </c>
      <c r="B308" s="234" t="s">
        <v>383</v>
      </c>
      <c r="G308" s="234" t="s">
        <v>384</v>
      </c>
    </row>
    <row r="309" spans="1:9" x14ac:dyDescent="0.2">
      <c r="A309" s="234" t="s">
        <v>385</v>
      </c>
      <c r="B309" s="234" t="s">
        <v>386</v>
      </c>
      <c r="G309" s="234" t="s">
        <v>387</v>
      </c>
    </row>
    <row r="310" spans="1:9" x14ac:dyDescent="0.2">
      <c r="I310" s="202"/>
    </row>
    <row r="311" spans="1:9" x14ac:dyDescent="0.2">
      <c r="A311" s="440" t="s">
        <v>388</v>
      </c>
      <c r="C311" s="201"/>
      <c r="D311" s="202"/>
      <c r="E311" s="202"/>
    </row>
    <row r="312" spans="1:9" x14ac:dyDescent="0.2">
      <c r="A312" s="438" t="s">
        <v>389</v>
      </c>
      <c r="C312" s="201"/>
      <c r="D312" s="202"/>
      <c r="E312" s="202"/>
    </row>
    <row r="313" spans="1:9" x14ac:dyDescent="0.2">
      <c r="A313" s="439" t="s">
        <v>731</v>
      </c>
      <c r="C313" s="201"/>
      <c r="D313" s="202"/>
      <c r="E313" s="202"/>
    </row>
    <row r="314" spans="1:9" x14ac:dyDescent="0.2">
      <c r="A314" s="205"/>
      <c r="B314" s="197"/>
      <c r="C314" s="205"/>
      <c r="D314" s="207"/>
      <c r="E314" s="207"/>
      <c r="F314" s="205"/>
    </row>
    <row r="315" spans="1:9" x14ac:dyDescent="0.2">
      <c r="A315" s="279"/>
      <c r="B315" s="280"/>
      <c r="C315" s="281"/>
      <c r="D315" s="282" t="s">
        <v>390</v>
      </c>
      <c r="E315" s="283"/>
      <c r="F315" s="284" t="s">
        <v>391</v>
      </c>
    </row>
    <row r="316" spans="1:9" x14ac:dyDescent="0.2">
      <c r="A316" s="285" t="s">
        <v>4</v>
      </c>
      <c r="B316" s="286" t="s">
        <v>5</v>
      </c>
      <c r="C316" s="215"/>
      <c r="D316" s="287" t="s">
        <v>392</v>
      </c>
      <c r="E316" s="287" t="s">
        <v>393</v>
      </c>
      <c r="F316" s="288" t="s">
        <v>394</v>
      </c>
    </row>
    <row r="317" spans="1:9" x14ac:dyDescent="0.2">
      <c r="A317" s="285" t="s">
        <v>395</v>
      </c>
      <c r="B317" s="286" t="s">
        <v>396</v>
      </c>
      <c r="C317" s="286" t="s">
        <v>7</v>
      </c>
      <c r="D317" s="287" t="s">
        <v>397</v>
      </c>
      <c r="E317" s="287" t="s">
        <v>398</v>
      </c>
      <c r="F317" s="288" t="s">
        <v>399</v>
      </c>
    </row>
    <row r="318" spans="1:9" x14ac:dyDescent="0.2">
      <c r="A318" s="289"/>
      <c r="B318" s="290"/>
      <c r="C318" s="228"/>
      <c r="D318" s="291" t="s">
        <v>35</v>
      </c>
      <c r="E318" s="291" t="s">
        <v>35</v>
      </c>
      <c r="F318" s="292" t="s">
        <v>35</v>
      </c>
    </row>
    <row r="319" spans="1:9" x14ac:dyDescent="0.2">
      <c r="A319" s="205"/>
      <c r="B319" s="197"/>
      <c r="C319" s="205"/>
      <c r="D319" s="293"/>
      <c r="E319" s="293"/>
      <c r="F319" s="294"/>
    </row>
    <row r="320" spans="1:9" x14ac:dyDescent="0.2">
      <c r="A320" s="234" t="s">
        <v>305</v>
      </c>
      <c r="B320" s="197">
        <v>262</v>
      </c>
      <c r="C320" s="197" t="s">
        <v>713</v>
      </c>
      <c r="D320" s="374">
        <v>272599</v>
      </c>
      <c r="E320" s="374">
        <v>1874</v>
      </c>
      <c r="F320" s="296"/>
    </row>
    <row r="321" spans="1:6" x14ac:dyDescent="0.2">
      <c r="A321" s="234" t="s">
        <v>305</v>
      </c>
      <c r="B321" s="197">
        <v>262</v>
      </c>
      <c r="C321" s="197" t="s">
        <v>714</v>
      </c>
      <c r="D321" s="374">
        <v>54520</v>
      </c>
      <c r="E321" s="374">
        <v>375</v>
      </c>
      <c r="F321" s="296"/>
    </row>
    <row r="322" spans="1:6" x14ac:dyDescent="0.2">
      <c r="A322" s="234" t="s">
        <v>704</v>
      </c>
      <c r="B322" s="197">
        <v>271</v>
      </c>
      <c r="C322" s="197" t="s">
        <v>87</v>
      </c>
      <c r="D322" s="374">
        <v>265095</v>
      </c>
      <c r="E322" s="374">
        <v>82132</v>
      </c>
      <c r="F322" s="296"/>
    </row>
    <row r="323" spans="1:6" x14ac:dyDescent="0.2">
      <c r="A323" s="234" t="s">
        <v>704</v>
      </c>
      <c r="B323" s="197">
        <v>271</v>
      </c>
      <c r="C323" s="197" t="s">
        <v>88</v>
      </c>
      <c r="D323" s="374">
        <v>60325</v>
      </c>
      <c r="E323" s="374">
        <v>20738</v>
      </c>
      <c r="F323" s="296"/>
    </row>
    <row r="324" spans="1:6" x14ac:dyDescent="0.2">
      <c r="A324" s="234" t="s">
        <v>121</v>
      </c>
      <c r="B324" s="198">
        <v>337</v>
      </c>
      <c r="C324" s="197" t="s">
        <v>39</v>
      </c>
      <c r="D324" s="374">
        <v>312358</v>
      </c>
      <c r="E324" s="374">
        <v>59754</v>
      </c>
      <c r="F324" s="296"/>
    </row>
    <row r="325" spans="1:6" x14ac:dyDescent="0.2">
      <c r="A325" s="234" t="s">
        <v>121</v>
      </c>
      <c r="B325" s="198">
        <v>337</v>
      </c>
      <c r="C325" s="197" t="s">
        <v>41</v>
      </c>
      <c r="D325" s="374">
        <v>57868</v>
      </c>
      <c r="E325" s="374">
        <v>11071</v>
      </c>
      <c r="F325" s="296"/>
    </row>
    <row r="326" spans="1:6" x14ac:dyDescent="0.2">
      <c r="A326" s="234" t="s">
        <v>121</v>
      </c>
      <c r="B326" s="198">
        <v>337</v>
      </c>
      <c r="C326" s="197" t="s">
        <v>705</v>
      </c>
      <c r="D326" s="374">
        <v>247634</v>
      </c>
      <c r="E326" s="374">
        <v>66856</v>
      </c>
      <c r="F326" s="296"/>
    </row>
    <row r="327" spans="1:6" x14ac:dyDescent="0.2">
      <c r="A327" s="234" t="s">
        <v>84</v>
      </c>
      <c r="B327" s="198">
        <v>363</v>
      </c>
      <c r="C327" s="197" t="s">
        <v>175</v>
      </c>
      <c r="D327" s="374">
        <v>45327</v>
      </c>
      <c r="E327" s="374">
        <v>20830</v>
      </c>
      <c r="F327" s="296"/>
    </row>
    <row r="328" spans="1:6" x14ac:dyDescent="0.2">
      <c r="A328" s="234" t="s">
        <v>84</v>
      </c>
      <c r="B328" s="198">
        <v>363</v>
      </c>
      <c r="C328" s="197" t="s">
        <v>177</v>
      </c>
      <c r="D328" s="374">
        <v>10878</v>
      </c>
      <c r="E328" s="374">
        <v>4999</v>
      </c>
      <c r="F328" s="296"/>
    </row>
    <row r="329" spans="1:6" x14ac:dyDescent="0.2">
      <c r="A329" s="234" t="s">
        <v>402</v>
      </c>
      <c r="B329" s="198">
        <v>383</v>
      </c>
      <c r="C329" s="197" t="s">
        <v>91</v>
      </c>
      <c r="D329" s="374">
        <v>57054</v>
      </c>
      <c r="E329" s="374">
        <v>34202</v>
      </c>
      <c r="F329" s="296"/>
    </row>
    <row r="330" spans="1:6" x14ac:dyDescent="0.2">
      <c r="A330" s="234" t="s">
        <v>734</v>
      </c>
      <c r="B330" s="198">
        <v>514</v>
      </c>
      <c r="C330" s="197" t="s">
        <v>282</v>
      </c>
      <c r="D330" s="374">
        <v>0</v>
      </c>
      <c r="E330" s="374">
        <v>1260714</v>
      </c>
      <c r="F330" s="296"/>
    </row>
    <row r="331" spans="1:6" x14ac:dyDescent="0.2">
      <c r="A331" s="234" t="s">
        <v>279</v>
      </c>
      <c r="B331" s="198">
        <v>536</v>
      </c>
      <c r="C331" s="197" t="s">
        <v>287</v>
      </c>
      <c r="D331" s="374">
        <v>114608</v>
      </c>
      <c r="E331" s="374">
        <v>40624</v>
      </c>
      <c r="F331" s="194"/>
    </row>
    <row r="332" spans="1:6" x14ac:dyDescent="0.2">
      <c r="A332" s="234" t="s">
        <v>279</v>
      </c>
      <c r="B332" s="198">
        <v>536</v>
      </c>
      <c r="C332" s="197" t="s">
        <v>288</v>
      </c>
      <c r="D332" s="374">
        <v>84919</v>
      </c>
      <c r="E332" s="374">
        <v>205</v>
      </c>
      <c r="F332" s="296"/>
    </row>
    <row r="333" spans="1:6" x14ac:dyDescent="0.2">
      <c r="A333" s="234" t="s">
        <v>305</v>
      </c>
      <c r="B333" s="198">
        <v>571</v>
      </c>
      <c r="C333" s="197" t="s">
        <v>717</v>
      </c>
      <c r="D333" s="374">
        <v>43931432</v>
      </c>
      <c r="E333" s="374">
        <v>662704</v>
      </c>
      <c r="F333" s="296"/>
    </row>
    <row r="334" spans="1:6" x14ac:dyDescent="0.2">
      <c r="A334" s="234" t="s">
        <v>279</v>
      </c>
      <c r="B334" s="198">
        <v>607</v>
      </c>
      <c r="C334" s="197" t="s">
        <v>302</v>
      </c>
      <c r="D334" s="374">
        <v>2199999</v>
      </c>
      <c r="E334" s="374">
        <v>963315</v>
      </c>
      <c r="F334" s="296"/>
    </row>
    <row r="335" spans="1:6" x14ac:dyDescent="0.2">
      <c r="A335" s="234" t="s">
        <v>279</v>
      </c>
      <c r="B335" s="198">
        <v>607</v>
      </c>
      <c r="C335" s="197" t="s">
        <v>303</v>
      </c>
      <c r="D335" s="374">
        <v>0</v>
      </c>
      <c r="E335" s="374">
        <v>58801</v>
      </c>
      <c r="F335" s="296"/>
    </row>
    <row r="336" spans="1:6" x14ac:dyDescent="0.2">
      <c r="A336" s="234"/>
      <c r="C336" s="197"/>
      <c r="D336" s="441"/>
      <c r="E336" s="441"/>
      <c r="F336" s="298"/>
    </row>
    <row r="337" spans="1:14" x14ac:dyDescent="0.2">
      <c r="A337" s="299" t="s">
        <v>403</v>
      </c>
      <c r="B337" s="261"/>
      <c r="C337" s="262"/>
      <c r="D337" s="300">
        <v>47714616</v>
      </c>
      <c r="E337" s="300">
        <v>3289194</v>
      </c>
      <c r="F337" s="300">
        <v>0</v>
      </c>
    </row>
    <row r="338" spans="1:14" x14ac:dyDescent="0.2">
      <c r="A338" s="301"/>
      <c r="B338" s="192"/>
      <c r="C338" s="194"/>
      <c r="D338" s="302"/>
      <c r="E338" s="302"/>
      <c r="F338" s="268"/>
    </row>
    <row r="339" spans="1:14" ht="12" x14ac:dyDescent="0.2">
      <c r="A339" s="442" t="s">
        <v>404</v>
      </c>
      <c r="B339" s="443"/>
      <c r="C339" s="443"/>
      <c r="D339" s="444"/>
      <c r="E339" s="444"/>
      <c r="F339" s="445"/>
      <c r="G339" s="445"/>
      <c r="H339" s="444"/>
      <c r="I339" s="444"/>
      <c r="J339" s="444"/>
      <c r="K339" s="444"/>
      <c r="L339" s="446"/>
      <c r="M339" s="447"/>
      <c r="N339" s="447"/>
    </row>
    <row r="340" spans="1:14" ht="12" x14ac:dyDescent="0.2">
      <c r="A340" s="448" t="s">
        <v>389</v>
      </c>
      <c r="B340" s="443"/>
      <c r="C340" s="443"/>
      <c r="D340" s="444"/>
      <c r="E340" s="444"/>
      <c r="F340" s="445"/>
      <c r="G340" s="445"/>
      <c r="H340" s="444"/>
      <c r="I340" s="444"/>
      <c r="J340" s="444"/>
      <c r="K340" s="444"/>
      <c r="L340" s="446"/>
      <c r="M340" s="447"/>
      <c r="N340" s="447"/>
    </row>
    <row r="341" spans="1:14" ht="12" x14ac:dyDescent="0.2">
      <c r="A341" s="449" t="s">
        <v>731</v>
      </c>
      <c r="B341" s="444"/>
      <c r="C341" s="444"/>
      <c r="D341" s="444"/>
      <c r="E341" s="444"/>
      <c r="F341" s="445"/>
      <c r="G341" s="445"/>
      <c r="H341" s="444"/>
      <c r="I341" s="444"/>
      <c r="J341" s="444"/>
      <c r="K341" s="444"/>
      <c r="L341" s="446"/>
      <c r="M341" s="447"/>
      <c r="N341" s="447"/>
    </row>
    <row r="342" spans="1:14" ht="12" x14ac:dyDescent="0.2">
      <c r="A342" s="450"/>
      <c r="B342" s="450"/>
      <c r="C342" s="450"/>
      <c r="D342" s="450"/>
      <c r="E342" s="450"/>
      <c r="F342" s="451"/>
      <c r="G342" s="451"/>
      <c r="H342" s="450"/>
      <c r="I342" s="450"/>
      <c r="J342" s="450"/>
      <c r="K342" s="450"/>
      <c r="L342" s="446"/>
      <c r="M342" s="447"/>
      <c r="N342" s="447"/>
    </row>
    <row r="343" spans="1:14" ht="12" x14ac:dyDescent="0.2">
      <c r="A343" s="452"/>
      <c r="B343" s="453" t="s">
        <v>405</v>
      </c>
      <c r="C343" s="453"/>
      <c r="D343" s="453"/>
      <c r="E343" s="454"/>
      <c r="F343" s="453" t="s">
        <v>406</v>
      </c>
      <c r="G343" s="453" t="s">
        <v>407</v>
      </c>
      <c r="H343" s="453" t="s">
        <v>408</v>
      </c>
      <c r="I343" s="453" t="s">
        <v>14</v>
      </c>
      <c r="J343" s="453" t="s">
        <v>408</v>
      </c>
      <c r="K343" s="453" t="s">
        <v>409</v>
      </c>
      <c r="L343" s="453" t="s">
        <v>410</v>
      </c>
      <c r="M343" s="447"/>
      <c r="N343" s="447"/>
    </row>
    <row r="344" spans="1:14" ht="12" x14ac:dyDescent="0.2">
      <c r="A344" s="455" t="s">
        <v>411</v>
      </c>
      <c r="B344" s="456" t="s">
        <v>412</v>
      </c>
      <c r="C344" s="456" t="s">
        <v>413</v>
      </c>
      <c r="D344" s="456" t="s">
        <v>5</v>
      </c>
      <c r="E344" s="456" t="s">
        <v>7</v>
      </c>
      <c r="F344" s="456" t="s">
        <v>15</v>
      </c>
      <c r="G344" s="456" t="s">
        <v>414</v>
      </c>
      <c r="H344" s="456" t="s">
        <v>415</v>
      </c>
      <c r="I344" s="456" t="s">
        <v>416</v>
      </c>
      <c r="J344" s="456" t="s">
        <v>417</v>
      </c>
      <c r="K344" s="456" t="s">
        <v>418</v>
      </c>
      <c r="L344" s="456" t="s">
        <v>419</v>
      </c>
      <c r="M344" s="447"/>
      <c r="N344" s="447"/>
    </row>
    <row r="345" spans="1:14" ht="12" x14ac:dyDescent="0.2">
      <c r="A345" s="455" t="s">
        <v>395</v>
      </c>
      <c r="B345" s="456" t="s">
        <v>420</v>
      </c>
      <c r="C345" s="456" t="s">
        <v>421</v>
      </c>
      <c r="D345" s="456" t="s">
        <v>422</v>
      </c>
      <c r="E345" s="457"/>
      <c r="F345" s="456" t="s">
        <v>423</v>
      </c>
      <c r="G345" s="456" t="s">
        <v>424</v>
      </c>
      <c r="H345" s="456" t="s">
        <v>425</v>
      </c>
      <c r="I345" s="456" t="s">
        <v>426</v>
      </c>
      <c r="J345" s="456" t="s">
        <v>22</v>
      </c>
      <c r="K345" s="458" t="s">
        <v>22</v>
      </c>
      <c r="L345" s="458" t="s">
        <v>427</v>
      </c>
      <c r="M345" s="447"/>
      <c r="N345" s="447"/>
    </row>
    <row r="346" spans="1:14" ht="12" x14ac:dyDescent="0.2">
      <c r="A346" s="459"/>
      <c r="B346" s="460" t="s">
        <v>428</v>
      </c>
      <c r="C346" s="460"/>
      <c r="D346" s="460"/>
      <c r="E346" s="461"/>
      <c r="F346" s="462"/>
      <c r="G346" s="462"/>
      <c r="H346" s="460"/>
      <c r="I346" s="460" t="s">
        <v>35</v>
      </c>
      <c r="J346" s="460"/>
      <c r="K346" s="463"/>
      <c r="L346" s="463" t="s">
        <v>429</v>
      </c>
      <c r="M346" s="447"/>
      <c r="N346" s="447"/>
    </row>
    <row r="347" spans="1:14" ht="12" x14ac:dyDescent="0.2">
      <c r="A347" s="450"/>
      <c r="B347" s="450"/>
      <c r="C347" s="450"/>
      <c r="D347" s="450"/>
      <c r="E347" s="450"/>
      <c r="F347" s="451"/>
      <c r="G347" s="451"/>
      <c r="H347" s="450"/>
      <c r="I347" s="450"/>
      <c r="J347" s="450"/>
      <c r="K347" s="450"/>
      <c r="L347" s="464"/>
      <c r="M347" s="447"/>
      <c r="N347" s="447"/>
    </row>
    <row r="348" spans="1:14" ht="12" x14ac:dyDescent="0.2">
      <c r="A348" s="465" t="s">
        <v>735</v>
      </c>
      <c r="B348" s="464"/>
      <c r="C348" s="464"/>
      <c r="D348" s="466"/>
      <c r="E348" s="467"/>
      <c r="F348" s="468"/>
      <c r="G348" s="467"/>
      <c r="H348" s="469"/>
      <c r="I348" s="469"/>
      <c r="J348" s="469"/>
      <c r="K348" s="469"/>
      <c r="L348" s="464"/>
      <c r="M348" s="447"/>
      <c r="N348" s="447"/>
    </row>
    <row r="349" spans="1:14" ht="12" x14ac:dyDescent="0.2">
      <c r="A349" s="470"/>
      <c r="B349" s="470"/>
      <c r="C349" s="464"/>
      <c r="D349" s="466"/>
      <c r="E349" s="467"/>
      <c r="F349" s="468"/>
      <c r="G349" s="467"/>
      <c r="H349" s="469"/>
      <c r="I349" s="469"/>
      <c r="J349" s="469"/>
      <c r="K349" s="469"/>
      <c r="L349" s="464"/>
      <c r="M349" s="447"/>
      <c r="N349" s="447"/>
    </row>
    <row r="350" spans="1:14" ht="12" x14ac:dyDescent="0.2">
      <c r="A350" s="471" t="s">
        <v>403</v>
      </c>
      <c r="B350" s="472"/>
      <c r="C350" s="472"/>
      <c r="D350" s="472"/>
      <c r="E350" s="472"/>
      <c r="F350" s="473"/>
      <c r="G350" s="473"/>
      <c r="H350" s="474"/>
      <c r="I350" s="475">
        <v>0</v>
      </c>
      <c r="J350" s="475">
        <v>0</v>
      </c>
      <c r="K350" s="475">
        <v>0</v>
      </c>
      <c r="L350" s="474"/>
      <c r="M350" s="447"/>
      <c r="N350" s="447"/>
    </row>
    <row r="351" spans="1:14" ht="12" x14ac:dyDescent="0.2">
      <c r="A351" s="470"/>
      <c r="B351" s="444"/>
      <c r="C351" s="444"/>
      <c r="D351" s="466"/>
      <c r="E351" s="467"/>
      <c r="F351" s="468"/>
      <c r="G351" s="467"/>
      <c r="H351" s="469"/>
      <c r="I351" s="469"/>
      <c r="J351" s="469"/>
      <c r="K351" s="469"/>
      <c r="L351" s="446"/>
      <c r="M351" s="447"/>
      <c r="N351" s="447"/>
    </row>
    <row r="352" spans="1:14" ht="12" x14ac:dyDescent="0.2">
      <c r="A352" s="476"/>
      <c r="B352" s="444"/>
      <c r="C352" s="444"/>
      <c r="D352" s="444"/>
      <c r="E352" s="444"/>
      <c r="F352" s="445"/>
      <c r="G352" s="445"/>
      <c r="H352" s="477"/>
      <c r="I352" s="477"/>
      <c r="J352" s="477"/>
      <c r="K352" s="477"/>
      <c r="L352" s="446"/>
      <c r="M352" s="447"/>
      <c r="N352" s="447"/>
    </row>
    <row r="353" spans="1:14" ht="12" x14ac:dyDescent="0.2">
      <c r="A353" s="478" t="s">
        <v>431</v>
      </c>
      <c r="B353" s="444"/>
      <c r="C353" s="444"/>
      <c r="D353" s="444"/>
      <c r="E353" s="444"/>
      <c r="F353" s="445"/>
      <c r="G353" s="445"/>
      <c r="H353" s="479"/>
      <c r="I353" s="479"/>
      <c r="J353" s="479"/>
      <c r="K353" s="479"/>
      <c r="L353" s="446"/>
      <c r="M353" s="447"/>
      <c r="N353" s="447"/>
    </row>
    <row r="354" spans="1:14" ht="12" x14ac:dyDescent="0.2">
      <c r="A354" s="480" t="s">
        <v>432</v>
      </c>
      <c r="B354" s="444"/>
      <c r="C354" s="444"/>
      <c r="D354" s="444"/>
      <c r="E354" s="481"/>
      <c r="F354" s="482"/>
      <c r="G354" s="483"/>
      <c r="H354" s="479"/>
      <c r="I354" s="479"/>
      <c r="J354" s="479"/>
      <c r="K354" s="479"/>
      <c r="L354" s="446"/>
      <c r="M354" s="447"/>
      <c r="N354" s="447"/>
    </row>
    <row r="355" spans="1:14" ht="12" x14ac:dyDescent="0.2">
      <c r="A355" s="480" t="s">
        <v>433</v>
      </c>
      <c r="B355" s="444"/>
      <c r="C355" s="444"/>
      <c r="D355" s="444"/>
      <c r="E355" s="444"/>
      <c r="F355" s="445"/>
      <c r="G355" s="445"/>
      <c r="H355" s="444"/>
      <c r="I355" s="444"/>
      <c r="J355" s="444"/>
      <c r="K355" s="444"/>
      <c r="L355" s="446"/>
      <c r="M355" s="447"/>
      <c r="N355" s="447"/>
    </row>
    <row r="356" spans="1:14" ht="12" x14ac:dyDescent="0.2">
      <c r="A356" s="484"/>
      <c r="B356" s="444"/>
      <c r="C356" s="444"/>
      <c r="D356" s="444"/>
      <c r="E356" s="444"/>
      <c r="F356" s="445"/>
      <c r="G356" s="445"/>
      <c r="H356" s="479"/>
      <c r="I356" s="479"/>
      <c r="J356" s="479"/>
      <c r="K356" s="479"/>
      <c r="L356" s="446"/>
      <c r="M356" s="447"/>
      <c r="N356" s="447"/>
    </row>
    <row r="357" spans="1:14" x14ac:dyDescent="0.2">
      <c r="A357" s="279" t="s">
        <v>434</v>
      </c>
      <c r="B357" s="317"/>
      <c r="C357" s="317"/>
      <c r="D357" s="317"/>
      <c r="E357" s="317"/>
      <c r="F357" s="318"/>
      <c r="G357" s="169"/>
      <c r="H357" s="169"/>
      <c r="I357" s="169"/>
      <c r="J357" s="169"/>
    </row>
    <row r="358" spans="1:14" ht="22.5" x14ac:dyDescent="0.2">
      <c r="A358" s="319" t="s">
        <v>435</v>
      </c>
      <c r="B358" s="320" t="s">
        <v>436</v>
      </c>
      <c r="C358" s="320" t="s">
        <v>437</v>
      </c>
      <c r="D358" s="321" t="s">
        <v>438</v>
      </c>
      <c r="E358" s="320" t="s">
        <v>439</v>
      </c>
      <c r="F358" s="322" t="s">
        <v>440</v>
      </c>
      <c r="G358" s="169"/>
      <c r="H358" s="169"/>
      <c r="I358" s="169"/>
      <c r="J358" s="169"/>
    </row>
    <row r="359" spans="1:14" ht="67.5" x14ac:dyDescent="0.2">
      <c r="A359" s="174">
        <v>193</v>
      </c>
      <c r="B359" s="175" t="s">
        <v>37</v>
      </c>
      <c r="C359" s="175" t="s">
        <v>441</v>
      </c>
      <c r="D359" s="175" t="s">
        <v>442</v>
      </c>
      <c r="E359" s="176" t="s">
        <v>443</v>
      </c>
      <c r="F359" s="177" t="s">
        <v>444</v>
      </c>
      <c r="G359" s="178"/>
      <c r="H359" s="169"/>
      <c r="I359" s="169"/>
      <c r="J359" s="169"/>
    </row>
    <row r="360" spans="1:14" ht="67.5" x14ac:dyDescent="0.2">
      <c r="A360" s="179">
        <v>199</v>
      </c>
      <c r="B360" s="180" t="s">
        <v>42</v>
      </c>
      <c r="C360" s="180" t="s">
        <v>441</v>
      </c>
      <c r="D360" s="180" t="s">
        <v>442</v>
      </c>
      <c r="E360" s="181" t="s">
        <v>443</v>
      </c>
      <c r="F360" s="182" t="s">
        <v>445</v>
      </c>
      <c r="G360" s="178"/>
      <c r="H360" s="169"/>
      <c r="I360" s="169"/>
      <c r="J360" s="169"/>
    </row>
    <row r="361" spans="1:14" ht="101.25" x14ac:dyDescent="0.2">
      <c r="A361" s="174">
        <v>202</v>
      </c>
      <c r="B361" s="175" t="s">
        <v>45</v>
      </c>
      <c r="C361" s="175" t="s">
        <v>441</v>
      </c>
      <c r="D361" s="175" t="s">
        <v>442</v>
      </c>
      <c r="E361" s="176" t="s">
        <v>446</v>
      </c>
      <c r="F361" s="177" t="s">
        <v>447</v>
      </c>
      <c r="G361" s="178"/>
      <c r="H361" s="169"/>
      <c r="I361" s="169"/>
      <c r="J361" s="169"/>
    </row>
    <row r="362" spans="1:14" ht="33.75" x14ac:dyDescent="0.2">
      <c r="A362" s="179">
        <v>211</v>
      </c>
      <c r="B362" s="180" t="s">
        <v>50</v>
      </c>
      <c r="C362" s="180" t="s">
        <v>448</v>
      </c>
      <c r="D362" s="180" t="s">
        <v>442</v>
      </c>
      <c r="E362" s="180" t="s">
        <v>449</v>
      </c>
      <c r="F362" s="180" t="s">
        <v>450</v>
      </c>
      <c r="G362" s="178"/>
      <c r="H362" s="169"/>
      <c r="I362" s="169"/>
      <c r="J362" s="169"/>
    </row>
    <row r="363" spans="1:14" ht="45" x14ac:dyDescent="0.2">
      <c r="A363" s="174">
        <v>221</v>
      </c>
      <c r="B363" s="175" t="s">
        <v>55</v>
      </c>
      <c r="C363" s="175" t="s">
        <v>448</v>
      </c>
      <c r="D363" s="175" t="s">
        <v>451</v>
      </c>
      <c r="E363" s="180" t="s">
        <v>452</v>
      </c>
      <c r="F363" s="180" t="s">
        <v>453</v>
      </c>
      <c r="G363" s="178"/>
      <c r="H363" s="169"/>
      <c r="I363" s="169"/>
      <c r="J363" s="169"/>
    </row>
    <row r="364" spans="1:14" ht="22.5" x14ac:dyDescent="0.2">
      <c r="A364" s="179">
        <v>225</v>
      </c>
      <c r="B364" s="180" t="s">
        <v>63</v>
      </c>
      <c r="C364" s="180" t="s">
        <v>454</v>
      </c>
      <c r="D364" s="180" t="s">
        <v>455</v>
      </c>
      <c r="E364" s="180" t="s">
        <v>456</v>
      </c>
      <c r="F364" s="180" t="s">
        <v>457</v>
      </c>
      <c r="G364" s="178"/>
      <c r="H364" s="169"/>
      <c r="I364" s="169"/>
      <c r="J364" s="169"/>
    </row>
    <row r="365" spans="1:14" ht="12.75" x14ac:dyDescent="0.2">
      <c r="A365" s="174">
        <v>226</v>
      </c>
      <c r="B365" s="175" t="s">
        <v>458</v>
      </c>
      <c r="C365" s="175" t="s">
        <v>448</v>
      </c>
      <c r="D365" s="175" t="s">
        <v>442</v>
      </c>
      <c r="E365" s="175" t="s">
        <v>459</v>
      </c>
      <c r="F365" s="175" t="s">
        <v>460</v>
      </c>
      <c r="G365" s="178"/>
      <c r="H365" s="169"/>
      <c r="I365" s="169"/>
      <c r="J365" s="169"/>
    </row>
    <row r="366" spans="1:14" ht="12.75" x14ac:dyDescent="0.2">
      <c r="A366" s="179">
        <v>228</v>
      </c>
      <c r="B366" s="180" t="s">
        <v>68</v>
      </c>
      <c r="C366" s="180" t="s">
        <v>454</v>
      </c>
      <c r="D366" s="180" t="s">
        <v>455</v>
      </c>
      <c r="E366" s="180" t="s">
        <v>461</v>
      </c>
      <c r="F366" s="180" t="s">
        <v>461</v>
      </c>
      <c r="G366" s="178"/>
      <c r="H366" s="169"/>
      <c r="I366" s="169"/>
      <c r="J366" s="169"/>
    </row>
    <row r="367" spans="1:14" ht="33.75" x14ac:dyDescent="0.2">
      <c r="A367" s="174">
        <v>233</v>
      </c>
      <c r="B367" s="175" t="s">
        <v>462</v>
      </c>
      <c r="C367" s="175" t="s">
        <v>448</v>
      </c>
      <c r="D367" s="175" t="s">
        <v>463</v>
      </c>
      <c r="E367" s="180" t="s">
        <v>464</v>
      </c>
      <c r="F367" s="180" t="s">
        <v>465</v>
      </c>
      <c r="G367" s="178"/>
      <c r="H367" s="169"/>
      <c r="I367" s="169"/>
      <c r="J367" s="169"/>
    </row>
    <row r="368" spans="1:14" ht="33.75" x14ac:dyDescent="0.2">
      <c r="A368" s="179">
        <v>236</v>
      </c>
      <c r="B368" s="180" t="s">
        <v>70</v>
      </c>
      <c r="C368" s="180" t="s">
        <v>441</v>
      </c>
      <c r="D368" s="180" t="s">
        <v>455</v>
      </c>
      <c r="E368" s="180" t="s">
        <v>466</v>
      </c>
      <c r="F368" s="180" t="s">
        <v>467</v>
      </c>
      <c r="G368" s="178"/>
      <c r="H368" s="169"/>
      <c r="I368" s="169"/>
      <c r="J368" s="169"/>
    </row>
    <row r="369" spans="1:10" ht="22.5" x14ac:dyDescent="0.2">
      <c r="A369" s="174">
        <v>239</v>
      </c>
      <c r="B369" s="175" t="s">
        <v>468</v>
      </c>
      <c r="C369" s="175" t="s">
        <v>469</v>
      </c>
      <c r="D369" s="175" t="s">
        <v>442</v>
      </c>
      <c r="E369" s="175" t="s">
        <v>470</v>
      </c>
      <c r="F369" s="175" t="s">
        <v>470</v>
      </c>
      <c r="G369" s="178"/>
      <c r="H369" s="169"/>
      <c r="I369" s="169"/>
      <c r="J369" s="169"/>
    </row>
    <row r="370" spans="1:10" ht="12.75" x14ac:dyDescent="0.2">
      <c r="A370" s="179">
        <v>243</v>
      </c>
      <c r="B370" s="180" t="s">
        <v>471</v>
      </c>
      <c r="C370" s="180" t="s">
        <v>469</v>
      </c>
      <c r="D370" s="180" t="s">
        <v>442</v>
      </c>
      <c r="E370" s="180" t="s">
        <v>472</v>
      </c>
      <c r="F370" s="180" t="s">
        <v>472</v>
      </c>
      <c r="G370" s="178"/>
      <c r="H370" s="169"/>
      <c r="I370" s="169"/>
      <c r="J370" s="169"/>
    </row>
    <row r="371" spans="1:10" ht="56.25" x14ac:dyDescent="0.2">
      <c r="A371" s="174">
        <v>245</v>
      </c>
      <c r="B371" s="175" t="s">
        <v>74</v>
      </c>
      <c r="C371" s="175" t="s">
        <v>448</v>
      </c>
      <c r="D371" s="175" t="s">
        <v>451</v>
      </c>
      <c r="E371" s="180" t="s">
        <v>473</v>
      </c>
      <c r="F371" s="180" t="s">
        <v>474</v>
      </c>
      <c r="G371" s="178"/>
      <c r="H371" s="169"/>
      <c r="I371" s="169"/>
      <c r="J371" s="169"/>
    </row>
    <row r="372" spans="1:10" ht="67.5" x14ac:dyDescent="0.2">
      <c r="A372" s="179">
        <v>247</v>
      </c>
      <c r="B372" s="180" t="s">
        <v>79</v>
      </c>
      <c r="C372" s="180" t="s">
        <v>448</v>
      </c>
      <c r="D372" s="180" t="s">
        <v>451</v>
      </c>
      <c r="E372" s="180" t="s">
        <v>475</v>
      </c>
      <c r="F372" s="180" t="s">
        <v>476</v>
      </c>
      <c r="G372" s="178"/>
      <c r="H372" s="169"/>
      <c r="I372" s="169"/>
      <c r="J372" s="169"/>
    </row>
    <row r="373" spans="1:10" ht="22.5" x14ac:dyDescent="0.2">
      <c r="A373" s="174">
        <v>262</v>
      </c>
      <c r="B373" s="175" t="s">
        <v>477</v>
      </c>
      <c r="C373" s="175" t="s">
        <v>478</v>
      </c>
      <c r="D373" s="175" t="s">
        <v>442</v>
      </c>
      <c r="E373" s="175" t="s">
        <v>479</v>
      </c>
      <c r="F373" s="175" t="s">
        <v>479</v>
      </c>
      <c r="G373" s="178"/>
      <c r="H373" s="169"/>
      <c r="I373" s="169"/>
      <c r="J373" s="169"/>
    </row>
    <row r="374" spans="1:10" ht="45" x14ac:dyDescent="0.2">
      <c r="A374" s="179">
        <v>265</v>
      </c>
      <c r="B374" s="180" t="s">
        <v>480</v>
      </c>
      <c r="C374" s="180" t="s">
        <v>481</v>
      </c>
      <c r="D374" s="180" t="s">
        <v>451</v>
      </c>
      <c r="E374" s="180" t="s">
        <v>482</v>
      </c>
      <c r="F374" s="180" t="s">
        <v>483</v>
      </c>
      <c r="G374" s="178"/>
      <c r="H374" s="169"/>
      <c r="I374" s="169"/>
      <c r="J374" s="169"/>
    </row>
    <row r="375" spans="1:10" ht="12.75" x14ac:dyDescent="0.2">
      <c r="A375" s="174">
        <v>270</v>
      </c>
      <c r="B375" s="175" t="s">
        <v>83</v>
      </c>
      <c r="C375" s="175" t="s">
        <v>454</v>
      </c>
      <c r="D375" s="175" t="s">
        <v>455</v>
      </c>
      <c r="E375" s="175" t="s">
        <v>461</v>
      </c>
      <c r="F375" s="175" t="s">
        <v>461</v>
      </c>
      <c r="G375" s="178"/>
      <c r="H375" s="169"/>
      <c r="I375" s="169"/>
      <c r="J375" s="169"/>
    </row>
    <row r="376" spans="1:10" ht="67.5" x14ac:dyDescent="0.2">
      <c r="A376" s="179">
        <v>271</v>
      </c>
      <c r="B376" s="180" t="s">
        <v>85</v>
      </c>
      <c r="C376" s="180" t="s">
        <v>484</v>
      </c>
      <c r="D376" s="180" t="s">
        <v>451</v>
      </c>
      <c r="E376" s="180" t="s">
        <v>485</v>
      </c>
      <c r="F376" s="180" t="s">
        <v>486</v>
      </c>
      <c r="G376" s="178"/>
      <c r="H376" s="169"/>
      <c r="I376" s="169"/>
      <c r="J376" s="169"/>
    </row>
    <row r="377" spans="1:10" ht="22.5" x14ac:dyDescent="0.2">
      <c r="A377" s="174">
        <v>278</v>
      </c>
      <c r="B377" s="175" t="s">
        <v>487</v>
      </c>
      <c r="C377" s="175" t="s">
        <v>488</v>
      </c>
      <c r="D377" s="175" t="s">
        <v>442</v>
      </c>
      <c r="E377" s="175" t="s">
        <v>489</v>
      </c>
      <c r="F377" s="175" t="s">
        <v>489</v>
      </c>
      <c r="G377" s="178"/>
      <c r="H377" s="169"/>
      <c r="I377" s="169"/>
      <c r="J377" s="169"/>
    </row>
    <row r="378" spans="1:10" ht="22.5" x14ac:dyDescent="0.2">
      <c r="A378" s="179">
        <v>280</v>
      </c>
      <c r="B378" s="180" t="s">
        <v>490</v>
      </c>
      <c r="C378" s="180" t="s">
        <v>448</v>
      </c>
      <c r="D378" s="180" t="s">
        <v>491</v>
      </c>
      <c r="E378" s="180" t="s">
        <v>492</v>
      </c>
      <c r="F378" s="180" t="s">
        <v>493</v>
      </c>
      <c r="G378" s="178"/>
      <c r="H378" s="169"/>
      <c r="I378" s="169"/>
      <c r="J378" s="169"/>
    </row>
    <row r="379" spans="1:10" ht="67.5" x14ac:dyDescent="0.2">
      <c r="A379" s="174">
        <v>282</v>
      </c>
      <c r="B379" s="175" t="s">
        <v>90</v>
      </c>
      <c r="C379" s="175" t="s">
        <v>484</v>
      </c>
      <c r="D379" s="175" t="s">
        <v>451</v>
      </c>
      <c r="E379" s="180" t="s">
        <v>494</v>
      </c>
      <c r="F379" s="180" t="s">
        <v>495</v>
      </c>
      <c r="G379" s="178"/>
      <c r="H379" s="169"/>
      <c r="I379" s="169"/>
      <c r="J379" s="169"/>
    </row>
    <row r="380" spans="1:10" ht="45" x14ac:dyDescent="0.2">
      <c r="A380" s="179">
        <v>283</v>
      </c>
      <c r="B380" s="180" t="s">
        <v>96</v>
      </c>
      <c r="C380" s="180" t="s">
        <v>441</v>
      </c>
      <c r="D380" s="180" t="s">
        <v>455</v>
      </c>
      <c r="E380" s="180" t="s">
        <v>496</v>
      </c>
      <c r="F380" s="183" t="s">
        <v>497</v>
      </c>
      <c r="G380" s="178"/>
      <c r="H380" s="169"/>
      <c r="I380" s="169"/>
      <c r="J380" s="169"/>
    </row>
    <row r="381" spans="1:10" ht="12.75" x14ac:dyDescent="0.2">
      <c r="A381" s="174">
        <v>290</v>
      </c>
      <c r="B381" s="175" t="s">
        <v>498</v>
      </c>
      <c r="C381" s="175" t="s">
        <v>484</v>
      </c>
      <c r="D381" s="175" t="s">
        <v>499</v>
      </c>
      <c r="E381" s="175"/>
      <c r="F381" s="175" t="s">
        <v>500</v>
      </c>
      <c r="G381" s="178"/>
      <c r="H381" s="169"/>
      <c r="I381" s="169"/>
      <c r="J381" s="169"/>
    </row>
    <row r="382" spans="1:10" ht="56.25" x14ac:dyDescent="0.2">
      <c r="A382" s="179">
        <v>294</v>
      </c>
      <c r="B382" s="180" t="s">
        <v>100</v>
      </c>
      <c r="C382" s="180" t="s">
        <v>448</v>
      </c>
      <c r="D382" s="180" t="s">
        <v>451</v>
      </c>
      <c r="E382" s="181" t="s">
        <v>501</v>
      </c>
      <c r="F382" s="181" t="s">
        <v>502</v>
      </c>
      <c r="G382" s="178"/>
      <c r="H382" s="169"/>
      <c r="I382" s="169"/>
      <c r="J382" s="169"/>
    </row>
    <row r="383" spans="1:10" ht="33.75" x14ac:dyDescent="0.2">
      <c r="A383" s="174">
        <v>295</v>
      </c>
      <c r="B383" s="175" t="s">
        <v>503</v>
      </c>
      <c r="C383" s="175" t="s">
        <v>484</v>
      </c>
      <c r="D383" s="175" t="s">
        <v>504</v>
      </c>
      <c r="E383" s="175" t="s">
        <v>505</v>
      </c>
      <c r="F383" s="175" t="s">
        <v>505</v>
      </c>
      <c r="G383" s="178"/>
      <c r="H383" s="169"/>
      <c r="I383" s="169"/>
      <c r="J383" s="169"/>
    </row>
    <row r="384" spans="1:10" ht="12.75" x14ac:dyDescent="0.2">
      <c r="A384" s="179">
        <v>299</v>
      </c>
      <c r="B384" s="180" t="s">
        <v>506</v>
      </c>
      <c r="C384" s="180" t="s">
        <v>484</v>
      </c>
      <c r="D384" s="180" t="s">
        <v>499</v>
      </c>
      <c r="E384" s="180"/>
      <c r="F384" s="180" t="s">
        <v>500</v>
      </c>
      <c r="G384" s="178"/>
      <c r="H384" s="169"/>
      <c r="I384" s="169"/>
      <c r="J384" s="169"/>
    </row>
    <row r="385" spans="1:10" ht="22.5" x14ac:dyDescent="0.2">
      <c r="A385" s="174">
        <v>300</v>
      </c>
      <c r="B385" s="175" t="s">
        <v>105</v>
      </c>
      <c r="C385" s="175" t="s">
        <v>481</v>
      </c>
      <c r="D385" s="175" t="s">
        <v>455</v>
      </c>
      <c r="E385" s="175" t="s">
        <v>507</v>
      </c>
      <c r="F385" s="175" t="s">
        <v>508</v>
      </c>
      <c r="G385" s="178"/>
      <c r="H385" s="169"/>
      <c r="I385" s="169"/>
      <c r="J385" s="169"/>
    </row>
    <row r="386" spans="1:10" ht="22.5" x14ac:dyDescent="0.2">
      <c r="A386" s="179">
        <v>304</v>
      </c>
      <c r="B386" s="180" t="s">
        <v>509</v>
      </c>
      <c r="C386" s="180" t="s">
        <v>478</v>
      </c>
      <c r="D386" s="180" t="s">
        <v>510</v>
      </c>
      <c r="E386" s="180" t="s">
        <v>511</v>
      </c>
      <c r="F386" s="180" t="s">
        <v>512</v>
      </c>
      <c r="G386" s="178"/>
      <c r="H386" s="169"/>
      <c r="I386" s="169"/>
      <c r="J386" s="169"/>
    </row>
    <row r="387" spans="1:10" ht="22.5" x14ac:dyDescent="0.2">
      <c r="A387" s="179" t="s">
        <v>513</v>
      </c>
      <c r="B387" s="180" t="s">
        <v>514</v>
      </c>
      <c r="C387" s="180" t="s">
        <v>448</v>
      </c>
      <c r="D387" s="180" t="s">
        <v>515</v>
      </c>
      <c r="E387" s="180" t="s">
        <v>516</v>
      </c>
      <c r="F387" s="180" t="s">
        <v>517</v>
      </c>
      <c r="G387" s="178"/>
      <c r="H387" s="169"/>
      <c r="I387" s="169"/>
      <c r="J387" s="169"/>
    </row>
    <row r="388" spans="1:10" ht="33.75" x14ac:dyDescent="0.2">
      <c r="A388" s="174">
        <v>311</v>
      </c>
      <c r="B388" s="175" t="s">
        <v>518</v>
      </c>
      <c r="C388" s="175" t="s">
        <v>478</v>
      </c>
      <c r="D388" s="175" t="s">
        <v>519</v>
      </c>
      <c r="E388" s="175" t="s">
        <v>520</v>
      </c>
      <c r="F388" s="175" t="s">
        <v>521</v>
      </c>
      <c r="G388" s="178"/>
      <c r="H388" s="169"/>
      <c r="I388" s="169"/>
      <c r="J388" s="169"/>
    </row>
    <row r="389" spans="1:10" ht="12.75" x14ac:dyDescent="0.2">
      <c r="A389" s="179">
        <v>312</v>
      </c>
      <c r="B389" s="180" t="s">
        <v>522</v>
      </c>
      <c r="C389" s="180" t="s">
        <v>523</v>
      </c>
      <c r="D389" s="180" t="s">
        <v>442</v>
      </c>
      <c r="E389" s="180" t="s">
        <v>524</v>
      </c>
      <c r="F389" s="180" t="s">
        <v>524</v>
      </c>
      <c r="G389" s="178"/>
      <c r="H389" s="169"/>
      <c r="I389" s="169"/>
      <c r="J389" s="169"/>
    </row>
    <row r="390" spans="1:10" ht="56.25" x14ac:dyDescent="0.2">
      <c r="A390" s="174">
        <v>313</v>
      </c>
      <c r="B390" s="175" t="s">
        <v>525</v>
      </c>
      <c r="C390" s="175" t="s">
        <v>526</v>
      </c>
      <c r="D390" s="175" t="s">
        <v>527</v>
      </c>
      <c r="E390" s="180" t="s">
        <v>528</v>
      </c>
      <c r="F390" s="175" t="s">
        <v>529</v>
      </c>
      <c r="G390" s="178"/>
      <c r="H390" s="169"/>
      <c r="I390" s="169"/>
      <c r="J390" s="169"/>
    </row>
    <row r="391" spans="1:10" ht="22.5" x14ac:dyDescent="0.2">
      <c r="A391" s="179">
        <v>315</v>
      </c>
      <c r="B391" s="180" t="s">
        <v>530</v>
      </c>
      <c r="C391" s="180" t="s">
        <v>531</v>
      </c>
      <c r="D391" s="180" t="s">
        <v>532</v>
      </c>
      <c r="E391" s="180"/>
      <c r="F391" s="180" t="s">
        <v>500</v>
      </c>
      <c r="G391" s="178"/>
      <c r="H391" s="169"/>
      <c r="I391" s="169"/>
      <c r="J391" s="169"/>
    </row>
    <row r="392" spans="1:10" ht="12.75" x14ac:dyDescent="0.2">
      <c r="A392" s="174">
        <v>316</v>
      </c>
      <c r="B392" s="175" t="s">
        <v>530</v>
      </c>
      <c r="C392" s="175" t="s">
        <v>484</v>
      </c>
      <c r="D392" s="175" t="s">
        <v>499</v>
      </c>
      <c r="E392" s="175"/>
      <c r="F392" s="175" t="s">
        <v>500</v>
      </c>
      <c r="G392" s="178"/>
      <c r="H392" s="169"/>
      <c r="I392" s="169"/>
      <c r="J392" s="169"/>
    </row>
    <row r="393" spans="1:10" ht="12.75" x14ac:dyDescent="0.2">
      <c r="A393" s="179">
        <v>319</v>
      </c>
      <c r="B393" s="180" t="s">
        <v>110</v>
      </c>
      <c r="C393" s="180" t="s">
        <v>454</v>
      </c>
      <c r="D393" s="180" t="s">
        <v>455</v>
      </c>
      <c r="E393" s="180" t="s">
        <v>461</v>
      </c>
      <c r="F393" s="180" t="s">
        <v>461</v>
      </c>
      <c r="G393" s="178"/>
      <c r="H393" s="169"/>
      <c r="I393" s="169"/>
      <c r="J393" s="169"/>
    </row>
    <row r="394" spans="1:10" ht="56.25" x14ac:dyDescent="0.2">
      <c r="A394" s="174">
        <v>322</v>
      </c>
      <c r="B394" s="175" t="s">
        <v>112</v>
      </c>
      <c r="C394" s="175" t="s">
        <v>484</v>
      </c>
      <c r="D394" s="175" t="s">
        <v>451</v>
      </c>
      <c r="E394" s="180" t="s">
        <v>533</v>
      </c>
      <c r="F394" s="180" t="s">
        <v>474</v>
      </c>
      <c r="G394" s="178"/>
      <c r="H394" s="169"/>
      <c r="I394" s="169"/>
      <c r="J394" s="169"/>
    </row>
    <row r="395" spans="1:10" ht="45" x14ac:dyDescent="0.2">
      <c r="A395" s="179">
        <v>323</v>
      </c>
      <c r="B395" s="180" t="s">
        <v>534</v>
      </c>
      <c r="C395" s="180" t="s">
        <v>523</v>
      </c>
      <c r="D395" s="180" t="s">
        <v>535</v>
      </c>
      <c r="E395" s="180" t="s">
        <v>536</v>
      </c>
      <c r="F395" s="180" t="s">
        <v>537</v>
      </c>
      <c r="G395" s="178"/>
      <c r="H395" s="169"/>
      <c r="I395" s="169"/>
      <c r="J395" s="169"/>
    </row>
    <row r="396" spans="1:10" ht="22.5" x14ac:dyDescent="0.2">
      <c r="A396" s="184">
        <v>330</v>
      </c>
      <c r="B396" s="185" t="s">
        <v>538</v>
      </c>
      <c r="C396" s="185" t="s">
        <v>481</v>
      </c>
      <c r="D396" s="185" t="s">
        <v>539</v>
      </c>
      <c r="E396" s="185" t="s">
        <v>540</v>
      </c>
      <c r="F396" s="185" t="s">
        <v>540</v>
      </c>
      <c r="G396" s="186"/>
      <c r="H396" s="194"/>
      <c r="I396" s="194"/>
      <c r="J396" s="194"/>
    </row>
    <row r="397" spans="1:10" ht="22.5" x14ac:dyDescent="0.2">
      <c r="A397" s="187">
        <v>331</v>
      </c>
      <c r="B397" s="183" t="s">
        <v>541</v>
      </c>
      <c r="C397" s="183" t="s">
        <v>531</v>
      </c>
      <c r="D397" s="183" t="s">
        <v>542</v>
      </c>
      <c r="E397" s="183" t="s">
        <v>543</v>
      </c>
      <c r="F397" s="183" t="s">
        <v>544</v>
      </c>
      <c r="G397" s="186"/>
      <c r="H397" s="194"/>
      <c r="I397" s="194"/>
      <c r="J397" s="194"/>
    </row>
    <row r="398" spans="1:10" ht="33.75" x14ac:dyDescent="0.2">
      <c r="A398" s="187">
        <v>332</v>
      </c>
      <c r="B398" s="183" t="s">
        <v>541</v>
      </c>
      <c r="C398" s="183" t="s">
        <v>545</v>
      </c>
      <c r="D398" s="183" t="s">
        <v>546</v>
      </c>
      <c r="E398" s="183" t="s">
        <v>547</v>
      </c>
      <c r="F398" s="183" t="s">
        <v>548</v>
      </c>
      <c r="G398" s="186"/>
      <c r="H398" s="194"/>
      <c r="I398" s="194"/>
      <c r="J398" s="194"/>
    </row>
    <row r="399" spans="1:10" ht="22.5" x14ac:dyDescent="0.2">
      <c r="A399" s="184" t="s">
        <v>549</v>
      </c>
      <c r="B399" s="185" t="s">
        <v>550</v>
      </c>
      <c r="C399" s="185" t="s">
        <v>448</v>
      </c>
      <c r="D399" s="185" t="s">
        <v>515</v>
      </c>
      <c r="E399" s="185" t="s">
        <v>516</v>
      </c>
      <c r="F399" s="185" t="s">
        <v>517</v>
      </c>
      <c r="G399" s="186"/>
      <c r="H399" s="194"/>
      <c r="I399" s="194"/>
      <c r="J399" s="194"/>
    </row>
    <row r="400" spans="1:10" ht="12.75" x14ac:dyDescent="0.2">
      <c r="A400" s="187" t="s">
        <v>551</v>
      </c>
      <c r="B400" s="183" t="s">
        <v>122</v>
      </c>
      <c r="C400" s="183" t="s">
        <v>552</v>
      </c>
      <c r="D400" s="183" t="s">
        <v>455</v>
      </c>
      <c r="E400" s="183" t="s">
        <v>553</v>
      </c>
      <c r="F400" s="183" t="s">
        <v>553</v>
      </c>
      <c r="G400" s="186"/>
      <c r="H400" s="194"/>
      <c r="I400" s="194"/>
      <c r="J400" s="194"/>
    </row>
    <row r="401" spans="1:10" ht="12.75" x14ac:dyDescent="0.2">
      <c r="A401" s="184">
        <v>338</v>
      </c>
      <c r="B401" s="185" t="s">
        <v>554</v>
      </c>
      <c r="C401" s="185" t="s">
        <v>478</v>
      </c>
      <c r="D401" s="185" t="s">
        <v>442</v>
      </c>
      <c r="E401" s="183" t="s">
        <v>555</v>
      </c>
      <c r="F401" s="183" t="s">
        <v>555</v>
      </c>
      <c r="G401" s="186"/>
      <c r="H401" s="194"/>
      <c r="I401" s="194"/>
      <c r="J401" s="194"/>
    </row>
    <row r="402" spans="1:10" ht="33.75" x14ac:dyDescent="0.2">
      <c r="A402" s="187">
        <v>341</v>
      </c>
      <c r="B402" s="183" t="s">
        <v>133</v>
      </c>
      <c r="C402" s="183" t="s">
        <v>454</v>
      </c>
      <c r="D402" s="183" t="s">
        <v>442</v>
      </c>
      <c r="E402" s="183" t="s">
        <v>556</v>
      </c>
      <c r="F402" s="183" t="s">
        <v>556</v>
      </c>
      <c r="G402" s="186"/>
      <c r="H402" s="194"/>
      <c r="I402" s="194"/>
      <c r="J402" s="194"/>
    </row>
    <row r="403" spans="1:10" ht="45" x14ac:dyDescent="0.2">
      <c r="A403" s="184">
        <v>342</v>
      </c>
      <c r="B403" s="185" t="s">
        <v>557</v>
      </c>
      <c r="C403" s="185" t="s">
        <v>484</v>
      </c>
      <c r="D403" s="185" t="s">
        <v>558</v>
      </c>
      <c r="E403" s="183" t="s">
        <v>505</v>
      </c>
      <c r="F403" s="185" t="s">
        <v>505</v>
      </c>
      <c r="G403" s="186"/>
      <c r="H403" s="194"/>
      <c r="I403" s="194"/>
      <c r="J403" s="194"/>
    </row>
    <row r="404" spans="1:10" ht="33.75" x14ac:dyDescent="0.2">
      <c r="A404" s="187">
        <v>346</v>
      </c>
      <c r="B404" s="183" t="s">
        <v>559</v>
      </c>
      <c r="C404" s="183" t="s">
        <v>478</v>
      </c>
      <c r="D404" s="183" t="s">
        <v>519</v>
      </c>
      <c r="E404" s="183" t="s">
        <v>560</v>
      </c>
      <c r="F404" s="183" t="s">
        <v>521</v>
      </c>
      <c r="G404" s="186"/>
      <c r="H404" s="194"/>
      <c r="I404" s="194"/>
      <c r="J404" s="194"/>
    </row>
    <row r="405" spans="1:10" ht="33.75" x14ac:dyDescent="0.2">
      <c r="A405" s="184" t="s">
        <v>561</v>
      </c>
      <c r="B405" s="185" t="s">
        <v>137</v>
      </c>
      <c r="C405" s="185" t="s">
        <v>484</v>
      </c>
      <c r="D405" s="183" t="s">
        <v>451</v>
      </c>
      <c r="E405" s="183" t="s">
        <v>562</v>
      </c>
      <c r="F405" s="183" t="s">
        <v>562</v>
      </c>
      <c r="G405" s="186"/>
      <c r="H405" s="194"/>
      <c r="I405" s="194"/>
      <c r="J405" s="194"/>
    </row>
    <row r="406" spans="1:10" ht="33.75" x14ac:dyDescent="0.2">
      <c r="A406" s="187">
        <v>354</v>
      </c>
      <c r="B406" s="183" t="s">
        <v>563</v>
      </c>
      <c r="C406" s="183" t="s">
        <v>531</v>
      </c>
      <c r="D406" s="183" t="s">
        <v>564</v>
      </c>
      <c r="E406" s="183" t="s">
        <v>565</v>
      </c>
      <c r="F406" s="183" t="s">
        <v>565</v>
      </c>
      <c r="G406" s="186"/>
      <c r="H406" s="194"/>
      <c r="I406" s="194"/>
      <c r="J406" s="194"/>
    </row>
    <row r="407" spans="1:10" ht="12.75" x14ac:dyDescent="0.2">
      <c r="A407" s="184">
        <v>361</v>
      </c>
      <c r="B407" s="185" t="s">
        <v>566</v>
      </c>
      <c r="C407" s="185" t="s">
        <v>523</v>
      </c>
      <c r="D407" s="185" t="s">
        <v>442</v>
      </c>
      <c r="E407" s="185" t="s">
        <v>524</v>
      </c>
      <c r="F407" s="185" t="s">
        <v>524</v>
      </c>
      <c r="G407" s="186"/>
      <c r="H407" s="194"/>
      <c r="I407" s="194"/>
      <c r="J407" s="194"/>
    </row>
    <row r="408" spans="1:10" ht="22.5" x14ac:dyDescent="0.2">
      <c r="A408" s="187">
        <v>362</v>
      </c>
      <c r="B408" s="183" t="s">
        <v>567</v>
      </c>
      <c r="C408" s="183" t="s">
        <v>448</v>
      </c>
      <c r="D408" s="183" t="s">
        <v>442</v>
      </c>
      <c r="E408" s="183" t="s">
        <v>489</v>
      </c>
      <c r="F408" s="183" t="s">
        <v>489</v>
      </c>
      <c r="G408" s="186"/>
      <c r="H408" s="194"/>
      <c r="I408" s="194"/>
      <c r="J408" s="194"/>
    </row>
    <row r="409" spans="1:10" ht="33.75" x14ac:dyDescent="0.2">
      <c r="A409" s="184">
        <v>363</v>
      </c>
      <c r="B409" s="185" t="s">
        <v>174</v>
      </c>
      <c r="C409" s="185" t="s">
        <v>484</v>
      </c>
      <c r="D409" s="185" t="s">
        <v>568</v>
      </c>
      <c r="E409" s="183" t="s">
        <v>569</v>
      </c>
      <c r="F409" s="183" t="s">
        <v>569</v>
      </c>
      <c r="G409" s="186"/>
      <c r="H409" s="194"/>
      <c r="I409" s="194"/>
      <c r="J409" s="194"/>
    </row>
    <row r="410" spans="1:10" ht="56.25" x14ac:dyDescent="0.2">
      <c r="A410" s="187" t="s">
        <v>570</v>
      </c>
      <c r="B410" s="183" t="s">
        <v>145</v>
      </c>
      <c r="C410" s="183" t="s">
        <v>484</v>
      </c>
      <c r="D410" s="183" t="s">
        <v>451</v>
      </c>
      <c r="E410" s="183" t="s">
        <v>571</v>
      </c>
      <c r="F410" s="183" t="s">
        <v>474</v>
      </c>
      <c r="G410" s="186"/>
      <c r="H410" s="194"/>
      <c r="I410" s="194"/>
      <c r="J410" s="194"/>
    </row>
    <row r="411" spans="1:10" ht="22.5" x14ac:dyDescent="0.2">
      <c r="A411" s="184">
        <v>365</v>
      </c>
      <c r="B411" s="185" t="s">
        <v>572</v>
      </c>
      <c r="C411" s="185" t="s">
        <v>523</v>
      </c>
      <c r="D411" s="185" t="s">
        <v>573</v>
      </c>
      <c r="E411" s="183" t="s">
        <v>574</v>
      </c>
      <c r="F411" s="183" t="s">
        <v>574</v>
      </c>
      <c r="G411" s="186"/>
      <c r="H411" s="194"/>
      <c r="I411" s="194"/>
      <c r="J411" s="194"/>
    </row>
    <row r="412" spans="1:10" ht="12.75" x14ac:dyDescent="0.2">
      <c r="A412" s="187">
        <v>367</v>
      </c>
      <c r="B412" s="183" t="s">
        <v>179</v>
      </c>
      <c r="C412" s="183" t="s">
        <v>454</v>
      </c>
      <c r="D412" s="183" t="s">
        <v>455</v>
      </c>
      <c r="E412" s="183" t="s">
        <v>461</v>
      </c>
      <c r="F412" s="183" t="s">
        <v>461</v>
      </c>
      <c r="G412" s="186"/>
      <c r="H412" s="194"/>
      <c r="I412" s="194"/>
      <c r="J412" s="194"/>
    </row>
    <row r="413" spans="1:10" ht="33.75" x14ac:dyDescent="0.2">
      <c r="A413" s="184">
        <v>368</v>
      </c>
      <c r="B413" s="185" t="s">
        <v>575</v>
      </c>
      <c r="C413" s="185" t="s">
        <v>478</v>
      </c>
      <c r="D413" s="185" t="s">
        <v>576</v>
      </c>
      <c r="E413" s="183" t="s">
        <v>577</v>
      </c>
      <c r="F413" s="183" t="s">
        <v>578</v>
      </c>
      <c r="G413" s="186"/>
      <c r="H413" s="194"/>
      <c r="I413" s="194"/>
      <c r="J413" s="194"/>
    </row>
    <row r="414" spans="1:10" ht="33.75" x14ac:dyDescent="0.2">
      <c r="A414" s="187">
        <v>369</v>
      </c>
      <c r="B414" s="183" t="s">
        <v>579</v>
      </c>
      <c r="C414" s="183" t="s">
        <v>523</v>
      </c>
      <c r="D414" s="183" t="s">
        <v>504</v>
      </c>
      <c r="E414" s="183" t="s">
        <v>505</v>
      </c>
      <c r="F414" s="183" t="s">
        <v>505</v>
      </c>
      <c r="G414" s="186"/>
      <c r="H414" s="194"/>
      <c r="I414" s="194"/>
      <c r="J414" s="194"/>
    </row>
    <row r="415" spans="1:10" ht="33.75" x14ac:dyDescent="0.2">
      <c r="A415" s="187">
        <v>373</v>
      </c>
      <c r="B415" s="183" t="s">
        <v>580</v>
      </c>
      <c r="C415" s="183" t="s">
        <v>481</v>
      </c>
      <c r="D415" s="183" t="s">
        <v>581</v>
      </c>
      <c r="E415" s="183" t="s">
        <v>582</v>
      </c>
      <c r="F415" s="183" t="s">
        <v>583</v>
      </c>
      <c r="G415" s="186"/>
      <c r="H415" s="194"/>
      <c r="I415" s="194"/>
      <c r="J415" s="194"/>
    </row>
    <row r="416" spans="1:10" ht="12.75" x14ac:dyDescent="0.2">
      <c r="A416" s="187">
        <v>379</v>
      </c>
      <c r="B416" s="183" t="s">
        <v>584</v>
      </c>
      <c r="C416" s="183" t="s">
        <v>484</v>
      </c>
      <c r="D416" s="183" t="s">
        <v>585</v>
      </c>
      <c r="E416" s="183"/>
      <c r="F416" s="183" t="s">
        <v>586</v>
      </c>
      <c r="G416" s="186"/>
      <c r="H416" s="194"/>
      <c r="I416" s="194"/>
      <c r="J416" s="194"/>
    </row>
    <row r="417" spans="1:10" ht="33.75" x14ac:dyDescent="0.2">
      <c r="A417" s="187" t="s">
        <v>587</v>
      </c>
      <c r="B417" s="183" t="s">
        <v>126</v>
      </c>
      <c r="C417" s="183" t="s">
        <v>552</v>
      </c>
      <c r="D417" s="183" t="s">
        <v>451</v>
      </c>
      <c r="E417" s="183" t="s">
        <v>588</v>
      </c>
      <c r="F417" s="183" t="s">
        <v>588</v>
      </c>
      <c r="G417" s="186"/>
      <c r="H417" s="194"/>
      <c r="I417" s="194"/>
      <c r="J417" s="194"/>
    </row>
    <row r="418" spans="1:10" ht="56.25" x14ac:dyDescent="0.2">
      <c r="A418" s="187" t="s">
        <v>589</v>
      </c>
      <c r="B418" s="183" t="s">
        <v>154</v>
      </c>
      <c r="C418" s="183" t="s">
        <v>484</v>
      </c>
      <c r="D418" s="183" t="s">
        <v>455</v>
      </c>
      <c r="E418" s="183" t="s">
        <v>590</v>
      </c>
      <c r="F418" s="183" t="s">
        <v>562</v>
      </c>
      <c r="G418" s="186"/>
      <c r="H418" s="194"/>
      <c r="I418" s="194"/>
      <c r="J418" s="194"/>
    </row>
    <row r="419" spans="1:10" ht="45" x14ac:dyDescent="0.2">
      <c r="A419" s="187">
        <v>383</v>
      </c>
      <c r="B419" s="183" t="s">
        <v>591</v>
      </c>
      <c r="C419" s="183" t="s">
        <v>545</v>
      </c>
      <c r="D419" s="183" t="s">
        <v>451</v>
      </c>
      <c r="E419" s="183" t="s">
        <v>592</v>
      </c>
      <c r="F419" s="183" t="s">
        <v>593</v>
      </c>
      <c r="G419" s="186"/>
      <c r="H419" s="194"/>
      <c r="I419" s="194"/>
      <c r="J419" s="194"/>
    </row>
    <row r="420" spans="1:10" ht="56.25" x14ac:dyDescent="0.2">
      <c r="A420" s="187">
        <v>392</v>
      </c>
      <c r="B420" s="183" t="s">
        <v>186</v>
      </c>
      <c r="C420" s="183" t="s">
        <v>441</v>
      </c>
      <c r="D420" s="183" t="s">
        <v>451</v>
      </c>
      <c r="E420" s="183" t="s">
        <v>594</v>
      </c>
      <c r="F420" s="183" t="s">
        <v>595</v>
      </c>
      <c r="G420" s="186"/>
      <c r="H420" s="194"/>
      <c r="I420" s="194"/>
      <c r="J420" s="194"/>
    </row>
    <row r="421" spans="1:10" ht="45" x14ac:dyDescent="0.2">
      <c r="A421" s="187">
        <v>393</v>
      </c>
      <c r="B421" s="183" t="s">
        <v>596</v>
      </c>
      <c r="C421" s="183" t="s">
        <v>484</v>
      </c>
      <c r="D421" s="183" t="s">
        <v>558</v>
      </c>
      <c r="E421" s="183" t="s">
        <v>505</v>
      </c>
      <c r="F421" s="183" t="s">
        <v>505</v>
      </c>
      <c r="G421" s="186"/>
      <c r="H421" s="194"/>
      <c r="I421" s="194"/>
      <c r="J421" s="194"/>
    </row>
    <row r="422" spans="1:10" ht="33.75" x14ac:dyDescent="0.2">
      <c r="A422" s="187">
        <v>396</v>
      </c>
      <c r="B422" s="183" t="s">
        <v>597</v>
      </c>
      <c r="C422" s="183" t="s">
        <v>523</v>
      </c>
      <c r="D422" s="183" t="s">
        <v>598</v>
      </c>
      <c r="E422" s="183" t="s">
        <v>599</v>
      </c>
      <c r="F422" s="183" t="s">
        <v>599</v>
      </c>
      <c r="G422" s="186"/>
      <c r="H422" s="194"/>
      <c r="I422" s="194"/>
      <c r="J422" s="194"/>
    </row>
    <row r="423" spans="1:10" ht="67.5" x14ac:dyDescent="0.2">
      <c r="A423" s="187" t="s">
        <v>600</v>
      </c>
      <c r="B423" s="183" t="s">
        <v>164</v>
      </c>
      <c r="C423" s="183" t="s">
        <v>484</v>
      </c>
      <c r="D423" s="183" t="s">
        <v>455</v>
      </c>
      <c r="E423" s="183" t="s">
        <v>601</v>
      </c>
      <c r="F423" s="183" t="s">
        <v>562</v>
      </c>
      <c r="G423" s="186"/>
      <c r="H423" s="194"/>
      <c r="I423" s="194"/>
      <c r="J423" s="194"/>
    </row>
    <row r="424" spans="1:10" ht="33.75" x14ac:dyDescent="0.2">
      <c r="A424" s="187">
        <v>405</v>
      </c>
      <c r="B424" s="188">
        <v>38393</v>
      </c>
      <c r="C424" s="183" t="s">
        <v>484</v>
      </c>
      <c r="D424" s="183" t="s">
        <v>442</v>
      </c>
      <c r="E424" s="183" t="s">
        <v>602</v>
      </c>
      <c r="F424" s="183" t="s">
        <v>602</v>
      </c>
      <c r="G424" s="186"/>
      <c r="H424" s="194"/>
      <c r="I424" s="194"/>
      <c r="J424" s="194"/>
    </row>
    <row r="425" spans="1:10" ht="45" x14ac:dyDescent="0.2">
      <c r="A425" s="184">
        <v>410</v>
      </c>
      <c r="B425" s="189">
        <v>38454</v>
      </c>
      <c r="C425" s="190" t="s">
        <v>484</v>
      </c>
      <c r="D425" s="190" t="s">
        <v>558</v>
      </c>
      <c r="E425" s="190" t="s">
        <v>505</v>
      </c>
      <c r="F425" s="190" t="s">
        <v>505</v>
      </c>
      <c r="G425" s="186"/>
      <c r="H425" s="194"/>
      <c r="I425" s="194"/>
      <c r="J425" s="194"/>
    </row>
    <row r="426" spans="1:10" ht="33.75" x14ac:dyDescent="0.2">
      <c r="A426" s="187">
        <v>412</v>
      </c>
      <c r="B426" s="188">
        <v>38470</v>
      </c>
      <c r="C426" s="183" t="s">
        <v>478</v>
      </c>
      <c r="D426" s="183" t="s">
        <v>603</v>
      </c>
      <c r="E426" s="183" t="s">
        <v>604</v>
      </c>
      <c r="F426" s="183" t="s">
        <v>604</v>
      </c>
      <c r="G426" s="186"/>
      <c r="H426" s="194"/>
      <c r="I426" s="194"/>
      <c r="J426" s="194"/>
    </row>
    <row r="427" spans="1:10" ht="33.75" x14ac:dyDescent="0.2">
      <c r="A427" s="187">
        <v>414</v>
      </c>
      <c r="B427" s="188">
        <v>38498</v>
      </c>
      <c r="C427" s="183" t="s">
        <v>523</v>
      </c>
      <c r="D427" s="183" t="s">
        <v>605</v>
      </c>
      <c r="E427" s="183" t="s">
        <v>606</v>
      </c>
      <c r="F427" s="183" t="s">
        <v>606</v>
      </c>
      <c r="G427" s="186"/>
      <c r="H427" s="194"/>
      <c r="I427" s="194"/>
      <c r="J427" s="194"/>
    </row>
    <row r="428" spans="1:10" ht="12.75" x14ac:dyDescent="0.2">
      <c r="A428" s="187">
        <v>420</v>
      </c>
      <c r="B428" s="188">
        <v>38526</v>
      </c>
      <c r="C428" s="183" t="s">
        <v>454</v>
      </c>
      <c r="D428" s="183" t="s">
        <v>442</v>
      </c>
      <c r="E428" s="183" t="s">
        <v>461</v>
      </c>
      <c r="F428" s="183" t="s">
        <v>461</v>
      </c>
      <c r="G428" s="186"/>
      <c r="H428" s="194"/>
      <c r="I428" s="194"/>
      <c r="J428" s="194"/>
    </row>
    <row r="429" spans="1:10" ht="22.5" x14ac:dyDescent="0.2">
      <c r="A429" s="187">
        <v>424</v>
      </c>
      <c r="B429" s="188">
        <v>38553</v>
      </c>
      <c r="C429" s="188" t="s">
        <v>448</v>
      </c>
      <c r="D429" s="185" t="s">
        <v>515</v>
      </c>
      <c r="E429" s="185" t="s">
        <v>516</v>
      </c>
      <c r="F429" s="185" t="s">
        <v>517</v>
      </c>
      <c r="G429" s="186"/>
      <c r="H429" s="194"/>
      <c r="I429" s="194"/>
      <c r="J429" s="194"/>
    </row>
    <row r="430" spans="1:10" ht="12.75" x14ac:dyDescent="0.2">
      <c r="A430" s="187" t="s">
        <v>607</v>
      </c>
      <c r="B430" s="188">
        <v>38559</v>
      </c>
      <c r="C430" s="183" t="s">
        <v>552</v>
      </c>
      <c r="D430" s="183" t="s">
        <v>455</v>
      </c>
      <c r="E430" s="183" t="s">
        <v>608</v>
      </c>
      <c r="F430" s="183" t="s">
        <v>608</v>
      </c>
      <c r="G430" s="186"/>
      <c r="H430" s="194"/>
      <c r="I430" s="194"/>
      <c r="J430" s="194"/>
    </row>
    <row r="431" spans="1:10" ht="33.75" x14ac:dyDescent="0.2">
      <c r="A431" s="187">
        <v>430</v>
      </c>
      <c r="B431" s="188">
        <v>38576</v>
      </c>
      <c r="C431" s="188" t="s">
        <v>448</v>
      </c>
      <c r="D431" s="183" t="s">
        <v>609</v>
      </c>
      <c r="E431" s="183" t="s">
        <v>610</v>
      </c>
      <c r="F431" s="183" t="s">
        <v>517</v>
      </c>
      <c r="G431" s="186"/>
      <c r="H431" s="194"/>
      <c r="I431" s="194"/>
      <c r="J431" s="194"/>
    </row>
    <row r="432" spans="1:10" ht="45" x14ac:dyDescent="0.2">
      <c r="A432" s="187">
        <v>436</v>
      </c>
      <c r="B432" s="188">
        <v>38638</v>
      </c>
      <c r="C432" s="183" t="s">
        <v>523</v>
      </c>
      <c r="D432" s="183" t="s">
        <v>535</v>
      </c>
      <c r="E432" s="183" t="s">
        <v>536</v>
      </c>
      <c r="F432" s="183" t="s">
        <v>537</v>
      </c>
      <c r="G432" s="186"/>
      <c r="H432" s="194"/>
      <c r="I432" s="194"/>
      <c r="J432" s="194"/>
    </row>
    <row r="433" spans="1:10" ht="45" x14ac:dyDescent="0.2">
      <c r="A433" s="187" t="s">
        <v>611</v>
      </c>
      <c r="B433" s="188">
        <v>38649</v>
      </c>
      <c r="C433" s="183" t="s">
        <v>484</v>
      </c>
      <c r="D433" s="183" t="s">
        <v>455</v>
      </c>
      <c r="E433" s="183" t="s">
        <v>612</v>
      </c>
      <c r="F433" s="183" t="s">
        <v>562</v>
      </c>
      <c r="G433" s="186"/>
      <c r="H433" s="194"/>
      <c r="I433" s="194"/>
      <c r="J433" s="194"/>
    </row>
    <row r="434" spans="1:10" ht="45" x14ac:dyDescent="0.2">
      <c r="A434" s="187">
        <v>441</v>
      </c>
      <c r="B434" s="188">
        <v>38673</v>
      </c>
      <c r="C434" s="183" t="s">
        <v>523</v>
      </c>
      <c r="D434" s="190" t="s">
        <v>558</v>
      </c>
      <c r="E434" s="190" t="s">
        <v>505</v>
      </c>
      <c r="F434" s="190" t="s">
        <v>505</v>
      </c>
      <c r="G434" s="186"/>
      <c r="H434" s="194"/>
      <c r="I434" s="194"/>
      <c r="J434" s="194"/>
    </row>
    <row r="435" spans="1:10" ht="33.75" x14ac:dyDescent="0.2">
      <c r="A435" s="187">
        <v>442</v>
      </c>
      <c r="B435" s="188">
        <v>38677</v>
      </c>
      <c r="C435" s="183" t="s">
        <v>478</v>
      </c>
      <c r="D435" s="183" t="s">
        <v>613</v>
      </c>
      <c r="E435" s="183" t="s">
        <v>614</v>
      </c>
      <c r="F435" s="183" t="s">
        <v>614</v>
      </c>
      <c r="G435" s="186"/>
      <c r="H435" s="194"/>
      <c r="I435" s="194"/>
      <c r="J435" s="194"/>
    </row>
    <row r="436" spans="1:10" ht="236.25" x14ac:dyDescent="0.2">
      <c r="A436" s="187">
        <v>449</v>
      </c>
      <c r="B436" s="188">
        <v>38716</v>
      </c>
      <c r="C436" s="183" t="s">
        <v>441</v>
      </c>
      <c r="D436" s="183" t="s">
        <v>451</v>
      </c>
      <c r="E436" s="191" t="s">
        <v>615</v>
      </c>
      <c r="F436" s="183" t="s">
        <v>616</v>
      </c>
      <c r="G436" s="186"/>
      <c r="H436" s="194"/>
      <c r="I436" s="194"/>
      <c r="J436" s="194"/>
    </row>
    <row r="437" spans="1:10" ht="33.75" x14ac:dyDescent="0.2">
      <c r="A437" s="187" t="s">
        <v>617</v>
      </c>
      <c r="B437" s="188">
        <v>38734</v>
      </c>
      <c r="C437" s="183" t="s">
        <v>478</v>
      </c>
      <c r="D437" s="183" t="s">
        <v>519</v>
      </c>
      <c r="E437" s="183" t="s">
        <v>560</v>
      </c>
      <c r="F437" s="183" t="s">
        <v>521</v>
      </c>
      <c r="G437" s="186"/>
      <c r="H437" s="194"/>
      <c r="I437" s="194"/>
      <c r="J437" s="194"/>
    </row>
    <row r="438" spans="1:10" ht="22.5" x14ac:dyDescent="0.2">
      <c r="A438" s="187">
        <v>455</v>
      </c>
      <c r="B438" s="188">
        <v>38769</v>
      </c>
      <c r="C438" s="183" t="s">
        <v>618</v>
      </c>
      <c r="D438" s="183" t="s">
        <v>619</v>
      </c>
      <c r="E438" s="183" t="s">
        <v>620</v>
      </c>
      <c r="F438" s="183" t="s">
        <v>620</v>
      </c>
      <c r="G438" s="186"/>
      <c r="H438" s="194"/>
      <c r="I438" s="194"/>
      <c r="J438" s="194"/>
    </row>
    <row r="439" spans="1:10" ht="45" x14ac:dyDescent="0.2">
      <c r="A439" s="187">
        <v>458</v>
      </c>
      <c r="B439" s="188">
        <v>38792</v>
      </c>
      <c r="C439" s="190" t="s">
        <v>621</v>
      </c>
      <c r="D439" s="183" t="s">
        <v>558</v>
      </c>
      <c r="E439" s="190" t="s">
        <v>505</v>
      </c>
      <c r="F439" s="190" t="s">
        <v>505</v>
      </c>
      <c r="G439" s="186"/>
      <c r="H439" s="194"/>
      <c r="I439" s="194"/>
      <c r="J439" s="194"/>
    </row>
    <row r="440" spans="1:10" ht="12.75" x14ac:dyDescent="0.2">
      <c r="A440" s="187">
        <v>460</v>
      </c>
      <c r="B440" s="188">
        <v>38812</v>
      </c>
      <c r="C440" s="183" t="s">
        <v>454</v>
      </c>
      <c r="D440" s="183" t="s">
        <v>455</v>
      </c>
      <c r="E440" s="183" t="s">
        <v>553</v>
      </c>
      <c r="F440" s="183" t="s">
        <v>553</v>
      </c>
      <c r="G440" s="186"/>
      <c r="H440" s="194"/>
      <c r="I440" s="194"/>
      <c r="J440" s="194"/>
    </row>
    <row r="441" spans="1:10" ht="78.75" x14ac:dyDescent="0.2">
      <c r="A441" s="187">
        <v>462</v>
      </c>
      <c r="B441" s="188">
        <v>38818</v>
      </c>
      <c r="C441" s="183" t="s">
        <v>478</v>
      </c>
      <c r="D441" s="183" t="s">
        <v>622</v>
      </c>
      <c r="E441" s="183" t="s">
        <v>623</v>
      </c>
      <c r="F441" s="183" t="s">
        <v>624</v>
      </c>
      <c r="G441" s="186"/>
      <c r="H441" s="194"/>
      <c r="I441" s="194"/>
      <c r="J441" s="194"/>
    </row>
    <row r="442" spans="1:10" ht="33.75" x14ac:dyDescent="0.2">
      <c r="A442" s="187">
        <v>471</v>
      </c>
      <c r="B442" s="188">
        <v>38960</v>
      </c>
      <c r="C442" s="183" t="s">
        <v>478</v>
      </c>
      <c r="D442" s="183" t="s">
        <v>625</v>
      </c>
      <c r="E442" s="183" t="s">
        <v>626</v>
      </c>
      <c r="F442" s="183" t="s">
        <v>626</v>
      </c>
      <c r="G442" s="186"/>
      <c r="H442" s="194"/>
      <c r="I442" s="194"/>
      <c r="J442" s="194"/>
    </row>
    <row r="443" spans="1:10" ht="33.75" x14ac:dyDescent="0.2">
      <c r="A443" s="187">
        <v>472</v>
      </c>
      <c r="B443" s="188">
        <v>38973</v>
      </c>
      <c r="C443" s="183" t="s">
        <v>552</v>
      </c>
      <c r="D443" s="185" t="s">
        <v>504</v>
      </c>
      <c r="E443" s="185" t="s">
        <v>505</v>
      </c>
      <c r="F443" s="185" t="s">
        <v>505</v>
      </c>
      <c r="G443" s="186"/>
      <c r="H443" s="194"/>
      <c r="I443" s="194"/>
      <c r="J443" s="194"/>
    </row>
    <row r="444" spans="1:10" ht="22.5" x14ac:dyDescent="0.2">
      <c r="A444" s="187">
        <v>473</v>
      </c>
      <c r="B444" s="188">
        <v>38986</v>
      </c>
      <c r="C444" s="183" t="s">
        <v>478</v>
      </c>
      <c r="D444" s="183" t="s">
        <v>627</v>
      </c>
      <c r="E444" s="183" t="s">
        <v>628</v>
      </c>
      <c r="F444" s="183" t="s">
        <v>628</v>
      </c>
      <c r="G444" s="186"/>
      <c r="H444" s="194"/>
      <c r="I444" s="194"/>
      <c r="J444" s="194"/>
    </row>
    <row r="445" spans="1:10" ht="22.5" x14ac:dyDescent="0.2">
      <c r="A445" s="187">
        <v>486</v>
      </c>
      <c r="B445" s="188" t="s">
        <v>231</v>
      </c>
      <c r="C445" s="183" t="s">
        <v>552</v>
      </c>
      <c r="D445" s="183" t="s">
        <v>455</v>
      </c>
      <c r="E445" s="183" t="s">
        <v>629</v>
      </c>
      <c r="F445" s="183" t="s">
        <v>629</v>
      </c>
      <c r="G445" s="186"/>
      <c r="H445" s="194"/>
      <c r="I445" s="194"/>
      <c r="J445" s="194"/>
    </row>
    <row r="446" spans="1:10" ht="45" x14ac:dyDescent="0.2">
      <c r="A446" s="187" t="s">
        <v>630</v>
      </c>
      <c r="B446" s="188" t="s">
        <v>216</v>
      </c>
      <c r="C446" s="183" t="s">
        <v>484</v>
      </c>
      <c r="D446" s="183" t="s">
        <v>455</v>
      </c>
      <c r="E446" s="183" t="s">
        <v>612</v>
      </c>
      <c r="F446" s="183" t="s">
        <v>562</v>
      </c>
      <c r="G446" s="186"/>
      <c r="H446" s="194"/>
      <c r="I446" s="194"/>
      <c r="J446" s="194"/>
    </row>
    <row r="447" spans="1:10" ht="33.75" x14ac:dyDescent="0.2">
      <c r="A447" s="187" t="s">
        <v>631</v>
      </c>
      <c r="B447" s="188" t="s">
        <v>632</v>
      </c>
      <c r="C447" s="183" t="s">
        <v>478</v>
      </c>
      <c r="D447" s="183" t="s">
        <v>576</v>
      </c>
      <c r="E447" s="183" t="s">
        <v>577</v>
      </c>
      <c r="F447" s="183" t="s">
        <v>578</v>
      </c>
      <c r="G447" s="186"/>
      <c r="H447" s="194"/>
      <c r="I447" s="194"/>
      <c r="J447" s="194"/>
    </row>
    <row r="448" spans="1:10" ht="12.75" x14ac:dyDescent="0.2">
      <c r="A448" s="187" t="s">
        <v>633</v>
      </c>
      <c r="B448" s="188" t="s">
        <v>237</v>
      </c>
      <c r="C448" s="183" t="s">
        <v>454</v>
      </c>
      <c r="D448" s="183" t="s">
        <v>455</v>
      </c>
      <c r="E448" s="183" t="s">
        <v>553</v>
      </c>
      <c r="F448" s="183" t="s">
        <v>553</v>
      </c>
      <c r="G448" s="186"/>
      <c r="H448" s="194"/>
      <c r="I448" s="194"/>
      <c r="J448" s="194"/>
    </row>
    <row r="449" spans="1:10" ht="78.75" x14ac:dyDescent="0.2">
      <c r="A449" s="187">
        <v>496</v>
      </c>
      <c r="B449" s="188" t="s">
        <v>634</v>
      </c>
      <c r="C449" s="183" t="s">
        <v>478</v>
      </c>
      <c r="D449" s="183" t="s">
        <v>635</v>
      </c>
      <c r="E449" s="183" t="s">
        <v>636</v>
      </c>
      <c r="F449" s="183" t="s">
        <v>637</v>
      </c>
      <c r="G449" s="186"/>
      <c r="H449" s="194"/>
      <c r="I449" s="194"/>
      <c r="J449" s="194"/>
    </row>
    <row r="450" spans="1:10" ht="33.75" x14ac:dyDescent="0.2">
      <c r="A450" s="187" t="s">
        <v>638</v>
      </c>
      <c r="B450" s="188" t="s">
        <v>639</v>
      </c>
      <c r="C450" s="183" t="s">
        <v>478</v>
      </c>
      <c r="D450" s="183" t="s">
        <v>640</v>
      </c>
      <c r="E450" s="180" t="s">
        <v>520</v>
      </c>
      <c r="F450" s="183" t="s">
        <v>521</v>
      </c>
      <c r="G450" s="186"/>
      <c r="H450" s="194"/>
      <c r="I450" s="194"/>
      <c r="J450" s="194"/>
    </row>
    <row r="451" spans="1:10" ht="33.75" x14ac:dyDescent="0.2">
      <c r="A451" s="187">
        <v>501</v>
      </c>
      <c r="B451" s="188" t="s">
        <v>265</v>
      </c>
      <c r="C451" s="183" t="s">
        <v>441</v>
      </c>
      <c r="D451" s="183" t="s">
        <v>451</v>
      </c>
      <c r="E451" s="183" t="s">
        <v>641</v>
      </c>
      <c r="F451" s="183" t="s">
        <v>616</v>
      </c>
      <c r="G451" s="186"/>
      <c r="H451" s="194"/>
      <c r="I451" s="194"/>
      <c r="J451" s="194"/>
    </row>
    <row r="452" spans="1:10" ht="33.75" x14ac:dyDescent="0.2">
      <c r="A452" s="187" t="s">
        <v>642</v>
      </c>
      <c r="B452" s="188" t="s">
        <v>639</v>
      </c>
      <c r="C452" s="183" t="s">
        <v>478</v>
      </c>
      <c r="D452" s="183" t="s">
        <v>576</v>
      </c>
      <c r="E452" s="183" t="s">
        <v>577</v>
      </c>
      <c r="F452" s="183" t="s">
        <v>578</v>
      </c>
      <c r="G452" s="186"/>
      <c r="H452" s="194"/>
      <c r="I452" s="194"/>
      <c r="J452" s="194"/>
    </row>
    <row r="453" spans="1:10" ht="12.75" x14ac:dyDescent="0.2">
      <c r="A453" s="187">
        <v>510</v>
      </c>
      <c r="B453" s="188" t="s">
        <v>271</v>
      </c>
      <c r="C453" s="183" t="s">
        <v>454</v>
      </c>
      <c r="D453" s="183" t="s">
        <v>455</v>
      </c>
      <c r="E453" s="183" t="s">
        <v>461</v>
      </c>
      <c r="F453" s="183" t="s">
        <v>461</v>
      </c>
      <c r="G453" s="186"/>
      <c r="H453" s="194"/>
      <c r="I453" s="194"/>
      <c r="J453" s="194"/>
    </row>
    <row r="454" spans="1:10" ht="45" x14ac:dyDescent="0.2">
      <c r="A454" s="187">
        <v>511</v>
      </c>
      <c r="B454" s="188" t="s">
        <v>643</v>
      </c>
      <c r="C454" s="183" t="s">
        <v>523</v>
      </c>
      <c r="D454" s="183" t="s">
        <v>535</v>
      </c>
      <c r="E454" s="183" t="s">
        <v>536</v>
      </c>
      <c r="F454" s="183" t="s">
        <v>537</v>
      </c>
      <c r="G454" s="186"/>
      <c r="H454" s="194"/>
      <c r="I454" s="194"/>
      <c r="J454" s="194"/>
    </row>
    <row r="455" spans="1:10" ht="22.5" x14ac:dyDescent="0.2">
      <c r="A455" s="187">
        <v>514</v>
      </c>
      <c r="B455" s="188" t="s">
        <v>280</v>
      </c>
      <c r="C455" s="183" t="s">
        <v>523</v>
      </c>
      <c r="D455" s="183" t="s">
        <v>644</v>
      </c>
      <c r="E455" s="183"/>
      <c r="F455" s="183" t="s">
        <v>279</v>
      </c>
      <c r="G455" s="186"/>
      <c r="H455" s="194"/>
      <c r="I455" s="194"/>
      <c r="J455" s="194"/>
    </row>
    <row r="456" spans="1:10" ht="12.75" x14ac:dyDescent="0.2">
      <c r="A456" s="187" t="s">
        <v>645</v>
      </c>
      <c r="B456" s="188" t="s">
        <v>246</v>
      </c>
      <c r="C456" s="183" t="s">
        <v>454</v>
      </c>
      <c r="D456" s="183" t="s">
        <v>455</v>
      </c>
      <c r="E456" s="183" t="s">
        <v>608</v>
      </c>
      <c r="F456" s="183" t="s">
        <v>608</v>
      </c>
      <c r="G456" s="186"/>
      <c r="H456" s="194"/>
      <c r="I456" s="194"/>
      <c r="J456" s="194"/>
    </row>
    <row r="457" spans="1:10" ht="33.75" x14ac:dyDescent="0.2">
      <c r="A457" s="187">
        <v>519</v>
      </c>
      <c r="B457" s="188" t="s">
        <v>646</v>
      </c>
      <c r="C457" s="183" t="s">
        <v>478</v>
      </c>
      <c r="D457" s="183" t="s">
        <v>605</v>
      </c>
      <c r="E457" s="183" t="s">
        <v>606</v>
      </c>
      <c r="F457" s="183" t="s">
        <v>606</v>
      </c>
      <c r="G457" s="186"/>
      <c r="H457" s="194"/>
      <c r="I457" s="194"/>
      <c r="J457" s="194"/>
    </row>
    <row r="458" spans="1:10" ht="22.5" x14ac:dyDescent="0.2">
      <c r="A458" s="187">
        <v>523</v>
      </c>
      <c r="B458" s="188" t="s">
        <v>234</v>
      </c>
      <c r="C458" s="183" t="s">
        <v>552</v>
      </c>
      <c r="D458" s="183" t="s">
        <v>455</v>
      </c>
      <c r="E458" s="183" t="s">
        <v>629</v>
      </c>
      <c r="F458" s="183" t="s">
        <v>629</v>
      </c>
      <c r="G458" s="186"/>
      <c r="H458" s="194"/>
      <c r="I458" s="194"/>
      <c r="J458" s="194"/>
    </row>
    <row r="459" spans="1:10" ht="78.75" x14ac:dyDescent="0.2">
      <c r="A459" s="187">
        <v>524</v>
      </c>
      <c r="B459" s="188" t="s">
        <v>647</v>
      </c>
      <c r="C459" s="183" t="s">
        <v>478</v>
      </c>
      <c r="D459" s="183" t="s">
        <v>635</v>
      </c>
      <c r="E459" s="183" t="s">
        <v>636</v>
      </c>
      <c r="F459" s="183" t="s">
        <v>637</v>
      </c>
      <c r="G459" s="186"/>
      <c r="H459" s="194"/>
      <c r="I459" s="194"/>
      <c r="J459" s="194"/>
    </row>
    <row r="460" spans="1:10" ht="22.5" x14ac:dyDescent="0.2">
      <c r="A460" s="187">
        <v>536</v>
      </c>
      <c r="B460" s="188" t="s">
        <v>286</v>
      </c>
      <c r="C460" s="183" t="s">
        <v>523</v>
      </c>
      <c r="D460" s="183" t="s">
        <v>455</v>
      </c>
      <c r="E460" s="183" t="s">
        <v>648</v>
      </c>
      <c r="F460" s="183" t="s">
        <v>608</v>
      </c>
      <c r="G460" s="186"/>
      <c r="H460" s="194"/>
      <c r="I460" s="194"/>
      <c r="J460" s="194"/>
    </row>
    <row r="461" spans="1:10" ht="90" x14ac:dyDescent="0.2">
      <c r="A461" s="187">
        <v>554</v>
      </c>
      <c r="B461" s="188" t="s">
        <v>649</v>
      </c>
      <c r="C461" s="183" t="s">
        <v>650</v>
      </c>
      <c r="D461" s="183" t="s">
        <v>651</v>
      </c>
      <c r="E461" s="183" t="s">
        <v>652</v>
      </c>
      <c r="F461" s="183" t="s">
        <v>305</v>
      </c>
      <c r="G461" s="186"/>
      <c r="H461" s="194"/>
      <c r="I461" s="194"/>
      <c r="J461" s="194"/>
    </row>
    <row r="462" spans="1:10" ht="45" x14ac:dyDescent="0.2">
      <c r="A462" s="187">
        <v>557</v>
      </c>
      <c r="B462" s="188" t="s">
        <v>293</v>
      </c>
      <c r="C462" s="183" t="s">
        <v>441</v>
      </c>
      <c r="D462" s="183" t="s">
        <v>451</v>
      </c>
      <c r="E462" s="183" t="s">
        <v>653</v>
      </c>
      <c r="F462" s="183" t="s">
        <v>654</v>
      </c>
      <c r="G462" s="186"/>
      <c r="H462" s="194"/>
      <c r="I462" s="194"/>
      <c r="J462" s="194"/>
    </row>
    <row r="463" spans="1:10" ht="22.5" x14ac:dyDescent="0.2">
      <c r="A463" s="187">
        <v>571</v>
      </c>
      <c r="B463" s="188" t="s">
        <v>655</v>
      </c>
      <c r="C463" s="183" t="s">
        <v>478</v>
      </c>
      <c r="D463" s="183" t="s">
        <v>656</v>
      </c>
      <c r="E463" s="183" t="s">
        <v>657</v>
      </c>
      <c r="F463" s="183" t="s">
        <v>657</v>
      </c>
      <c r="G463" s="186"/>
      <c r="H463" s="194"/>
      <c r="I463" s="194"/>
      <c r="J463" s="194"/>
    </row>
    <row r="464" spans="1:10" ht="12.75" x14ac:dyDescent="0.2">
      <c r="A464" s="187">
        <v>582</v>
      </c>
      <c r="B464" s="188" t="s">
        <v>299</v>
      </c>
      <c r="C464" s="183" t="s">
        <v>454</v>
      </c>
      <c r="D464" s="183" t="s">
        <v>455</v>
      </c>
      <c r="E464" s="183" t="s">
        <v>461</v>
      </c>
      <c r="F464" s="183" t="s">
        <v>461</v>
      </c>
      <c r="G464" s="186"/>
      <c r="H464" s="194"/>
      <c r="I464" s="194"/>
      <c r="J464" s="194"/>
    </row>
    <row r="465" spans="1:10" ht="12.75" x14ac:dyDescent="0.2">
      <c r="A465" s="187" t="s">
        <v>658</v>
      </c>
      <c r="B465" s="188" t="s">
        <v>257</v>
      </c>
      <c r="C465" s="183" t="s">
        <v>454</v>
      </c>
      <c r="D465" s="183" t="s">
        <v>455</v>
      </c>
      <c r="E465" s="183" t="s">
        <v>608</v>
      </c>
      <c r="F465" s="183" t="s">
        <v>608</v>
      </c>
      <c r="G465" s="186"/>
      <c r="H465" s="194"/>
      <c r="I465" s="194"/>
      <c r="J465" s="194"/>
    </row>
    <row r="466" spans="1:10" ht="22.5" x14ac:dyDescent="0.2">
      <c r="A466" s="187">
        <v>602</v>
      </c>
      <c r="B466" s="188" t="s">
        <v>659</v>
      </c>
      <c r="C466" s="183" t="s">
        <v>478</v>
      </c>
      <c r="D466" s="183" t="s">
        <v>519</v>
      </c>
      <c r="E466" s="183" t="s">
        <v>660</v>
      </c>
      <c r="F466" s="183" t="s">
        <v>521</v>
      </c>
      <c r="G466" s="186"/>
      <c r="H466" s="194"/>
      <c r="I466" s="194"/>
      <c r="J466" s="194"/>
    </row>
    <row r="467" spans="1:10" ht="22.5" x14ac:dyDescent="0.2">
      <c r="A467" s="187">
        <v>607</v>
      </c>
      <c r="B467" s="188" t="s">
        <v>301</v>
      </c>
      <c r="C467" s="183" t="s">
        <v>523</v>
      </c>
      <c r="D467" s="183" t="s">
        <v>661</v>
      </c>
      <c r="E467" s="183" t="s">
        <v>662</v>
      </c>
      <c r="F467" s="183" t="s">
        <v>662</v>
      </c>
      <c r="G467" s="186"/>
      <c r="H467" s="194"/>
      <c r="I467" s="194"/>
      <c r="J467" s="194"/>
    </row>
    <row r="468" spans="1:10" ht="22.5" x14ac:dyDescent="0.2">
      <c r="A468" s="187">
        <v>612</v>
      </c>
      <c r="B468" s="188" t="s">
        <v>306</v>
      </c>
      <c r="C468" s="183" t="s">
        <v>478</v>
      </c>
      <c r="D468" s="183" t="s">
        <v>663</v>
      </c>
      <c r="E468" s="183" t="s">
        <v>614</v>
      </c>
      <c r="F468" s="183" t="s">
        <v>614</v>
      </c>
      <c r="G468" s="186"/>
      <c r="H468" s="194"/>
      <c r="I468" s="194"/>
      <c r="J468" s="194"/>
    </row>
    <row r="469" spans="1:10" ht="78.75" x14ac:dyDescent="0.2">
      <c r="A469" s="187">
        <v>614</v>
      </c>
      <c r="B469" s="188" t="s">
        <v>309</v>
      </c>
      <c r="C469" s="183" t="s">
        <v>478</v>
      </c>
      <c r="D469" s="183" t="s">
        <v>664</v>
      </c>
      <c r="E469" s="183" t="s">
        <v>665</v>
      </c>
      <c r="F469" s="183" t="s">
        <v>578</v>
      </c>
      <c r="G469" s="186"/>
      <c r="H469" s="194"/>
      <c r="I469" s="194"/>
      <c r="J469" s="194"/>
    </row>
    <row r="470" spans="1:10" ht="56.25" x14ac:dyDescent="0.2">
      <c r="A470" s="187">
        <v>626</v>
      </c>
      <c r="B470" s="188" t="s">
        <v>313</v>
      </c>
      <c r="C470" s="183" t="s">
        <v>448</v>
      </c>
      <c r="D470" s="183" t="s">
        <v>666</v>
      </c>
      <c r="E470" s="183" t="s">
        <v>667</v>
      </c>
      <c r="F470" s="183" t="s">
        <v>517</v>
      </c>
      <c r="G470" s="186"/>
      <c r="H470" s="194"/>
      <c r="I470" s="194"/>
      <c r="J470" s="194"/>
    </row>
    <row r="471" spans="1:10" ht="22.5" x14ac:dyDescent="0.2">
      <c r="A471" s="187">
        <v>628</v>
      </c>
      <c r="B471" s="188" t="s">
        <v>317</v>
      </c>
      <c r="C471" s="183" t="s">
        <v>478</v>
      </c>
      <c r="D471" s="183" t="s">
        <v>668</v>
      </c>
      <c r="E471" s="183" t="s">
        <v>669</v>
      </c>
      <c r="F471" s="183" t="s">
        <v>669</v>
      </c>
      <c r="G471" s="186"/>
      <c r="H471" s="194"/>
      <c r="I471" s="194"/>
      <c r="J471" s="194"/>
    </row>
    <row r="472" spans="1:10" ht="22.5" x14ac:dyDescent="0.2">
      <c r="A472" s="187">
        <v>631</v>
      </c>
      <c r="B472" s="188" t="s">
        <v>320</v>
      </c>
      <c r="C472" s="183" t="s">
        <v>478</v>
      </c>
      <c r="D472" s="183" t="s">
        <v>627</v>
      </c>
      <c r="E472" s="183" t="s">
        <v>670</v>
      </c>
      <c r="F472" s="183" t="s">
        <v>670</v>
      </c>
      <c r="G472" s="186"/>
      <c r="H472" s="194"/>
      <c r="I472" s="194"/>
      <c r="J472" s="194"/>
    </row>
    <row r="473" spans="1:10" ht="22.5" x14ac:dyDescent="0.2">
      <c r="A473" s="187">
        <v>634</v>
      </c>
      <c r="B473" s="188" t="s">
        <v>671</v>
      </c>
      <c r="C473" s="183" t="s">
        <v>523</v>
      </c>
      <c r="D473" s="183" t="s">
        <v>672</v>
      </c>
      <c r="E473" s="183" t="s">
        <v>673</v>
      </c>
      <c r="F473" s="183" t="s">
        <v>279</v>
      </c>
      <c r="G473" s="186"/>
      <c r="H473" s="194"/>
      <c r="I473" s="194"/>
      <c r="J473" s="194"/>
    </row>
    <row r="474" spans="1:10" ht="78.75" x14ac:dyDescent="0.2">
      <c r="A474" s="187">
        <v>657</v>
      </c>
      <c r="B474" s="188" t="s">
        <v>320</v>
      </c>
      <c r="C474" s="183" t="s">
        <v>478</v>
      </c>
      <c r="D474" s="183" t="s">
        <v>664</v>
      </c>
      <c r="E474" s="183" t="s">
        <v>665</v>
      </c>
      <c r="F474" s="183" t="s">
        <v>578</v>
      </c>
      <c r="G474" s="186"/>
      <c r="H474" s="194"/>
      <c r="I474" s="194"/>
      <c r="J474" s="194"/>
    </row>
    <row r="475" spans="1:10" ht="22.5" x14ac:dyDescent="0.2">
      <c r="A475" s="187">
        <v>658</v>
      </c>
      <c r="B475" s="188" t="s">
        <v>328</v>
      </c>
      <c r="C475" s="183" t="s">
        <v>523</v>
      </c>
      <c r="D475" s="183" t="s">
        <v>573</v>
      </c>
      <c r="E475" s="183" t="s">
        <v>574</v>
      </c>
      <c r="F475" s="183" t="s">
        <v>574</v>
      </c>
      <c r="G475" s="186"/>
      <c r="H475" s="194"/>
      <c r="I475" s="194"/>
      <c r="J475" s="194"/>
    </row>
    <row r="476" spans="1:10" ht="33.75" x14ac:dyDescent="0.2">
      <c r="A476" s="187">
        <v>693</v>
      </c>
      <c r="B476" s="188" t="s">
        <v>332</v>
      </c>
      <c r="C476" s="183" t="s">
        <v>484</v>
      </c>
      <c r="D476" s="183" t="s">
        <v>674</v>
      </c>
      <c r="E476" s="183" t="s">
        <v>675</v>
      </c>
      <c r="F476" s="183" t="s">
        <v>676</v>
      </c>
      <c r="G476" s="186"/>
      <c r="H476" s="194"/>
      <c r="I476" s="194"/>
      <c r="J476" s="194"/>
    </row>
    <row r="477" spans="1:10" ht="78.75" x14ac:dyDescent="0.2">
      <c r="A477" s="187">
        <v>707</v>
      </c>
      <c r="B477" s="188" t="s">
        <v>677</v>
      </c>
      <c r="C477" s="183" t="s">
        <v>523</v>
      </c>
      <c r="D477" s="183" t="s">
        <v>678</v>
      </c>
      <c r="E477" s="183" t="s">
        <v>679</v>
      </c>
      <c r="F477" s="183" t="s">
        <v>679</v>
      </c>
      <c r="G477" s="186"/>
      <c r="H477" s="194"/>
      <c r="I477" s="194"/>
      <c r="J477" s="194"/>
    </row>
    <row r="478" spans="1:10" ht="101.25" x14ac:dyDescent="0.2">
      <c r="A478" s="187">
        <v>734</v>
      </c>
      <c r="B478" s="188" t="s">
        <v>680</v>
      </c>
      <c r="C478" s="183" t="s">
        <v>484</v>
      </c>
      <c r="D478" s="183" t="s">
        <v>681</v>
      </c>
      <c r="E478" s="183" t="s">
        <v>675</v>
      </c>
      <c r="F478" s="183" t="s">
        <v>676</v>
      </c>
      <c r="G478" s="186"/>
      <c r="H478" s="194"/>
      <c r="I478" s="194"/>
      <c r="J478" s="194"/>
    </row>
    <row r="479" spans="1:10" ht="12.75" x14ac:dyDescent="0.2">
      <c r="A479" s="184"/>
      <c r="B479" s="189"/>
      <c r="C479" s="185"/>
      <c r="D479" s="185"/>
      <c r="E479" s="185"/>
      <c r="F479" s="185"/>
      <c r="G479" s="186"/>
      <c r="H479" s="194"/>
      <c r="I479" s="194"/>
      <c r="J479" s="194"/>
    </row>
    <row r="480" spans="1:10" ht="12.75" x14ac:dyDescent="0.2">
      <c r="A480" s="192" t="s">
        <v>682</v>
      </c>
      <c r="B480" s="193" t="s">
        <v>683</v>
      </c>
      <c r="C480" s="194"/>
      <c r="D480" s="194"/>
      <c r="E480" s="177"/>
      <c r="F480" s="194"/>
      <c r="G480" s="186"/>
      <c r="H480" s="194"/>
      <c r="I480" s="194"/>
      <c r="J480" s="194"/>
    </row>
    <row r="481" spans="1:10" ht="12.75" x14ac:dyDescent="0.2">
      <c r="A481" s="192" t="s">
        <v>684</v>
      </c>
      <c r="B481" s="194" t="s">
        <v>455</v>
      </c>
      <c r="C481" s="194"/>
      <c r="D481" s="194"/>
      <c r="E481" s="185"/>
      <c r="F481" s="194"/>
      <c r="G481" s="186"/>
      <c r="H481" s="194"/>
      <c r="I481" s="194"/>
      <c r="J481" s="194"/>
    </row>
    <row r="482" spans="1:10" ht="12.75" x14ac:dyDescent="0.2">
      <c r="A482" s="192" t="s">
        <v>685</v>
      </c>
      <c r="B482" s="193" t="s">
        <v>442</v>
      </c>
      <c r="C482" s="194"/>
      <c r="D482" s="194"/>
      <c r="E482" s="194"/>
      <c r="F482" s="194"/>
      <c r="G482" s="186"/>
      <c r="H482" s="194"/>
      <c r="I482" s="194"/>
      <c r="J482" s="194"/>
    </row>
    <row r="483" spans="1:10" ht="12.75" x14ac:dyDescent="0.2">
      <c r="A483" s="192" t="s">
        <v>686</v>
      </c>
      <c r="B483" s="194" t="s">
        <v>687</v>
      </c>
      <c r="C483" s="194"/>
      <c r="D483" s="194"/>
      <c r="E483" s="194"/>
      <c r="F483" s="194"/>
      <c r="G483" s="186"/>
      <c r="H483" s="194"/>
      <c r="I483" s="194"/>
      <c r="J483" s="194"/>
    </row>
    <row r="484" spans="1:10" ht="12.75" x14ac:dyDescent="0.2">
      <c r="A484" s="192" t="s">
        <v>688</v>
      </c>
      <c r="B484" s="194" t="s">
        <v>689</v>
      </c>
      <c r="C484" s="194"/>
      <c r="D484" s="194"/>
      <c r="E484" s="194"/>
      <c r="F484" s="194"/>
      <c r="G484" s="186"/>
      <c r="H484" s="194"/>
      <c r="I484" s="194"/>
      <c r="J484" s="194"/>
    </row>
    <row r="485" spans="1:10" ht="12.75" x14ac:dyDescent="0.2">
      <c r="A485" s="192" t="s">
        <v>690</v>
      </c>
      <c r="B485" s="194" t="s">
        <v>691</v>
      </c>
      <c r="C485" s="194"/>
      <c r="D485" s="194"/>
      <c r="E485" s="194"/>
      <c r="F485" s="194"/>
      <c r="G485" s="186"/>
      <c r="H485" s="194"/>
      <c r="I485" s="194"/>
      <c r="J485" s="194"/>
    </row>
    <row r="486" spans="1:10" ht="12.75" x14ac:dyDescent="0.2">
      <c r="A486" s="192" t="s">
        <v>692</v>
      </c>
      <c r="B486" s="194" t="s">
        <v>693</v>
      </c>
      <c r="C486" s="194"/>
      <c r="D486" s="194"/>
      <c r="E486" s="194"/>
      <c r="F486" s="194"/>
      <c r="G486" s="186"/>
      <c r="H486" s="194"/>
      <c r="I486" s="194"/>
      <c r="J486" s="194"/>
    </row>
    <row r="487" spans="1:10" ht="12.75" x14ac:dyDescent="0.2">
      <c r="A487" s="192" t="s">
        <v>694</v>
      </c>
      <c r="B487" s="194" t="s">
        <v>695</v>
      </c>
      <c r="C487" s="194"/>
      <c r="D487" s="194"/>
      <c r="E487" s="194"/>
      <c r="F487" s="194"/>
      <c r="G487" s="186"/>
      <c r="H487" s="194"/>
      <c r="I487" s="194"/>
      <c r="J487" s="194"/>
    </row>
    <row r="488" spans="1:10" ht="12.75" x14ac:dyDescent="0.2">
      <c r="A488" s="192" t="s">
        <v>696</v>
      </c>
      <c r="B488" s="194" t="s">
        <v>697</v>
      </c>
      <c r="C488" s="194"/>
      <c r="D488" s="194"/>
      <c r="E488" s="194"/>
      <c r="F488" s="194"/>
      <c r="G488" s="186"/>
      <c r="H488" s="194"/>
      <c r="I488" s="194"/>
      <c r="J488" s="194"/>
    </row>
    <row r="489" spans="1:10" ht="12.75" x14ac:dyDescent="0.2">
      <c r="A489" s="192" t="s">
        <v>698</v>
      </c>
      <c r="B489" s="194" t="s">
        <v>699</v>
      </c>
      <c r="C489" s="194"/>
      <c r="D489" s="194"/>
      <c r="E489" s="194"/>
      <c r="F489" s="194"/>
      <c r="G489" s="186"/>
      <c r="H489" s="194"/>
      <c r="I489" s="194"/>
      <c r="J489" s="194"/>
    </row>
    <row r="490" spans="1:10" ht="12.75" x14ac:dyDescent="0.2">
      <c r="A490" s="192"/>
      <c r="B490" s="194"/>
      <c r="C490" s="194"/>
      <c r="D490" s="194"/>
      <c r="E490" s="194"/>
      <c r="F490" s="194"/>
      <c r="G490" s="186"/>
      <c r="H490" s="194"/>
      <c r="I490" s="194"/>
      <c r="J490" s="194"/>
    </row>
    <row r="491" spans="1:10" ht="12.75" x14ac:dyDescent="0.2">
      <c r="A491" s="640" t="s">
        <v>700</v>
      </c>
      <c r="B491" s="640"/>
      <c r="C491" s="640"/>
      <c r="D491" s="640"/>
      <c r="E491" s="640"/>
      <c r="F491" s="640"/>
      <c r="G491" s="186"/>
      <c r="H491" s="194"/>
      <c r="I491" s="194"/>
      <c r="J491" s="194"/>
    </row>
    <row r="492" spans="1:10" ht="12.75" x14ac:dyDescent="0.2">
      <c r="A492" s="640"/>
      <c r="B492" s="640"/>
      <c r="C492" s="640"/>
      <c r="D492" s="640"/>
      <c r="E492" s="640"/>
      <c r="F492" s="640"/>
      <c r="G492" s="186"/>
      <c r="H492" s="194"/>
      <c r="I492" s="194"/>
      <c r="J492" s="194"/>
    </row>
    <row r="493" spans="1:10" ht="12.75" x14ac:dyDescent="0.2">
      <c r="A493" s="640"/>
      <c r="B493" s="640"/>
      <c r="C493" s="640"/>
      <c r="D493" s="640"/>
      <c r="E493" s="640"/>
      <c r="F493" s="640"/>
      <c r="G493" s="186"/>
      <c r="H493" s="194"/>
      <c r="I493" s="194"/>
      <c r="J493" s="194"/>
    </row>
    <row r="494" spans="1:10" ht="31.5" customHeight="1" x14ac:dyDescent="0.2">
      <c r="A494" s="640"/>
      <c r="B494" s="640"/>
      <c r="C494" s="640"/>
      <c r="D494" s="640"/>
      <c r="E494" s="640"/>
      <c r="F494" s="640"/>
      <c r="G494" s="186"/>
      <c r="H494" s="194"/>
      <c r="I494" s="194"/>
      <c r="J494" s="194"/>
    </row>
    <row r="495" spans="1:10" ht="12.75" x14ac:dyDescent="0.2">
      <c r="A495" s="192"/>
      <c r="B495" s="192"/>
      <c r="C495" s="194"/>
      <c r="D495" s="194"/>
      <c r="E495" s="194"/>
      <c r="F495" s="194"/>
      <c r="G495" s="186"/>
      <c r="H495" s="194"/>
      <c r="I495" s="194"/>
      <c r="J495" s="194"/>
    </row>
    <row r="496" spans="1:10" ht="12.75" x14ac:dyDescent="0.2">
      <c r="A496" s="192"/>
      <c r="B496" s="192"/>
      <c r="C496" s="194"/>
      <c r="D496" s="194"/>
      <c r="E496" s="194"/>
      <c r="F496" s="194"/>
      <c r="G496" s="186"/>
      <c r="H496" s="194"/>
      <c r="I496" s="194"/>
      <c r="J496" s="194"/>
    </row>
    <row r="497" spans="1:10" ht="12.75" x14ac:dyDescent="0.2">
      <c r="A497" s="192"/>
      <c r="B497" s="192"/>
      <c r="C497" s="195"/>
      <c r="D497" s="194"/>
      <c r="E497" s="194"/>
      <c r="F497" s="194"/>
      <c r="G497" s="186"/>
      <c r="H497" s="194"/>
      <c r="I497" s="194"/>
      <c r="J497" s="194"/>
    </row>
    <row r="498" spans="1:10" ht="12.75" x14ac:dyDescent="0.2">
      <c r="A498" s="192"/>
      <c r="B498" s="192"/>
      <c r="C498" s="194"/>
      <c r="D498" s="194"/>
      <c r="E498" s="194"/>
      <c r="F498" s="194"/>
      <c r="G498" s="186"/>
      <c r="H498" s="194"/>
      <c r="I498" s="194"/>
      <c r="J498" s="194"/>
    </row>
    <row r="499" spans="1:10" ht="12.75" x14ac:dyDescent="0.2">
      <c r="A499" s="192"/>
      <c r="B499" s="192"/>
      <c r="C499" s="194"/>
      <c r="D499" s="194"/>
      <c r="E499" s="194"/>
      <c r="F499" s="194"/>
      <c r="G499" s="186"/>
      <c r="H499" s="194"/>
      <c r="I499" s="194"/>
      <c r="J499" s="194"/>
    </row>
  </sheetData>
  <mergeCells count="3">
    <mergeCell ref="D5:E5"/>
    <mergeCell ref="J5:K5"/>
    <mergeCell ref="A491:F49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4"/>
  <sheetViews>
    <sheetView zoomScale="85" zoomScaleNormal="85" workbookViewId="0"/>
  </sheetViews>
  <sheetFormatPr baseColWidth="10" defaultColWidth="11.7109375" defaultRowHeight="11.25" x14ac:dyDescent="0.2"/>
  <cols>
    <col min="1" max="1" width="25.5703125" style="6" customWidth="1"/>
    <col min="2" max="2" width="14.85546875" style="3" customWidth="1"/>
    <col min="3" max="3" width="21.5703125" style="3" customWidth="1"/>
    <col min="4" max="4" width="18.7109375" style="6" bestFit="1" customWidth="1"/>
    <col min="5" max="5" width="16.7109375" style="9" customWidth="1"/>
    <col min="6" max="6" width="15.7109375" style="6" customWidth="1"/>
    <col min="7" max="7" width="13.42578125" style="6" customWidth="1"/>
    <col min="8" max="8" width="8" style="6" bestFit="1" customWidth="1"/>
    <col min="9" max="9" width="11" style="6" bestFit="1" customWidth="1"/>
    <col min="10" max="11" width="11.7109375" style="7" bestFit="1" customWidth="1"/>
    <col min="12" max="12" width="13" style="7" bestFit="1" customWidth="1"/>
    <col min="13" max="14" width="12.5703125" style="7" bestFit="1" customWidth="1"/>
    <col min="15" max="256" width="11.7109375" style="6"/>
    <col min="257" max="257" width="25.5703125" style="6" customWidth="1"/>
    <col min="258" max="258" width="14.85546875" style="6" customWidth="1"/>
    <col min="259" max="259" width="21.5703125" style="6" customWidth="1"/>
    <col min="260" max="260" width="3.5703125" style="6" bestFit="1" customWidth="1"/>
    <col min="261" max="261" width="11.7109375" style="6" bestFit="1" customWidth="1"/>
    <col min="262" max="262" width="4.5703125" style="6" bestFit="1" customWidth="1"/>
    <col min="263" max="263" width="13.42578125" style="6" customWidth="1"/>
    <col min="264" max="264" width="8" style="6" bestFit="1" customWidth="1"/>
    <col min="265" max="265" width="11" style="6" bestFit="1" customWidth="1"/>
    <col min="266" max="267" width="11.7109375" style="6" bestFit="1" customWidth="1"/>
    <col min="268" max="268" width="13" style="6" bestFit="1" customWidth="1"/>
    <col min="269" max="270" width="12.5703125" style="6" bestFit="1" customWidth="1"/>
    <col min="271" max="512" width="11.7109375" style="6"/>
    <col min="513" max="513" width="25.5703125" style="6" customWidth="1"/>
    <col min="514" max="514" width="14.85546875" style="6" customWidth="1"/>
    <col min="515" max="515" width="21.5703125" style="6" customWidth="1"/>
    <col min="516" max="516" width="3.5703125" style="6" bestFit="1" customWidth="1"/>
    <col min="517" max="517" width="11.7109375" style="6" bestFit="1" customWidth="1"/>
    <col min="518" max="518" width="4.5703125" style="6" bestFit="1" customWidth="1"/>
    <col min="519" max="519" width="13.42578125" style="6" customWidth="1"/>
    <col min="520" max="520" width="8" style="6" bestFit="1" customWidth="1"/>
    <col min="521" max="521" width="11" style="6" bestFit="1" customWidth="1"/>
    <col min="522" max="523" width="11.7109375" style="6" bestFit="1" customWidth="1"/>
    <col min="524" max="524" width="13" style="6" bestFit="1" customWidth="1"/>
    <col min="525" max="526" width="12.5703125" style="6" bestFit="1" customWidth="1"/>
    <col min="527" max="768" width="11.7109375" style="6"/>
    <col min="769" max="769" width="25.5703125" style="6" customWidth="1"/>
    <col min="770" max="770" width="14.85546875" style="6" customWidth="1"/>
    <col min="771" max="771" width="21.5703125" style="6" customWidth="1"/>
    <col min="772" max="772" width="3.5703125" style="6" bestFit="1" customWidth="1"/>
    <col min="773" max="773" width="11.7109375" style="6" bestFit="1" customWidth="1"/>
    <col min="774" max="774" width="4.5703125" style="6" bestFit="1" customWidth="1"/>
    <col min="775" max="775" width="13.42578125" style="6" customWidth="1"/>
    <col min="776" max="776" width="8" style="6" bestFit="1" customWidth="1"/>
    <col min="777" max="777" width="11" style="6" bestFit="1" customWidth="1"/>
    <col min="778" max="779" width="11.7109375" style="6" bestFit="1" customWidth="1"/>
    <col min="780" max="780" width="13" style="6" bestFit="1" customWidth="1"/>
    <col min="781" max="782" width="12.5703125" style="6" bestFit="1" customWidth="1"/>
    <col min="783" max="1024" width="11.7109375" style="6"/>
    <col min="1025" max="1025" width="25.5703125" style="6" customWidth="1"/>
    <col min="1026" max="1026" width="14.85546875" style="6" customWidth="1"/>
    <col min="1027" max="1027" width="21.5703125" style="6" customWidth="1"/>
    <col min="1028" max="1028" width="3.5703125" style="6" bestFit="1" customWidth="1"/>
    <col min="1029" max="1029" width="11.7109375" style="6" bestFit="1" customWidth="1"/>
    <col min="1030" max="1030" width="4.5703125" style="6" bestFit="1" customWidth="1"/>
    <col min="1031" max="1031" width="13.42578125" style="6" customWidth="1"/>
    <col min="1032" max="1032" width="8" style="6" bestFit="1" customWidth="1"/>
    <col min="1033" max="1033" width="11" style="6" bestFit="1" customWidth="1"/>
    <col min="1034" max="1035" width="11.7109375" style="6" bestFit="1" customWidth="1"/>
    <col min="1036" max="1036" width="13" style="6" bestFit="1" customWidth="1"/>
    <col min="1037" max="1038" width="12.5703125" style="6" bestFit="1" customWidth="1"/>
    <col min="1039" max="1280" width="11.7109375" style="6"/>
    <col min="1281" max="1281" width="25.5703125" style="6" customWidth="1"/>
    <col min="1282" max="1282" width="14.85546875" style="6" customWidth="1"/>
    <col min="1283" max="1283" width="21.5703125" style="6" customWidth="1"/>
    <col min="1284" max="1284" width="3.5703125" style="6" bestFit="1" customWidth="1"/>
    <col min="1285" max="1285" width="11.7109375" style="6" bestFit="1" customWidth="1"/>
    <col min="1286" max="1286" width="4.5703125" style="6" bestFit="1" customWidth="1"/>
    <col min="1287" max="1287" width="13.42578125" style="6" customWidth="1"/>
    <col min="1288" max="1288" width="8" style="6" bestFit="1" customWidth="1"/>
    <col min="1289" max="1289" width="11" style="6" bestFit="1" customWidth="1"/>
    <col min="1290" max="1291" width="11.7109375" style="6" bestFit="1" customWidth="1"/>
    <col min="1292" max="1292" width="13" style="6" bestFit="1" customWidth="1"/>
    <col min="1293" max="1294" width="12.5703125" style="6" bestFit="1" customWidth="1"/>
    <col min="1295" max="1536" width="11.7109375" style="6"/>
    <col min="1537" max="1537" width="25.5703125" style="6" customWidth="1"/>
    <col min="1538" max="1538" width="14.85546875" style="6" customWidth="1"/>
    <col min="1539" max="1539" width="21.5703125" style="6" customWidth="1"/>
    <col min="1540" max="1540" width="3.5703125" style="6" bestFit="1" customWidth="1"/>
    <col min="1541" max="1541" width="11.7109375" style="6" bestFit="1" customWidth="1"/>
    <col min="1542" max="1542" width="4.5703125" style="6" bestFit="1" customWidth="1"/>
    <col min="1543" max="1543" width="13.42578125" style="6" customWidth="1"/>
    <col min="1544" max="1544" width="8" style="6" bestFit="1" customWidth="1"/>
    <col min="1545" max="1545" width="11" style="6" bestFit="1" customWidth="1"/>
    <col min="1546" max="1547" width="11.7109375" style="6" bestFit="1" customWidth="1"/>
    <col min="1548" max="1548" width="13" style="6" bestFit="1" customWidth="1"/>
    <col min="1549" max="1550" width="12.5703125" style="6" bestFit="1" customWidth="1"/>
    <col min="1551" max="1792" width="11.7109375" style="6"/>
    <col min="1793" max="1793" width="25.5703125" style="6" customWidth="1"/>
    <col min="1794" max="1794" width="14.85546875" style="6" customWidth="1"/>
    <col min="1795" max="1795" width="21.5703125" style="6" customWidth="1"/>
    <col min="1796" max="1796" width="3.5703125" style="6" bestFit="1" customWidth="1"/>
    <col min="1797" max="1797" width="11.7109375" style="6" bestFit="1" customWidth="1"/>
    <col min="1798" max="1798" width="4.5703125" style="6" bestFit="1" customWidth="1"/>
    <col min="1799" max="1799" width="13.42578125" style="6" customWidth="1"/>
    <col min="1800" max="1800" width="8" style="6" bestFit="1" customWidth="1"/>
    <col min="1801" max="1801" width="11" style="6" bestFit="1" customWidth="1"/>
    <col min="1802" max="1803" width="11.7109375" style="6" bestFit="1" customWidth="1"/>
    <col min="1804" max="1804" width="13" style="6" bestFit="1" customWidth="1"/>
    <col min="1805" max="1806" width="12.5703125" style="6" bestFit="1" customWidth="1"/>
    <col min="1807" max="2048" width="11.7109375" style="6"/>
    <col min="2049" max="2049" width="25.5703125" style="6" customWidth="1"/>
    <col min="2050" max="2050" width="14.85546875" style="6" customWidth="1"/>
    <col min="2051" max="2051" width="21.5703125" style="6" customWidth="1"/>
    <col min="2052" max="2052" width="3.5703125" style="6" bestFit="1" customWidth="1"/>
    <col min="2053" max="2053" width="11.7109375" style="6" bestFit="1" customWidth="1"/>
    <col min="2054" max="2054" width="4.5703125" style="6" bestFit="1" customWidth="1"/>
    <col min="2055" max="2055" width="13.42578125" style="6" customWidth="1"/>
    <col min="2056" max="2056" width="8" style="6" bestFit="1" customWidth="1"/>
    <col min="2057" max="2057" width="11" style="6" bestFit="1" customWidth="1"/>
    <col min="2058" max="2059" width="11.7109375" style="6" bestFit="1" customWidth="1"/>
    <col min="2060" max="2060" width="13" style="6" bestFit="1" customWidth="1"/>
    <col min="2061" max="2062" width="12.5703125" style="6" bestFit="1" customWidth="1"/>
    <col min="2063" max="2304" width="11.7109375" style="6"/>
    <col min="2305" max="2305" width="25.5703125" style="6" customWidth="1"/>
    <col min="2306" max="2306" width="14.85546875" style="6" customWidth="1"/>
    <col min="2307" max="2307" width="21.5703125" style="6" customWidth="1"/>
    <col min="2308" max="2308" width="3.5703125" style="6" bestFit="1" customWidth="1"/>
    <col min="2309" max="2309" width="11.7109375" style="6" bestFit="1" customWidth="1"/>
    <col min="2310" max="2310" width="4.5703125" style="6" bestFit="1" customWidth="1"/>
    <col min="2311" max="2311" width="13.42578125" style="6" customWidth="1"/>
    <col min="2312" max="2312" width="8" style="6" bestFit="1" customWidth="1"/>
    <col min="2313" max="2313" width="11" style="6" bestFit="1" customWidth="1"/>
    <col min="2314" max="2315" width="11.7109375" style="6" bestFit="1" customWidth="1"/>
    <col min="2316" max="2316" width="13" style="6" bestFit="1" customWidth="1"/>
    <col min="2317" max="2318" width="12.5703125" style="6" bestFit="1" customWidth="1"/>
    <col min="2319" max="2560" width="11.7109375" style="6"/>
    <col min="2561" max="2561" width="25.5703125" style="6" customWidth="1"/>
    <col min="2562" max="2562" width="14.85546875" style="6" customWidth="1"/>
    <col min="2563" max="2563" width="21.5703125" style="6" customWidth="1"/>
    <col min="2564" max="2564" width="3.5703125" style="6" bestFit="1" customWidth="1"/>
    <col min="2565" max="2565" width="11.7109375" style="6" bestFit="1" customWidth="1"/>
    <col min="2566" max="2566" width="4.5703125" style="6" bestFit="1" customWidth="1"/>
    <col min="2567" max="2567" width="13.42578125" style="6" customWidth="1"/>
    <col min="2568" max="2568" width="8" style="6" bestFit="1" customWidth="1"/>
    <col min="2569" max="2569" width="11" style="6" bestFit="1" customWidth="1"/>
    <col min="2570" max="2571" width="11.7109375" style="6" bestFit="1" customWidth="1"/>
    <col min="2572" max="2572" width="13" style="6" bestFit="1" customWidth="1"/>
    <col min="2573" max="2574" width="12.5703125" style="6" bestFit="1" customWidth="1"/>
    <col min="2575" max="2816" width="11.7109375" style="6"/>
    <col min="2817" max="2817" width="25.5703125" style="6" customWidth="1"/>
    <col min="2818" max="2818" width="14.85546875" style="6" customWidth="1"/>
    <col min="2819" max="2819" width="21.5703125" style="6" customWidth="1"/>
    <col min="2820" max="2820" width="3.5703125" style="6" bestFit="1" customWidth="1"/>
    <col min="2821" max="2821" width="11.7109375" style="6" bestFit="1" customWidth="1"/>
    <col min="2822" max="2822" width="4.5703125" style="6" bestFit="1" customWidth="1"/>
    <col min="2823" max="2823" width="13.42578125" style="6" customWidth="1"/>
    <col min="2824" max="2824" width="8" style="6" bestFit="1" customWidth="1"/>
    <col min="2825" max="2825" width="11" style="6" bestFit="1" customWidth="1"/>
    <col min="2826" max="2827" width="11.7109375" style="6" bestFit="1" customWidth="1"/>
    <col min="2828" max="2828" width="13" style="6" bestFit="1" customWidth="1"/>
    <col min="2829" max="2830" width="12.5703125" style="6" bestFit="1" customWidth="1"/>
    <col min="2831" max="3072" width="11.7109375" style="6"/>
    <col min="3073" max="3073" width="25.5703125" style="6" customWidth="1"/>
    <col min="3074" max="3074" width="14.85546875" style="6" customWidth="1"/>
    <col min="3075" max="3075" width="21.5703125" style="6" customWidth="1"/>
    <col min="3076" max="3076" width="3.5703125" style="6" bestFit="1" customWidth="1"/>
    <col min="3077" max="3077" width="11.7109375" style="6" bestFit="1" customWidth="1"/>
    <col min="3078" max="3078" width="4.5703125" style="6" bestFit="1" customWidth="1"/>
    <col min="3079" max="3079" width="13.42578125" style="6" customWidth="1"/>
    <col min="3080" max="3080" width="8" style="6" bestFit="1" customWidth="1"/>
    <col min="3081" max="3081" width="11" style="6" bestFit="1" customWidth="1"/>
    <col min="3082" max="3083" width="11.7109375" style="6" bestFit="1" customWidth="1"/>
    <col min="3084" max="3084" width="13" style="6" bestFit="1" customWidth="1"/>
    <col min="3085" max="3086" width="12.5703125" style="6" bestFit="1" customWidth="1"/>
    <col min="3087" max="3328" width="11.7109375" style="6"/>
    <col min="3329" max="3329" width="25.5703125" style="6" customWidth="1"/>
    <col min="3330" max="3330" width="14.85546875" style="6" customWidth="1"/>
    <col min="3331" max="3331" width="21.5703125" style="6" customWidth="1"/>
    <col min="3332" max="3332" width="3.5703125" style="6" bestFit="1" customWidth="1"/>
    <col min="3333" max="3333" width="11.7109375" style="6" bestFit="1" customWidth="1"/>
    <col min="3334" max="3334" width="4.5703125" style="6" bestFit="1" customWidth="1"/>
    <col min="3335" max="3335" width="13.42578125" style="6" customWidth="1"/>
    <col min="3336" max="3336" width="8" style="6" bestFit="1" customWidth="1"/>
    <col min="3337" max="3337" width="11" style="6" bestFit="1" customWidth="1"/>
    <col min="3338" max="3339" width="11.7109375" style="6" bestFit="1" customWidth="1"/>
    <col min="3340" max="3340" width="13" style="6" bestFit="1" customWidth="1"/>
    <col min="3341" max="3342" width="12.5703125" style="6" bestFit="1" customWidth="1"/>
    <col min="3343" max="3584" width="11.7109375" style="6"/>
    <col min="3585" max="3585" width="25.5703125" style="6" customWidth="1"/>
    <col min="3586" max="3586" width="14.85546875" style="6" customWidth="1"/>
    <col min="3587" max="3587" width="21.5703125" style="6" customWidth="1"/>
    <col min="3588" max="3588" width="3.5703125" style="6" bestFit="1" customWidth="1"/>
    <col min="3589" max="3589" width="11.7109375" style="6" bestFit="1" customWidth="1"/>
    <col min="3590" max="3590" width="4.5703125" style="6" bestFit="1" customWidth="1"/>
    <col min="3591" max="3591" width="13.42578125" style="6" customWidth="1"/>
    <col min="3592" max="3592" width="8" style="6" bestFit="1" customWidth="1"/>
    <col min="3593" max="3593" width="11" style="6" bestFit="1" customWidth="1"/>
    <col min="3594" max="3595" width="11.7109375" style="6" bestFit="1" customWidth="1"/>
    <col min="3596" max="3596" width="13" style="6" bestFit="1" customWidth="1"/>
    <col min="3597" max="3598" width="12.5703125" style="6" bestFit="1" customWidth="1"/>
    <col min="3599" max="3840" width="11.7109375" style="6"/>
    <col min="3841" max="3841" width="25.5703125" style="6" customWidth="1"/>
    <col min="3842" max="3842" width="14.85546875" style="6" customWidth="1"/>
    <col min="3843" max="3843" width="21.5703125" style="6" customWidth="1"/>
    <col min="3844" max="3844" width="3.5703125" style="6" bestFit="1" customWidth="1"/>
    <col min="3845" max="3845" width="11.7109375" style="6" bestFit="1" customWidth="1"/>
    <col min="3846" max="3846" width="4.5703125" style="6" bestFit="1" customWidth="1"/>
    <col min="3847" max="3847" width="13.42578125" style="6" customWidth="1"/>
    <col min="3848" max="3848" width="8" style="6" bestFit="1" customWidth="1"/>
    <col min="3849" max="3849" width="11" style="6" bestFit="1" customWidth="1"/>
    <col min="3850" max="3851" width="11.7109375" style="6" bestFit="1" customWidth="1"/>
    <col min="3852" max="3852" width="13" style="6" bestFit="1" customWidth="1"/>
    <col min="3853" max="3854" width="12.5703125" style="6" bestFit="1" customWidth="1"/>
    <col min="3855" max="4096" width="11.7109375" style="6"/>
    <col min="4097" max="4097" width="25.5703125" style="6" customWidth="1"/>
    <col min="4098" max="4098" width="14.85546875" style="6" customWidth="1"/>
    <col min="4099" max="4099" width="21.5703125" style="6" customWidth="1"/>
    <col min="4100" max="4100" width="3.5703125" style="6" bestFit="1" customWidth="1"/>
    <col min="4101" max="4101" width="11.7109375" style="6" bestFit="1" customWidth="1"/>
    <col min="4102" max="4102" width="4.5703125" style="6" bestFit="1" customWidth="1"/>
    <col min="4103" max="4103" width="13.42578125" style="6" customWidth="1"/>
    <col min="4104" max="4104" width="8" style="6" bestFit="1" customWidth="1"/>
    <col min="4105" max="4105" width="11" style="6" bestFit="1" customWidth="1"/>
    <col min="4106" max="4107" width="11.7109375" style="6" bestFit="1" customWidth="1"/>
    <col min="4108" max="4108" width="13" style="6" bestFit="1" customWidth="1"/>
    <col min="4109" max="4110" width="12.5703125" style="6" bestFit="1" customWidth="1"/>
    <col min="4111" max="4352" width="11.7109375" style="6"/>
    <col min="4353" max="4353" width="25.5703125" style="6" customWidth="1"/>
    <col min="4354" max="4354" width="14.85546875" style="6" customWidth="1"/>
    <col min="4355" max="4355" width="21.5703125" style="6" customWidth="1"/>
    <col min="4356" max="4356" width="3.5703125" style="6" bestFit="1" customWidth="1"/>
    <col min="4357" max="4357" width="11.7109375" style="6" bestFit="1" customWidth="1"/>
    <col min="4358" max="4358" width="4.5703125" style="6" bestFit="1" customWidth="1"/>
    <col min="4359" max="4359" width="13.42578125" style="6" customWidth="1"/>
    <col min="4360" max="4360" width="8" style="6" bestFit="1" customWidth="1"/>
    <col min="4361" max="4361" width="11" style="6" bestFit="1" customWidth="1"/>
    <col min="4362" max="4363" width="11.7109375" style="6" bestFit="1" customWidth="1"/>
    <col min="4364" max="4364" width="13" style="6" bestFit="1" customWidth="1"/>
    <col min="4365" max="4366" width="12.5703125" style="6" bestFit="1" customWidth="1"/>
    <col min="4367" max="4608" width="11.7109375" style="6"/>
    <col min="4609" max="4609" width="25.5703125" style="6" customWidth="1"/>
    <col min="4610" max="4610" width="14.85546875" style="6" customWidth="1"/>
    <col min="4611" max="4611" width="21.5703125" style="6" customWidth="1"/>
    <col min="4612" max="4612" width="3.5703125" style="6" bestFit="1" customWidth="1"/>
    <col min="4613" max="4613" width="11.7109375" style="6" bestFit="1" customWidth="1"/>
    <col min="4614" max="4614" width="4.5703125" style="6" bestFit="1" customWidth="1"/>
    <col min="4615" max="4615" width="13.42578125" style="6" customWidth="1"/>
    <col min="4616" max="4616" width="8" style="6" bestFit="1" customWidth="1"/>
    <col min="4617" max="4617" width="11" style="6" bestFit="1" customWidth="1"/>
    <col min="4618" max="4619" width="11.7109375" style="6" bestFit="1" customWidth="1"/>
    <col min="4620" max="4620" width="13" style="6" bestFit="1" customWidth="1"/>
    <col min="4621" max="4622" width="12.5703125" style="6" bestFit="1" customWidth="1"/>
    <col min="4623" max="4864" width="11.7109375" style="6"/>
    <col min="4865" max="4865" width="25.5703125" style="6" customWidth="1"/>
    <col min="4866" max="4866" width="14.85546875" style="6" customWidth="1"/>
    <col min="4867" max="4867" width="21.5703125" style="6" customWidth="1"/>
    <col min="4868" max="4868" width="3.5703125" style="6" bestFit="1" customWidth="1"/>
    <col min="4869" max="4869" width="11.7109375" style="6" bestFit="1" customWidth="1"/>
    <col min="4870" max="4870" width="4.5703125" style="6" bestFit="1" customWidth="1"/>
    <col min="4871" max="4871" width="13.42578125" style="6" customWidth="1"/>
    <col min="4872" max="4872" width="8" style="6" bestFit="1" customWidth="1"/>
    <col min="4873" max="4873" width="11" style="6" bestFit="1" customWidth="1"/>
    <col min="4874" max="4875" width="11.7109375" style="6" bestFit="1" customWidth="1"/>
    <col min="4876" max="4876" width="13" style="6" bestFit="1" customWidth="1"/>
    <col min="4877" max="4878" width="12.5703125" style="6" bestFit="1" customWidth="1"/>
    <col min="4879" max="5120" width="11.7109375" style="6"/>
    <col min="5121" max="5121" width="25.5703125" style="6" customWidth="1"/>
    <col min="5122" max="5122" width="14.85546875" style="6" customWidth="1"/>
    <col min="5123" max="5123" width="21.5703125" style="6" customWidth="1"/>
    <col min="5124" max="5124" width="3.5703125" style="6" bestFit="1" customWidth="1"/>
    <col min="5125" max="5125" width="11.7109375" style="6" bestFit="1" customWidth="1"/>
    <col min="5126" max="5126" width="4.5703125" style="6" bestFit="1" customWidth="1"/>
    <col min="5127" max="5127" width="13.42578125" style="6" customWidth="1"/>
    <col min="5128" max="5128" width="8" style="6" bestFit="1" customWidth="1"/>
    <col min="5129" max="5129" width="11" style="6" bestFit="1" customWidth="1"/>
    <col min="5130" max="5131" width="11.7109375" style="6" bestFit="1" customWidth="1"/>
    <col min="5132" max="5132" width="13" style="6" bestFit="1" customWidth="1"/>
    <col min="5133" max="5134" width="12.5703125" style="6" bestFit="1" customWidth="1"/>
    <col min="5135" max="5376" width="11.7109375" style="6"/>
    <col min="5377" max="5377" width="25.5703125" style="6" customWidth="1"/>
    <col min="5378" max="5378" width="14.85546875" style="6" customWidth="1"/>
    <col min="5379" max="5379" width="21.5703125" style="6" customWidth="1"/>
    <col min="5380" max="5380" width="3.5703125" style="6" bestFit="1" customWidth="1"/>
    <col min="5381" max="5381" width="11.7109375" style="6" bestFit="1" customWidth="1"/>
    <col min="5382" max="5382" width="4.5703125" style="6" bestFit="1" customWidth="1"/>
    <col min="5383" max="5383" width="13.42578125" style="6" customWidth="1"/>
    <col min="5384" max="5384" width="8" style="6" bestFit="1" customWidth="1"/>
    <col min="5385" max="5385" width="11" style="6" bestFit="1" customWidth="1"/>
    <col min="5386" max="5387" width="11.7109375" style="6" bestFit="1" customWidth="1"/>
    <col min="5388" max="5388" width="13" style="6" bestFit="1" customWidth="1"/>
    <col min="5389" max="5390" width="12.5703125" style="6" bestFit="1" customWidth="1"/>
    <col min="5391" max="5632" width="11.7109375" style="6"/>
    <col min="5633" max="5633" width="25.5703125" style="6" customWidth="1"/>
    <col min="5634" max="5634" width="14.85546875" style="6" customWidth="1"/>
    <col min="5635" max="5635" width="21.5703125" style="6" customWidth="1"/>
    <col min="5636" max="5636" width="3.5703125" style="6" bestFit="1" customWidth="1"/>
    <col min="5637" max="5637" width="11.7109375" style="6" bestFit="1" customWidth="1"/>
    <col min="5638" max="5638" width="4.5703125" style="6" bestFit="1" customWidth="1"/>
    <col min="5639" max="5639" width="13.42578125" style="6" customWidth="1"/>
    <col min="5640" max="5640" width="8" style="6" bestFit="1" customWidth="1"/>
    <col min="5641" max="5641" width="11" style="6" bestFit="1" customWidth="1"/>
    <col min="5642" max="5643" width="11.7109375" style="6" bestFit="1" customWidth="1"/>
    <col min="5644" max="5644" width="13" style="6" bestFit="1" customWidth="1"/>
    <col min="5645" max="5646" width="12.5703125" style="6" bestFit="1" customWidth="1"/>
    <col min="5647" max="5888" width="11.7109375" style="6"/>
    <col min="5889" max="5889" width="25.5703125" style="6" customWidth="1"/>
    <col min="5890" max="5890" width="14.85546875" style="6" customWidth="1"/>
    <col min="5891" max="5891" width="21.5703125" style="6" customWidth="1"/>
    <col min="5892" max="5892" width="3.5703125" style="6" bestFit="1" customWidth="1"/>
    <col min="5893" max="5893" width="11.7109375" style="6" bestFit="1" customWidth="1"/>
    <col min="5894" max="5894" width="4.5703125" style="6" bestFit="1" customWidth="1"/>
    <col min="5895" max="5895" width="13.42578125" style="6" customWidth="1"/>
    <col min="5896" max="5896" width="8" style="6" bestFit="1" customWidth="1"/>
    <col min="5897" max="5897" width="11" style="6" bestFit="1" customWidth="1"/>
    <col min="5898" max="5899" width="11.7109375" style="6" bestFit="1" customWidth="1"/>
    <col min="5900" max="5900" width="13" style="6" bestFit="1" customWidth="1"/>
    <col min="5901" max="5902" width="12.5703125" style="6" bestFit="1" customWidth="1"/>
    <col min="5903" max="6144" width="11.7109375" style="6"/>
    <col min="6145" max="6145" width="25.5703125" style="6" customWidth="1"/>
    <col min="6146" max="6146" width="14.85546875" style="6" customWidth="1"/>
    <col min="6147" max="6147" width="21.5703125" style="6" customWidth="1"/>
    <col min="6148" max="6148" width="3.5703125" style="6" bestFit="1" customWidth="1"/>
    <col min="6149" max="6149" width="11.7109375" style="6" bestFit="1" customWidth="1"/>
    <col min="6150" max="6150" width="4.5703125" style="6" bestFit="1" customWidth="1"/>
    <col min="6151" max="6151" width="13.42578125" style="6" customWidth="1"/>
    <col min="6152" max="6152" width="8" style="6" bestFit="1" customWidth="1"/>
    <col min="6153" max="6153" width="11" style="6" bestFit="1" customWidth="1"/>
    <col min="6154" max="6155" width="11.7109375" style="6" bestFit="1" customWidth="1"/>
    <col min="6156" max="6156" width="13" style="6" bestFit="1" customWidth="1"/>
    <col min="6157" max="6158" width="12.5703125" style="6" bestFit="1" customWidth="1"/>
    <col min="6159" max="6400" width="11.7109375" style="6"/>
    <col min="6401" max="6401" width="25.5703125" style="6" customWidth="1"/>
    <col min="6402" max="6402" width="14.85546875" style="6" customWidth="1"/>
    <col min="6403" max="6403" width="21.5703125" style="6" customWidth="1"/>
    <col min="6404" max="6404" width="3.5703125" style="6" bestFit="1" customWidth="1"/>
    <col min="6405" max="6405" width="11.7109375" style="6" bestFit="1" customWidth="1"/>
    <col min="6406" max="6406" width="4.5703125" style="6" bestFit="1" customWidth="1"/>
    <col min="6407" max="6407" width="13.42578125" style="6" customWidth="1"/>
    <col min="6408" max="6408" width="8" style="6" bestFit="1" customWidth="1"/>
    <col min="6409" max="6409" width="11" style="6" bestFit="1" customWidth="1"/>
    <col min="6410" max="6411" width="11.7109375" style="6" bestFit="1" customWidth="1"/>
    <col min="6412" max="6412" width="13" style="6" bestFit="1" customWidth="1"/>
    <col min="6413" max="6414" width="12.5703125" style="6" bestFit="1" customWidth="1"/>
    <col min="6415" max="6656" width="11.7109375" style="6"/>
    <col min="6657" max="6657" width="25.5703125" style="6" customWidth="1"/>
    <col min="6658" max="6658" width="14.85546875" style="6" customWidth="1"/>
    <col min="6659" max="6659" width="21.5703125" style="6" customWidth="1"/>
    <col min="6660" max="6660" width="3.5703125" style="6" bestFit="1" customWidth="1"/>
    <col min="6661" max="6661" width="11.7109375" style="6" bestFit="1" customWidth="1"/>
    <col min="6662" max="6662" width="4.5703125" style="6" bestFit="1" customWidth="1"/>
    <col min="6663" max="6663" width="13.42578125" style="6" customWidth="1"/>
    <col min="6664" max="6664" width="8" style="6" bestFit="1" customWidth="1"/>
    <col min="6665" max="6665" width="11" style="6" bestFit="1" customWidth="1"/>
    <col min="6666" max="6667" width="11.7109375" style="6" bestFit="1" customWidth="1"/>
    <col min="6668" max="6668" width="13" style="6" bestFit="1" customWidth="1"/>
    <col min="6669" max="6670" width="12.5703125" style="6" bestFit="1" customWidth="1"/>
    <col min="6671" max="6912" width="11.7109375" style="6"/>
    <col min="6913" max="6913" width="25.5703125" style="6" customWidth="1"/>
    <col min="6914" max="6914" width="14.85546875" style="6" customWidth="1"/>
    <col min="6915" max="6915" width="21.5703125" style="6" customWidth="1"/>
    <col min="6916" max="6916" width="3.5703125" style="6" bestFit="1" customWidth="1"/>
    <col min="6917" max="6917" width="11.7109375" style="6" bestFit="1" customWidth="1"/>
    <col min="6918" max="6918" width="4.5703125" style="6" bestFit="1" customWidth="1"/>
    <col min="6919" max="6919" width="13.42578125" style="6" customWidth="1"/>
    <col min="6920" max="6920" width="8" style="6" bestFit="1" customWidth="1"/>
    <col min="6921" max="6921" width="11" style="6" bestFit="1" customWidth="1"/>
    <col min="6922" max="6923" width="11.7109375" style="6" bestFit="1" customWidth="1"/>
    <col min="6924" max="6924" width="13" style="6" bestFit="1" customWidth="1"/>
    <col min="6925" max="6926" width="12.5703125" style="6" bestFit="1" customWidth="1"/>
    <col min="6927" max="7168" width="11.7109375" style="6"/>
    <col min="7169" max="7169" width="25.5703125" style="6" customWidth="1"/>
    <col min="7170" max="7170" width="14.85546875" style="6" customWidth="1"/>
    <col min="7171" max="7171" width="21.5703125" style="6" customWidth="1"/>
    <col min="7172" max="7172" width="3.5703125" style="6" bestFit="1" customWidth="1"/>
    <col min="7173" max="7173" width="11.7109375" style="6" bestFit="1" customWidth="1"/>
    <col min="7174" max="7174" width="4.5703125" style="6" bestFit="1" customWidth="1"/>
    <col min="7175" max="7175" width="13.42578125" style="6" customWidth="1"/>
    <col min="7176" max="7176" width="8" style="6" bestFit="1" customWidth="1"/>
    <col min="7177" max="7177" width="11" style="6" bestFit="1" customWidth="1"/>
    <col min="7178" max="7179" width="11.7109375" style="6" bestFit="1" customWidth="1"/>
    <col min="7180" max="7180" width="13" style="6" bestFit="1" customWidth="1"/>
    <col min="7181" max="7182" width="12.5703125" style="6" bestFit="1" customWidth="1"/>
    <col min="7183" max="7424" width="11.7109375" style="6"/>
    <col min="7425" max="7425" width="25.5703125" style="6" customWidth="1"/>
    <col min="7426" max="7426" width="14.85546875" style="6" customWidth="1"/>
    <col min="7427" max="7427" width="21.5703125" style="6" customWidth="1"/>
    <col min="7428" max="7428" width="3.5703125" style="6" bestFit="1" customWidth="1"/>
    <col min="7429" max="7429" width="11.7109375" style="6" bestFit="1" customWidth="1"/>
    <col min="7430" max="7430" width="4.5703125" style="6" bestFit="1" customWidth="1"/>
    <col min="7431" max="7431" width="13.42578125" style="6" customWidth="1"/>
    <col min="7432" max="7432" width="8" style="6" bestFit="1" customWidth="1"/>
    <col min="7433" max="7433" width="11" style="6" bestFit="1" customWidth="1"/>
    <col min="7434" max="7435" width="11.7109375" style="6" bestFit="1" customWidth="1"/>
    <col min="7436" max="7436" width="13" style="6" bestFit="1" customWidth="1"/>
    <col min="7437" max="7438" width="12.5703125" style="6" bestFit="1" customWidth="1"/>
    <col min="7439" max="7680" width="11.7109375" style="6"/>
    <col min="7681" max="7681" width="25.5703125" style="6" customWidth="1"/>
    <col min="7682" max="7682" width="14.85546875" style="6" customWidth="1"/>
    <col min="7683" max="7683" width="21.5703125" style="6" customWidth="1"/>
    <col min="7684" max="7684" width="3.5703125" style="6" bestFit="1" customWidth="1"/>
    <col min="7685" max="7685" width="11.7109375" style="6" bestFit="1" customWidth="1"/>
    <col min="7686" max="7686" width="4.5703125" style="6" bestFit="1" customWidth="1"/>
    <col min="7687" max="7687" width="13.42578125" style="6" customWidth="1"/>
    <col min="7688" max="7688" width="8" style="6" bestFit="1" customWidth="1"/>
    <col min="7689" max="7689" width="11" style="6" bestFit="1" customWidth="1"/>
    <col min="7690" max="7691" width="11.7109375" style="6" bestFit="1" customWidth="1"/>
    <col min="7692" max="7692" width="13" style="6" bestFit="1" customWidth="1"/>
    <col min="7693" max="7694" width="12.5703125" style="6" bestFit="1" customWidth="1"/>
    <col min="7695" max="7936" width="11.7109375" style="6"/>
    <col min="7937" max="7937" width="25.5703125" style="6" customWidth="1"/>
    <col min="7938" max="7938" width="14.85546875" style="6" customWidth="1"/>
    <col min="7939" max="7939" width="21.5703125" style="6" customWidth="1"/>
    <col min="7940" max="7940" width="3.5703125" style="6" bestFit="1" customWidth="1"/>
    <col min="7941" max="7941" width="11.7109375" style="6" bestFit="1" customWidth="1"/>
    <col min="7942" max="7942" width="4.5703125" style="6" bestFit="1" customWidth="1"/>
    <col min="7943" max="7943" width="13.42578125" style="6" customWidth="1"/>
    <col min="7944" max="7944" width="8" style="6" bestFit="1" customWidth="1"/>
    <col min="7945" max="7945" width="11" style="6" bestFit="1" customWidth="1"/>
    <col min="7946" max="7947" width="11.7109375" style="6" bestFit="1" customWidth="1"/>
    <col min="7948" max="7948" width="13" style="6" bestFit="1" customWidth="1"/>
    <col min="7949" max="7950" width="12.5703125" style="6" bestFit="1" customWidth="1"/>
    <col min="7951" max="8192" width="11.7109375" style="6"/>
    <col min="8193" max="8193" width="25.5703125" style="6" customWidth="1"/>
    <col min="8194" max="8194" width="14.85546875" style="6" customWidth="1"/>
    <col min="8195" max="8195" width="21.5703125" style="6" customWidth="1"/>
    <col min="8196" max="8196" width="3.5703125" style="6" bestFit="1" customWidth="1"/>
    <col min="8197" max="8197" width="11.7109375" style="6" bestFit="1" customWidth="1"/>
    <col min="8198" max="8198" width="4.5703125" style="6" bestFit="1" customWidth="1"/>
    <col min="8199" max="8199" width="13.42578125" style="6" customWidth="1"/>
    <col min="8200" max="8200" width="8" style="6" bestFit="1" customWidth="1"/>
    <col min="8201" max="8201" width="11" style="6" bestFit="1" customWidth="1"/>
    <col min="8202" max="8203" width="11.7109375" style="6" bestFit="1" customWidth="1"/>
    <col min="8204" max="8204" width="13" style="6" bestFit="1" customWidth="1"/>
    <col min="8205" max="8206" width="12.5703125" style="6" bestFit="1" customWidth="1"/>
    <col min="8207" max="8448" width="11.7109375" style="6"/>
    <col min="8449" max="8449" width="25.5703125" style="6" customWidth="1"/>
    <col min="8450" max="8450" width="14.85546875" style="6" customWidth="1"/>
    <col min="8451" max="8451" width="21.5703125" style="6" customWidth="1"/>
    <col min="8452" max="8452" width="3.5703125" style="6" bestFit="1" customWidth="1"/>
    <col min="8453" max="8453" width="11.7109375" style="6" bestFit="1" customWidth="1"/>
    <col min="8454" max="8454" width="4.5703125" style="6" bestFit="1" customWidth="1"/>
    <col min="8455" max="8455" width="13.42578125" style="6" customWidth="1"/>
    <col min="8456" max="8456" width="8" style="6" bestFit="1" customWidth="1"/>
    <col min="8457" max="8457" width="11" style="6" bestFit="1" customWidth="1"/>
    <col min="8458" max="8459" width="11.7109375" style="6" bestFit="1" customWidth="1"/>
    <col min="8460" max="8460" width="13" style="6" bestFit="1" customWidth="1"/>
    <col min="8461" max="8462" width="12.5703125" style="6" bestFit="1" customWidth="1"/>
    <col min="8463" max="8704" width="11.7109375" style="6"/>
    <col min="8705" max="8705" width="25.5703125" style="6" customWidth="1"/>
    <col min="8706" max="8706" width="14.85546875" style="6" customWidth="1"/>
    <col min="8707" max="8707" width="21.5703125" style="6" customWidth="1"/>
    <col min="8708" max="8708" width="3.5703125" style="6" bestFit="1" customWidth="1"/>
    <col min="8709" max="8709" width="11.7109375" style="6" bestFit="1" customWidth="1"/>
    <col min="8710" max="8710" width="4.5703125" style="6" bestFit="1" customWidth="1"/>
    <col min="8711" max="8711" width="13.42578125" style="6" customWidth="1"/>
    <col min="8712" max="8712" width="8" style="6" bestFit="1" customWidth="1"/>
    <col min="8713" max="8713" width="11" style="6" bestFit="1" customWidth="1"/>
    <col min="8714" max="8715" width="11.7109375" style="6" bestFit="1" customWidth="1"/>
    <col min="8716" max="8716" width="13" style="6" bestFit="1" customWidth="1"/>
    <col min="8717" max="8718" width="12.5703125" style="6" bestFit="1" customWidth="1"/>
    <col min="8719" max="8960" width="11.7109375" style="6"/>
    <col min="8961" max="8961" width="25.5703125" style="6" customWidth="1"/>
    <col min="8962" max="8962" width="14.85546875" style="6" customWidth="1"/>
    <col min="8963" max="8963" width="21.5703125" style="6" customWidth="1"/>
    <col min="8964" max="8964" width="3.5703125" style="6" bestFit="1" customWidth="1"/>
    <col min="8965" max="8965" width="11.7109375" style="6" bestFit="1" customWidth="1"/>
    <col min="8966" max="8966" width="4.5703125" style="6" bestFit="1" customWidth="1"/>
    <col min="8967" max="8967" width="13.42578125" style="6" customWidth="1"/>
    <col min="8968" max="8968" width="8" style="6" bestFit="1" customWidth="1"/>
    <col min="8969" max="8969" width="11" style="6" bestFit="1" customWidth="1"/>
    <col min="8970" max="8971" width="11.7109375" style="6" bestFit="1" customWidth="1"/>
    <col min="8972" max="8972" width="13" style="6" bestFit="1" customWidth="1"/>
    <col min="8973" max="8974" width="12.5703125" style="6" bestFit="1" customWidth="1"/>
    <col min="8975" max="9216" width="11.7109375" style="6"/>
    <col min="9217" max="9217" width="25.5703125" style="6" customWidth="1"/>
    <col min="9218" max="9218" width="14.85546875" style="6" customWidth="1"/>
    <col min="9219" max="9219" width="21.5703125" style="6" customWidth="1"/>
    <col min="9220" max="9220" width="3.5703125" style="6" bestFit="1" customWidth="1"/>
    <col min="9221" max="9221" width="11.7109375" style="6" bestFit="1" customWidth="1"/>
    <col min="9222" max="9222" width="4.5703125" style="6" bestFit="1" customWidth="1"/>
    <col min="9223" max="9223" width="13.42578125" style="6" customWidth="1"/>
    <col min="9224" max="9224" width="8" style="6" bestFit="1" customWidth="1"/>
    <col min="9225" max="9225" width="11" style="6" bestFit="1" customWidth="1"/>
    <col min="9226" max="9227" width="11.7109375" style="6" bestFit="1" customWidth="1"/>
    <col min="9228" max="9228" width="13" style="6" bestFit="1" customWidth="1"/>
    <col min="9229" max="9230" width="12.5703125" style="6" bestFit="1" customWidth="1"/>
    <col min="9231" max="9472" width="11.7109375" style="6"/>
    <col min="9473" max="9473" width="25.5703125" style="6" customWidth="1"/>
    <col min="9474" max="9474" width="14.85546875" style="6" customWidth="1"/>
    <col min="9475" max="9475" width="21.5703125" style="6" customWidth="1"/>
    <col min="9476" max="9476" width="3.5703125" style="6" bestFit="1" customWidth="1"/>
    <col min="9477" max="9477" width="11.7109375" style="6" bestFit="1" customWidth="1"/>
    <col min="9478" max="9478" width="4.5703125" style="6" bestFit="1" customWidth="1"/>
    <col min="9479" max="9479" width="13.42578125" style="6" customWidth="1"/>
    <col min="9480" max="9480" width="8" style="6" bestFit="1" customWidth="1"/>
    <col min="9481" max="9481" width="11" style="6" bestFit="1" customWidth="1"/>
    <col min="9482" max="9483" width="11.7109375" style="6" bestFit="1" customWidth="1"/>
    <col min="9484" max="9484" width="13" style="6" bestFit="1" customWidth="1"/>
    <col min="9485" max="9486" width="12.5703125" style="6" bestFit="1" customWidth="1"/>
    <col min="9487" max="9728" width="11.7109375" style="6"/>
    <col min="9729" max="9729" width="25.5703125" style="6" customWidth="1"/>
    <col min="9730" max="9730" width="14.85546875" style="6" customWidth="1"/>
    <col min="9731" max="9731" width="21.5703125" style="6" customWidth="1"/>
    <col min="9732" max="9732" width="3.5703125" style="6" bestFit="1" customWidth="1"/>
    <col min="9733" max="9733" width="11.7109375" style="6" bestFit="1" customWidth="1"/>
    <col min="9734" max="9734" width="4.5703125" style="6" bestFit="1" customWidth="1"/>
    <col min="9735" max="9735" width="13.42578125" style="6" customWidth="1"/>
    <col min="9736" max="9736" width="8" style="6" bestFit="1" customWidth="1"/>
    <col min="9737" max="9737" width="11" style="6" bestFit="1" customWidth="1"/>
    <col min="9738" max="9739" width="11.7109375" style="6" bestFit="1" customWidth="1"/>
    <col min="9740" max="9740" width="13" style="6" bestFit="1" customWidth="1"/>
    <col min="9741" max="9742" width="12.5703125" style="6" bestFit="1" customWidth="1"/>
    <col min="9743" max="9984" width="11.7109375" style="6"/>
    <col min="9985" max="9985" width="25.5703125" style="6" customWidth="1"/>
    <col min="9986" max="9986" width="14.85546875" style="6" customWidth="1"/>
    <col min="9987" max="9987" width="21.5703125" style="6" customWidth="1"/>
    <col min="9988" max="9988" width="3.5703125" style="6" bestFit="1" customWidth="1"/>
    <col min="9989" max="9989" width="11.7109375" style="6" bestFit="1" customWidth="1"/>
    <col min="9990" max="9990" width="4.5703125" style="6" bestFit="1" customWidth="1"/>
    <col min="9991" max="9991" width="13.42578125" style="6" customWidth="1"/>
    <col min="9992" max="9992" width="8" style="6" bestFit="1" customWidth="1"/>
    <col min="9993" max="9993" width="11" style="6" bestFit="1" customWidth="1"/>
    <col min="9994" max="9995" width="11.7109375" style="6" bestFit="1" customWidth="1"/>
    <col min="9996" max="9996" width="13" style="6" bestFit="1" customWidth="1"/>
    <col min="9997" max="9998" width="12.5703125" style="6" bestFit="1" customWidth="1"/>
    <col min="9999" max="10240" width="11.7109375" style="6"/>
    <col min="10241" max="10241" width="25.5703125" style="6" customWidth="1"/>
    <col min="10242" max="10242" width="14.85546875" style="6" customWidth="1"/>
    <col min="10243" max="10243" width="21.5703125" style="6" customWidth="1"/>
    <col min="10244" max="10244" width="3.5703125" style="6" bestFit="1" customWidth="1"/>
    <col min="10245" max="10245" width="11.7109375" style="6" bestFit="1" customWidth="1"/>
    <col min="10246" max="10246" width="4.5703125" style="6" bestFit="1" customWidth="1"/>
    <col min="10247" max="10247" width="13.42578125" style="6" customWidth="1"/>
    <col min="10248" max="10248" width="8" style="6" bestFit="1" customWidth="1"/>
    <col min="10249" max="10249" width="11" style="6" bestFit="1" customWidth="1"/>
    <col min="10250" max="10251" width="11.7109375" style="6" bestFit="1" customWidth="1"/>
    <col min="10252" max="10252" width="13" style="6" bestFit="1" customWidth="1"/>
    <col min="10253" max="10254" width="12.5703125" style="6" bestFit="1" customWidth="1"/>
    <col min="10255" max="10496" width="11.7109375" style="6"/>
    <col min="10497" max="10497" width="25.5703125" style="6" customWidth="1"/>
    <col min="10498" max="10498" width="14.85546875" style="6" customWidth="1"/>
    <col min="10499" max="10499" width="21.5703125" style="6" customWidth="1"/>
    <col min="10500" max="10500" width="3.5703125" style="6" bestFit="1" customWidth="1"/>
    <col min="10501" max="10501" width="11.7109375" style="6" bestFit="1" customWidth="1"/>
    <col min="10502" max="10502" width="4.5703125" style="6" bestFit="1" customWidth="1"/>
    <col min="10503" max="10503" width="13.42578125" style="6" customWidth="1"/>
    <col min="10504" max="10504" width="8" style="6" bestFit="1" customWidth="1"/>
    <col min="10505" max="10505" width="11" style="6" bestFit="1" customWidth="1"/>
    <col min="10506" max="10507" width="11.7109375" style="6" bestFit="1" customWidth="1"/>
    <col min="10508" max="10508" width="13" style="6" bestFit="1" customWidth="1"/>
    <col min="10509" max="10510" width="12.5703125" style="6" bestFit="1" customWidth="1"/>
    <col min="10511" max="10752" width="11.7109375" style="6"/>
    <col min="10753" max="10753" width="25.5703125" style="6" customWidth="1"/>
    <col min="10754" max="10754" width="14.85546875" style="6" customWidth="1"/>
    <col min="10755" max="10755" width="21.5703125" style="6" customWidth="1"/>
    <col min="10756" max="10756" width="3.5703125" style="6" bestFit="1" customWidth="1"/>
    <col min="10757" max="10757" width="11.7109375" style="6" bestFit="1" customWidth="1"/>
    <col min="10758" max="10758" width="4.5703125" style="6" bestFit="1" customWidth="1"/>
    <col min="10759" max="10759" width="13.42578125" style="6" customWidth="1"/>
    <col min="10760" max="10760" width="8" style="6" bestFit="1" customWidth="1"/>
    <col min="10761" max="10761" width="11" style="6" bestFit="1" customWidth="1"/>
    <col min="10762" max="10763" width="11.7109375" style="6" bestFit="1" customWidth="1"/>
    <col min="10764" max="10764" width="13" style="6" bestFit="1" customWidth="1"/>
    <col min="10765" max="10766" width="12.5703125" style="6" bestFit="1" customWidth="1"/>
    <col min="10767" max="11008" width="11.7109375" style="6"/>
    <col min="11009" max="11009" width="25.5703125" style="6" customWidth="1"/>
    <col min="11010" max="11010" width="14.85546875" style="6" customWidth="1"/>
    <col min="11011" max="11011" width="21.5703125" style="6" customWidth="1"/>
    <col min="11012" max="11012" width="3.5703125" style="6" bestFit="1" customWidth="1"/>
    <col min="11013" max="11013" width="11.7109375" style="6" bestFit="1" customWidth="1"/>
    <col min="11014" max="11014" width="4.5703125" style="6" bestFit="1" customWidth="1"/>
    <col min="11015" max="11015" width="13.42578125" style="6" customWidth="1"/>
    <col min="11016" max="11016" width="8" style="6" bestFit="1" customWidth="1"/>
    <col min="11017" max="11017" width="11" style="6" bestFit="1" customWidth="1"/>
    <col min="11018" max="11019" width="11.7109375" style="6" bestFit="1" customWidth="1"/>
    <col min="11020" max="11020" width="13" style="6" bestFit="1" customWidth="1"/>
    <col min="11021" max="11022" width="12.5703125" style="6" bestFit="1" customWidth="1"/>
    <col min="11023" max="11264" width="11.7109375" style="6"/>
    <col min="11265" max="11265" width="25.5703125" style="6" customWidth="1"/>
    <col min="11266" max="11266" width="14.85546875" style="6" customWidth="1"/>
    <col min="11267" max="11267" width="21.5703125" style="6" customWidth="1"/>
    <col min="11268" max="11268" width="3.5703125" style="6" bestFit="1" customWidth="1"/>
    <col min="11269" max="11269" width="11.7109375" style="6" bestFit="1" customWidth="1"/>
    <col min="11270" max="11270" width="4.5703125" style="6" bestFit="1" customWidth="1"/>
    <col min="11271" max="11271" width="13.42578125" style="6" customWidth="1"/>
    <col min="11272" max="11272" width="8" style="6" bestFit="1" customWidth="1"/>
    <col min="11273" max="11273" width="11" style="6" bestFit="1" customWidth="1"/>
    <col min="11274" max="11275" width="11.7109375" style="6" bestFit="1" customWidth="1"/>
    <col min="11276" max="11276" width="13" style="6" bestFit="1" customWidth="1"/>
    <col min="11277" max="11278" width="12.5703125" style="6" bestFit="1" customWidth="1"/>
    <col min="11279" max="11520" width="11.7109375" style="6"/>
    <col min="11521" max="11521" width="25.5703125" style="6" customWidth="1"/>
    <col min="11522" max="11522" width="14.85546875" style="6" customWidth="1"/>
    <col min="11523" max="11523" width="21.5703125" style="6" customWidth="1"/>
    <col min="11524" max="11524" width="3.5703125" style="6" bestFit="1" customWidth="1"/>
    <col min="11525" max="11525" width="11.7109375" style="6" bestFit="1" customWidth="1"/>
    <col min="11526" max="11526" width="4.5703125" style="6" bestFit="1" customWidth="1"/>
    <col min="11527" max="11527" width="13.42578125" style="6" customWidth="1"/>
    <col min="11528" max="11528" width="8" style="6" bestFit="1" customWidth="1"/>
    <col min="11529" max="11529" width="11" style="6" bestFit="1" customWidth="1"/>
    <col min="11530" max="11531" width="11.7109375" style="6" bestFit="1" customWidth="1"/>
    <col min="11532" max="11532" width="13" style="6" bestFit="1" customWidth="1"/>
    <col min="11533" max="11534" width="12.5703125" style="6" bestFit="1" customWidth="1"/>
    <col min="11535" max="11776" width="11.7109375" style="6"/>
    <col min="11777" max="11777" width="25.5703125" style="6" customWidth="1"/>
    <col min="11778" max="11778" width="14.85546875" style="6" customWidth="1"/>
    <col min="11779" max="11779" width="21.5703125" style="6" customWidth="1"/>
    <col min="11780" max="11780" width="3.5703125" style="6" bestFit="1" customWidth="1"/>
    <col min="11781" max="11781" width="11.7109375" style="6" bestFit="1" customWidth="1"/>
    <col min="11782" max="11782" width="4.5703125" style="6" bestFit="1" customWidth="1"/>
    <col min="11783" max="11783" width="13.42578125" style="6" customWidth="1"/>
    <col min="11784" max="11784" width="8" style="6" bestFit="1" customWidth="1"/>
    <col min="11785" max="11785" width="11" style="6" bestFit="1" customWidth="1"/>
    <col min="11786" max="11787" width="11.7109375" style="6" bestFit="1" customWidth="1"/>
    <col min="11788" max="11788" width="13" style="6" bestFit="1" customWidth="1"/>
    <col min="11789" max="11790" width="12.5703125" style="6" bestFit="1" customWidth="1"/>
    <col min="11791" max="12032" width="11.7109375" style="6"/>
    <col min="12033" max="12033" width="25.5703125" style="6" customWidth="1"/>
    <col min="12034" max="12034" width="14.85546875" style="6" customWidth="1"/>
    <col min="12035" max="12035" width="21.5703125" style="6" customWidth="1"/>
    <col min="12036" max="12036" width="3.5703125" style="6" bestFit="1" customWidth="1"/>
    <col min="12037" max="12037" width="11.7109375" style="6" bestFit="1" customWidth="1"/>
    <col min="12038" max="12038" width="4.5703125" style="6" bestFit="1" customWidth="1"/>
    <col min="12039" max="12039" width="13.42578125" style="6" customWidth="1"/>
    <col min="12040" max="12040" width="8" style="6" bestFit="1" customWidth="1"/>
    <col min="12041" max="12041" width="11" style="6" bestFit="1" customWidth="1"/>
    <col min="12042" max="12043" width="11.7109375" style="6" bestFit="1" customWidth="1"/>
    <col min="12044" max="12044" width="13" style="6" bestFit="1" customWidth="1"/>
    <col min="12045" max="12046" width="12.5703125" style="6" bestFit="1" customWidth="1"/>
    <col min="12047" max="12288" width="11.7109375" style="6"/>
    <col min="12289" max="12289" width="25.5703125" style="6" customWidth="1"/>
    <col min="12290" max="12290" width="14.85546875" style="6" customWidth="1"/>
    <col min="12291" max="12291" width="21.5703125" style="6" customWidth="1"/>
    <col min="12292" max="12292" width="3.5703125" style="6" bestFit="1" customWidth="1"/>
    <col min="12293" max="12293" width="11.7109375" style="6" bestFit="1" customWidth="1"/>
    <col min="12294" max="12294" width="4.5703125" style="6" bestFit="1" customWidth="1"/>
    <col min="12295" max="12295" width="13.42578125" style="6" customWidth="1"/>
    <col min="12296" max="12296" width="8" style="6" bestFit="1" customWidth="1"/>
    <col min="12297" max="12297" width="11" style="6" bestFit="1" customWidth="1"/>
    <col min="12298" max="12299" width="11.7109375" style="6" bestFit="1" customWidth="1"/>
    <col min="12300" max="12300" width="13" style="6" bestFit="1" customWidth="1"/>
    <col min="12301" max="12302" width="12.5703125" style="6" bestFit="1" customWidth="1"/>
    <col min="12303" max="12544" width="11.7109375" style="6"/>
    <col min="12545" max="12545" width="25.5703125" style="6" customWidth="1"/>
    <col min="12546" max="12546" width="14.85546875" style="6" customWidth="1"/>
    <col min="12547" max="12547" width="21.5703125" style="6" customWidth="1"/>
    <col min="12548" max="12548" width="3.5703125" style="6" bestFit="1" customWidth="1"/>
    <col min="12549" max="12549" width="11.7109375" style="6" bestFit="1" customWidth="1"/>
    <col min="12550" max="12550" width="4.5703125" style="6" bestFit="1" customWidth="1"/>
    <col min="12551" max="12551" width="13.42578125" style="6" customWidth="1"/>
    <col min="12552" max="12552" width="8" style="6" bestFit="1" customWidth="1"/>
    <col min="12553" max="12553" width="11" style="6" bestFit="1" customWidth="1"/>
    <col min="12554" max="12555" width="11.7109375" style="6" bestFit="1" customWidth="1"/>
    <col min="12556" max="12556" width="13" style="6" bestFit="1" customWidth="1"/>
    <col min="12557" max="12558" width="12.5703125" style="6" bestFit="1" customWidth="1"/>
    <col min="12559" max="12800" width="11.7109375" style="6"/>
    <col min="12801" max="12801" width="25.5703125" style="6" customWidth="1"/>
    <col min="12802" max="12802" width="14.85546875" style="6" customWidth="1"/>
    <col min="12803" max="12803" width="21.5703125" style="6" customWidth="1"/>
    <col min="12804" max="12804" width="3.5703125" style="6" bestFit="1" customWidth="1"/>
    <col min="12805" max="12805" width="11.7109375" style="6" bestFit="1" customWidth="1"/>
    <col min="12806" max="12806" width="4.5703125" style="6" bestFit="1" customWidth="1"/>
    <col min="12807" max="12807" width="13.42578125" style="6" customWidth="1"/>
    <col min="12808" max="12808" width="8" style="6" bestFit="1" customWidth="1"/>
    <col min="12809" max="12809" width="11" style="6" bestFit="1" customWidth="1"/>
    <col min="12810" max="12811" width="11.7109375" style="6" bestFit="1" customWidth="1"/>
    <col min="12812" max="12812" width="13" style="6" bestFit="1" customWidth="1"/>
    <col min="12813" max="12814" width="12.5703125" style="6" bestFit="1" customWidth="1"/>
    <col min="12815" max="13056" width="11.7109375" style="6"/>
    <col min="13057" max="13057" width="25.5703125" style="6" customWidth="1"/>
    <col min="13058" max="13058" width="14.85546875" style="6" customWidth="1"/>
    <col min="13059" max="13059" width="21.5703125" style="6" customWidth="1"/>
    <col min="13060" max="13060" width="3.5703125" style="6" bestFit="1" customWidth="1"/>
    <col min="13061" max="13061" width="11.7109375" style="6" bestFit="1" customWidth="1"/>
    <col min="13062" max="13062" width="4.5703125" style="6" bestFit="1" customWidth="1"/>
    <col min="13063" max="13063" width="13.42578125" style="6" customWidth="1"/>
    <col min="13064" max="13064" width="8" style="6" bestFit="1" customWidth="1"/>
    <col min="13065" max="13065" width="11" style="6" bestFit="1" customWidth="1"/>
    <col min="13066" max="13067" width="11.7109375" style="6" bestFit="1" customWidth="1"/>
    <col min="13068" max="13068" width="13" style="6" bestFit="1" customWidth="1"/>
    <col min="13069" max="13070" width="12.5703125" style="6" bestFit="1" customWidth="1"/>
    <col min="13071" max="13312" width="11.7109375" style="6"/>
    <col min="13313" max="13313" width="25.5703125" style="6" customWidth="1"/>
    <col min="13314" max="13314" width="14.85546875" style="6" customWidth="1"/>
    <col min="13315" max="13315" width="21.5703125" style="6" customWidth="1"/>
    <col min="13316" max="13316" width="3.5703125" style="6" bestFit="1" customWidth="1"/>
    <col min="13317" max="13317" width="11.7109375" style="6" bestFit="1" customWidth="1"/>
    <col min="13318" max="13318" width="4.5703125" style="6" bestFit="1" customWidth="1"/>
    <col min="13319" max="13319" width="13.42578125" style="6" customWidth="1"/>
    <col min="13320" max="13320" width="8" style="6" bestFit="1" customWidth="1"/>
    <col min="13321" max="13321" width="11" style="6" bestFit="1" customWidth="1"/>
    <col min="13322" max="13323" width="11.7109375" style="6" bestFit="1" customWidth="1"/>
    <col min="13324" max="13324" width="13" style="6" bestFit="1" customWidth="1"/>
    <col min="13325" max="13326" width="12.5703125" style="6" bestFit="1" customWidth="1"/>
    <col min="13327" max="13568" width="11.7109375" style="6"/>
    <col min="13569" max="13569" width="25.5703125" style="6" customWidth="1"/>
    <col min="13570" max="13570" width="14.85546875" style="6" customWidth="1"/>
    <col min="13571" max="13571" width="21.5703125" style="6" customWidth="1"/>
    <col min="13572" max="13572" width="3.5703125" style="6" bestFit="1" customWidth="1"/>
    <col min="13573" max="13573" width="11.7109375" style="6" bestFit="1" customWidth="1"/>
    <col min="13574" max="13574" width="4.5703125" style="6" bestFit="1" customWidth="1"/>
    <col min="13575" max="13575" width="13.42578125" style="6" customWidth="1"/>
    <col min="13576" max="13576" width="8" style="6" bestFit="1" customWidth="1"/>
    <col min="13577" max="13577" width="11" style="6" bestFit="1" customWidth="1"/>
    <col min="13578" max="13579" width="11.7109375" style="6" bestFit="1" customWidth="1"/>
    <col min="13580" max="13580" width="13" style="6" bestFit="1" customWidth="1"/>
    <col min="13581" max="13582" width="12.5703125" style="6" bestFit="1" customWidth="1"/>
    <col min="13583" max="13824" width="11.7109375" style="6"/>
    <col min="13825" max="13825" width="25.5703125" style="6" customWidth="1"/>
    <col min="13826" max="13826" width="14.85546875" style="6" customWidth="1"/>
    <col min="13827" max="13827" width="21.5703125" style="6" customWidth="1"/>
    <col min="13828" max="13828" width="3.5703125" style="6" bestFit="1" customWidth="1"/>
    <col min="13829" max="13829" width="11.7109375" style="6" bestFit="1" customWidth="1"/>
    <col min="13830" max="13830" width="4.5703125" style="6" bestFit="1" customWidth="1"/>
    <col min="13831" max="13831" width="13.42578125" style="6" customWidth="1"/>
    <col min="13832" max="13832" width="8" style="6" bestFit="1" customWidth="1"/>
    <col min="13833" max="13833" width="11" style="6" bestFit="1" customWidth="1"/>
    <col min="13834" max="13835" width="11.7109375" style="6" bestFit="1" customWidth="1"/>
    <col min="13836" max="13836" width="13" style="6" bestFit="1" customWidth="1"/>
    <col min="13837" max="13838" width="12.5703125" style="6" bestFit="1" customWidth="1"/>
    <col min="13839" max="14080" width="11.7109375" style="6"/>
    <col min="14081" max="14081" width="25.5703125" style="6" customWidth="1"/>
    <col min="14082" max="14082" width="14.85546875" style="6" customWidth="1"/>
    <col min="14083" max="14083" width="21.5703125" style="6" customWidth="1"/>
    <col min="14084" max="14084" width="3.5703125" style="6" bestFit="1" customWidth="1"/>
    <col min="14085" max="14085" width="11.7109375" style="6" bestFit="1" customWidth="1"/>
    <col min="14086" max="14086" width="4.5703125" style="6" bestFit="1" customWidth="1"/>
    <col min="14087" max="14087" width="13.42578125" style="6" customWidth="1"/>
    <col min="14088" max="14088" width="8" style="6" bestFit="1" customWidth="1"/>
    <col min="14089" max="14089" width="11" style="6" bestFit="1" customWidth="1"/>
    <col min="14090" max="14091" width="11.7109375" style="6" bestFit="1" customWidth="1"/>
    <col min="14092" max="14092" width="13" style="6" bestFit="1" customWidth="1"/>
    <col min="14093" max="14094" width="12.5703125" style="6" bestFit="1" customWidth="1"/>
    <col min="14095" max="14336" width="11.7109375" style="6"/>
    <col min="14337" max="14337" width="25.5703125" style="6" customWidth="1"/>
    <col min="14338" max="14338" width="14.85546875" style="6" customWidth="1"/>
    <col min="14339" max="14339" width="21.5703125" style="6" customWidth="1"/>
    <col min="14340" max="14340" width="3.5703125" style="6" bestFit="1" customWidth="1"/>
    <col min="14341" max="14341" width="11.7109375" style="6" bestFit="1" customWidth="1"/>
    <col min="14342" max="14342" width="4.5703125" style="6" bestFit="1" customWidth="1"/>
    <col min="14343" max="14343" width="13.42578125" style="6" customWidth="1"/>
    <col min="14344" max="14344" width="8" style="6" bestFit="1" customWidth="1"/>
    <col min="14345" max="14345" width="11" style="6" bestFit="1" customWidth="1"/>
    <col min="14346" max="14347" width="11.7109375" style="6" bestFit="1" customWidth="1"/>
    <col min="14348" max="14348" width="13" style="6" bestFit="1" customWidth="1"/>
    <col min="14349" max="14350" width="12.5703125" style="6" bestFit="1" customWidth="1"/>
    <col min="14351" max="14592" width="11.7109375" style="6"/>
    <col min="14593" max="14593" width="25.5703125" style="6" customWidth="1"/>
    <col min="14594" max="14594" width="14.85546875" style="6" customWidth="1"/>
    <col min="14595" max="14595" width="21.5703125" style="6" customWidth="1"/>
    <col min="14596" max="14596" width="3.5703125" style="6" bestFit="1" customWidth="1"/>
    <col min="14597" max="14597" width="11.7109375" style="6" bestFit="1" customWidth="1"/>
    <col min="14598" max="14598" width="4.5703125" style="6" bestFit="1" customWidth="1"/>
    <col min="14599" max="14599" width="13.42578125" style="6" customWidth="1"/>
    <col min="14600" max="14600" width="8" style="6" bestFit="1" customWidth="1"/>
    <col min="14601" max="14601" width="11" style="6" bestFit="1" customWidth="1"/>
    <col min="14602" max="14603" width="11.7109375" style="6" bestFit="1" customWidth="1"/>
    <col min="14604" max="14604" width="13" style="6" bestFit="1" customWidth="1"/>
    <col min="14605" max="14606" width="12.5703125" style="6" bestFit="1" customWidth="1"/>
    <col min="14607" max="14848" width="11.7109375" style="6"/>
    <col min="14849" max="14849" width="25.5703125" style="6" customWidth="1"/>
    <col min="14850" max="14850" width="14.85546875" style="6" customWidth="1"/>
    <col min="14851" max="14851" width="21.5703125" style="6" customWidth="1"/>
    <col min="14852" max="14852" width="3.5703125" style="6" bestFit="1" customWidth="1"/>
    <col min="14853" max="14853" width="11.7109375" style="6" bestFit="1" customWidth="1"/>
    <col min="14854" max="14854" width="4.5703125" style="6" bestFit="1" customWidth="1"/>
    <col min="14855" max="14855" width="13.42578125" style="6" customWidth="1"/>
    <col min="14856" max="14856" width="8" style="6" bestFit="1" customWidth="1"/>
    <col min="14857" max="14857" width="11" style="6" bestFit="1" customWidth="1"/>
    <col min="14858" max="14859" width="11.7109375" style="6" bestFit="1" customWidth="1"/>
    <col min="14860" max="14860" width="13" style="6" bestFit="1" customWidth="1"/>
    <col min="14861" max="14862" width="12.5703125" style="6" bestFit="1" customWidth="1"/>
    <col min="14863" max="15104" width="11.7109375" style="6"/>
    <col min="15105" max="15105" width="25.5703125" style="6" customWidth="1"/>
    <col min="15106" max="15106" width="14.85546875" style="6" customWidth="1"/>
    <col min="15107" max="15107" width="21.5703125" style="6" customWidth="1"/>
    <col min="15108" max="15108" width="3.5703125" style="6" bestFit="1" customWidth="1"/>
    <col min="15109" max="15109" width="11.7109375" style="6" bestFit="1" customWidth="1"/>
    <col min="15110" max="15110" width="4.5703125" style="6" bestFit="1" customWidth="1"/>
    <col min="15111" max="15111" width="13.42578125" style="6" customWidth="1"/>
    <col min="15112" max="15112" width="8" style="6" bestFit="1" customWidth="1"/>
    <col min="15113" max="15113" width="11" style="6" bestFit="1" customWidth="1"/>
    <col min="15114" max="15115" width="11.7109375" style="6" bestFit="1" customWidth="1"/>
    <col min="15116" max="15116" width="13" style="6" bestFit="1" customWidth="1"/>
    <col min="15117" max="15118" width="12.5703125" style="6" bestFit="1" customWidth="1"/>
    <col min="15119" max="15360" width="11.7109375" style="6"/>
    <col min="15361" max="15361" width="25.5703125" style="6" customWidth="1"/>
    <col min="15362" max="15362" width="14.85546875" style="6" customWidth="1"/>
    <col min="15363" max="15363" width="21.5703125" style="6" customWidth="1"/>
    <col min="15364" max="15364" width="3.5703125" style="6" bestFit="1" customWidth="1"/>
    <col min="15365" max="15365" width="11.7109375" style="6" bestFit="1" customWidth="1"/>
    <col min="15366" max="15366" width="4.5703125" style="6" bestFit="1" customWidth="1"/>
    <col min="15367" max="15367" width="13.42578125" style="6" customWidth="1"/>
    <col min="15368" max="15368" width="8" style="6" bestFit="1" customWidth="1"/>
    <col min="15369" max="15369" width="11" style="6" bestFit="1" customWidth="1"/>
    <col min="15370" max="15371" width="11.7109375" style="6" bestFit="1" customWidth="1"/>
    <col min="15372" max="15372" width="13" style="6" bestFit="1" customWidth="1"/>
    <col min="15373" max="15374" width="12.5703125" style="6" bestFit="1" customWidth="1"/>
    <col min="15375" max="15616" width="11.7109375" style="6"/>
    <col min="15617" max="15617" width="25.5703125" style="6" customWidth="1"/>
    <col min="15618" max="15618" width="14.85546875" style="6" customWidth="1"/>
    <col min="15619" max="15619" width="21.5703125" style="6" customWidth="1"/>
    <col min="15620" max="15620" width="3.5703125" style="6" bestFit="1" customWidth="1"/>
    <col min="15621" max="15621" width="11.7109375" style="6" bestFit="1" customWidth="1"/>
    <col min="15622" max="15622" width="4.5703125" style="6" bestFit="1" customWidth="1"/>
    <col min="15623" max="15623" width="13.42578125" style="6" customWidth="1"/>
    <col min="15624" max="15624" width="8" style="6" bestFit="1" customWidth="1"/>
    <col min="15625" max="15625" width="11" style="6" bestFit="1" customWidth="1"/>
    <col min="15626" max="15627" width="11.7109375" style="6" bestFit="1" customWidth="1"/>
    <col min="15628" max="15628" width="13" style="6" bestFit="1" customWidth="1"/>
    <col min="15629" max="15630" width="12.5703125" style="6" bestFit="1" customWidth="1"/>
    <col min="15631" max="15872" width="11.7109375" style="6"/>
    <col min="15873" max="15873" width="25.5703125" style="6" customWidth="1"/>
    <col min="15874" max="15874" width="14.85546875" style="6" customWidth="1"/>
    <col min="15875" max="15875" width="21.5703125" style="6" customWidth="1"/>
    <col min="15876" max="15876" width="3.5703125" style="6" bestFit="1" customWidth="1"/>
    <col min="15877" max="15877" width="11.7109375" style="6" bestFit="1" customWidth="1"/>
    <col min="15878" max="15878" width="4.5703125" style="6" bestFit="1" customWidth="1"/>
    <col min="15879" max="15879" width="13.42578125" style="6" customWidth="1"/>
    <col min="15880" max="15880" width="8" style="6" bestFit="1" customWidth="1"/>
    <col min="15881" max="15881" width="11" style="6" bestFit="1" customWidth="1"/>
    <col min="15882" max="15883" width="11.7109375" style="6" bestFit="1" customWidth="1"/>
    <col min="15884" max="15884" width="13" style="6" bestFit="1" customWidth="1"/>
    <col min="15885" max="15886" width="12.5703125" style="6" bestFit="1" customWidth="1"/>
    <col min="15887" max="16128" width="11.7109375" style="6"/>
    <col min="16129" max="16129" width="25.5703125" style="6" customWidth="1"/>
    <col min="16130" max="16130" width="14.85546875" style="6" customWidth="1"/>
    <col min="16131" max="16131" width="21.5703125" style="6" customWidth="1"/>
    <col min="16132" max="16132" width="3.5703125" style="6" bestFit="1" customWidth="1"/>
    <col min="16133" max="16133" width="11.7109375" style="6" bestFit="1" customWidth="1"/>
    <col min="16134" max="16134" width="4.5703125" style="6" bestFit="1" customWidth="1"/>
    <col min="16135" max="16135" width="13.42578125" style="6" customWidth="1"/>
    <col min="16136" max="16136" width="8" style="6" bestFit="1" customWidth="1"/>
    <col min="16137" max="16137" width="11" style="6" bestFit="1" customWidth="1"/>
    <col min="16138" max="16139" width="11.7109375" style="6" bestFit="1" customWidth="1"/>
    <col min="16140" max="16140" width="13" style="6" bestFit="1" customWidth="1"/>
    <col min="16141" max="16142" width="12.5703125" style="6" bestFit="1" customWidth="1"/>
    <col min="16143" max="16384" width="11.7109375" style="6"/>
  </cols>
  <sheetData>
    <row r="1" spans="1:15" ht="12.75" x14ac:dyDescent="0.2">
      <c r="A1" s="128" t="s">
        <v>0</v>
      </c>
      <c r="B1" s="146"/>
      <c r="C1" s="145"/>
      <c r="D1" s="385"/>
      <c r="E1" s="386"/>
      <c r="F1" s="126"/>
      <c r="G1" s="126"/>
      <c r="H1" s="126"/>
      <c r="I1" s="126"/>
      <c r="J1" s="387"/>
      <c r="K1" s="387"/>
      <c r="L1" s="387"/>
      <c r="M1" s="387"/>
      <c r="N1" s="387"/>
    </row>
    <row r="2" spans="1:15" ht="12.75" x14ac:dyDescent="0.2">
      <c r="A2" s="128" t="s">
        <v>1</v>
      </c>
      <c r="B2" s="146"/>
      <c r="C2" s="145"/>
      <c r="D2" s="385"/>
      <c r="E2" s="386"/>
      <c r="F2" s="126"/>
      <c r="G2" s="126"/>
      <c r="H2" s="126"/>
      <c r="I2" s="126"/>
      <c r="J2" s="387"/>
      <c r="K2" s="387"/>
      <c r="L2" s="387"/>
      <c r="M2" s="387"/>
      <c r="N2" s="387"/>
    </row>
    <row r="3" spans="1:15" ht="12.75" x14ac:dyDescent="0.2">
      <c r="A3" s="304" t="s">
        <v>725</v>
      </c>
      <c r="B3" s="145"/>
      <c r="C3" s="145"/>
      <c r="D3" s="126"/>
      <c r="E3" s="388"/>
      <c r="F3" s="126" t="s">
        <v>3</v>
      </c>
      <c r="G3" s="126"/>
      <c r="H3" s="126"/>
      <c r="I3" s="126"/>
      <c r="J3" s="387"/>
      <c r="K3" s="387"/>
      <c r="L3" s="387"/>
      <c r="M3" s="387"/>
      <c r="N3" s="387"/>
    </row>
    <row r="4" spans="1:15" ht="12.75" x14ac:dyDescent="0.2">
      <c r="A4" s="389"/>
      <c r="B4" s="146"/>
      <c r="C4" s="146"/>
      <c r="D4" s="389"/>
      <c r="E4" s="390"/>
      <c r="F4" s="389" t="s">
        <v>3</v>
      </c>
      <c r="G4" s="389"/>
      <c r="H4" s="389"/>
      <c r="I4" s="389"/>
      <c r="J4" s="391"/>
      <c r="K4" s="391"/>
      <c r="L4" s="391"/>
      <c r="M4" s="391"/>
      <c r="N4" s="391"/>
    </row>
    <row r="5" spans="1:15" ht="12.75" x14ac:dyDescent="0.2">
      <c r="A5" s="392" t="s">
        <v>4</v>
      </c>
      <c r="B5" s="393" t="s">
        <v>5</v>
      </c>
      <c r="C5" s="393"/>
      <c r="D5" s="645" t="s">
        <v>6</v>
      </c>
      <c r="E5" s="645"/>
      <c r="F5" s="394" t="s">
        <v>7</v>
      </c>
      <c r="G5" s="394" t="s">
        <v>8</v>
      </c>
      <c r="H5" s="394" t="s">
        <v>9</v>
      </c>
      <c r="I5" s="394" t="s">
        <v>10</v>
      </c>
      <c r="J5" s="646" t="s">
        <v>11</v>
      </c>
      <c r="K5" s="646"/>
      <c r="L5" s="395" t="s">
        <v>12</v>
      </c>
      <c r="M5" s="395" t="s">
        <v>13</v>
      </c>
      <c r="N5" s="396" t="s">
        <v>14</v>
      </c>
    </row>
    <row r="6" spans="1:15" ht="12.75" customHeight="1" x14ac:dyDescent="0.2">
      <c r="A6" s="397"/>
      <c r="B6" s="398"/>
      <c r="C6" s="398"/>
      <c r="D6" s="631" t="s">
        <v>25</v>
      </c>
      <c r="E6" s="399"/>
      <c r="F6" s="136"/>
      <c r="G6" s="398" t="s">
        <v>15</v>
      </c>
      <c r="H6" s="398" t="s">
        <v>16</v>
      </c>
      <c r="I6" s="400" t="s">
        <v>17</v>
      </c>
      <c r="J6" s="401" t="s">
        <v>18</v>
      </c>
      <c r="K6" s="401" t="s">
        <v>19</v>
      </c>
      <c r="L6" s="402" t="s">
        <v>20</v>
      </c>
      <c r="M6" s="402" t="s">
        <v>21</v>
      </c>
      <c r="N6" s="403" t="s">
        <v>22</v>
      </c>
    </row>
    <row r="7" spans="1:15" ht="12.75" customHeight="1" x14ac:dyDescent="0.2">
      <c r="A7" s="397"/>
      <c r="B7" s="398" t="s">
        <v>23</v>
      </c>
      <c r="C7" s="398" t="s">
        <v>24</v>
      </c>
      <c r="D7" s="404"/>
      <c r="E7" s="136"/>
      <c r="F7" s="136"/>
      <c r="G7" s="398" t="s">
        <v>26</v>
      </c>
      <c r="H7" s="398" t="s">
        <v>27</v>
      </c>
      <c r="I7" s="398" t="s">
        <v>28</v>
      </c>
      <c r="J7" s="401" t="s">
        <v>29</v>
      </c>
      <c r="K7" s="401" t="s">
        <v>30</v>
      </c>
      <c r="L7" s="402" t="s">
        <v>31</v>
      </c>
      <c r="M7" s="402" t="s">
        <v>32</v>
      </c>
      <c r="N7" s="405"/>
    </row>
    <row r="8" spans="1:15" ht="12.75" x14ac:dyDescent="0.2">
      <c r="A8" s="406" t="s">
        <v>726</v>
      </c>
      <c r="B8" s="407"/>
      <c r="C8" s="408">
        <v>23038.71</v>
      </c>
      <c r="D8" s="409"/>
      <c r="E8" s="407"/>
      <c r="F8" s="407" t="s">
        <v>727</v>
      </c>
      <c r="G8" s="408">
        <v>509.74</v>
      </c>
      <c r="H8" s="140"/>
      <c r="I8" s="140"/>
      <c r="J8" s="410"/>
      <c r="K8" s="410"/>
      <c r="L8" s="411" t="s">
        <v>35</v>
      </c>
      <c r="M8" s="410" t="s">
        <v>22</v>
      </c>
      <c r="N8" s="405"/>
    </row>
    <row r="9" spans="1:15" x14ac:dyDescent="0.2">
      <c r="A9" s="412"/>
      <c r="B9" s="49"/>
      <c r="C9" s="413"/>
      <c r="D9" s="414"/>
      <c r="E9" s="415"/>
      <c r="F9" s="414"/>
      <c r="G9" s="49"/>
      <c r="H9" s="49"/>
      <c r="I9" s="49"/>
      <c r="J9" s="416"/>
      <c r="K9" s="417"/>
      <c r="L9" s="417"/>
      <c r="M9" s="417"/>
      <c r="N9" s="418"/>
    </row>
    <row r="10" spans="1:15" x14ac:dyDescent="0.2">
      <c r="A10" s="419" t="s">
        <v>36</v>
      </c>
      <c r="B10" s="49">
        <v>193</v>
      </c>
      <c r="C10" s="49" t="s">
        <v>37</v>
      </c>
      <c r="D10" s="49" t="s">
        <v>38</v>
      </c>
      <c r="E10" s="50">
        <v>163</v>
      </c>
      <c r="F10" s="420" t="s">
        <v>39</v>
      </c>
      <c r="G10" s="51">
        <v>6.5</v>
      </c>
      <c r="H10" s="49" t="s">
        <v>40</v>
      </c>
      <c r="I10" s="52">
        <v>11.5</v>
      </c>
      <c r="J10" s="53">
        <v>163000</v>
      </c>
      <c r="K10" s="45">
        <v>0</v>
      </c>
      <c r="L10" s="45">
        <v>0</v>
      </c>
      <c r="M10" s="45">
        <v>0</v>
      </c>
      <c r="N10" s="45">
        <v>0</v>
      </c>
      <c r="O10" s="45"/>
    </row>
    <row r="11" spans="1:15" x14ac:dyDescent="0.2">
      <c r="A11" s="419" t="s">
        <v>36</v>
      </c>
      <c r="B11" s="49">
        <v>193</v>
      </c>
      <c r="C11" s="49" t="s">
        <v>37</v>
      </c>
      <c r="D11" s="49" t="s">
        <v>38</v>
      </c>
      <c r="E11" s="50">
        <v>139</v>
      </c>
      <c r="F11" s="420" t="s">
        <v>41</v>
      </c>
      <c r="G11" s="51">
        <v>6.3</v>
      </c>
      <c r="H11" s="49" t="s">
        <v>40</v>
      </c>
      <c r="I11" s="52">
        <v>24.5</v>
      </c>
      <c r="J11" s="53">
        <v>139000</v>
      </c>
      <c r="K11" s="45">
        <v>65357.47</v>
      </c>
      <c r="L11" s="45">
        <v>1509171</v>
      </c>
      <c r="M11" s="45">
        <v>23152</v>
      </c>
      <c r="N11" s="45">
        <v>1532323</v>
      </c>
      <c r="O11" s="45"/>
    </row>
    <row r="12" spans="1:15" x14ac:dyDescent="0.2">
      <c r="A12" s="419" t="s">
        <v>36</v>
      </c>
      <c r="B12" s="49">
        <v>199</v>
      </c>
      <c r="C12" s="49" t="s">
        <v>42</v>
      </c>
      <c r="D12" s="49" t="s">
        <v>38</v>
      </c>
      <c r="E12" s="50">
        <v>168</v>
      </c>
      <c r="F12" s="420" t="s">
        <v>43</v>
      </c>
      <c r="G12" s="51">
        <v>6.5</v>
      </c>
      <c r="H12" s="49" t="s">
        <v>40</v>
      </c>
      <c r="I12" s="52">
        <v>11.5</v>
      </c>
      <c r="J12" s="53">
        <v>168000</v>
      </c>
      <c r="K12" s="45">
        <v>0</v>
      </c>
      <c r="L12" s="45">
        <v>0</v>
      </c>
      <c r="M12" s="45">
        <v>0</v>
      </c>
      <c r="N12" s="45">
        <v>0</v>
      </c>
      <c r="O12" s="45"/>
    </row>
    <row r="13" spans="1:15" x14ac:dyDescent="0.2">
      <c r="A13" s="419" t="s">
        <v>36</v>
      </c>
      <c r="B13" s="49">
        <v>199</v>
      </c>
      <c r="C13" s="49" t="s">
        <v>42</v>
      </c>
      <c r="D13" s="49" t="s">
        <v>38</v>
      </c>
      <c r="E13" s="50">
        <v>143</v>
      </c>
      <c r="F13" s="420" t="s">
        <v>44</v>
      </c>
      <c r="G13" s="51">
        <v>6.3</v>
      </c>
      <c r="H13" s="49" t="s">
        <v>40</v>
      </c>
      <c r="I13" s="52">
        <v>24.5</v>
      </c>
      <c r="J13" s="53">
        <v>143000</v>
      </c>
      <c r="K13" s="45">
        <v>75920.03</v>
      </c>
      <c r="L13" s="45">
        <v>1753072</v>
      </c>
      <c r="M13" s="45">
        <v>26893</v>
      </c>
      <c r="N13" s="45">
        <v>1779965</v>
      </c>
      <c r="O13" s="45"/>
    </row>
    <row r="14" spans="1:15" x14ac:dyDescent="0.2">
      <c r="A14" s="419" t="s">
        <v>36</v>
      </c>
      <c r="B14" s="49">
        <v>202</v>
      </c>
      <c r="C14" s="49" t="s">
        <v>45</v>
      </c>
      <c r="D14" s="49" t="s">
        <v>38</v>
      </c>
      <c r="E14" s="50">
        <v>230</v>
      </c>
      <c r="F14" s="420" t="s">
        <v>46</v>
      </c>
      <c r="G14" s="51">
        <v>7.4</v>
      </c>
      <c r="H14" s="49" t="s">
        <v>40</v>
      </c>
      <c r="I14" s="52">
        <v>5</v>
      </c>
      <c r="J14" s="53">
        <v>230000</v>
      </c>
      <c r="K14" s="45">
        <v>0</v>
      </c>
      <c r="L14" s="45">
        <v>0</v>
      </c>
      <c r="M14" s="45">
        <v>0</v>
      </c>
      <c r="N14" s="45">
        <v>0</v>
      </c>
      <c r="O14" s="45"/>
    </row>
    <row r="15" spans="1:15" x14ac:dyDescent="0.2">
      <c r="A15" s="419" t="s">
        <v>47</v>
      </c>
      <c r="B15" s="49">
        <v>202</v>
      </c>
      <c r="C15" s="49" t="s">
        <v>45</v>
      </c>
      <c r="D15" s="49" t="s">
        <v>38</v>
      </c>
      <c r="E15" s="50">
        <v>317</v>
      </c>
      <c r="F15" s="420" t="s">
        <v>48</v>
      </c>
      <c r="G15" s="51">
        <v>7.4</v>
      </c>
      <c r="H15" s="49" t="s">
        <v>40</v>
      </c>
      <c r="I15" s="52">
        <v>20</v>
      </c>
      <c r="J15" s="53">
        <v>317000</v>
      </c>
      <c r="K15" s="45">
        <v>116707.66</v>
      </c>
      <c r="L15" s="45">
        <v>2694900</v>
      </c>
      <c r="M15" s="45">
        <v>96867</v>
      </c>
      <c r="N15" s="45">
        <v>2791767</v>
      </c>
      <c r="O15" s="45"/>
    </row>
    <row r="16" spans="1:15" x14ac:dyDescent="0.2">
      <c r="A16" s="419" t="s">
        <v>49</v>
      </c>
      <c r="B16" s="49">
        <v>211</v>
      </c>
      <c r="C16" s="49" t="s">
        <v>50</v>
      </c>
      <c r="D16" s="49" t="s">
        <v>38</v>
      </c>
      <c r="E16" s="50">
        <v>290</v>
      </c>
      <c r="F16" s="49" t="s">
        <v>51</v>
      </c>
      <c r="G16" s="51">
        <v>6.9</v>
      </c>
      <c r="H16" s="49" t="s">
        <v>40</v>
      </c>
      <c r="I16" s="52">
        <v>20</v>
      </c>
      <c r="J16" s="53">
        <v>290000</v>
      </c>
      <c r="K16" s="46">
        <v>72556.160000000003</v>
      </c>
      <c r="L16" s="47">
        <v>1675396</v>
      </c>
      <c r="M16" s="47">
        <v>22822</v>
      </c>
      <c r="N16" s="46">
        <v>1698218</v>
      </c>
      <c r="O16" s="46"/>
    </row>
    <row r="17" spans="1:15" ht="12" customHeight="1" x14ac:dyDescent="0.2">
      <c r="A17" s="419" t="s">
        <v>49</v>
      </c>
      <c r="B17" s="49">
        <v>211</v>
      </c>
      <c r="C17" s="49" t="s">
        <v>50</v>
      </c>
      <c r="D17" s="49" t="s">
        <v>38</v>
      </c>
      <c r="E17" s="50">
        <v>128</v>
      </c>
      <c r="F17" s="49" t="s">
        <v>52</v>
      </c>
      <c r="G17" s="51">
        <v>6.9</v>
      </c>
      <c r="H17" s="49" t="s">
        <v>40</v>
      </c>
      <c r="I17" s="52">
        <v>20</v>
      </c>
      <c r="J17" s="53">
        <v>128000</v>
      </c>
      <c r="K17" s="46">
        <v>31742.2</v>
      </c>
      <c r="L17" s="47">
        <v>732960</v>
      </c>
      <c r="M17" s="47">
        <v>9984</v>
      </c>
      <c r="N17" s="46">
        <v>742944</v>
      </c>
      <c r="O17" s="46"/>
    </row>
    <row r="18" spans="1:15" x14ac:dyDescent="0.2">
      <c r="A18" s="419" t="s">
        <v>53</v>
      </c>
      <c r="B18" s="49">
        <v>211</v>
      </c>
      <c r="C18" s="49" t="s">
        <v>50</v>
      </c>
      <c r="D18" s="49" t="s">
        <v>38</v>
      </c>
      <c r="E18" s="50">
        <v>22</v>
      </c>
      <c r="F18" s="49" t="s">
        <v>54</v>
      </c>
      <c r="G18" s="51">
        <v>6.9</v>
      </c>
      <c r="H18" s="49" t="s">
        <v>40</v>
      </c>
      <c r="I18" s="52">
        <v>20</v>
      </c>
      <c r="J18" s="53">
        <v>22000</v>
      </c>
      <c r="K18" s="46">
        <v>56763.3</v>
      </c>
      <c r="L18" s="47">
        <v>1310723</v>
      </c>
      <c r="M18" s="47">
        <v>17855</v>
      </c>
      <c r="N18" s="46">
        <v>1328578</v>
      </c>
      <c r="O18" s="46"/>
    </row>
    <row r="19" spans="1:15" x14ac:dyDescent="0.2">
      <c r="A19" s="419"/>
      <c r="B19" s="49"/>
      <c r="C19" s="49"/>
      <c r="D19" s="49"/>
      <c r="E19" s="50"/>
      <c r="F19" s="49"/>
      <c r="G19" s="51"/>
      <c r="H19" s="49"/>
      <c r="I19" s="52"/>
      <c r="J19" s="53"/>
      <c r="K19" s="53"/>
      <c r="L19" s="53"/>
      <c r="M19" s="53"/>
      <c r="N19" s="53"/>
      <c r="O19" s="53"/>
    </row>
    <row r="20" spans="1:15" x14ac:dyDescent="0.2">
      <c r="A20" s="419" t="s">
        <v>49</v>
      </c>
      <c r="B20" s="49">
        <v>221</v>
      </c>
      <c r="C20" s="49" t="s">
        <v>55</v>
      </c>
      <c r="D20" s="49" t="s">
        <v>38</v>
      </c>
      <c r="E20" s="50">
        <v>330</v>
      </c>
      <c r="F20" s="49" t="s">
        <v>56</v>
      </c>
      <c r="G20" s="51">
        <v>7.4</v>
      </c>
      <c r="H20" s="49" t="s">
        <v>57</v>
      </c>
      <c r="I20" s="52">
        <v>20</v>
      </c>
      <c r="J20" s="53">
        <v>330000</v>
      </c>
      <c r="K20" s="54">
        <v>174718.68</v>
      </c>
      <c r="L20" s="53">
        <v>4034434</v>
      </c>
      <c r="M20" s="53">
        <v>58830</v>
      </c>
      <c r="N20" s="55">
        <v>4093264</v>
      </c>
      <c r="O20" s="55"/>
    </row>
    <row r="21" spans="1:15" x14ac:dyDescent="0.2">
      <c r="A21" s="419" t="s">
        <v>49</v>
      </c>
      <c r="B21" s="49">
        <v>221</v>
      </c>
      <c r="C21" s="49" t="s">
        <v>55</v>
      </c>
      <c r="D21" s="49" t="s">
        <v>38</v>
      </c>
      <c r="E21" s="50">
        <v>43</v>
      </c>
      <c r="F21" s="49" t="s">
        <v>58</v>
      </c>
      <c r="G21" s="51">
        <v>7.4</v>
      </c>
      <c r="H21" s="49" t="s">
        <v>57</v>
      </c>
      <c r="I21" s="52">
        <v>20</v>
      </c>
      <c r="J21" s="53">
        <v>43000</v>
      </c>
      <c r="K21" s="54">
        <v>22070.400000000001</v>
      </c>
      <c r="L21" s="53">
        <v>509628</v>
      </c>
      <c r="M21" s="56">
        <v>7431</v>
      </c>
      <c r="N21" s="55">
        <v>517059</v>
      </c>
      <c r="O21" s="55"/>
    </row>
    <row r="22" spans="1:15" x14ac:dyDescent="0.2">
      <c r="A22" s="419" t="s">
        <v>49</v>
      </c>
      <c r="B22" s="49">
        <v>221</v>
      </c>
      <c r="C22" s="49" t="s">
        <v>55</v>
      </c>
      <c r="D22" s="49" t="s">
        <v>38</v>
      </c>
      <c r="E22" s="50">
        <v>240</v>
      </c>
      <c r="F22" s="49" t="s">
        <v>59</v>
      </c>
      <c r="G22" s="51">
        <v>7.4</v>
      </c>
      <c r="H22" s="49" t="s">
        <v>57</v>
      </c>
      <c r="I22" s="52">
        <v>12</v>
      </c>
      <c r="J22" s="53">
        <v>240000</v>
      </c>
      <c r="K22" s="54">
        <v>0</v>
      </c>
      <c r="L22" s="53">
        <v>0</v>
      </c>
      <c r="M22" s="53">
        <v>0</v>
      </c>
      <c r="N22" s="55">
        <v>0</v>
      </c>
      <c r="O22" s="55"/>
    </row>
    <row r="23" spans="1:15" x14ac:dyDescent="0.2">
      <c r="A23" s="419" t="s">
        <v>49</v>
      </c>
      <c r="B23" s="49">
        <v>221</v>
      </c>
      <c r="C23" s="49" t="s">
        <v>55</v>
      </c>
      <c r="D23" s="49" t="s">
        <v>38</v>
      </c>
      <c r="E23" s="50">
        <v>55</v>
      </c>
      <c r="F23" s="49" t="s">
        <v>60</v>
      </c>
      <c r="G23" s="51">
        <v>7.4</v>
      </c>
      <c r="H23" s="49" t="s">
        <v>57</v>
      </c>
      <c r="I23" s="52">
        <v>12</v>
      </c>
      <c r="J23" s="53">
        <v>55000</v>
      </c>
      <c r="K23" s="54">
        <v>0</v>
      </c>
      <c r="L23" s="53">
        <v>0</v>
      </c>
      <c r="M23" s="53">
        <v>0</v>
      </c>
      <c r="N23" s="55">
        <v>0</v>
      </c>
      <c r="O23" s="55"/>
    </row>
    <row r="24" spans="1:15" x14ac:dyDescent="0.2">
      <c r="A24" s="419" t="s">
        <v>53</v>
      </c>
      <c r="B24" s="49">
        <v>221</v>
      </c>
      <c r="C24" s="49" t="s">
        <v>55</v>
      </c>
      <c r="D24" s="49" t="s">
        <v>38</v>
      </c>
      <c r="E24" s="50">
        <v>50</v>
      </c>
      <c r="F24" s="49" t="s">
        <v>61</v>
      </c>
      <c r="G24" s="51">
        <v>7.4</v>
      </c>
      <c r="H24" s="49" t="s">
        <v>57</v>
      </c>
      <c r="I24" s="52">
        <v>20</v>
      </c>
      <c r="J24" s="53">
        <v>50000</v>
      </c>
      <c r="K24" s="54">
        <v>134527</v>
      </c>
      <c r="L24" s="53">
        <v>3106367</v>
      </c>
      <c r="M24" s="53">
        <v>45102</v>
      </c>
      <c r="N24" s="55">
        <v>3151469</v>
      </c>
      <c r="O24" s="55"/>
    </row>
    <row r="25" spans="1:15" x14ac:dyDescent="0.2">
      <c r="A25" s="419" t="s">
        <v>62</v>
      </c>
      <c r="B25" s="49">
        <v>225</v>
      </c>
      <c r="C25" s="49" t="s">
        <v>63</v>
      </c>
      <c r="D25" s="49" t="s">
        <v>38</v>
      </c>
      <c r="E25" s="50">
        <v>427</v>
      </c>
      <c r="F25" s="49" t="s">
        <v>64</v>
      </c>
      <c r="G25" s="51">
        <v>7.5</v>
      </c>
      <c r="H25" s="49" t="s">
        <v>65</v>
      </c>
      <c r="I25" s="52">
        <v>24</v>
      </c>
      <c r="J25" s="53">
        <v>427000</v>
      </c>
      <c r="K25" s="53">
        <v>0</v>
      </c>
      <c r="L25" s="53">
        <v>0</v>
      </c>
      <c r="M25" s="53"/>
      <c r="N25" s="53"/>
      <c r="O25" s="53"/>
    </row>
    <row r="26" spans="1:15" x14ac:dyDescent="0.2">
      <c r="A26" s="419" t="s">
        <v>66</v>
      </c>
      <c r="B26" s="49">
        <v>225</v>
      </c>
      <c r="C26" s="49" t="s">
        <v>63</v>
      </c>
      <c r="D26" s="49" t="s">
        <v>38</v>
      </c>
      <c r="E26" s="50">
        <v>36</v>
      </c>
      <c r="F26" s="49" t="s">
        <v>67</v>
      </c>
      <c r="G26" s="51">
        <v>7.5</v>
      </c>
      <c r="H26" s="49" t="s">
        <v>65</v>
      </c>
      <c r="I26" s="52">
        <v>24</v>
      </c>
      <c r="J26" s="53">
        <v>36000</v>
      </c>
      <c r="K26" s="53">
        <v>0</v>
      </c>
      <c r="L26" s="53">
        <v>0</v>
      </c>
      <c r="M26" s="53"/>
      <c r="N26" s="53"/>
      <c r="O26" s="53"/>
    </row>
    <row r="27" spans="1:15" x14ac:dyDescent="0.2">
      <c r="A27" s="419"/>
      <c r="B27" s="49"/>
      <c r="C27" s="49"/>
      <c r="D27" s="49"/>
      <c r="E27" s="50"/>
      <c r="F27" s="49"/>
      <c r="G27" s="51"/>
      <c r="H27" s="49"/>
      <c r="I27" s="52"/>
      <c r="J27" s="53"/>
      <c r="K27" s="45"/>
      <c r="L27" s="45"/>
      <c r="M27" s="45"/>
      <c r="N27" s="45"/>
      <c r="O27" s="45"/>
    </row>
    <row r="28" spans="1:15" x14ac:dyDescent="0.2">
      <c r="A28" s="419" t="s">
        <v>62</v>
      </c>
      <c r="B28" s="49">
        <v>228</v>
      </c>
      <c r="C28" s="49" t="s">
        <v>68</v>
      </c>
      <c r="D28" s="49" t="s">
        <v>38</v>
      </c>
      <c r="E28" s="50">
        <v>433</v>
      </c>
      <c r="F28" s="49" t="s">
        <v>43</v>
      </c>
      <c r="G28" s="51">
        <v>7.5</v>
      </c>
      <c r="H28" s="49" t="s">
        <v>65</v>
      </c>
      <c r="I28" s="52">
        <v>21</v>
      </c>
      <c r="J28" s="53">
        <v>433000</v>
      </c>
      <c r="K28" s="45">
        <v>159203</v>
      </c>
      <c r="L28" s="45">
        <v>3676161</v>
      </c>
      <c r="M28" s="45">
        <v>67682</v>
      </c>
      <c r="N28" s="45">
        <v>3743843</v>
      </c>
      <c r="O28" s="45"/>
    </row>
    <row r="29" spans="1:15" x14ac:dyDescent="0.2">
      <c r="A29" s="419" t="s">
        <v>66</v>
      </c>
      <c r="B29" s="49">
        <v>228</v>
      </c>
      <c r="C29" s="49" t="s">
        <v>68</v>
      </c>
      <c r="D29" s="49" t="s">
        <v>38</v>
      </c>
      <c r="E29" s="50">
        <v>60</v>
      </c>
      <c r="F29" s="49" t="s">
        <v>44</v>
      </c>
      <c r="G29" s="51">
        <v>7.5</v>
      </c>
      <c r="H29" s="49" t="s">
        <v>65</v>
      </c>
      <c r="I29" s="52">
        <v>21</v>
      </c>
      <c r="J29" s="53">
        <v>60000</v>
      </c>
      <c r="K29" s="45">
        <v>156428</v>
      </c>
      <c r="L29" s="45">
        <v>3612084</v>
      </c>
      <c r="M29" s="45">
        <v>66502</v>
      </c>
      <c r="N29" s="45">
        <v>3678586</v>
      </c>
      <c r="O29" s="45"/>
    </row>
    <row r="30" spans="1:15" x14ac:dyDescent="0.2">
      <c r="A30" s="419" t="s">
        <v>69</v>
      </c>
      <c r="B30" s="49">
        <v>236</v>
      </c>
      <c r="C30" s="49" t="s">
        <v>70</v>
      </c>
      <c r="D30" s="49" t="s">
        <v>38</v>
      </c>
      <c r="E30" s="50">
        <v>403</v>
      </c>
      <c r="F30" s="420" t="s">
        <v>71</v>
      </c>
      <c r="G30" s="51">
        <v>7</v>
      </c>
      <c r="H30" s="49" t="s">
        <v>65</v>
      </c>
      <c r="I30" s="52">
        <v>19</v>
      </c>
      <c r="J30" s="53">
        <v>403000</v>
      </c>
      <c r="K30" s="45">
        <v>142742.12</v>
      </c>
      <c r="L30" s="45">
        <v>3296063</v>
      </c>
      <c r="M30" s="45">
        <v>74987</v>
      </c>
      <c r="N30" s="45">
        <v>3371050</v>
      </c>
      <c r="O30" s="45"/>
    </row>
    <row r="31" spans="1:15" x14ac:dyDescent="0.2">
      <c r="A31" s="419" t="s">
        <v>72</v>
      </c>
      <c r="B31" s="49">
        <v>236</v>
      </c>
      <c r="C31" s="49" t="s">
        <v>70</v>
      </c>
      <c r="D31" s="49" t="s">
        <v>38</v>
      </c>
      <c r="E31" s="50">
        <v>35.5</v>
      </c>
      <c r="F31" s="420" t="s">
        <v>73</v>
      </c>
      <c r="G31" s="51">
        <v>6.5</v>
      </c>
      <c r="H31" s="49" t="s">
        <v>65</v>
      </c>
      <c r="I31" s="52">
        <v>20</v>
      </c>
      <c r="J31" s="53">
        <v>35500</v>
      </c>
      <c r="K31" s="45">
        <v>82198.34</v>
      </c>
      <c r="L31" s="45">
        <v>1898044</v>
      </c>
      <c r="M31" s="45">
        <v>0</v>
      </c>
      <c r="N31" s="45">
        <v>1898044</v>
      </c>
      <c r="O31" s="45"/>
    </row>
    <row r="32" spans="1:15" x14ac:dyDescent="0.2">
      <c r="A32" s="419"/>
      <c r="B32" s="49"/>
      <c r="C32" s="49"/>
      <c r="D32" s="49"/>
      <c r="E32" s="50"/>
      <c r="F32" s="49"/>
      <c r="G32" s="51"/>
      <c r="H32" s="49"/>
      <c r="I32" s="52"/>
      <c r="J32" s="53"/>
      <c r="K32" s="45"/>
      <c r="L32" s="45"/>
      <c r="M32" s="45"/>
      <c r="N32" s="45"/>
      <c r="O32" s="45"/>
    </row>
    <row r="33" spans="1:15" x14ac:dyDescent="0.2">
      <c r="A33" s="419" t="s">
        <v>49</v>
      </c>
      <c r="B33" s="49">
        <v>245</v>
      </c>
      <c r="C33" s="49" t="s">
        <v>74</v>
      </c>
      <c r="D33" s="49" t="s">
        <v>38</v>
      </c>
      <c r="E33" s="50">
        <v>800</v>
      </c>
      <c r="F33" s="49" t="s">
        <v>75</v>
      </c>
      <c r="G33" s="51">
        <v>7</v>
      </c>
      <c r="H33" s="49" t="s">
        <v>57</v>
      </c>
      <c r="I33" s="51">
        <v>19.75</v>
      </c>
      <c r="J33" s="53">
        <v>800000</v>
      </c>
      <c r="K33" s="54">
        <v>182596.06</v>
      </c>
      <c r="L33" s="53">
        <v>4216331</v>
      </c>
      <c r="M33" s="53">
        <v>58241</v>
      </c>
      <c r="N33" s="55">
        <v>4274572</v>
      </c>
      <c r="O33" s="55"/>
    </row>
    <row r="34" spans="1:15" x14ac:dyDescent="0.2">
      <c r="A34" s="419" t="s">
        <v>49</v>
      </c>
      <c r="B34" s="49">
        <v>245</v>
      </c>
      <c r="C34" s="49" t="s">
        <v>74</v>
      </c>
      <c r="D34" s="49" t="s">
        <v>38</v>
      </c>
      <c r="E34" s="50">
        <v>95</v>
      </c>
      <c r="F34" s="49" t="s">
        <v>76</v>
      </c>
      <c r="G34" s="51">
        <v>7</v>
      </c>
      <c r="H34" s="49" t="s">
        <v>57</v>
      </c>
      <c r="I34" s="51">
        <v>19.75</v>
      </c>
      <c r="J34" s="53">
        <v>95000</v>
      </c>
      <c r="K34" s="54">
        <v>22518.11</v>
      </c>
      <c r="L34" s="53">
        <v>519966</v>
      </c>
      <c r="M34" s="53">
        <v>7182</v>
      </c>
      <c r="N34" s="55">
        <v>527148</v>
      </c>
      <c r="O34" s="55"/>
    </row>
    <row r="35" spans="1:15" x14ac:dyDescent="0.2">
      <c r="A35" s="419" t="s">
        <v>77</v>
      </c>
      <c r="B35" s="49">
        <v>245</v>
      </c>
      <c r="C35" s="49" t="s">
        <v>74</v>
      </c>
      <c r="D35" s="49" t="s">
        <v>38</v>
      </c>
      <c r="E35" s="50">
        <v>90</v>
      </c>
      <c r="F35" s="49" t="s">
        <v>78</v>
      </c>
      <c r="G35" s="51">
        <v>7</v>
      </c>
      <c r="H35" s="49" t="s">
        <v>57</v>
      </c>
      <c r="I35" s="51">
        <v>19.75</v>
      </c>
      <c r="J35" s="53">
        <v>90000</v>
      </c>
      <c r="K35" s="54">
        <v>174483.12</v>
      </c>
      <c r="L35" s="53">
        <v>4028995</v>
      </c>
      <c r="M35" s="53">
        <v>55657</v>
      </c>
      <c r="N35" s="55">
        <v>4084652</v>
      </c>
      <c r="O35" s="55"/>
    </row>
    <row r="36" spans="1:15" x14ac:dyDescent="0.2">
      <c r="A36" s="419" t="s">
        <v>49</v>
      </c>
      <c r="B36" s="49">
        <v>247</v>
      </c>
      <c r="C36" s="49" t="s">
        <v>79</v>
      </c>
      <c r="D36" s="49" t="s">
        <v>38</v>
      </c>
      <c r="E36" s="50">
        <v>470</v>
      </c>
      <c r="F36" s="49" t="s">
        <v>80</v>
      </c>
      <c r="G36" s="51">
        <v>6.3</v>
      </c>
      <c r="H36" s="49" t="s">
        <v>57</v>
      </c>
      <c r="I36" s="51">
        <v>25</v>
      </c>
      <c r="J36" s="53">
        <v>470000</v>
      </c>
      <c r="K36" s="54">
        <v>113810.41</v>
      </c>
      <c r="L36" s="53">
        <v>2628000</v>
      </c>
      <c r="M36" s="53">
        <v>4910</v>
      </c>
      <c r="N36" s="53">
        <v>2632910</v>
      </c>
      <c r="O36" s="53"/>
    </row>
    <row r="37" spans="1:15" x14ac:dyDescent="0.2">
      <c r="A37" s="419" t="s">
        <v>49</v>
      </c>
      <c r="B37" s="49">
        <v>247</v>
      </c>
      <c r="C37" s="49" t="s">
        <v>79</v>
      </c>
      <c r="D37" s="49" t="s">
        <v>38</v>
      </c>
      <c r="E37" s="50">
        <v>25</v>
      </c>
      <c r="F37" s="49" t="s">
        <v>81</v>
      </c>
      <c r="G37" s="51">
        <v>6.3</v>
      </c>
      <c r="H37" s="49" t="s">
        <v>57</v>
      </c>
      <c r="I37" s="51">
        <v>25</v>
      </c>
      <c r="J37" s="53">
        <v>25000</v>
      </c>
      <c r="K37" s="54">
        <v>5404.42</v>
      </c>
      <c r="L37" s="45">
        <v>124794</v>
      </c>
      <c r="M37" s="45">
        <v>233</v>
      </c>
      <c r="N37" s="45">
        <v>125027</v>
      </c>
      <c r="O37" s="45"/>
    </row>
    <row r="38" spans="1:15" x14ac:dyDescent="0.2">
      <c r="A38" s="419" t="s">
        <v>53</v>
      </c>
      <c r="B38" s="49">
        <v>247</v>
      </c>
      <c r="C38" s="49" t="s">
        <v>79</v>
      </c>
      <c r="D38" s="49" t="s">
        <v>38</v>
      </c>
      <c r="E38" s="50">
        <v>27</v>
      </c>
      <c r="F38" s="49" t="s">
        <v>82</v>
      </c>
      <c r="G38" s="51">
        <v>7.3</v>
      </c>
      <c r="H38" s="49" t="s">
        <v>57</v>
      </c>
      <c r="I38" s="51">
        <v>25</v>
      </c>
      <c r="J38" s="53">
        <v>27000</v>
      </c>
      <c r="K38" s="53">
        <v>66364.38</v>
      </c>
      <c r="L38" s="45">
        <v>1532422</v>
      </c>
      <c r="M38" s="45">
        <v>2870</v>
      </c>
      <c r="N38" s="45">
        <v>1535292</v>
      </c>
      <c r="O38" s="45"/>
    </row>
    <row r="39" spans="1:15" x14ac:dyDescent="0.2">
      <c r="A39" s="419" t="s">
        <v>710</v>
      </c>
      <c r="B39" s="49">
        <v>262</v>
      </c>
      <c r="C39" s="49" t="s">
        <v>477</v>
      </c>
      <c r="D39" s="49" t="s">
        <v>38</v>
      </c>
      <c r="E39" s="50">
        <v>405</v>
      </c>
      <c r="F39" s="49" t="s">
        <v>711</v>
      </c>
      <c r="G39" s="51">
        <v>5.75</v>
      </c>
      <c r="H39" s="49" t="s">
        <v>40</v>
      </c>
      <c r="I39" s="51">
        <v>6</v>
      </c>
      <c r="J39" s="53">
        <v>405000</v>
      </c>
      <c r="K39" s="53">
        <v>0</v>
      </c>
      <c r="L39" s="45">
        <v>0</v>
      </c>
      <c r="M39" s="45">
        <v>0</v>
      </c>
      <c r="N39" s="45">
        <v>0</v>
      </c>
      <c r="O39" s="45"/>
    </row>
    <row r="40" spans="1:15" x14ac:dyDescent="0.2">
      <c r="A40" s="419" t="s">
        <v>710</v>
      </c>
      <c r="B40" s="49">
        <v>262</v>
      </c>
      <c r="C40" s="49" t="s">
        <v>477</v>
      </c>
      <c r="D40" s="49" t="s">
        <v>38</v>
      </c>
      <c r="E40" s="50">
        <v>104</v>
      </c>
      <c r="F40" s="49" t="s">
        <v>712</v>
      </c>
      <c r="G40" s="51">
        <v>5.75</v>
      </c>
      <c r="H40" s="49" t="s">
        <v>40</v>
      </c>
      <c r="I40" s="51">
        <v>6</v>
      </c>
      <c r="J40" s="53">
        <v>104000</v>
      </c>
      <c r="K40" s="53">
        <v>0</v>
      </c>
      <c r="L40" s="45">
        <v>0</v>
      </c>
      <c r="M40" s="45">
        <v>0</v>
      </c>
      <c r="N40" s="45">
        <v>0</v>
      </c>
      <c r="O40" s="45"/>
    </row>
    <row r="41" spans="1:15" x14ac:dyDescent="0.2">
      <c r="A41" s="419" t="s">
        <v>710</v>
      </c>
      <c r="B41" s="49">
        <v>262</v>
      </c>
      <c r="C41" s="49" t="s">
        <v>477</v>
      </c>
      <c r="D41" s="49" t="s">
        <v>38</v>
      </c>
      <c r="E41" s="50">
        <v>465</v>
      </c>
      <c r="F41" s="49" t="s">
        <v>713</v>
      </c>
      <c r="G41" s="51">
        <v>6.5</v>
      </c>
      <c r="H41" s="49" t="s">
        <v>40</v>
      </c>
      <c r="I41" s="51">
        <v>20</v>
      </c>
      <c r="J41" s="53">
        <v>465000</v>
      </c>
      <c r="K41" s="45">
        <v>0</v>
      </c>
      <c r="L41" s="45">
        <v>0</v>
      </c>
      <c r="M41" s="45">
        <v>0</v>
      </c>
      <c r="N41" s="45">
        <v>0</v>
      </c>
      <c r="O41" s="45"/>
    </row>
    <row r="42" spans="1:15" x14ac:dyDescent="0.2">
      <c r="A42" s="419" t="s">
        <v>710</v>
      </c>
      <c r="B42" s="49">
        <v>262</v>
      </c>
      <c r="C42" s="49" t="s">
        <v>477</v>
      </c>
      <c r="D42" s="49" t="s">
        <v>38</v>
      </c>
      <c r="E42" s="50">
        <v>121</v>
      </c>
      <c r="F42" s="49" t="s">
        <v>714</v>
      </c>
      <c r="G42" s="51">
        <v>6.5</v>
      </c>
      <c r="H42" s="49" t="s">
        <v>40</v>
      </c>
      <c r="I42" s="51">
        <v>20</v>
      </c>
      <c r="J42" s="53">
        <v>121000</v>
      </c>
      <c r="K42" s="45">
        <v>0</v>
      </c>
      <c r="L42" s="45">
        <v>0</v>
      </c>
      <c r="M42" s="45">
        <v>0</v>
      </c>
      <c r="N42" s="45">
        <v>0</v>
      </c>
      <c r="O42" s="45"/>
    </row>
    <row r="43" spans="1:15" x14ac:dyDescent="0.2">
      <c r="A43" s="419" t="s">
        <v>715</v>
      </c>
      <c r="B43" s="49">
        <v>262</v>
      </c>
      <c r="C43" s="49" t="s">
        <v>477</v>
      </c>
      <c r="D43" s="49" t="s">
        <v>38</v>
      </c>
      <c r="E43" s="50">
        <v>35</v>
      </c>
      <c r="F43" s="49" t="s">
        <v>716</v>
      </c>
      <c r="G43" s="51">
        <v>6.5</v>
      </c>
      <c r="H43" s="49" t="s">
        <v>40</v>
      </c>
      <c r="I43" s="51">
        <v>20</v>
      </c>
      <c r="J43" s="53">
        <v>35000</v>
      </c>
      <c r="K43" s="45">
        <v>0</v>
      </c>
      <c r="L43" s="45">
        <v>0</v>
      </c>
      <c r="M43" s="45">
        <v>0</v>
      </c>
      <c r="N43" s="45">
        <v>0</v>
      </c>
      <c r="O43" s="45"/>
    </row>
    <row r="44" spans="1:15" x14ac:dyDescent="0.2">
      <c r="A44" s="419"/>
      <c r="B44" s="49"/>
      <c r="C44" s="49"/>
      <c r="D44" s="49"/>
      <c r="E44" s="50"/>
      <c r="F44" s="49"/>
      <c r="G44" s="51"/>
      <c r="H44" s="49"/>
      <c r="I44" s="51"/>
      <c r="J44" s="53"/>
      <c r="K44" s="45"/>
      <c r="L44" s="45"/>
      <c r="M44" s="45"/>
      <c r="N44" s="45"/>
      <c r="O44" s="45"/>
    </row>
    <row r="45" spans="1:15" x14ac:dyDescent="0.2">
      <c r="A45" s="419" t="s">
        <v>62</v>
      </c>
      <c r="B45" s="49">
        <v>270</v>
      </c>
      <c r="C45" s="49" t="s">
        <v>83</v>
      </c>
      <c r="D45" s="49" t="s">
        <v>38</v>
      </c>
      <c r="E45" s="50">
        <v>450</v>
      </c>
      <c r="F45" s="49" t="s">
        <v>46</v>
      </c>
      <c r="G45" s="51">
        <v>7</v>
      </c>
      <c r="H45" s="49" t="s">
        <v>65</v>
      </c>
      <c r="I45" s="51">
        <v>21</v>
      </c>
      <c r="J45" s="53">
        <v>450000</v>
      </c>
      <c r="K45" s="45">
        <v>171086</v>
      </c>
      <c r="L45" s="45">
        <v>3950552</v>
      </c>
      <c r="M45" s="45">
        <v>67966</v>
      </c>
      <c r="N45" s="45">
        <v>4018518</v>
      </c>
      <c r="O45" s="45"/>
    </row>
    <row r="46" spans="1:15" x14ac:dyDescent="0.2">
      <c r="A46" s="419" t="s">
        <v>66</v>
      </c>
      <c r="B46" s="49">
        <v>270</v>
      </c>
      <c r="C46" s="49" t="s">
        <v>83</v>
      </c>
      <c r="D46" s="49" t="s">
        <v>38</v>
      </c>
      <c r="E46" s="50">
        <v>80</v>
      </c>
      <c r="F46" s="49" t="s">
        <v>48</v>
      </c>
      <c r="G46" s="51">
        <v>7</v>
      </c>
      <c r="H46" s="49" t="s">
        <v>65</v>
      </c>
      <c r="I46" s="51">
        <v>21</v>
      </c>
      <c r="J46" s="53">
        <v>80000</v>
      </c>
      <c r="K46" s="45">
        <v>180175</v>
      </c>
      <c r="L46" s="45">
        <v>4160426</v>
      </c>
      <c r="M46" s="45">
        <v>71576</v>
      </c>
      <c r="N46" s="45">
        <v>4232002</v>
      </c>
      <c r="O46" s="45"/>
    </row>
    <row r="47" spans="1:15" x14ac:dyDescent="0.2">
      <c r="A47" s="419" t="s">
        <v>84</v>
      </c>
      <c r="B47" s="49">
        <v>271</v>
      </c>
      <c r="C47" s="49" t="s">
        <v>85</v>
      </c>
      <c r="D47" s="49" t="s">
        <v>38</v>
      </c>
      <c r="E47" s="50">
        <v>185</v>
      </c>
      <c r="F47" s="49" t="s">
        <v>86</v>
      </c>
      <c r="G47" s="51">
        <v>5.5</v>
      </c>
      <c r="H47" s="49" t="s">
        <v>57</v>
      </c>
      <c r="I47" s="51">
        <v>5</v>
      </c>
      <c r="J47" s="53">
        <v>185000</v>
      </c>
      <c r="K47" s="45">
        <v>0</v>
      </c>
      <c r="L47" s="45">
        <v>0</v>
      </c>
      <c r="M47" s="45">
        <v>0</v>
      </c>
      <c r="N47" s="45">
        <v>0</v>
      </c>
      <c r="O47" s="45"/>
    </row>
    <row r="48" spans="1:15" x14ac:dyDescent="0.2">
      <c r="A48" s="419" t="s">
        <v>84</v>
      </c>
      <c r="B48" s="49">
        <v>271</v>
      </c>
      <c r="C48" s="49" t="s">
        <v>85</v>
      </c>
      <c r="D48" s="49" t="s">
        <v>38</v>
      </c>
      <c r="E48" s="50">
        <v>47</v>
      </c>
      <c r="F48" s="49" t="s">
        <v>56</v>
      </c>
      <c r="G48" s="51">
        <v>5.5</v>
      </c>
      <c r="H48" s="49" t="s">
        <v>57</v>
      </c>
      <c r="I48" s="51">
        <v>5</v>
      </c>
      <c r="J48" s="53">
        <v>47000</v>
      </c>
      <c r="K48" s="45">
        <v>0</v>
      </c>
      <c r="L48" s="45">
        <v>0</v>
      </c>
      <c r="M48" s="45">
        <v>0</v>
      </c>
      <c r="N48" s="45">
        <v>0</v>
      </c>
      <c r="O48" s="45"/>
    </row>
    <row r="49" spans="1:15" x14ac:dyDescent="0.2">
      <c r="A49" s="419" t="s">
        <v>84</v>
      </c>
      <c r="B49" s="49">
        <v>271</v>
      </c>
      <c r="C49" s="49" t="s">
        <v>85</v>
      </c>
      <c r="D49" s="49" t="s">
        <v>38</v>
      </c>
      <c r="E49" s="50">
        <v>795</v>
      </c>
      <c r="F49" s="49" t="s">
        <v>87</v>
      </c>
      <c r="G49" s="51">
        <v>6.5</v>
      </c>
      <c r="H49" s="49" t="s">
        <v>57</v>
      </c>
      <c r="I49" s="51">
        <v>22.25</v>
      </c>
      <c r="J49" s="53">
        <v>795000</v>
      </c>
      <c r="K49" s="45">
        <v>213153.43</v>
      </c>
      <c r="L49" s="45">
        <v>4921932</v>
      </c>
      <c r="M49" s="45">
        <v>33694</v>
      </c>
      <c r="N49" s="45">
        <v>4955626</v>
      </c>
      <c r="O49" s="45"/>
    </row>
    <row r="50" spans="1:15" x14ac:dyDescent="0.2">
      <c r="A50" s="419" t="s">
        <v>84</v>
      </c>
      <c r="B50" s="49">
        <v>271</v>
      </c>
      <c r="C50" s="49" t="s">
        <v>85</v>
      </c>
      <c r="D50" s="49" t="s">
        <v>38</v>
      </c>
      <c r="E50" s="50">
        <v>203</v>
      </c>
      <c r="F50" s="49" t="s">
        <v>88</v>
      </c>
      <c r="G50" s="51">
        <v>6.5</v>
      </c>
      <c r="H50" s="49" t="s">
        <v>57</v>
      </c>
      <c r="I50" s="51">
        <v>22.25</v>
      </c>
      <c r="J50" s="53">
        <v>203000</v>
      </c>
      <c r="K50" s="45">
        <v>54108.160000000003</v>
      </c>
      <c r="L50" s="45">
        <v>1249413</v>
      </c>
      <c r="M50" s="45">
        <v>8553</v>
      </c>
      <c r="N50" s="45">
        <v>1257966</v>
      </c>
      <c r="O50" s="45"/>
    </row>
    <row r="51" spans="1:15" x14ac:dyDescent="0.2">
      <c r="A51" s="419" t="s">
        <v>89</v>
      </c>
      <c r="B51" s="49">
        <v>271</v>
      </c>
      <c r="C51" s="49" t="s">
        <v>85</v>
      </c>
      <c r="D51" s="49" t="s">
        <v>38</v>
      </c>
      <c r="E51" s="50">
        <v>90</v>
      </c>
      <c r="F51" s="49" t="s">
        <v>75</v>
      </c>
      <c r="G51" s="51">
        <v>6.5</v>
      </c>
      <c r="H51" s="49" t="s">
        <v>57</v>
      </c>
      <c r="I51" s="51">
        <v>22.25</v>
      </c>
      <c r="J51" s="53">
        <v>90000</v>
      </c>
      <c r="K51" s="45">
        <v>191618.66</v>
      </c>
      <c r="L51" s="45">
        <v>4424672</v>
      </c>
      <c r="M51" s="45">
        <v>30290</v>
      </c>
      <c r="N51" s="45">
        <v>4454962</v>
      </c>
      <c r="O51" s="45"/>
    </row>
    <row r="52" spans="1:15" x14ac:dyDescent="0.2">
      <c r="A52" s="419"/>
      <c r="B52" s="49"/>
      <c r="C52" s="49"/>
      <c r="D52" s="49"/>
      <c r="E52" s="50"/>
      <c r="F52" s="49"/>
      <c r="G52" s="51"/>
      <c r="H52" s="49"/>
      <c r="I52" s="51"/>
      <c r="J52" s="53"/>
      <c r="K52" s="45"/>
      <c r="L52" s="45"/>
      <c r="M52" s="45"/>
      <c r="N52" s="45"/>
      <c r="O52" s="45"/>
    </row>
    <row r="53" spans="1:15" x14ac:dyDescent="0.2">
      <c r="A53" s="419" t="s">
        <v>84</v>
      </c>
      <c r="B53" s="49">
        <v>282</v>
      </c>
      <c r="C53" s="49" t="s">
        <v>90</v>
      </c>
      <c r="D53" s="49" t="s">
        <v>38</v>
      </c>
      <c r="E53" s="50">
        <v>280</v>
      </c>
      <c r="F53" s="49" t="s">
        <v>91</v>
      </c>
      <c r="G53" s="51">
        <v>5</v>
      </c>
      <c r="H53" s="49" t="s">
        <v>57</v>
      </c>
      <c r="I53" s="51">
        <v>5</v>
      </c>
      <c r="J53" s="53">
        <v>280000</v>
      </c>
      <c r="K53" s="45">
        <v>0</v>
      </c>
      <c r="L53" s="45">
        <v>0</v>
      </c>
      <c r="M53" s="45">
        <v>0</v>
      </c>
      <c r="N53" s="45">
        <v>0</v>
      </c>
      <c r="O53" s="45"/>
    </row>
    <row r="54" spans="1:15" x14ac:dyDescent="0.2">
      <c r="A54" s="419" t="s">
        <v>84</v>
      </c>
      <c r="B54" s="49">
        <v>282</v>
      </c>
      <c r="C54" s="49" t="s">
        <v>90</v>
      </c>
      <c r="D54" s="49" t="s">
        <v>38</v>
      </c>
      <c r="E54" s="50">
        <v>73</v>
      </c>
      <c r="F54" s="49" t="s">
        <v>58</v>
      </c>
      <c r="G54" s="51">
        <v>5</v>
      </c>
      <c r="H54" s="49" t="s">
        <v>57</v>
      </c>
      <c r="I54" s="51">
        <v>5</v>
      </c>
      <c r="J54" s="53">
        <v>73000</v>
      </c>
      <c r="K54" s="45">
        <v>0</v>
      </c>
      <c r="L54" s="45">
        <v>0</v>
      </c>
      <c r="M54" s="45">
        <v>0</v>
      </c>
      <c r="N54" s="45">
        <v>0</v>
      </c>
      <c r="O54" s="45"/>
    </row>
    <row r="55" spans="1:15" x14ac:dyDescent="0.2">
      <c r="A55" s="419" t="s">
        <v>84</v>
      </c>
      <c r="B55" s="49">
        <v>282</v>
      </c>
      <c r="C55" s="49" t="s">
        <v>90</v>
      </c>
      <c r="D55" s="49" t="s">
        <v>38</v>
      </c>
      <c r="E55" s="50">
        <v>1090</v>
      </c>
      <c r="F55" s="49" t="s">
        <v>92</v>
      </c>
      <c r="G55" s="51">
        <v>6</v>
      </c>
      <c r="H55" s="49" t="s">
        <v>57</v>
      </c>
      <c r="I55" s="51">
        <v>25</v>
      </c>
      <c r="J55" s="53">
        <v>1090000</v>
      </c>
      <c r="K55" s="45">
        <v>292275.57</v>
      </c>
      <c r="L55" s="45">
        <v>6748944</v>
      </c>
      <c r="M55" s="45">
        <v>9838</v>
      </c>
      <c r="N55" s="45">
        <v>6758782</v>
      </c>
      <c r="O55" s="45"/>
    </row>
    <row r="56" spans="1:15" x14ac:dyDescent="0.2">
      <c r="A56" s="419" t="s">
        <v>84</v>
      </c>
      <c r="B56" s="49">
        <v>282</v>
      </c>
      <c r="C56" s="49" t="s">
        <v>90</v>
      </c>
      <c r="D56" s="49" t="s">
        <v>38</v>
      </c>
      <c r="E56" s="50">
        <v>274</v>
      </c>
      <c r="F56" s="49" t="s">
        <v>93</v>
      </c>
      <c r="G56" s="51">
        <v>6</v>
      </c>
      <c r="H56" s="49" t="s">
        <v>57</v>
      </c>
      <c r="I56" s="51">
        <v>25</v>
      </c>
      <c r="J56" s="53">
        <v>274000</v>
      </c>
      <c r="K56" s="45">
        <v>72546.98</v>
      </c>
      <c r="L56" s="45">
        <v>1675184</v>
      </c>
      <c r="M56" s="45">
        <v>2443</v>
      </c>
      <c r="N56" s="45">
        <v>1677627</v>
      </c>
      <c r="O56" s="45"/>
    </row>
    <row r="57" spans="1:15" x14ac:dyDescent="0.2">
      <c r="A57" s="419" t="s">
        <v>94</v>
      </c>
      <c r="B57" s="49">
        <v>282</v>
      </c>
      <c r="C57" s="49" t="s">
        <v>90</v>
      </c>
      <c r="D57" s="49" t="s">
        <v>38</v>
      </c>
      <c r="E57" s="50">
        <v>197</v>
      </c>
      <c r="F57" s="49" t="s">
        <v>76</v>
      </c>
      <c r="G57" s="51">
        <v>6</v>
      </c>
      <c r="H57" s="49" t="s">
        <v>57</v>
      </c>
      <c r="I57" s="51">
        <v>25</v>
      </c>
      <c r="J57" s="53">
        <v>197000</v>
      </c>
      <c r="K57" s="45">
        <v>390670.07</v>
      </c>
      <c r="L57" s="45">
        <v>9020974</v>
      </c>
      <c r="M57" s="45">
        <v>13151</v>
      </c>
      <c r="N57" s="45">
        <v>9034125</v>
      </c>
      <c r="O57" s="45"/>
    </row>
    <row r="58" spans="1:15" x14ac:dyDescent="0.2">
      <c r="A58" s="419" t="s">
        <v>95</v>
      </c>
      <c r="B58" s="49">
        <v>283</v>
      </c>
      <c r="C58" s="49" t="s">
        <v>96</v>
      </c>
      <c r="D58" s="49" t="s">
        <v>38</v>
      </c>
      <c r="E58" s="50">
        <v>438</v>
      </c>
      <c r="F58" s="420" t="s">
        <v>97</v>
      </c>
      <c r="G58" s="51">
        <v>6</v>
      </c>
      <c r="H58" s="49" t="s">
        <v>65</v>
      </c>
      <c r="I58" s="51">
        <v>22</v>
      </c>
      <c r="J58" s="53">
        <v>438000</v>
      </c>
      <c r="K58" s="45">
        <v>261114.14</v>
      </c>
      <c r="L58" s="45">
        <v>6029394</v>
      </c>
      <c r="M58" s="45">
        <v>117887</v>
      </c>
      <c r="N58" s="45">
        <v>6147281</v>
      </c>
      <c r="O58" s="45"/>
    </row>
    <row r="59" spans="1:15" x14ac:dyDescent="0.2">
      <c r="A59" s="419" t="s">
        <v>98</v>
      </c>
      <c r="B59" s="49">
        <v>283</v>
      </c>
      <c r="C59" s="49" t="s">
        <v>96</v>
      </c>
      <c r="D59" s="49" t="s">
        <v>38</v>
      </c>
      <c r="E59" s="50">
        <v>122.8</v>
      </c>
      <c r="F59" s="49" t="s">
        <v>99</v>
      </c>
      <c r="G59" s="51">
        <v>6</v>
      </c>
      <c r="H59" s="49" t="s">
        <v>65</v>
      </c>
      <c r="I59" s="51">
        <v>22.5</v>
      </c>
      <c r="J59" s="53">
        <v>122800</v>
      </c>
      <c r="K59" s="45">
        <v>244693.85</v>
      </c>
      <c r="L59" s="45">
        <v>5650233</v>
      </c>
      <c r="M59" s="45">
        <v>0</v>
      </c>
      <c r="N59" s="45">
        <v>5650233</v>
      </c>
      <c r="O59" s="45"/>
    </row>
    <row r="60" spans="1:15" x14ac:dyDescent="0.2">
      <c r="A60" s="419"/>
      <c r="B60" s="49"/>
      <c r="C60" s="49"/>
      <c r="D60" s="49"/>
      <c r="E60" s="50"/>
      <c r="F60" s="49"/>
      <c r="G60" s="51"/>
      <c r="H60" s="49"/>
      <c r="I60" s="51"/>
      <c r="J60" s="53"/>
      <c r="K60" s="45"/>
      <c r="L60" s="45"/>
      <c r="M60" s="45"/>
      <c r="N60" s="45"/>
      <c r="O60" s="45"/>
    </row>
    <row r="61" spans="1:15" x14ac:dyDescent="0.2">
      <c r="A61" s="419" t="s">
        <v>49</v>
      </c>
      <c r="B61" s="49">
        <v>294</v>
      </c>
      <c r="C61" s="57" t="s">
        <v>100</v>
      </c>
      <c r="D61" s="49" t="s">
        <v>38</v>
      </c>
      <c r="E61" s="50">
        <v>400</v>
      </c>
      <c r="F61" s="49" t="s">
        <v>101</v>
      </c>
      <c r="G61" s="51">
        <v>6.25</v>
      </c>
      <c r="H61" s="49" t="s">
        <v>57</v>
      </c>
      <c r="I61" s="51">
        <v>20.83</v>
      </c>
      <c r="J61" s="53">
        <v>400000</v>
      </c>
      <c r="K61" s="56">
        <v>106343.01</v>
      </c>
      <c r="L61" s="53">
        <v>2455570</v>
      </c>
      <c r="M61" s="58">
        <v>4553</v>
      </c>
      <c r="N61" s="58">
        <v>2460123</v>
      </c>
      <c r="O61" s="58"/>
    </row>
    <row r="62" spans="1:15" x14ac:dyDescent="0.2">
      <c r="A62" s="419" t="s">
        <v>49</v>
      </c>
      <c r="B62" s="49">
        <v>294</v>
      </c>
      <c r="C62" s="57" t="s">
        <v>100</v>
      </c>
      <c r="D62" s="49" t="s">
        <v>38</v>
      </c>
      <c r="E62" s="50">
        <v>69</v>
      </c>
      <c r="F62" s="49" t="s">
        <v>102</v>
      </c>
      <c r="G62" s="51">
        <v>6.25</v>
      </c>
      <c r="H62" s="49" t="s">
        <v>57</v>
      </c>
      <c r="I62" s="51">
        <v>20.83</v>
      </c>
      <c r="J62" s="53">
        <v>69000</v>
      </c>
      <c r="K62" s="56">
        <v>18100.939999999999</v>
      </c>
      <c r="L62" s="53">
        <v>417969</v>
      </c>
      <c r="M62" s="56">
        <v>775</v>
      </c>
      <c r="N62" s="58">
        <v>418744</v>
      </c>
      <c r="O62" s="58"/>
    </row>
    <row r="63" spans="1:15" x14ac:dyDescent="0.2">
      <c r="A63" s="419" t="s">
        <v>53</v>
      </c>
      <c r="B63" s="49">
        <v>294</v>
      </c>
      <c r="C63" s="57" t="s">
        <v>100</v>
      </c>
      <c r="D63" s="49" t="s">
        <v>38</v>
      </c>
      <c r="E63" s="50">
        <v>31.8</v>
      </c>
      <c r="F63" s="49" t="s">
        <v>103</v>
      </c>
      <c r="G63" s="51">
        <v>6.75</v>
      </c>
      <c r="H63" s="49" t="s">
        <v>57</v>
      </c>
      <c r="I63" s="51">
        <v>20.83</v>
      </c>
      <c r="J63" s="53">
        <v>31800</v>
      </c>
      <c r="K63" s="45">
        <v>68397.539999999994</v>
      </c>
      <c r="L63" s="45">
        <v>1579370</v>
      </c>
      <c r="M63" s="45">
        <v>3155</v>
      </c>
      <c r="N63" s="45">
        <v>1582525</v>
      </c>
      <c r="O63" s="45"/>
    </row>
    <row r="64" spans="1:15" x14ac:dyDescent="0.2">
      <c r="A64" s="419" t="s">
        <v>104</v>
      </c>
      <c r="B64" s="49">
        <v>300</v>
      </c>
      <c r="C64" s="49" t="s">
        <v>105</v>
      </c>
      <c r="D64" s="49" t="s">
        <v>38</v>
      </c>
      <c r="E64" s="50">
        <v>275</v>
      </c>
      <c r="F64" s="49" t="s">
        <v>106</v>
      </c>
      <c r="G64" s="51">
        <v>6.2</v>
      </c>
      <c r="H64" s="49" t="s">
        <v>65</v>
      </c>
      <c r="I64" s="51">
        <v>22.75</v>
      </c>
      <c r="J64" s="53">
        <v>275000</v>
      </c>
      <c r="K64" s="45">
        <v>153757</v>
      </c>
      <c r="L64" s="45">
        <v>3550407</v>
      </c>
      <c r="M64" s="45">
        <v>5346</v>
      </c>
      <c r="N64" s="45">
        <v>3555753</v>
      </c>
      <c r="O64" s="45"/>
    </row>
    <row r="65" spans="1:15" x14ac:dyDescent="0.2">
      <c r="A65" s="419" t="s">
        <v>104</v>
      </c>
      <c r="B65" s="49">
        <v>300</v>
      </c>
      <c r="C65" s="57" t="s">
        <v>105</v>
      </c>
      <c r="D65" s="49" t="s">
        <v>38</v>
      </c>
      <c r="E65" s="50">
        <v>74</v>
      </c>
      <c r="F65" s="49" t="s">
        <v>107</v>
      </c>
      <c r="G65" s="51">
        <v>6.2</v>
      </c>
      <c r="H65" s="49" t="s">
        <v>65</v>
      </c>
      <c r="I65" s="51">
        <v>22.75</v>
      </c>
      <c r="J65" s="53">
        <v>74000</v>
      </c>
      <c r="K65" s="45">
        <v>33387</v>
      </c>
      <c r="L65" s="45">
        <v>770940</v>
      </c>
      <c r="M65" s="45">
        <v>1166</v>
      </c>
      <c r="N65" s="45">
        <v>772106</v>
      </c>
      <c r="O65" s="45"/>
    </row>
    <row r="66" spans="1:15" x14ac:dyDescent="0.2">
      <c r="A66" s="419" t="s">
        <v>108</v>
      </c>
      <c r="B66" s="49">
        <v>300</v>
      </c>
      <c r="C66" s="57" t="s">
        <v>105</v>
      </c>
      <c r="D66" s="49" t="s">
        <v>38</v>
      </c>
      <c r="E66" s="50">
        <v>70</v>
      </c>
      <c r="F66" s="49" t="s">
        <v>109</v>
      </c>
      <c r="G66" s="51">
        <v>6.2</v>
      </c>
      <c r="H66" s="49" t="s">
        <v>65</v>
      </c>
      <c r="I66" s="51">
        <v>22.75</v>
      </c>
      <c r="J66" s="53">
        <v>70000</v>
      </c>
      <c r="K66" s="45">
        <v>70000</v>
      </c>
      <c r="L66" s="45">
        <v>1616372</v>
      </c>
      <c r="M66" s="45">
        <v>1568524</v>
      </c>
      <c r="N66" s="7">
        <v>3184896</v>
      </c>
      <c r="O66" s="7"/>
    </row>
    <row r="67" spans="1:15" x14ac:dyDescent="0.2">
      <c r="A67" s="419"/>
      <c r="B67" s="75"/>
      <c r="C67" s="75"/>
      <c r="D67" s="49"/>
      <c r="E67" s="50"/>
      <c r="F67" s="49"/>
      <c r="G67" s="51"/>
      <c r="H67" s="49"/>
      <c r="I67" s="51"/>
      <c r="J67" s="53"/>
      <c r="K67" s="45"/>
      <c r="L67" s="45"/>
      <c r="M67" s="45"/>
      <c r="N67" s="45"/>
      <c r="O67" s="45"/>
    </row>
    <row r="68" spans="1:15" x14ac:dyDescent="0.2">
      <c r="A68" s="419" t="s">
        <v>62</v>
      </c>
      <c r="B68" s="75">
        <v>319</v>
      </c>
      <c r="C68" s="75" t="s">
        <v>110</v>
      </c>
      <c r="D68" s="49" t="s">
        <v>38</v>
      </c>
      <c r="E68" s="50">
        <v>950</v>
      </c>
      <c r="F68" s="49" t="s">
        <v>71</v>
      </c>
      <c r="G68" s="51">
        <v>6</v>
      </c>
      <c r="H68" s="49" t="s">
        <v>65</v>
      </c>
      <c r="I68" s="51">
        <v>22</v>
      </c>
      <c r="J68" s="53">
        <v>950000</v>
      </c>
      <c r="K68" s="45">
        <v>465509</v>
      </c>
      <c r="L68" s="45">
        <v>10749082</v>
      </c>
      <c r="M68" s="45">
        <v>157730</v>
      </c>
      <c r="N68" s="45">
        <v>10906812</v>
      </c>
      <c r="O68" s="45"/>
    </row>
    <row r="69" spans="1:15" x14ac:dyDescent="0.2">
      <c r="A69" s="419" t="s">
        <v>66</v>
      </c>
      <c r="B69" s="75">
        <v>319</v>
      </c>
      <c r="C69" s="75" t="s">
        <v>110</v>
      </c>
      <c r="D69" s="49" t="s">
        <v>38</v>
      </c>
      <c r="E69" s="50">
        <v>58</v>
      </c>
      <c r="F69" s="49" t="s">
        <v>73</v>
      </c>
      <c r="G69" s="51">
        <v>6</v>
      </c>
      <c r="H69" s="49" t="s">
        <v>65</v>
      </c>
      <c r="I69" s="51">
        <v>22</v>
      </c>
      <c r="J69" s="53">
        <v>58000</v>
      </c>
      <c r="K69" s="45">
        <v>106940</v>
      </c>
      <c r="L69" s="45">
        <v>2469355</v>
      </c>
      <c r="M69" s="45">
        <v>36235</v>
      </c>
      <c r="N69" s="45">
        <v>2505590</v>
      </c>
      <c r="O69" s="45"/>
    </row>
    <row r="70" spans="1:15" x14ac:dyDescent="0.2">
      <c r="A70" s="419" t="s">
        <v>66</v>
      </c>
      <c r="B70" s="75">
        <v>319</v>
      </c>
      <c r="C70" s="75" t="s">
        <v>110</v>
      </c>
      <c r="D70" s="49" t="s">
        <v>38</v>
      </c>
      <c r="E70" s="50">
        <v>100</v>
      </c>
      <c r="F70" s="49" t="s">
        <v>111</v>
      </c>
      <c r="G70" s="51">
        <v>6</v>
      </c>
      <c r="H70" s="49" t="s">
        <v>65</v>
      </c>
      <c r="I70" s="51">
        <v>22</v>
      </c>
      <c r="J70" s="53">
        <v>100000</v>
      </c>
      <c r="K70" s="45">
        <v>184379</v>
      </c>
      <c r="L70" s="45">
        <v>4257501</v>
      </c>
      <c r="M70" s="45">
        <v>62474</v>
      </c>
      <c r="N70" s="45">
        <v>4319975</v>
      </c>
      <c r="O70" s="45"/>
    </row>
    <row r="71" spans="1:15" x14ac:dyDescent="0.2">
      <c r="A71" s="419" t="s">
        <v>84</v>
      </c>
      <c r="B71" s="75">
        <v>322</v>
      </c>
      <c r="C71" s="75" t="s">
        <v>112</v>
      </c>
      <c r="D71" s="49" t="s">
        <v>38</v>
      </c>
      <c r="E71" s="50">
        <v>440</v>
      </c>
      <c r="F71" s="49" t="s">
        <v>113</v>
      </c>
      <c r="G71" s="51">
        <v>4</v>
      </c>
      <c r="H71" s="49" t="s">
        <v>57</v>
      </c>
      <c r="I71" s="51">
        <v>5</v>
      </c>
      <c r="J71" s="53">
        <v>440000</v>
      </c>
      <c r="K71" s="45">
        <v>0</v>
      </c>
      <c r="L71" s="45">
        <v>0</v>
      </c>
      <c r="M71" s="45">
        <v>0</v>
      </c>
      <c r="N71" s="45">
        <v>0</v>
      </c>
      <c r="O71" s="45"/>
    </row>
    <row r="72" spans="1:15" x14ac:dyDescent="0.2">
      <c r="A72" s="419" t="s">
        <v>84</v>
      </c>
      <c r="B72" s="75">
        <v>322</v>
      </c>
      <c r="C72" s="75" t="s">
        <v>112</v>
      </c>
      <c r="D72" s="49" t="s">
        <v>38</v>
      </c>
      <c r="E72" s="50">
        <v>114</v>
      </c>
      <c r="F72" s="49" t="s">
        <v>114</v>
      </c>
      <c r="G72" s="51">
        <v>4</v>
      </c>
      <c r="H72" s="49" t="s">
        <v>57</v>
      </c>
      <c r="I72" s="51">
        <v>5</v>
      </c>
      <c r="J72" s="53">
        <v>114000</v>
      </c>
      <c r="K72" s="45">
        <v>0</v>
      </c>
      <c r="L72" s="45">
        <v>0</v>
      </c>
      <c r="M72" s="45">
        <v>0</v>
      </c>
      <c r="N72" s="45">
        <v>0</v>
      </c>
      <c r="O72" s="45"/>
    </row>
    <row r="73" spans="1:15" x14ac:dyDescent="0.2">
      <c r="A73" s="419" t="s">
        <v>84</v>
      </c>
      <c r="B73" s="75">
        <v>322</v>
      </c>
      <c r="C73" s="75" t="s">
        <v>112</v>
      </c>
      <c r="D73" s="49" t="s">
        <v>38</v>
      </c>
      <c r="E73" s="50">
        <v>1500</v>
      </c>
      <c r="F73" s="49" t="s">
        <v>115</v>
      </c>
      <c r="G73" s="51">
        <v>5.8</v>
      </c>
      <c r="H73" s="49" t="s">
        <v>57</v>
      </c>
      <c r="I73" s="51">
        <v>19.25</v>
      </c>
      <c r="J73" s="53">
        <v>1500000</v>
      </c>
      <c r="K73" s="45">
        <v>500435.44</v>
      </c>
      <c r="L73" s="45">
        <v>11555570</v>
      </c>
      <c r="M73" s="45">
        <v>125549</v>
      </c>
      <c r="N73" s="45">
        <v>11681119</v>
      </c>
      <c r="O73" s="45"/>
    </row>
    <row r="74" spans="1:15" x14ac:dyDescent="0.2">
      <c r="A74" s="419" t="s">
        <v>84</v>
      </c>
      <c r="B74" s="75">
        <v>322</v>
      </c>
      <c r="C74" s="75" t="s">
        <v>112</v>
      </c>
      <c r="D74" s="49" t="s">
        <v>38</v>
      </c>
      <c r="E74" s="50">
        <v>374</v>
      </c>
      <c r="F74" s="49" t="s">
        <v>116</v>
      </c>
      <c r="G74" s="51">
        <v>5.8</v>
      </c>
      <c r="H74" s="49" t="s">
        <v>57</v>
      </c>
      <c r="I74" s="51">
        <v>19.25</v>
      </c>
      <c r="J74" s="53">
        <v>374000</v>
      </c>
      <c r="K74" s="45">
        <v>125108.86</v>
      </c>
      <c r="L74" s="45">
        <v>2888892</v>
      </c>
      <c r="M74" s="45">
        <v>31388</v>
      </c>
      <c r="N74" s="45">
        <v>2920280</v>
      </c>
      <c r="O74" s="45"/>
    </row>
    <row r="75" spans="1:15" x14ac:dyDescent="0.2">
      <c r="A75" s="419" t="s">
        <v>117</v>
      </c>
      <c r="B75" s="75">
        <v>322</v>
      </c>
      <c r="C75" s="75" t="s">
        <v>112</v>
      </c>
      <c r="D75" s="49" t="s">
        <v>38</v>
      </c>
      <c r="E75" s="50">
        <v>314</v>
      </c>
      <c r="F75" s="49" t="s">
        <v>118</v>
      </c>
      <c r="G75" s="51">
        <v>5.8</v>
      </c>
      <c r="H75" s="49" t="s">
        <v>57</v>
      </c>
      <c r="I75" s="51">
        <v>19</v>
      </c>
      <c r="J75" s="53">
        <v>314000</v>
      </c>
      <c r="K75" s="45">
        <v>421084.56</v>
      </c>
      <c r="L75" s="45">
        <v>9723276</v>
      </c>
      <c r="M75" s="45">
        <v>105640</v>
      </c>
      <c r="N75" s="45">
        <v>9828916</v>
      </c>
      <c r="O75" s="45"/>
    </row>
    <row r="76" spans="1:15" x14ac:dyDescent="0.2">
      <c r="A76" s="419" t="s">
        <v>119</v>
      </c>
      <c r="B76" s="75">
        <v>322</v>
      </c>
      <c r="C76" s="75" t="s">
        <v>112</v>
      </c>
      <c r="D76" s="49" t="s">
        <v>38</v>
      </c>
      <c r="E76" s="50">
        <v>28</v>
      </c>
      <c r="F76" s="49" t="s">
        <v>120</v>
      </c>
      <c r="G76" s="51">
        <v>5.8</v>
      </c>
      <c r="H76" s="49" t="s">
        <v>57</v>
      </c>
      <c r="I76" s="51">
        <v>19</v>
      </c>
      <c r="J76" s="53">
        <v>28000</v>
      </c>
      <c r="K76" s="45">
        <v>50612.46</v>
      </c>
      <c r="L76" s="45">
        <v>1168694</v>
      </c>
      <c r="M76" s="45">
        <v>12698</v>
      </c>
      <c r="N76" s="45">
        <v>1181392</v>
      </c>
      <c r="O76" s="45"/>
    </row>
    <row r="77" spans="1:15" x14ac:dyDescent="0.2">
      <c r="A77" s="419"/>
      <c r="B77" s="75"/>
      <c r="C77" s="75"/>
      <c r="D77" s="49"/>
      <c r="E77" s="50"/>
      <c r="F77" s="49"/>
      <c r="G77" s="51"/>
      <c r="H77" s="49"/>
      <c r="I77" s="51"/>
      <c r="J77" s="53"/>
      <c r="K77" s="45"/>
      <c r="L77" s="45"/>
      <c r="M77" s="45"/>
      <c r="N77" s="45"/>
      <c r="O77" s="45"/>
    </row>
    <row r="78" spans="1:15" x14ac:dyDescent="0.2">
      <c r="A78" s="419" t="s">
        <v>121</v>
      </c>
      <c r="B78" s="75">
        <v>337</v>
      </c>
      <c r="C78" s="75" t="s">
        <v>122</v>
      </c>
      <c r="D78" s="49" t="s">
        <v>38</v>
      </c>
      <c r="E78" s="50">
        <v>400</v>
      </c>
      <c r="F78" s="49" t="s">
        <v>39</v>
      </c>
      <c r="G78" s="51">
        <v>6.3</v>
      </c>
      <c r="H78" s="49" t="s">
        <v>65</v>
      </c>
      <c r="I78" s="51">
        <v>19.5</v>
      </c>
      <c r="J78" s="53">
        <v>400000</v>
      </c>
      <c r="K78" s="45">
        <v>154958</v>
      </c>
      <c r="L78" s="45">
        <v>3578140</v>
      </c>
      <c r="M78" s="45">
        <v>21309</v>
      </c>
      <c r="N78" s="45">
        <v>3599449</v>
      </c>
      <c r="O78" s="45"/>
    </row>
    <row r="79" spans="1:15" x14ac:dyDescent="0.2">
      <c r="A79" s="419" t="s">
        <v>121</v>
      </c>
      <c r="B79" s="75">
        <v>337</v>
      </c>
      <c r="C79" s="75" t="s">
        <v>122</v>
      </c>
      <c r="D79" s="49" t="s">
        <v>38</v>
      </c>
      <c r="E79" s="50">
        <v>74</v>
      </c>
      <c r="F79" s="49" t="s">
        <v>41</v>
      </c>
      <c r="G79" s="51">
        <v>6.3</v>
      </c>
      <c r="H79" s="49" t="s">
        <v>65</v>
      </c>
      <c r="I79" s="51">
        <v>19.5</v>
      </c>
      <c r="J79" s="53">
        <v>74000</v>
      </c>
      <c r="K79" s="45">
        <v>28709</v>
      </c>
      <c r="L79" s="45">
        <v>662920</v>
      </c>
      <c r="M79" s="45">
        <v>3961</v>
      </c>
      <c r="N79" s="45">
        <v>666881</v>
      </c>
      <c r="O79" s="45"/>
    </row>
    <row r="80" spans="1:15" x14ac:dyDescent="0.2">
      <c r="A80" s="419" t="s">
        <v>123</v>
      </c>
      <c r="B80" s="75">
        <v>337</v>
      </c>
      <c r="C80" s="75" t="s">
        <v>122</v>
      </c>
      <c r="D80" s="49" t="s">
        <v>38</v>
      </c>
      <c r="E80" s="50">
        <v>38</v>
      </c>
      <c r="F80" s="49" t="s">
        <v>124</v>
      </c>
      <c r="G80" s="51">
        <v>7</v>
      </c>
      <c r="H80" s="49" t="s">
        <v>65</v>
      </c>
      <c r="I80" s="51">
        <v>19.75</v>
      </c>
      <c r="J80" s="53">
        <v>38000</v>
      </c>
      <c r="K80" s="45">
        <v>38000</v>
      </c>
      <c r="L80" s="45">
        <v>877459</v>
      </c>
      <c r="M80" s="45">
        <v>889666</v>
      </c>
      <c r="N80" s="45">
        <v>1767125</v>
      </c>
      <c r="O80" s="45"/>
    </row>
    <row r="81" spans="1:15" x14ac:dyDescent="0.2">
      <c r="A81" s="419" t="s">
        <v>125</v>
      </c>
      <c r="B81" s="75">
        <v>337</v>
      </c>
      <c r="C81" s="75" t="s">
        <v>126</v>
      </c>
      <c r="D81" s="49" t="s">
        <v>38</v>
      </c>
      <c r="E81" s="50">
        <v>539</v>
      </c>
      <c r="F81" s="49" t="s">
        <v>127</v>
      </c>
      <c r="G81" s="51">
        <v>5</v>
      </c>
      <c r="H81" s="75" t="s">
        <v>57</v>
      </c>
      <c r="I81" s="51">
        <v>19.5</v>
      </c>
      <c r="J81" s="53">
        <v>539000</v>
      </c>
      <c r="K81" s="45">
        <v>237196</v>
      </c>
      <c r="L81" s="45">
        <v>5477100</v>
      </c>
      <c r="M81" s="45">
        <v>48458</v>
      </c>
      <c r="N81" s="45">
        <v>5525558</v>
      </c>
      <c r="O81" s="45"/>
    </row>
    <row r="82" spans="1:15" x14ac:dyDescent="0.2">
      <c r="A82" s="419" t="s">
        <v>125</v>
      </c>
      <c r="B82" s="75">
        <v>337</v>
      </c>
      <c r="C82" s="75" t="s">
        <v>126</v>
      </c>
      <c r="D82" s="49" t="s">
        <v>38</v>
      </c>
      <c r="E82" s="50">
        <v>40</v>
      </c>
      <c r="F82" s="49" t="s">
        <v>128</v>
      </c>
      <c r="G82" s="51">
        <v>7.5</v>
      </c>
      <c r="H82" s="75" t="s">
        <v>57</v>
      </c>
      <c r="I82" s="51">
        <v>19.75</v>
      </c>
      <c r="J82" s="53">
        <v>40000</v>
      </c>
      <c r="K82" s="45">
        <v>40000</v>
      </c>
      <c r="L82" s="45">
        <v>923641</v>
      </c>
      <c r="M82" s="45">
        <v>870474</v>
      </c>
      <c r="N82" s="45">
        <v>1794115</v>
      </c>
      <c r="O82" s="45"/>
    </row>
    <row r="83" spans="1:15" x14ac:dyDescent="0.2">
      <c r="A83" s="419" t="s">
        <v>129</v>
      </c>
      <c r="B83" s="75">
        <v>337</v>
      </c>
      <c r="C83" s="75" t="s">
        <v>130</v>
      </c>
      <c r="D83" s="49" t="s">
        <v>38</v>
      </c>
      <c r="E83" s="50">
        <v>512</v>
      </c>
      <c r="F83" s="49" t="s">
        <v>131</v>
      </c>
      <c r="G83" s="51">
        <v>4.5</v>
      </c>
      <c r="H83" s="49" t="s">
        <v>65</v>
      </c>
      <c r="I83" s="51">
        <v>19.5</v>
      </c>
      <c r="J83" s="53">
        <v>512000</v>
      </c>
      <c r="K83" s="45">
        <v>251514</v>
      </c>
      <c r="L83" s="45">
        <v>5807717</v>
      </c>
      <c r="M83" s="45">
        <v>24923</v>
      </c>
      <c r="N83" s="45">
        <v>5832640</v>
      </c>
      <c r="O83" s="45"/>
    </row>
    <row r="84" spans="1:15" x14ac:dyDescent="0.2">
      <c r="A84" s="419" t="s">
        <v>129</v>
      </c>
      <c r="B84" s="75">
        <v>337</v>
      </c>
      <c r="C84" s="75" t="s">
        <v>130</v>
      </c>
      <c r="D84" s="49" t="s">
        <v>38</v>
      </c>
      <c r="E84" s="50">
        <v>45</v>
      </c>
      <c r="F84" s="49" t="s">
        <v>132</v>
      </c>
      <c r="G84" s="51">
        <v>8</v>
      </c>
      <c r="H84" s="49" t="s">
        <v>65</v>
      </c>
      <c r="I84" s="51">
        <v>19.75</v>
      </c>
      <c r="J84" s="53">
        <v>45000</v>
      </c>
      <c r="K84" s="45">
        <v>45000</v>
      </c>
      <c r="L84" s="45">
        <v>1039096</v>
      </c>
      <c r="M84" s="45">
        <v>936288</v>
      </c>
      <c r="N84" s="45">
        <v>1975384</v>
      </c>
      <c r="O84" s="45"/>
    </row>
    <row r="85" spans="1:15" x14ac:dyDescent="0.2">
      <c r="A85" s="419"/>
      <c r="B85" s="75"/>
      <c r="C85" s="75"/>
      <c r="D85" s="49"/>
      <c r="E85" s="50"/>
      <c r="F85" s="49"/>
      <c r="G85" s="51"/>
      <c r="H85" s="49"/>
      <c r="I85" s="51"/>
      <c r="J85" s="53"/>
      <c r="K85" s="45"/>
      <c r="L85" s="45"/>
      <c r="M85" s="45"/>
      <c r="N85" s="45"/>
      <c r="O85" s="45"/>
    </row>
    <row r="86" spans="1:15" x14ac:dyDescent="0.2">
      <c r="A86" s="419" t="s">
        <v>62</v>
      </c>
      <c r="B86" s="75">
        <v>341</v>
      </c>
      <c r="C86" s="75" t="s">
        <v>133</v>
      </c>
      <c r="D86" s="49" t="s">
        <v>38</v>
      </c>
      <c r="E86" s="50">
        <v>320</v>
      </c>
      <c r="F86" s="49" t="s">
        <v>134</v>
      </c>
      <c r="G86" s="51">
        <v>5.8</v>
      </c>
      <c r="H86" s="49" t="s">
        <v>40</v>
      </c>
      <c r="I86" s="51">
        <v>23.75</v>
      </c>
      <c r="J86" s="53">
        <v>320000</v>
      </c>
      <c r="K86" s="45">
        <v>96482</v>
      </c>
      <c r="L86" s="45">
        <v>2227869</v>
      </c>
      <c r="M86" s="45">
        <v>31625</v>
      </c>
      <c r="N86" s="45">
        <v>2259494</v>
      </c>
      <c r="O86" s="45"/>
    </row>
    <row r="87" spans="1:15" x14ac:dyDescent="0.2">
      <c r="A87" s="419" t="s">
        <v>66</v>
      </c>
      <c r="B87" s="75">
        <v>341</v>
      </c>
      <c r="C87" s="75" t="s">
        <v>133</v>
      </c>
      <c r="D87" s="49" t="s">
        <v>38</v>
      </c>
      <c r="E87" s="50">
        <v>6</v>
      </c>
      <c r="F87" s="49" t="s">
        <v>135</v>
      </c>
      <c r="G87" s="51">
        <v>7.5</v>
      </c>
      <c r="H87" s="49" t="s">
        <v>40</v>
      </c>
      <c r="I87" s="51">
        <v>23.75</v>
      </c>
      <c r="J87" s="53">
        <v>6000</v>
      </c>
      <c r="K87" s="45">
        <v>12145</v>
      </c>
      <c r="L87" s="45">
        <v>280441</v>
      </c>
      <c r="M87" s="45">
        <v>5116</v>
      </c>
      <c r="N87" s="45">
        <v>285557</v>
      </c>
      <c r="O87" s="45"/>
    </row>
    <row r="88" spans="1:15" x14ac:dyDescent="0.2">
      <c r="A88" s="419" t="s">
        <v>66</v>
      </c>
      <c r="B88" s="75">
        <v>341</v>
      </c>
      <c r="C88" s="75" t="s">
        <v>133</v>
      </c>
      <c r="D88" s="49" t="s">
        <v>38</v>
      </c>
      <c r="E88" s="50">
        <v>15.2</v>
      </c>
      <c r="F88" s="49" t="s">
        <v>136</v>
      </c>
      <c r="G88" s="51">
        <v>7.5</v>
      </c>
      <c r="H88" s="49" t="s">
        <v>40</v>
      </c>
      <c r="I88" s="51">
        <v>23.75</v>
      </c>
      <c r="J88" s="53">
        <v>15200</v>
      </c>
      <c r="K88" s="45">
        <v>30766</v>
      </c>
      <c r="L88" s="45">
        <v>710419</v>
      </c>
      <c r="M88" s="45">
        <v>12961</v>
      </c>
      <c r="N88" s="45">
        <v>723380</v>
      </c>
      <c r="O88" s="45"/>
    </row>
    <row r="89" spans="1:15" x14ac:dyDescent="0.2">
      <c r="A89" s="419"/>
      <c r="B89" s="75"/>
      <c r="C89" s="75"/>
      <c r="D89" s="49"/>
      <c r="E89" s="50"/>
      <c r="F89" s="49"/>
      <c r="G89" s="51"/>
      <c r="H89" s="49"/>
      <c r="I89" s="51"/>
      <c r="J89" s="53"/>
      <c r="K89" s="45"/>
      <c r="L89" s="45"/>
      <c r="M89" s="45"/>
      <c r="N89" s="45"/>
      <c r="O89" s="45"/>
    </row>
    <row r="90" spans="1:15" x14ac:dyDescent="0.2">
      <c r="A90" s="419" t="s">
        <v>84</v>
      </c>
      <c r="B90" s="75">
        <v>351</v>
      </c>
      <c r="C90" s="75" t="s">
        <v>137</v>
      </c>
      <c r="D90" s="49" t="s">
        <v>38</v>
      </c>
      <c r="E90" s="50">
        <v>400</v>
      </c>
      <c r="F90" s="49" t="s">
        <v>138</v>
      </c>
      <c r="G90" s="51">
        <v>6.5</v>
      </c>
      <c r="H90" s="49" t="s">
        <v>57</v>
      </c>
      <c r="I90" s="51">
        <v>20</v>
      </c>
      <c r="J90" s="53">
        <v>400000</v>
      </c>
      <c r="K90" s="45">
        <v>181390.94</v>
      </c>
      <c r="L90" s="45">
        <v>4188504</v>
      </c>
      <c r="M90" s="45">
        <v>50862</v>
      </c>
      <c r="N90" s="45">
        <v>4239366</v>
      </c>
      <c r="O90" s="45"/>
    </row>
    <row r="91" spans="1:15" x14ac:dyDescent="0.2">
      <c r="A91" s="419" t="s">
        <v>84</v>
      </c>
      <c r="B91" s="75">
        <v>351</v>
      </c>
      <c r="C91" s="75" t="s">
        <v>137</v>
      </c>
      <c r="D91" s="49" t="s">
        <v>38</v>
      </c>
      <c r="E91" s="50">
        <v>155</v>
      </c>
      <c r="F91" s="49" t="s">
        <v>139</v>
      </c>
      <c r="G91" s="51">
        <v>6.5</v>
      </c>
      <c r="H91" s="49" t="s">
        <v>57</v>
      </c>
      <c r="I91" s="51">
        <v>20</v>
      </c>
      <c r="J91" s="53">
        <v>155000</v>
      </c>
      <c r="K91" s="45">
        <v>70289.210000000006</v>
      </c>
      <c r="L91" s="45">
        <v>1623050</v>
      </c>
      <c r="M91" s="45">
        <v>19710</v>
      </c>
      <c r="N91" s="45">
        <v>1642760</v>
      </c>
      <c r="O91" s="45"/>
    </row>
    <row r="92" spans="1:15" x14ac:dyDescent="0.2">
      <c r="A92" s="419" t="s">
        <v>140</v>
      </c>
      <c r="B92" s="75">
        <v>351</v>
      </c>
      <c r="C92" s="75" t="s">
        <v>137</v>
      </c>
      <c r="D92" s="49" t="s">
        <v>38</v>
      </c>
      <c r="E92" s="50">
        <v>21</v>
      </c>
      <c r="F92" s="49" t="s">
        <v>141</v>
      </c>
      <c r="G92" s="51">
        <v>5</v>
      </c>
      <c r="H92" s="49" t="s">
        <v>57</v>
      </c>
      <c r="I92" s="51">
        <v>5.5</v>
      </c>
      <c r="J92" s="53">
        <v>21000</v>
      </c>
      <c r="K92" s="45">
        <v>0</v>
      </c>
      <c r="L92" s="45">
        <v>0</v>
      </c>
      <c r="M92" s="6">
        <v>0</v>
      </c>
      <c r="N92" s="6">
        <v>0</v>
      </c>
    </row>
    <row r="93" spans="1:15" x14ac:dyDescent="0.2">
      <c r="A93" s="419" t="s">
        <v>94</v>
      </c>
      <c r="B93" s="75">
        <v>351</v>
      </c>
      <c r="C93" s="75" t="s">
        <v>137</v>
      </c>
      <c r="D93" s="49" t="s">
        <v>38</v>
      </c>
      <c r="E93" s="50">
        <v>60</v>
      </c>
      <c r="F93" s="49" t="s">
        <v>142</v>
      </c>
      <c r="G93" s="51">
        <v>6.5</v>
      </c>
      <c r="H93" s="49" t="s">
        <v>57</v>
      </c>
      <c r="I93" s="51">
        <v>20</v>
      </c>
      <c r="J93" s="53">
        <v>60000</v>
      </c>
      <c r="K93" s="45">
        <v>100855.92</v>
      </c>
      <c r="L93" s="45">
        <v>2328867</v>
      </c>
      <c r="M93" s="45">
        <v>28280</v>
      </c>
      <c r="N93" s="45">
        <v>2357147</v>
      </c>
      <c r="O93" s="45"/>
    </row>
    <row r="94" spans="1:15" x14ac:dyDescent="0.2">
      <c r="A94" s="419" t="s">
        <v>94</v>
      </c>
      <c r="B94" s="75">
        <v>351</v>
      </c>
      <c r="C94" s="75" t="s">
        <v>137</v>
      </c>
      <c r="D94" s="49" t="s">
        <v>38</v>
      </c>
      <c r="E94" s="50">
        <v>2</v>
      </c>
      <c r="F94" s="49" t="s">
        <v>143</v>
      </c>
      <c r="G94" s="51">
        <v>6.5</v>
      </c>
      <c r="H94" s="49" t="s">
        <v>57</v>
      </c>
      <c r="I94" s="51">
        <v>21</v>
      </c>
      <c r="J94" s="53">
        <v>2000</v>
      </c>
      <c r="K94" s="45">
        <v>3695.63</v>
      </c>
      <c r="L94" s="45">
        <v>85336</v>
      </c>
      <c r="M94" s="45">
        <v>1036</v>
      </c>
      <c r="N94" s="45">
        <v>86372</v>
      </c>
      <c r="O94" s="45"/>
    </row>
    <row r="95" spans="1:15" x14ac:dyDescent="0.2">
      <c r="A95" s="419" t="s">
        <v>144</v>
      </c>
      <c r="B95" s="75">
        <v>351</v>
      </c>
      <c r="C95" s="75" t="s">
        <v>145</v>
      </c>
      <c r="D95" s="49" t="s">
        <v>38</v>
      </c>
      <c r="E95" s="50">
        <v>160</v>
      </c>
      <c r="F95" s="49" t="s">
        <v>146</v>
      </c>
      <c r="G95" s="51">
        <v>5.3</v>
      </c>
      <c r="H95" s="49" t="s">
        <v>57</v>
      </c>
      <c r="I95" s="51">
        <v>6</v>
      </c>
      <c r="J95" s="53">
        <v>160000</v>
      </c>
      <c r="K95" s="45">
        <v>0</v>
      </c>
      <c r="L95" s="45">
        <v>0</v>
      </c>
      <c r="M95" s="45">
        <v>0</v>
      </c>
      <c r="N95" s="45">
        <v>0</v>
      </c>
      <c r="O95" s="45"/>
    </row>
    <row r="96" spans="1:15" x14ac:dyDescent="0.2">
      <c r="A96" s="419" t="s">
        <v>144</v>
      </c>
      <c r="B96" s="75">
        <v>351</v>
      </c>
      <c r="C96" s="75" t="s">
        <v>145</v>
      </c>
      <c r="D96" s="49" t="s">
        <v>38</v>
      </c>
      <c r="E96" s="50">
        <v>60</v>
      </c>
      <c r="F96" s="49" t="s">
        <v>147</v>
      </c>
      <c r="G96" s="51">
        <v>5.3</v>
      </c>
      <c r="H96" s="49" t="s">
        <v>57</v>
      </c>
      <c r="I96" s="51">
        <v>6</v>
      </c>
      <c r="J96" s="53">
        <v>60000</v>
      </c>
      <c r="K96" s="45">
        <v>0</v>
      </c>
      <c r="L96" s="45">
        <v>0</v>
      </c>
      <c r="M96" s="45">
        <v>0</v>
      </c>
      <c r="N96" s="45">
        <v>0</v>
      </c>
      <c r="O96" s="45"/>
    </row>
    <row r="97" spans="1:15" x14ac:dyDescent="0.2">
      <c r="A97" s="419" t="s">
        <v>144</v>
      </c>
      <c r="B97" s="75">
        <v>351</v>
      </c>
      <c r="C97" s="75" t="s">
        <v>145</v>
      </c>
      <c r="D97" s="49" t="s">
        <v>38</v>
      </c>
      <c r="E97" s="50">
        <v>600</v>
      </c>
      <c r="F97" s="49" t="s">
        <v>148</v>
      </c>
      <c r="G97" s="51">
        <v>6.5</v>
      </c>
      <c r="H97" s="49" t="s">
        <v>57</v>
      </c>
      <c r="I97" s="51">
        <v>22.5</v>
      </c>
      <c r="J97" s="53">
        <v>600000</v>
      </c>
      <c r="K97" s="45">
        <v>328029.23</v>
      </c>
      <c r="L97" s="45">
        <v>7574533</v>
      </c>
      <c r="M97" s="45">
        <v>91980</v>
      </c>
      <c r="N97" s="45">
        <v>7666513</v>
      </c>
      <c r="O97" s="45"/>
    </row>
    <row r="98" spans="1:15" x14ac:dyDescent="0.2">
      <c r="A98" s="419" t="s">
        <v>144</v>
      </c>
      <c r="B98" s="75">
        <v>351</v>
      </c>
      <c r="C98" s="75" t="s">
        <v>145</v>
      </c>
      <c r="D98" s="49" t="s">
        <v>38</v>
      </c>
      <c r="E98" s="50">
        <v>129</v>
      </c>
      <c r="F98" s="49" t="s">
        <v>149</v>
      </c>
      <c r="G98" s="51">
        <v>6.5</v>
      </c>
      <c r="H98" s="49" t="s">
        <v>57</v>
      </c>
      <c r="I98" s="51">
        <v>22.5</v>
      </c>
      <c r="J98" s="53">
        <v>129000</v>
      </c>
      <c r="K98" s="45">
        <v>70526.66</v>
      </c>
      <c r="L98" s="45">
        <v>1628533</v>
      </c>
      <c r="M98" s="45">
        <v>19776</v>
      </c>
      <c r="N98" s="45">
        <v>1648309</v>
      </c>
      <c r="O98" s="45"/>
    </row>
    <row r="99" spans="1:15" x14ac:dyDescent="0.2">
      <c r="A99" s="419" t="s">
        <v>150</v>
      </c>
      <c r="B99" s="75">
        <v>351</v>
      </c>
      <c r="C99" s="75" t="s">
        <v>145</v>
      </c>
      <c r="D99" s="49" t="s">
        <v>38</v>
      </c>
      <c r="E99" s="50">
        <v>82</v>
      </c>
      <c r="F99" s="49" t="s">
        <v>151</v>
      </c>
      <c r="G99" s="51">
        <v>6.5</v>
      </c>
      <c r="H99" s="49" t="s">
        <v>57</v>
      </c>
      <c r="I99" s="51">
        <v>22.5</v>
      </c>
      <c r="J99" s="53">
        <v>82000</v>
      </c>
      <c r="K99" s="45">
        <v>135517.68</v>
      </c>
      <c r="L99" s="45">
        <v>3129243</v>
      </c>
      <c r="M99" s="45">
        <v>37999</v>
      </c>
      <c r="N99" s="45">
        <v>3167242</v>
      </c>
      <c r="O99" s="45"/>
    </row>
    <row r="100" spans="1:15" x14ac:dyDescent="0.2">
      <c r="A100" s="419" t="s">
        <v>150</v>
      </c>
      <c r="B100" s="75">
        <v>351</v>
      </c>
      <c r="C100" s="75" t="s">
        <v>145</v>
      </c>
      <c r="D100" s="49" t="s">
        <v>38</v>
      </c>
      <c r="E100" s="50">
        <v>7</v>
      </c>
      <c r="F100" s="49" t="s">
        <v>152</v>
      </c>
      <c r="G100" s="51">
        <v>6.5</v>
      </c>
      <c r="H100" s="49" t="s">
        <v>57</v>
      </c>
      <c r="I100" s="51">
        <v>22.5</v>
      </c>
      <c r="J100" s="53">
        <v>7000</v>
      </c>
      <c r="K100" s="45">
        <v>12732.67</v>
      </c>
      <c r="L100" s="45">
        <v>294010</v>
      </c>
      <c r="M100" s="45">
        <v>3571</v>
      </c>
      <c r="N100" s="45">
        <v>297581</v>
      </c>
      <c r="O100" s="45"/>
    </row>
    <row r="101" spans="1:15" x14ac:dyDescent="0.2">
      <c r="A101" s="419" t="s">
        <v>153</v>
      </c>
      <c r="B101" s="75">
        <v>351</v>
      </c>
      <c r="C101" s="75" t="s">
        <v>154</v>
      </c>
      <c r="D101" s="49" t="s">
        <v>38</v>
      </c>
      <c r="E101" s="50">
        <v>255</v>
      </c>
      <c r="F101" s="49" t="s">
        <v>155</v>
      </c>
      <c r="G101" s="51">
        <v>4</v>
      </c>
      <c r="H101" s="75" t="s">
        <v>65</v>
      </c>
      <c r="I101" s="51">
        <v>5.75</v>
      </c>
      <c r="J101" s="53">
        <v>255000</v>
      </c>
      <c r="K101" s="45">
        <v>0</v>
      </c>
      <c r="L101" s="45">
        <v>0</v>
      </c>
      <c r="M101" s="45">
        <v>0</v>
      </c>
      <c r="N101" s="45">
        <v>0</v>
      </c>
      <c r="O101" s="45"/>
    </row>
    <row r="102" spans="1:15" x14ac:dyDescent="0.2">
      <c r="A102" s="419" t="s">
        <v>153</v>
      </c>
      <c r="B102" s="75">
        <v>351</v>
      </c>
      <c r="C102" s="75" t="s">
        <v>154</v>
      </c>
      <c r="D102" s="49" t="s">
        <v>38</v>
      </c>
      <c r="E102" s="50">
        <v>69</v>
      </c>
      <c r="F102" s="49" t="s">
        <v>156</v>
      </c>
      <c r="G102" s="51">
        <v>4</v>
      </c>
      <c r="H102" s="75" t="s">
        <v>65</v>
      </c>
      <c r="I102" s="51">
        <v>5.75</v>
      </c>
      <c r="J102" s="53">
        <v>69000</v>
      </c>
      <c r="K102" s="45">
        <v>0</v>
      </c>
      <c r="L102" s="45">
        <v>0</v>
      </c>
      <c r="M102" s="45">
        <v>0</v>
      </c>
      <c r="N102" s="45">
        <v>0</v>
      </c>
      <c r="O102" s="45"/>
    </row>
    <row r="103" spans="1:15" x14ac:dyDescent="0.2">
      <c r="A103" s="419" t="s">
        <v>157</v>
      </c>
      <c r="B103" s="75">
        <v>351</v>
      </c>
      <c r="C103" s="75" t="s">
        <v>154</v>
      </c>
      <c r="D103" s="49" t="s">
        <v>38</v>
      </c>
      <c r="E103" s="50">
        <v>305</v>
      </c>
      <c r="F103" s="49" t="s">
        <v>158</v>
      </c>
      <c r="G103" s="51">
        <v>6</v>
      </c>
      <c r="H103" s="75" t="s">
        <v>65</v>
      </c>
      <c r="I103" s="51">
        <v>22.5</v>
      </c>
      <c r="J103" s="53">
        <v>305000</v>
      </c>
      <c r="K103" s="45">
        <v>233455.34</v>
      </c>
      <c r="L103" s="45">
        <v>5390724</v>
      </c>
      <c r="M103" s="45">
        <v>60542</v>
      </c>
      <c r="N103" s="45">
        <v>5451266</v>
      </c>
      <c r="O103" s="45"/>
    </row>
    <row r="104" spans="1:15" x14ac:dyDescent="0.2">
      <c r="A104" s="419" t="s">
        <v>157</v>
      </c>
      <c r="B104" s="75">
        <v>351</v>
      </c>
      <c r="C104" s="75" t="s">
        <v>154</v>
      </c>
      <c r="D104" s="49" t="s">
        <v>38</v>
      </c>
      <c r="E104" s="50">
        <v>77</v>
      </c>
      <c r="F104" s="49" t="s">
        <v>159</v>
      </c>
      <c r="G104" s="51">
        <v>6</v>
      </c>
      <c r="H104" s="75" t="s">
        <v>65</v>
      </c>
      <c r="I104" s="51">
        <v>22.5</v>
      </c>
      <c r="J104" s="53">
        <v>77000</v>
      </c>
      <c r="K104" s="45">
        <v>58938.25</v>
      </c>
      <c r="L104" s="45">
        <v>1360945</v>
      </c>
      <c r="M104" s="45">
        <v>15284</v>
      </c>
      <c r="N104" s="45">
        <v>1376229</v>
      </c>
      <c r="O104" s="45"/>
    </row>
    <row r="105" spans="1:15" x14ac:dyDescent="0.2">
      <c r="A105" s="419" t="s">
        <v>157</v>
      </c>
      <c r="B105" s="75">
        <v>351</v>
      </c>
      <c r="C105" s="75" t="s">
        <v>154</v>
      </c>
      <c r="D105" s="49" t="s">
        <v>38</v>
      </c>
      <c r="E105" s="50">
        <v>29</v>
      </c>
      <c r="F105" s="49" t="s">
        <v>160</v>
      </c>
      <c r="G105" s="51">
        <v>6</v>
      </c>
      <c r="H105" s="75" t="s">
        <v>65</v>
      </c>
      <c r="I105" s="51">
        <v>25.5</v>
      </c>
      <c r="J105" s="53">
        <v>29000</v>
      </c>
      <c r="K105" s="45">
        <v>44384.3</v>
      </c>
      <c r="L105" s="45">
        <v>1024879</v>
      </c>
      <c r="M105" s="45">
        <v>11511</v>
      </c>
      <c r="N105" s="45">
        <v>1036390</v>
      </c>
      <c r="O105" s="45"/>
    </row>
    <row r="106" spans="1:15" x14ac:dyDescent="0.2">
      <c r="A106" s="419" t="s">
        <v>161</v>
      </c>
      <c r="B106" s="75">
        <v>351</v>
      </c>
      <c r="C106" s="75" t="s">
        <v>154</v>
      </c>
      <c r="D106" s="49" t="s">
        <v>38</v>
      </c>
      <c r="E106" s="50">
        <v>29</v>
      </c>
      <c r="F106" s="49" t="s">
        <v>162</v>
      </c>
      <c r="G106" s="51">
        <v>4.5</v>
      </c>
      <c r="H106" s="75" t="s">
        <v>65</v>
      </c>
      <c r="I106" s="51">
        <v>26</v>
      </c>
      <c r="J106" s="53">
        <v>29000</v>
      </c>
      <c r="K106" s="45">
        <v>42938.97</v>
      </c>
      <c r="L106" s="45">
        <v>991505</v>
      </c>
      <c r="M106" s="45">
        <v>8400</v>
      </c>
      <c r="N106" s="45">
        <v>999905</v>
      </c>
      <c r="O106" s="45"/>
    </row>
    <row r="107" spans="1:15" x14ac:dyDescent="0.2">
      <c r="A107" s="419" t="s">
        <v>163</v>
      </c>
      <c r="B107" s="75">
        <v>351</v>
      </c>
      <c r="C107" s="75" t="s">
        <v>164</v>
      </c>
      <c r="D107" s="49" t="s">
        <v>38</v>
      </c>
      <c r="E107" s="50">
        <v>205</v>
      </c>
      <c r="F107" s="49" t="s">
        <v>165</v>
      </c>
      <c r="G107" s="51">
        <v>4</v>
      </c>
      <c r="H107" s="75" t="s">
        <v>65</v>
      </c>
      <c r="I107" s="51">
        <v>5.75</v>
      </c>
      <c r="J107" s="53">
        <v>205000</v>
      </c>
      <c r="K107" s="45">
        <v>0</v>
      </c>
      <c r="L107" s="45">
        <v>0</v>
      </c>
      <c r="M107" s="45">
        <v>0</v>
      </c>
      <c r="N107" s="45">
        <v>0</v>
      </c>
      <c r="O107" s="45"/>
    </row>
    <row r="108" spans="1:15" x14ac:dyDescent="0.2">
      <c r="A108" s="419" t="s">
        <v>163</v>
      </c>
      <c r="B108" s="75">
        <v>351</v>
      </c>
      <c r="C108" s="75" t="s">
        <v>164</v>
      </c>
      <c r="D108" s="49" t="s">
        <v>38</v>
      </c>
      <c r="E108" s="50">
        <v>57</v>
      </c>
      <c r="F108" s="49" t="s">
        <v>166</v>
      </c>
      <c r="G108" s="51">
        <v>4</v>
      </c>
      <c r="H108" s="75" t="s">
        <v>65</v>
      </c>
      <c r="I108" s="51">
        <v>5.75</v>
      </c>
      <c r="J108" s="53">
        <v>57000</v>
      </c>
      <c r="K108" s="45">
        <v>0</v>
      </c>
      <c r="L108" s="45">
        <v>0</v>
      </c>
      <c r="M108" s="45">
        <v>0</v>
      </c>
      <c r="N108" s="45">
        <v>0</v>
      </c>
      <c r="O108" s="45"/>
    </row>
    <row r="109" spans="1:15" x14ac:dyDescent="0.2">
      <c r="A109" s="419" t="s">
        <v>167</v>
      </c>
      <c r="B109" s="75">
        <v>351</v>
      </c>
      <c r="C109" s="75" t="s">
        <v>164</v>
      </c>
      <c r="D109" s="49" t="s">
        <v>38</v>
      </c>
      <c r="E109" s="50">
        <v>270</v>
      </c>
      <c r="F109" s="49" t="s">
        <v>168</v>
      </c>
      <c r="G109" s="51">
        <v>5.6</v>
      </c>
      <c r="H109" s="75" t="s">
        <v>65</v>
      </c>
      <c r="I109" s="51">
        <v>19.75</v>
      </c>
      <c r="J109" s="53">
        <v>270000</v>
      </c>
      <c r="K109" s="45">
        <v>198826.02</v>
      </c>
      <c r="L109" s="45">
        <v>4591098</v>
      </c>
      <c r="M109" s="45">
        <v>48198</v>
      </c>
      <c r="N109" s="45">
        <v>4639296</v>
      </c>
      <c r="O109" s="45"/>
    </row>
    <row r="110" spans="1:15" x14ac:dyDescent="0.2">
      <c r="A110" s="419" t="s">
        <v>169</v>
      </c>
      <c r="B110" s="75">
        <v>351</v>
      </c>
      <c r="C110" s="75" t="s">
        <v>164</v>
      </c>
      <c r="D110" s="49" t="s">
        <v>38</v>
      </c>
      <c r="E110" s="50">
        <v>69</v>
      </c>
      <c r="F110" s="49" t="s">
        <v>170</v>
      </c>
      <c r="G110" s="51">
        <v>5.6</v>
      </c>
      <c r="H110" s="75" t="s">
        <v>65</v>
      </c>
      <c r="I110" s="51">
        <v>19.75</v>
      </c>
      <c r="J110" s="53">
        <v>69000</v>
      </c>
      <c r="K110" s="45">
        <v>50811.22</v>
      </c>
      <c r="L110" s="45">
        <v>1173283</v>
      </c>
      <c r="M110" s="45">
        <v>12318</v>
      </c>
      <c r="N110" s="45">
        <v>1185601</v>
      </c>
      <c r="O110" s="45"/>
    </row>
    <row r="111" spans="1:15" x14ac:dyDescent="0.2">
      <c r="A111" s="419" t="s">
        <v>171</v>
      </c>
      <c r="B111" s="75">
        <v>351</v>
      </c>
      <c r="C111" s="75" t="s">
        <v>164</v>
      </c>
      <c r="D111" s="49" t="s">
        <v>38</v>
      </c>
      <c r="E111" s="50">
        <v>20</v>
      </c>
      <c r="F111" s="49" t="s">
        <v>172</v>
      </c>
      <c r="G111" s="51">
        <v>6</v>
      </c>
      <c r="H111" s="75" t="s">
        <v>65</v>
      </c>
      <c r="I111" s="51">
        <v>25.25</v>
      </c>
      <c r="J111" s="53">
        <v>20000</v>
      </c>
      <c r="K111" s="45">
        <v>29924.880000000001</v>
      </c>
      <c r="L111" s="45">
        <v>690996</v>
      </c>
      <c r="M111" s="45">
        <v>7761</v>
      </c>
      <c r="N111" s="45">
        <v>698757</v>
      </c>
      <c r="O111" s="45"/>
    </row>
    <row r="112" spans="1:15" x14ac:dyDescent="0.2">
      <c r="A112" s="419" t="s">
        <v>167</v>
      </c>
      <c r="B112" s="75">
        <v>351</v>
      </c>
      <c r="C112" s="75" t="s">
        <v>164</v>
      </c>
      <c r="D112" s="49" t="s">
        <v>38</v>
      </c>
      <c r="E112" s="50">
        <v>46</v>
      </c>
      <c r="F112" s="49" t="s">
        <v>173</v>
      </c>
      <c r="G112" s="51">
        <v>4.5</v>
      </c>
      <c r="H112" s="75" t="s">
        <v>65</v>
      </c>
      <c r="I112" s="51">
        <v>25.75</v>
      </c>
      <c r="J112" s="53">
        <v>46000</v>
      </c>
      <c r="K112" s="45">
        <v>67118.05</v>
      </c>
      <c r="L112" s="45">
        <v>1549825</v>
      </c>
      <c r="M112" s="45">
        <v>13130</v>
      </c>
      <c r="N112" s="45">
        <v>1562955</v>
      </c>
      <c r="O112" s="45"/>
    </row>
    <row r="113" spans="1:15" x14ac:dyDescent="0.2">
      <c r="A113" s="419"/>
      <c r="B113" s="75"/>
      <c r="C113" s="75"/>
      <c r="D113" s="49"/>
      <c r="E113" s="50"/>
      <c r="F113" s="49"/>
      <c r="G113" s="51"/>
      <c r="H113" s="75"/>
      <c r="I113" s="51"/>
      <c r="J113" s="53"/>
      <c r="K113" s="45"/>
      <c r="L113" s="45"/>
      <c r="M113" s="45"/>
      <c r="N113" s="45"/>
      <c r="O113" s="45"/>
    </row>
    <row r="114" spans="1:15" x14ac:dyDescent="0.2">
      <c r="A114" s="419" t="s">
        <v>84</v>
      </c>
      <c r="B114" s="75">
        <v>363</v>
      </c>
      <c r="C114" s="75" t="s">
        <v>174</v>
      </c>
      <c r="D114" s="49" t="s">
        <v>38</v>
      </c>
      <c r="E114" s="50">
        <v>400</v>
      </c>
      <c r="F114" s="49" t="s">
        <v>175</v>
      </c>
      <c r="G114" s="51">
        <v>5</v>
      </c>
      <c r="H114" s="75" t="s">
        <v>176</v>
      </c>
      <c r="I114" s="51">
        <v>17.5</v>
      </c>
      <c r="J114" s="53">
        <v>400000</v>
      </c>
      <c r="K114" s="45">
        <v>217973.53</v>
      </c>
      <c r="L114" s="45">
        <v>5033233</v>
      </c>
      <c r="M114" s="45">
        <v>3418</v>
      </c>
      <c r="N114" s="45">
        <v>5036651</v>
      </c>
      <c r="O114" s="45"/>
    </row>
    <row r="115" spans="1:15" x14ac:dyDescent="0.2">
      <c r="A115" s="419" t="s">
        <v>84</v>
      </c>
      <c r="B115" s="75">
        <v>363</v>
      </c>
      <c r="C115" s="75" t="s">
        <v>174</v>
      </c>
      <c r="D115" s="49" t="s">
        <v>38</v>
      </c>
      <c r="E115" s="50">
        <v>96</v>
      </c>
      <c r="F115" s="49" t="s">
        <v>177</v>
      </c>
      <c r="G115" s="51">
        <v>5</v>
      </c>
      <c r="H115" s="75" t="s">
        <v>176</v>
      </c>
      <c r="I115" s="51">
        <v>17.5</v>
      </c>
      <c r="J115" s="53">
        <v>96000</v>
      </c>
      <c r="K115" s="45">
        <v>52313.66</v>
      </c>
      <c r="L115" s="45">
        <v>1207976</v>
      </c>
      <c r="M115" s="45">
        <v>821</v>
      </c>
      <c r="N115" s="45">
        <v>1208797</v>
      </c>
      <c r="O115" s="45"/>
    </row>
    <row r="116" spans="1:15" x14ac:dyDescent="0.2">
      <c r="A116" s="419" t="s">
        <v>140</v>
      </c>
      <c r="B116" s="75">
        <v>363</v>
      </c>
      <c r="C116" s="75" t="s">
        <v>174</v>
      </c>
      <c r="D116" s="49" t="s">
        <v>38</v>
      </c>
      <c r="E116" s="421">
        <v>1E-3</v>
      </c>
      <c r="F116" s="49" t="s">
        <v>178</v>
      </c>
      <c r="G116" s="51">
        <v>0</v>
      </c>
      <c r="H116" s="75" t="s">
        <v>176</v>
      </c>
      <c r="I116" s="51">
        <v>17.5</v>
      </c>
      <c r="J116" s="53">
        <v>1</v>
      </c>
      <c r="K116" s="45">
        <v>1</v>
      </c>
      <c r="L116" s="45">
        <v>23</v>
      </c>
      <c r="M116" s="45">
        <v>0</v>
      </c>
      <c r="N116" s="45">
        <v>23</v>
      </c>
      <c r="O116" s="45"/>
    </row>
    <row r="117" spans="1:15" x14ac:dyDescent="0.2">
      <c r="A117" s="419" t="s">
        <v>62</v>
      </c>
      <c r="B117" s="75">
        <v>367</v>
      </c>
      <c r="C117" s="75" t="s">
        <v>179</v>
      </c>
      <c r="D117" s="49" t="s">
        <v>38</v>
      </c>
      <c r="E117" s="50">
        <v>321.5</v>
      </c>
      <c r="F117" s="49" t="s">
        <v>180</v>
      </c>
      <c r="G117" s="51">
        <v>5.5</v>
      </c>
      <c r="H117" s="75" t="s">
        <v>65</v>
      </c>
      <c r="I117" s="51">
        <v>19</v>
      </c>
      <c r="J117" s="53">
        <v>321500</v>
      </c>
      <c r="K117" s="45">
        <v>138562</v>
      </c>
      <c r="L117" s="45">
        <v>3199539</v>
      </c>
      <c r="M117" s="45">
        <v>43114</v>
      </c>
      <c r="N117" s="45">
        <v>3242653</v>
      </c>
      <c r="O117" s="45"/>
    </row>
    <row r="118" spans="1:15" x14ac:dyDescent="0.2">
      <c r="A118" s="419" t="s">
        <v>62</v>
      </c>
      <c r="B118" s="75">
        <v>367</v>
      </c>
      <c r="C118" s="75" t="s">
        <v>179</v>
      </c>
      <c r="D118" s="49" t="s">
        <v>38</v>
      </c>
      <c r="E118" s="50">
        <v>452.5</v>
      </c>
      <c r="F118" s="49" t="s">
        <v>181</v>
      </c>
      <c r="G118" s="51">
        <v>5.9</v>
      </c>
      <c r="H118" s="75" t="s">
        <v>65</v>
      </c>
      <c r="I118" s="51">
        <v>21.5</v>
      </c>
      <c r="J118" s="53">
        <v>452500</v>
      </c>
      <c r="K118" s="45">
        <v>298218</v>
      </c>
      <c r="L118" s="45">
        <v>6886161</v>
      </c>
      <c r="M118" s="45">
        <v>99397</v>
      </c>
      <c r="N118" s="45">
        <v>6985558</v>
      </c>
      <c r="O118" s="45"/>
    </row>
    <row r="119" spans="1:15" x14ac:dyDescent="0.2">
      <c r="A119" s="419" t="s">
        <v>66</v>
      </c>
      <c r="B119" s="75">
        <v>367</v>
      </c>
      <c r="C119" s="75" t="s">
        <v>179</v>
      </c>
      <c r="D119" s="49" t="s">
        <v>38</v>
      </c>
      <c r="E119" s="50">
        <v>31</v>
      </c>
      <c r="F119" s="49" t="s">
        <v>182</v>
      </c>
      <c r="G119" s="51">
        <v>6.3</v>
      </c>
      <c r="H119" s="75" t="s">
        <v>65</v>
      </c>
      <c r="I119" s="51">
        <v>21.5</v>
      </c>
      <c r="J119" s="53">
        <v>31000</v>
      </c>
      <c r="K119" s="45">
        <v>54550</v>
      </c>
      <c r="L119" s="45">
        <v>1259616</v>
      </c>
      <c r="M119" s="45">
        <v>19387</v>
      </c>
      <c r="N119" s="45">
        <v>1279003</v>
      </c>
      <c r="O119" s="45"/>
    </row>
    <row r="120" spans="1:15" x14ac:dyDescent="0.2">
      <c r="A120" s="419" t="s">
        <v>66</v>
      </c>
      <c r="B120" s="75">
        <v>367</v>
      </c>
      <c r="C120" s="75" t="s">
        <v>179</v>
      </c>
      <c r="D120" s="49" t="s">
        <v>38</v>
      </c>
      <c r="E120" s="50">
        <v>51.8</v>
      </c>
      <c r="F120" s="49" t="s">
        <v>183</v>
      </c>
      <c r="G120" s="51">
        <v>6.3</v>
      </c>
      <c r="H120" s="75" t="s">
        <v>65</v>
      </c>
      <c r="I120" s="51">
        <v>21.5</v>
      </c>
      <c r="J120" s="53">
        <v>51800</v>
      </c>
      <c r="K120" s="45">
        <v>91151</v>
      </c>
      <c r="L120" s="45">
        <v>2104770</v>
      </c>
      <c r="M120" s="45">
        <v>32394</v>
      </c>
      <c r="N120" s="45">
        <v>2137164</v>
      </c>
      <c r="O120" s="45"/>
    </row>
    <row r="121" spans="1:15" x14ac:dyDescent="0.2">
      <c r="A121" s="419"/>
      <c r="B121" s="75"/>
      <c r="C121" s="75"/>
      <c r="D121" s="49"/>
      <c r="E121" s="50"/>
      <c r="F121" s="49"/>
      <c r="G121" s="51"/>
      <c r="H121" s="75"/>
      <c r="I121" s="51"/>
      <c r="J121" s="53"/>
      <c r="K121" s="45"/>
      <c r="L121" s="45"/>
      <c r="M121" s="45"/>
      <c r="N121" s="45"/>
      <c r="O121" s="45"/>
    </row>
    <row r="122" spans="1:15" x14ac:dyDescent="0.2">
      <c r="A122" s="419" t="s">
        <v>184</v>
      </c>
      <c r="B122" s="75">
        <v>383</v>
      </c>
      <c r="C122" s="75" t="s">
        <v>154</v>
      </c>
      <c r="D122" s="49" t="s">
        <v>38</v>
      </c>
      <c r="E122" s="50">
        <v>1250</v>
      </c>
      <c r="F122" s="49" t="s">
        <v>91</v>
      </c>
      <c r="G122" s="51">
        <v>4.5</v>
      </c>
      <c r="H122" s="75" t="s">
        <v>57</v>
      </c>
      <c r="I122" s="51">
        <v>22</v>
      </c>
      <c r="J122" s="53">
        <v>1250000</v>
      </c>
      <c r="K122" s="45">
        <v>398993</v>
      </c>
      <c r="L122" s="45">
        <v>9213159</v>
      </c>
      <c r="M122" s="45">
        <v>5638</v>
      </c>
      <c r="N122" s="45">
        <v>9218797</v>
      </c>
      <c r="O122" s="45"/>
    </row>
    <row r="123" spans="1:15" x14ac:dyDescent="0.2">
      <c r="A123" s="419" t="s">
        <v>185</v>
      </c>
      <c r="B123" s="75">
        <v>383</v>
      </c>
      <c r="C123" s="75" t="s">
        <v>154</v>
      </c>
      <c r="D123" s="49" t="s">
        <v>38</v>
      </c>
      <c r="E123" s="421">
        <v>161</v>
      </c>
      <c r="F123" s="49" t="s">
        <v>58</v>
      </c>
      <c r="G123" s="51">
        <v>6</v>
      </c>
      <c r="H123" s="75" t="s">
        <v>57</v>
      </c>
      <c r="I123" s="51">
        <v>22</v>
      </c>
      <c r="J123" s="53">
        <v>161000</v>
      </c>
      <c r="K123" s="45">
        <v>269378</v>
      </c>
      <c r="L123" s="45">
        <v>6220215</v>
      </c>
      <c r="M123" s="45">
        <v>20179</v>
      </c>
      <c r="N123" s="45">
        <v>6240394</v>
      </c>
      <c r="O123" s="45"/>
    </row>
    <row r="124" spans="1:15" x14ac:dyDescent="0.2">
      <c r="A124" s="419" t="s">
        <v>69</v>
      </c>
      <c r="B124" s="75">
        <v>392</v>
      </c>
      <c r="C124" s="75" t="s">
        <v>186</v>
      </c>
      <c r="D124" s="49" t="s">
        <v>38</v>
      </c>
      <c r="E124" s="50">
        <v>240</v>
      </c>
      <c r="F124" s="49" t="s">
        <v>187</v>
      </c>
      <c r="G124" s="51">
        <v>3.5</v>
      </c>
      <c r="H124" s="75" t="s">
        <v>57</v>
      </c>
      <c r="I124" s="51">
        <v>7</v>
      </c>
      <c r="J124" s="53">
        <v>240000</v>
      </c>
      <c r="K124" s="45">
        <v>0</v>
      </c>
      <c r="L124" s="45">
        <v>0</v>
      </c>
      <c r="M124" s="45">
        <v>0</v>
      </c>
      <c r="N124" s="45">
        <v>0</v>
      </c>
      <c r="O124" s="45"/>
    </row>
    <row r="125" spans="1:15" x14ac:dyDescent="0.2">
      <c r="A125" s="419" t="s">
        <v>188</v>
      </c>
      <c r="B125" s="75">
        <v>392</v>
      </c>
      <c r="C125" s="75" t="s">
        <v>186</v>
      </c>
      <c r="D125" s="49" t="s">
        <v>38</v>
      </c>
      <c r="E125" s="50">
        <v>245</v>
      </c>
      <c r="F125" s="49" t="s">
        <v>182</v>
      </c>
      <c r="G125" s="51">
        <v>4.5</v>
      </c>
      <c r="H125" s="75" t="s">
        <v>57</v>
      </c>
      <c r="I125" s="51">
        <v>11</v>
      </c>
      <c r="J125" s="53">
        <v>119805</v>
      </c>
      <c r="K125" s="45">
        <v>74998.89</v>
      </c>
      <c r="L125" s="45">
        <v>1731802</v>
      </c>
      <c r="M125" s="45">
        <v>6106</v>
      </c>
      <c r="N125" s="45">
        <v>1737908</v>
      </c>
      <c r="O125" s="45"/>
    </row>
    <row r="126" spans="1:15" x14ac:dyDescent="0.2">
      <c r="A126" s="419" t="s">
        <v>188</v>
      </c>
      <c r="B126" s="75">
        <v>392</v>
      </c>
      <c r="C126" s="75" t="s">
        <v>186</v>
      </c>
      <c r="D126" s="49" t="s">
        <v>38</v>
      </c>
      <c r="E126" s="422" t="s">
        <v>189</v>
      </c>
      <c r="F126" s="49" t="s">
        <v>190</v>
      </c>
      <c r="G126" s="51">
        <v>4.5</v>
      </c>
      <c r="H126" s="75" t="s">
        <v>57</v>
      </c>
      <c r="I126" s="51">
        <v>11</v>
      </c>
      <c r="J126" s="53">
        <v>161.99</v>
      </c>
      <c r="K126" s="45">
        <v>122.03</v>
      </c>
      <c r="L126" s="45">
        <v>2818</v>
      </c>
      <c r="M126" s="45">
        <v>10</v>
      </c>
      <c r="N126" s="45">
        <v>2828</v>
      </c>
      <c r="O126" s="45"/>
    </row>
    <row r="127" spans="1:15" x14ac:dyDescent="0.2">
      <c r="A127" s="419" t="s">
        <v>188</v>
      </c>
      <c r="B127" s="75">
        <v>392</v>
      </c>
      <c r="C127" s="75" t="s">
        <v>186</v>
      </c>
      <c r="D127" s="49" t="s">
        <v>38</v>
      </c>
      <c r="E127" s="422" t="s">
        <v>189</v>
      </c>
      <c r="F127" s="49" t="s">
        <v>191</v>
      </c>
      <c r="G127" s="51">
        <v>5</v>
      </c>
      <c r="H127" s="75" t="s">
        <v>57</v>
      </c>
      <c r="I127" s="51">
        <v>11.5</v>
      </c>
      <c r="J127" s="53">
        <v>197537.91</v>
      </c>
      <c r="K127" s="45">
        <v>209969.16</v>
      </c>
      <c r="L127" s="45">
        <v>4848404</v>
      </c>
      <c r="M127" s="45">
        <v>0</v>
      </c>
      <c r="N127" s="45">
        <v>4848404</v>
      </c>
      <c r="O127" s="45"/>
    </row>
    <row r="128" spans="1:15" x14ac:dyDescent="0.2">
      <c r="A128" s="423"/>
      <c r="B128" s="75"/>
      <c r="C128" s="75"/>
      <c r="D128" s="76"/>
      <c r="E128" s="77"/>
      <c r="F128" s="76"/>
      <c r="G128" s="76"/>
      <c r="H128" s="76"/>
      <c r="I128" s="76"/>
      <c r="J128" s="424"/>
      <c r="O128" s="7"/>
    </row>
    <row r="129" spans="1:15" x14ac:dyDescent="0.2">
      <c r="A129" s="419" t="s">
        <v>62</v>
      </c>
      <c r="B129" s="75">
        <v>420</v>
      </c>
      <c r="C129" s="75" t="s">
        <v>192</v>
      </c>
      <c r="D129" s="49" t="s">
        <v>38</v>
      </c>
      <c r="E129" s="50">
        <v>507</v>
      </c>
      <c r="F129" s="49" t="s">
        <v>193</v>
      </c>
      <c r="G129" s="51">
        <v>4.5</v>
      </c>
      <c r="H129" s="75" t="s">
        <v>40</v>
      </c>
      <c r="I129" s="51">
        <v>19.5</v>
      </c>
      <c r="J129" s="53">
        <v>507000</v>
      </c>
      <c r="K129" s="45">
        <v>151844</v>
      </c>
      <c r="L129" s="45">
        <v>3506234</v>
      </c>
      <c r="M129" s="45">
        <v>38796</v>
      </c>
      <c r="N129" s="45">
        <v>3545030</v>
      </c>
      <c r="O129" s="45"/>
    </row>
    <row r="130" spans="1:15" x14ac:dyDescent="0.2">
      <c r="A130" s="419" t="s">
        <v>62</v>
      </c>
      <c r="B130" s="75">
        <v>420</v>
      </c>
      <c r="C130" s="75" t="s">
        <v>192</v>
      </c>
      <c r="D130" s="49" t="s">
        <v>38</v>
      </c>
      <c r="E130" s="50">
        <v>91</v>
      </c>
      <c r="F130" s="49" t="s">
        <v>194</v>
      </c>
      <c r="G130" s="51">
        <v>4.5</v>
      </c>
      <c r="H130" s="75" t="s">
        <v>40</v>
      </c>
      <c r="I130" s="51">
        <v>19.5</v>
      </c>
      <c r="J130" s="53">
        <v>91000</v>
      </c>
      <c r="K130" s="45">
        <v>61686</v>
      </c>
      <c r="L130" s="45">
        <v>1424393</v>
      </c>
      <c r="M130" s="45">
        <v>15761</v>
      </c>
      <c r="N130" s="45">
        <v>1440154</v>
      </c>
      <c r="O130" s="45"/>
    </row>
    <row r="131" spans="1:15" x14ac:dyDescent="0.2">
      <c r="A131" s="419" t="s">
        <v>66</v>
      </c>
      <c r="B131" s="75">
        <v>420</v>
      </c>
      <c r="C131" s="75" t="s">
        <v>192</v>
      </c>
      <c r="D131" s="49" t="s">
        <v>38</v>
      </c>
      <c r="E131" s="50">
        <v>32</v>
      </c>
      <c r="F131" s="49" t="s">
        <v>195</v>
      </c>
      <c r="G131" s="51">
        <v>4.5</v>
      </c>
      <c r="H131" s="75" t="s">
        <v>40</v>
      </c>
      <c r="I131" s="51">
        <v>19.5</v>
      </c>
      <c r="J131" s="53">
        <v>32000</v>
      </c>
      <c r="K131" s="45">
        <v>46011</v>
      </c>
      <c r="L131" s="45">
        <v>1062441</v>
      </c>
      <c r="M131" s="45">
        <v>11756</v>
      </c>
      <c r="N131" s="45">
        <v>1074197</v>
      </c>
      <c r="O131" s="45"/>
    </row>
    <row r="132" spans="1:15" x14ac:dyDescent="0.2">
      <c r="A132" s="419" t="s">
        <v>66</v>
      </c>
      <c r="B132" s="75">
        <v>420</v>
      </c>
      <c r="C132" s="75" t="s">
        <v>192</v>
      </c>
      <c r="D132" s="49" t="s">
        <v>38</v>
      </c>
      <c r="E132" s="50">
        <v>28</v>
      </c>
      <c r="F132" s="49" t="s">
        <v>196</v>
      </c>
      <c r="G132" s="51">
        <v>4.5</v>
      </c>
      <c r="H132" s="75" t="s">
        <v>40</v>
      </c>
      <c r="I132" s="51">
        <v>19.5</v>
      </c>
      <c r="J132" s="53">
        <v>28000</v>
      </c>
      <c r="K132" s="45">
        <v>40259</v>
      </c>
      <c r="L132" s="45">
        <v>929622</v>
      </c>
      <c r="M132" s="45">
        <v>10286</v>
      </c>
      <c r="N132" s="45">
        <v>939908</v>
      </c>
      <c r="O132" s="45"/>
    </row>
    <row r="133" spans="1:15" x14ac:dyDescent="0.2">
      <c r="A133" s="419" t="s">
        <v>66</v>
      </c>
      <c r="B133" s="75">
        <v>420</v>
      </c>
      <c r="C133" s="75" t="s">
        <v>192</v>
      </c>
      <c r="D133" s="49" t="s">
        <v>38</v>
      </c>
      <c r="E133" s="50">
        <v>25</v>
      </c>
      <c r="F133" s="49" t="s">
        <v>197</v>
      </c>
      <c r="G133" s="51">
        <v>4.5</v>
      </c>
      <c r="H133" s="75" t="s">
        <v>40</v>
      </c>
      <c r="I133" s="51">
        <v>19.5</v>
      </c>
      <c r="J133" s="53">
        <v>25000</v>
      </c>
      <c r="K133" s="45">
        <v>35946</v>
      </c>
      <c r="L133" s="45">
        <v>830030</v>
      </c>
      <c r="M133" s="45">
        <v>9184</v>
      </c>
      <c r="N133" s="45">
        <v>839214</v>
      </c>
      <c r="O133" s="45"/>
    </row>
    <row r="134" spans="1:15" x14ac:dyDescent="0.2">
      <c r="A134" s="419"/>
      <c r="B134" s="75"/>
      <c r="C134" s="75"/>
      <c r="D134" s="49"/>
      <c r="E134" s="50"/>
      <c r="F134" s="49"/>
      <c r="G134" s="51"/>
      <c r="H134" s="75"/>
      <c r="I134" s="51"/>
      <c r="J134" s="53"/>
      <c r="K134" s="45"/>
      <c r="L134" s="45"/>
      <c r="M134" s="45"/>
      <c r="N134" s="45"/>
      <c r="O134" s="45"/>
    </row>
    <row r="135" spans="1:15" x14ac:dyDescent="0.2">
      <c r="A135" s="419" t="s">
        <v>198</v>
      </c>
      <c r="B135" s="75">
        <v>430</v>
      </c>
      <c r="C135" s="75" t="s">
        <v>199</v>
      </c>
      <c r="D135" s="49" t="s">
        <v>38</v>
      </c>
      <c r="E135" s="53">
        <v>3660</v>
      </c>
      <c r="F135" s="49" t="s">
        <v>200</v>
      </c>
      <c r="G135" s="51">
        <v>3</v>
      </c>
      <c r="H135" s="75" t="s">
        <v>176</v>
      </c>
      <c r="I135" s="51">
        <v>11.42</v>
      </c>
      <c r="J135" s="53">
        <v>3660000</v>
      </c>
      <c r="K135" s="53">
        <v>1156187.92</v>
      </c>
      <c r="L135" s="53">
        <v>26697570</v>
      </c>
      <c r="M135" s="54">
        <v>392701</v>
      </c>
      <c r="N135" s="55">
        <v>27090271</v>
      </c>
      <c r="O135" s="55"/>
    </row>
    <row r="136" spans="1:15" x14ac:dyDescent="0.2">
      <c r="A136" s="419" t="s">
        <v>198</v>
      </c>
      <c r="B136" s="75">
        <v>430</v>
      </c>
      <c r="C136" s="75" t="s">
        <v>199</v>
      </c>
      <c r="D136" s="49" t="s">
        <v>38</v>
      </c>
      <c r="E136" s="53">
        <v>479</v>
      </c>
      <c r="F136" s="49" t="s">
        <v>201</v>
      </c>
      <c r="G136" s="51">
        <v>4</v>
      </c>
      <c r="H136" s="75" t="s">
        <v>176</v>
      </c>
      <c r="I136" s="51">
        <v>11.42</v>
      </c>
      <c r="J136" s="53">
        <v>479000</v>
      </c>
      <c r="K136" s="53">
        <v>292088.39</v>
      </c>
      <c r="L136" s="53">
        <v>6744622</v>
      </c>
      <c r="M136" s="54">
        <v>129316</v>
      </c>
      <c r="N136" s="55">
        <v>6873938</v>
      </c>
      <c r="O136" s="55"/>
    </row>
    <row r="137" spans="1:15" x14ac:dyDescent="0.2">
      <c r="A137" s="419" t="s">
        <v>202</v>
      </c>
      <c r="B137" s="75">
        <v>430</v>
      </c>
      <c r="C137" s="75" t="s">
        <v>199</v>
      </c>
      <c r="D137" s="49" t="s">
        <v>38</v>
      </c>
      <c r="E137" s="421">
        <v>1.5349999999999999</v>
      </c>
      <c r="F137" s="49" t="s">
        <v>203</v>
      </c>
      <c r="G137" s="51">
        <v>10</v>
      </c>
      <c r="H137" s="75" t="s">
        <v>176</v>
      </c>
      <c r="I137" s="51">
        <v>11.42</v>
      </c>
      <c r="J137" s="53">
        <v>1535</v>
      </c>
      <c r="K137" s="53">
        <v>3292.99</v>
      </c>
      <c r="L137" s="53">
        <v>76039</v>
      </c>
      <c r="M137" s="53">
        <v>49162</v>
      </c>
      <c r="N137" s="53">
        <v>125201</v>
      </c>
      <c r="O137" s="53"/>
    </row>
    <row r="138" spans="1:15" x14ac:dyDescent="0.2">
      <c r="A138" s="419"/>
      <c r="B138" s="75"/>
      <c r="C138" s="75"/>
      <c r="D138" s="49"/>
      <c r="E138" s="53"/>
      <c r="F138" s="75"/>
      <c r="G138" s="51"/>
      <c r="H138" s="75"/>
      <c r="I138" s="51"/>
      <c r="J138" s="53"/>
      <c r="K138" s="45"/>
      <c r="L138" s="45"/>
      <c r="M138" s="45"/>
      <c r="N138" s="45"/>
      <c r="O138" s="45"/>
    </row>
    <row r="139" spans="1:15" x14ac:dyDescent="0.2">
      <c r="A139" s="419" t="s">
        <v>204</v>
      </c>
      <c r="B139" s="75">
        <v>437</v>
      </c>
      <c r="C139" s="75" t="s">
        <v>205</v>
      </c>
      <c r="D139" s="49" t="s">
        <v>38</v>
      </c>
      <c r="E139" s="53">
        <v>110</v>
      </c>
      <c r="F139" s="49" t="s">
        <v>206</v>
      </c>
      <c r="G139" s="51">
        <v>3</v>
      </c>
      <c r="H139" s="75" t="s">
        <v>65</v>
      </c>
      <c r="I139" s="51">
        <v>7</v>
      </c>
      <c r="J139" s="53">
        <v>110000</v>
      </c>
      <c r="K139" s="45">
        <v>0</v>
      </c>
      <c r="L139" s="45">
        <v>0</v>
      </c>
      <c r="M139" s="45">
        <v>0</v>
      </c>
      <c r="N139" s="45">
        <v>0</v>
      </c>
      <c r="O139" s="45"/>
    </row>
    <row r="140" spans="1:15" x14ac:dyDescent="0.2">
      <c r="A140" s="419" t="s">
        <v>204</v>
      </c>
      <c r="B140" s="75">
        <v>437</v>
      </c>
      <c r="C140" s="75" t="s">
        <v>205</v>
      </c>
      <c r="D140" s="49" t="s">
        <v>38</v>
      </c>
      <c r="E140" s="53">
        <v>33</v>
      </c>
      <c r="F140" s="49" t="s">
        <v>207</v>
      </c>
      <c r="G140" s="51">
        <v>3</v>
      </c>
      <c r="H140" s="75" t="s">
        <v>65</v>
      </c>
      <c r="I140" s="51">
        <v>7</v>
      </c>
      <c r="J140" s="53">
        <v>33000</v>
      </c>
      <c r="K140" s="45">
        <v>0</v>
      </c>
      <c r="L140" s="45">
        <v>0</v>
      </c>
      <c r="M140" s="45">
        <v>0</v>
      </c>
      <c r="N140" s="45">
        <v>0</v>
      </c>
      <c r="O140" s="45"/>
    </row>
    <row r="141" spans="1:15" x14ac:dyDescent="0.2">
      <c r="A141" s="419" t="s">
        <v>204</v>
      </c>
      <c r="B141" s="75">
        <v>437</v>
      </c>
      <c r="C141" s="75" t="s">
        <v>205</v>
      </c>
      <c r="D141" s="49" t="s">
        <v>38</v>
      </c>
      <c r="E141" s="53">
        <v>260</v>
      </c>
      <c r="F141" s="49" t="s">
        <v>208</v>
      </c>
      <c r="G141" s="51">
        <v>4.2</v>
      </c>
      <c r="H141" s="75" t="s">
        <v>65</v>
      </c>
      <c r="I141" s="51">
        <v>20</v>
      </c>
      <c r="J141" s="53">
        <v>260000</v>
      </c>
      <c r="K141" s="45">
        <v>163112.73000000001</v>
      </c>
      <c r="L141" s="45">
        <v>3766441</v>
      </c>
      <c r="M141" s="45">
        <v>3876</v>
      </c>
      <c r="N141" s="45">
        <v>3770317</v>
      </c>
      <c r="O141" s="45"/>
    </row>
    <row r="142" spans="1:15" x14ac:dyDescent="0.2">
      <c r="A142" s="419" t="s">
        <v>204</v>
      </c>
      <c r="B142" s="75">
        <v>437</v>
      </c>
      <c r="C142" s="75" t="s">
        <v>205</v>
      </c>
      <c r="D142" s="49" t="s">
        <v>38</v>
      </c>
      <c r="E142" s="53">
        <v>68</v>
      </c>
      <c r="F142" s="49" t="s">
        <v>209</v>
      </c>
      <c r="G142" s="51">
        <v>4.2</v>
      </c>
      <c r="H142" s="75" t="s">
        <v>65</v>
      </c>
      <c r="I142" s="51">
        <v>20</v>
      </c>
      <c r="J142" s="53">
        <v>68000</v>
      </c>
      <c r="K142" s="45">
        <v>42660.24</v>
      </c>
      <c r="L142" s="45">
        <v>985069</v>
      </c>
      <c r="M142" s="45">
        <v>1013</v>
      </c>
      <c r="N142" s="45">
        <v>986082</v>
      </c>
      <c r="O142" s="45"/>
    </row>
    <row r="143" spans="1:15" x14ac:dyDescent="0.2">
      <c r="A143" s="419" t="s">
        <v>210</v>
      </c>
      <c r="B143" s="75">
        <v>437</v>
      </c>
      <c r="C143" s="75" t="s">
        <v>205</v>
      </c>
      <c r="D143" s="49" t="s">
        <v>38</v>
      </c>
      <c r="E143" s="425">
        <v>132</v>
      </c>
      <c r="F143" s="49" t="s">
        <v>211</v>
      </c>
      <c r="G143" s="51">
        <v>4.2</v>
      </c>
      <c r="H143" s="75" t="s">
        <v>65</v>
      </c>
      <c r="I143" s="51">
        <v>20</v>
      </c>
      <c r="J143" s="53">
        <v>132000</v>
      </c>
      <c r="K143" s="45">
        <v>76721.25</v>
      </c>
      <c r="L143" s="45">
        <v>1771573</v>
      </c>
      <c r="M143" s="45">
        <v>1823</v>
      </c>
      <c r="N143" s="45">
        <v>1773396</v>
      </c>
      <c r="O143" s="45"/>
    </row>
    <row r="144" spans="1:15" x14ac:dyDescent="0.2">
      <c r="A144" s="419" t="s">
        <v>212</v>
      </c>
      <c r="B144" s="75">
        <v>437</v>
      </c>
      <c r="C144" s="75" t="s">
        <v>205</v>
      </c>
      <c r="D144" s="49" t="s">
        <v>38</v>
      </c>
      <c r="E144" s="425">
        <v>55</v>
      </c>
      <c r="F144" s="49" t="s">
        <v>213</v>
      </c>
      <c r="G144" s="51">
        <v>4.2</v>
      </c>
      <c r="H144" s="75" t="s">
        <v>65</v>
      </c>
      <c r="I144" s="51">
        <v>20</v>
      </c>
      <c r="J144" s="53">
        <v>55000</v>
      </c>
      <c r="K144" s="45">
        <v>52811.11</v>
      </c>
      <c r="L144" s="45">
        <v>1219463</v>
      </c>
      <c r="M144" s="45">
        <v>1255</v>
      </c>
      <c r="N144" s="45">
        <v>1220718</v>
      </c>
      <c r="O144" s="45"/>
    </row>
    <row r="145" spans="1:15" x14ac:dyDescent="0.2">
      <c r="A145" s="419" t="s">
        <v>212</v>
      </c>
      <c r="B145" s="75">
        <v>437</v>
      </c>
      <c r="C145" s="75" t="s">
        <v>205</v>
      </c>
      <c r="D145" s="49" t="s">
        <v>38</v>
      </c>
      <c r="E145" s="425">
        <v>1</v>
      </c>
      <c r="F145" s="49" t="s">
        <v>214</v>
      </c>
      <c r="G145" s="51">
        <v>4.2</v>
      </c>
      <c r="H145" s="75" t="s">
        <v>65</v>
      </c>
      <c r="I145" s="51">
        <v>20</v>
      </c>
      <c r="J145" s="53">
        <v>1000</v>
      </c>
      <c r="K145" s="45">
        <v>1389.77</v>
      </c>
      <c r="L145" s="45">
        <v>32091</v>
      </c>
      <c r="M145" s="45">
        <v>33</v>
      </c>
      <c r="N145" s="45">
        <v>32124</v>
      </c>
      <c r="O145" s="45"/>
    </row>
    <row r="146" spans="1:15" x14ac:dyDescent="0.2">
      <c r="A146" s="419" t="s">
        <v>215</v>
      </c>
      <c r="B146" s="75">
        <v>437</v>
      </c>
      <c r="C146" s="75" t="s">
        <v>216</v>
      </c>
      <c r="D146" s="49" t="s">
        <v>38</v>
      </c>
      <c r="E146" s="50">
        <v>110</v>
      </c>
      <c r="F146" s="49" t="s">
        <v>217</v>
      </c>
      <c r="G146" s="51">
        <v>3</v>
      </c>
      <c r="H146" s="75" t="s">
        <v>65</v>
      </c>
      <c r="I146" s="51">
        <v>5.93</v>
      </c>
      <c r="J146" s="53">
        <v>110000</v>
      </c>
      <c r="K146" s="45">
        <v>0</v>
      </c>
      <c r="L146" s="45">
        <v>0</v>
      </c>
      <c r="M146" s="45">
        <v>0</v>
      </c>
      <c r="N146" s="45">
        <v>0</v>
      </c>
      <c r="O146" s="45"/>
    </row>
    <row r="147" spans="1:15" x14ac:dyDescent="0.2">
      <c r="A147" s="419" t="s">
        <v>218</v>
      </c>
      <c r="B147" s="75">
        <v>437</v>
      </c>
      <c r="C147" s="75" t="s">
        <v>216</v>
      </c>
      <c r="D147" s="49" t="s">
        <v>38</v>
      </c>
      <c r="E147" s="50">
        <v>33</v>
      </c>
      <c r="F147" s="49" t="s">
        <v>219</v>
      </c>
      <c r="G147" s="51">
        <v>3</v>
      </c>
      <c r="H147" s="75" t="s">
        <v>65</v>
      </c>
      <c r="I147" s="51">
        <v>5.93</v>
      </c>
      <c r="J147" s="53">
        <v>33000</v>
      </c>
      <c r="K147" s="45">
        <v>0</v>
      </c>
      <c r="L147" s="45">
        <v>0</v>
      </c>
      <c r="M147" s="45">
        <v>0</v>
      </c>
      <c r="N147" s="45">
        <v>0</v>
      </c>
      <c r="O147" s="45"/>
    </row>
    <row r="148" spans="1:15" x14ac:dyDescent="0.2">
      <c r="A148" s="419" t="s">
        <v>215</v>
      </c>
      <c r="B148" s="75">
        <v>437</v>
      </c>
      <c r="C148" s="75" t="s">
        <v>216</v>
      </c>
      <c r="D148" s="49" t="s">
        <v>38</v>
      </c>
      <c r="E148" s="50">
        <v>375</v>
      </c>
      <c r="F148" s="49" t="s">
        <v>220</v>
      </c>
      <c r="G148" s="51">
        <v>4.2</v>
      </c>
      <c r="H148" s="75" t="s">
        <v>65</v>
      </c>
      <c r="I148" s="51">
        <v>19.75</v>
      </c>
      <c r="J148" s="53">
        <v>375000</v>
      </c>
      <c r="K148" s="45">
        <v>255727.48</v>
      </c>
      <c r="L148" s="45">
        <v>5905011</v>
      </c>
      <c r="M148" s="45">
        <v>6076</v>
      </c>
      <c r="N148" s="45">
        <v>5911087</v>
      </c>
      <c r="O148" s="45"/>
    </row>
    <row r="149" spans="1:15" x14ac:dyDescent="0.2">
      <c r="A149" s="419" t="s">
        <v>215</v>
      </c>
      <c r="B149" s="75">
        <v>437</v>
      </c>
      <c r="C149" s="75" t="s">
        <v>216</v>
      </c>
      <c r="D149" s="49" t="s">
        <v>38</v>
      </c>
      <c r="E149" s="50">
        <v>99</v>
      </c>
      <c r="F149" s="49" t="s">
        <v>221</v>
      </c>
      <c r="G149" s="51">
        <v>4.2</v>
      </c>
      <c r="H149" s="75" t="s">
        <v>65</v>
      </c>
      <c r="I149" s="51">
        <v>19.75</v>
      </c>
      <c r="J149" s="53">
        <v>99000</v>
      </c>
      <c r="K149" s="45">
        <v>67512.06</v>
      </c>
      <c r="L149" s="45">
        <v>1558923</v>
      </c>
      <c r="M149" s="45">
        <v>1604</v>
      </c>
      <c r="N149" s="45">
        <v>1560527</v>
      </c>
      <c r="O149" s="45"/>
    </row>
    <row r="150" spans="1:15" x14ac:dyDescent="0.2">
      <c r="A150" s="419" t="s">
        <v>215</v>
      </c>
      <c r="B150" s="75">
        <v>437</v>
      </c>
      <c r="C150" s="75" t="s">
        <v>216</v>
      </c>
      <c r="D150" s="49" t="s">
        <v>38</v>
      </c>
      <c r="E150" s="50">
        <v>93</v>
      </c>
      <c r="F150" s="49" t="s">
        <v>222</v>
      </c>
      <c r="G150" s="51">
        <v>4.2</v>
      </c>
      <c r="H150" s="75" t="s">
        <v>65</v>
      </c>
      <c r="I150" s="51">
        <v>19.75</v>
      </c>
      <c r="J150" s="53">
        <v>93000</v>
      </c>
      <c r="K150" s="45">
        <v>62763.9</v>
      </c>
      <c r="L150" s="45">
        <v>1449283</v>
      </c>
      <c r="M150" s="45">
        <v>1491</v>
      </c>
      <c r="N150" s="45">
        <v>1450774</v>
      </c>
      <c r="O150" s="45"/>
    </row>
    <row r="151" spans="1:15" x14ac:dyDescent="0.2">
      <c r="A151" s="419" t="s">
        <v>223</v>
      </c>
      <c r="B151" s="75">
        <v>437</v>
      </c>
      <c r="C151" s="75" t="s">
        <v>216</v>
      </c>
      <c r="D151" s="49" t="s">
        <v>38</v>
      </c>
      <c r="E151" s="50">
        <v>122</v>
      </c>
      <c r="F151" s="49" t="s">
        <v>224</v>
      </c>
      <c r="G151" s="51">
        <v>4.2</v>
      </c>
      <c r="H151" s="75" t="s">
        <v>65</v>
      </c>
      <c r="I151" s="51">
        <v>19.75</v>
      </c>
      <c r="J151" s="53">
        <v>122000</v>
      </c>
      <c r="K151" s="45">
        <v>109193.36</v>
      </c>
      <c r="L151" s="45">
        <v>2521387</v>
      </c>
      <c r="M151" s="45">
        <v>2595</v>
      </c>
      <c r="N151" s="45">
        <v>2523982</v>
      </c>
      <c r="O151" s="45"/>
    </row>
    <row r="152" spans="1:15" x14ac:dyDescent="0.2">
      <c r="A152" s="419" t="s">
        <v>223</v>
      </c>
      <c r="B152" s="75">
        <v>437</v>
      </c>
      <c r="C152" s="75" t="s">
        <v>216</v>
      </c>
      <c r="D152" s="49" t="s">
        <v>38</v>
      </c>
      <c r="E152" s="50">
        <v>1</v>
      </c>
      <c r="F152" s="49" t="s">
        <v>225</v>
      </c>
      <c r="G152" s="51">
        <v>4.2</v>
      </c>
      <c r="H152" s="75" t="s">
        <v>65</v>
      </c>
      <c r="I152" s="51">
        <v>19.75</v>
      </c>
      <c r="J152" s="53">
        <v>1000</v>
      </c>
      <c r="K152" s="45">
        <v>1315.58</v>
      </c>
      <c r="L152" s="45">
        <v>30378</v>
      </c>
      <c r="M152" s="45">
        <v>31</v>
      </c>
      <c r="N152" s="45">
        <v>30409</v>
      </c>
      <c r="O152" s="45"/>
    </row>
    <row r="153" spans="1:15" x14ac:dyDescent="0.2">
      <c r="A153" s="419"/>
      <c r="B153" s="75"/>
      <c r="C153" s="75"/>
      <c r="D153" s="49"/>
      <c r="E153" s="50"/>
      <c r="F153" s="49"/>
      <c r="G153" s="51"/>
      <c r="H153" s="75"/>
      <c r="I153" s="51"/>
      <c r="J153" s="53"/>
      <c r="K153" s="45"/>
      <c r="L153" s="45"/>
      <c r="M153" s="45"/>
      <c r="N153" s="45"/>
      <c r="O153" s="45"/>
    </row>
    <row r="154" spans="1:15" x14ac:dyDescent="0.2">
      <c r="A154" s="419" t="s">
        <v>69</v>
      </c>
      <c r="B154" s="75">
        <v>449</v>
      </c>
      <c r="C154" s="75" t="s">
        <v>226</v>
      </c>
      <c r="D154" s="49" t="s">
        <v>38</v>
      </c>
      <c r="E154" s="50">
        <v>162</v>
      </c>
      <c r="F154" s="49" t="s">
        <v>193</v>
      </c>
      <c r="G154" s="51">
        <v>4.8</v>
      </c>
      <c r="H154" s="49" t="s">
        <v>57</v>
      </c>
      <c r="I154" s="51">
        <v>7.75</v>
      </c>
      <c r="J154" s="53">
        <v>162000</v>
      </c>
      <c r="K154" s="45">
        <v>4436.7299999999996</v>
      </c>
      <c r="L154" s="45">
        <v>102449</v>
      </c>
      <c r="M154" s="45">
        <v>1194</v>
      </c>
      <c r="N154" s="45">
        <v>103643</v>
      </c>
      <c r="O154" s="45"/>
    </row>
    <row r="155" spans="1:15" x14ac:dyDescent="0.2">
      <c r="A155" s="419" t="s">
        <v>227</v>
      </c>
      <c r="B155" s="75">
        <v>449</v>
      </c>
      <c r="C155" s="75" t="s">
        <v>226</v>
      </c>
      <c r="D155" s="49" t="s">
        <v>38</v>
      </c>
      <c r="E155" s="50">
        <v>50</v>
      </c>
      <c r="F155" s="49" t="s">
        <v>194</v>
      </c>
      <c r="G155" s="51">
        <v>5.4</v>
      </c>
      <c r="H155" s="49" t="s">
        <v>57</v>
      </c>
      <c r="I155" s="51">
        <v>14.75</v>
      </c>
      <c r="J155" s="53">
        <v>50000</v>
      </c>
      <c r="K155" s="45">
        <v>75148.98</v>
      </c>
      <c r="L155" s="45">
        <v>1735267</v>
      </c>
      <c r="M155" s="45">
        <v>0</v>
      </c>
      <c r="N155" s="45">
        <v>1735267</v>
      </c>
      <c r="O155" s="45"/>
    </row>
    <row r="156" spans="1:15" x14ac:dyDescent="0.2">
      <c r="A156" s="419" t="s">
        <v>227</v>
      </c>
      <c r="B156" s="75">
        <v>449</v>
      </c>
      <c r="C156" s="75" t="s">
        <v>226</v>
      </c>
      <c r="D156" s="49" t="s">
        <v>38</v>
      </c>
      <c r="E156" s="50">
        <v>59.52</v>
      </c>
      <c r="F156" s="49" t="s">
        <v>195</v>
      </c>
      <c r="G156" s="51">
        <v>4.5</v>
      </c>
      <c r="H156" s="49" t="s">
        <v>57</v>
      </c>
      <c r="I156" s="51">
        <v>15</v>
      </c>
      <c r="J156" s="53">
        <v>59520</v>
      </c>
      <c r="K156" s="45">
        <v>83707.14</v>
      </c>
      <c r="L156" s="45">
        <v>1932884</v>
      </c>
      <c r="M156" s="45">
        <v>0</v>
      </c>
      <c r="N156" s="45">
        <v>1932884</v>
      </c>
      <c r="O156" s="45"/>
    </row>
    <row r="157" spans="1:15" x14ac:dyDescent="0.2">
      <c r="A157" s="419"/>
      <c r="B157" s="75"/>
      <c r="C157" s="75"/>
      <c r="D157" s="49"/>
      <c r="E157" s="50"/>
      <c r="F157" s="49"/>
      <c r="G157" s="51"/>
      <c r="H157" s="75"/>
      <c r="I157" s="51"/>
      <c r="J157" s="53"/>
      <c r="K157" s="45"/>
      <c r="L157" s="45"/>
      <c r="M157" s="45"/>
      <c r="N157" s="45"/>
      <c r="O157" s="45"/>
    </row>
    <row r="158" spans="1:15" x14ac:dyDescent="0.2">
      <c r="A158" s="419" t="s">
        <v>121</v>
      </c>
      <c r="B158" s="75">
        <v>472</v>
      </c>
      <c r="C158" s="75" t="s">
        <v>228</v>
      </c>
      <c r="D158" s="49" t="s">
        <v>229</v>
      </c>
      <c r="E158" s="50">
        <v>15700000</v>
      </c>
      <c r="F158" s="49" t="s">
        <v>71</v>
      </c>
      <c r="G158" s="51">
        <v>6</v>
      </c>
      <c r="H158" s="75" t="s">
        <v>176</v>
      </c>
      <c r="I158" s="51">
        <v>4</v>
      </c>
      <c r="J158" s="53">
        <v>15700000000</v>
      </c>
      <c r="K158" s="45">
        <v>0</v>
      </c>
      <c r="L158" s="45">
        <v>0</v>
      </c>
      <c r="M158" s="45">
        <v>0</v>
      </c>
      <c r="N158" s="45">
        <v>0</v>
      </c>
      <c r="O158" s="45"/>
    </row>
    <row r="159" spans="1:15" x14ac:dyDescent="0.2">
      <c r="A159" s="419" t="s">
        <v>121</v>
      </c>
      <c r="B159" s="75">
        <v>472</v>
      </c>
      <c r="C159" s="75" t="s">
        <v>228</v>
      </c>
      <c r="D159" s="49" t="s">
        <v>229</v>
      </c>
      <c r="E159" s="50">
        <v>500000</v>
      </c>
      <c r="F159" s="49" t="s">
        <v>73</v>
      </c>
      <c r="G159" s="51" t="s">
        <v>230</v>
      </c>
      <c r="H159" s="75" t="s">
        <v>176</v>
      </c>
      <c r="I159" s="51">
        <v>6</v>
      </c>
      <c r="J159" s="53">
        <v>500000000</v>
      </c>
      <c r="K159" s="45">
        <v>0</v>
      </c>
      <c r="L159" s="45">
        <v>0</v>
      </c>
      <c r="M159" s="45">
        <v>0</v>
      </c>
      <c r="N159" s="45">
        <v>0</v>
      </c>
      <c r="O159" s="45"/>
    </row>
    <row r="160" spans="1:15" x14ac:dyDescent="0.2">
      <c r="A160" s="419" t="s">
        <v>121</v>
      </c>
      <c r="B160" s="75">
        <v>472</v>
      </c>
      <c r="C160" s="75" t="s">
        <v>228</v>
      </c>
      <c r="D160" s="49" t="s">
        <v>229</v>
      </c>
      <c r="E160" s="50">
        <v>1000</v>
      </c>
      <c r="F160" s="49" t="s">
        <v>111</v>
      </c>
      <c r="G160" s="51">
        <v>10</v>
      </c>
      <c r="H160" s="75" t="s">
        <v>176</v>
      </c>
      <c r="I160" s="51">
        <v>6</v>
      </c>
      <c r="J160" s="53">
        <v>1000000</v>
      </c>
      <c r="K160" s="45">
        <v>0</v>
      </c>
      <c r="L160" s="45">
        <v>0</v>
      </c>
      <c r="M160" s="45">
        <v>0</v>
      </c>
      <c r="N160" s="45">
        <v>0</v>
      </c>
      <c r="O160" s="45"/>
    </row>
    <row r="161" spans="1:15" x14ac:dyDescent="0.2">
      <c r="A161" s="419" t="s">
        <v>121</v>
      </c>
      <c r="B161" s="75">
        <v>486</v>
      </c>
      <c r="C161" s="75" t="s">
        <v>231</v>
      </c>
      <c r="D161" s="49" t="s">
        <v>38</v>
      </c>
      <c r="E161" s="50">
        <v>450</v>
      </c>
      <c r="F161" s="49" t="s">
        <v>97</v>
      </c>
      <c r="G161" s="51">
        <v>4.25</v>
      </c>
      <c r="H161" s="75" t="s">
        <v>65</v>
      </c>
      <c r="I161" s="51">
        <v>19.5</v>
      </c>
      <c r="J161" s="53">
        <v>450000</v>
      </c>
      <c r="K161" s="45">
        <v>253281</v>
      </c>
      <c r="L161" s="45">
        <v>5848519</v>
      </c>
      <c r="M161" s="45">
        <v>44128</v>
      </c>
      <c r="N161" s="45">
        <v>5892647</v>
      </c>
      <c r="O161" s="45"/>
    </row>
    <row r="162" spans="1:15" x14ac:dyDescent="0.2">
      <c r="A162" s="419" t="s">
        <v>232</v>
      </c>
      <c r="B162" s="75">
        <v>486</v>
      </c>
      <c r="C162" s="75" t="s">
        <v>231</v>
      </c>
      <c r="D162" s="49" t="s">
        <v>38</v>
      </c>
      <c r="E162" s="50">
        <v>50</v>
      </c>
      <c r="F162" s="49" t="s">
        <v>99</v>
      </c>
      <c r="G162" s="51">
        <v>8</v>
      </c>
      <c r="H162" s="75" t="s">
        <v>65</v>
      </c>
      <c r="I162" s="51">
        <v>23.25</v>
      </c>
      <c r="J162" s="53">
        <v>50000</v>
      </c>
      <c r="K162" s="45">
        <v>50000</v>
      </c>
      <c r="L162" s="45">
        <v>1154552</v>
      </c>
      <c r="M162" s="45">
        <v>851834</v>
      </c>
      <c r="N162" s="45">
        <v>2006386</v>
      </c>
      <c r="O162" s="45"/>
    </row>
    <row r="163" spans="1:15" x14ac:dyDescent="0.2">
      <c r="A163" s="419" t="s">
        <v>233</v>
      </c>
      <c r="B163" s="75">
        <v>486</v>
      </c>
      <c r="C163" s="75" t="s">
        <v>234</v>
      </c>
      <c r="D163" s="49" t="s">
        <v>38</v>
      </c>
      <c r="E163" s="50">
        <v>427</v>
      </c>
      <c r="F163" s="49" t="s">
        <v>191</v>
      </c>
      <c r="G163" s="51">
        <v>4</v>
      </c>
      <c r="H163" s="75" t="s">
        <v>65</v>
      </c>
      <c r="I163" s="51">
        <v>20</v>
      </c>
      <c r="J163" s="53">
        <v>427000</v>
      </c>
      <c r="K163" s="45">
        <v>293369</v>
      </c>
      <c r="L163" s="45">
        <v>6774192</v>
      </c>
      <c r="M163" s="45">
        <v>48156</v>
      </c>
      <c r="N163" s="45">
        <v>6822348</v>
      </c>
      <c r="O163" s="45"/>
    </row>
    <row r="164" spans="1:15" x14ac:dyDescent="0.2">
      <c r="A164" s="419" t="s">
        <v>233</v>
      </c>
      <c r="B164" s="75">
        <v>486</v>
      </c>
      <c r="C164" s="75" t="s">
        <v>234</v>
      </c>
      <c r="D164" s="49" t="s">
        <v>38</v>
      </c>
      <c r="E164" s="50">
        <v>37</v>
      </c>
      <c r="F164" s="49" t="s">
        <v>235</v>
      </c>
      <c r="G164" s="51">
        <v>4</v>
      </c>
      <c r="H164" s="75" t="s">
        <v>65</v>
      </c>
      <c r="I164" s="51">
        <v>20</v>
      </c>
      <c r="J164" s="53">
        <v>37000</v>
      </c>
      <c r="K164" s="45">
        <v>37000</v>
      </c>
      <c r="L164" s="45">
        <v>854368</v>
      </c>
      <c r="M164" s="45">
        <v>213221</v>
      </c>
      <c r="N164" s="45">
        <v>1067589</v>
      </c>
      <c r="O164" s="45"/>
    </row>
    <row r="165" spans="1:15" x14ac:dyDescent="0.2">
      <c r="A165" s="419" t="s">
        <v>233</v>
      </c>
      <c r="B165" s="75">
        <v>486</v>
      </c>
      <c r="C165" s="75" t="s">
        <v>234</v>
      </c>
      <c r="D165" s="49" t="s">
        <v>38</v>
      </c>
      <c r="E165" s="50">
        <v>59</v>
      </c>
      <c r="F165" s="49" t="s">
        <v>236</v>
      </c>
      <c r="G165" s="51">
        <v>7</v>
      </c>
      <c r="H165" s="75" t="s">
        <v>65</v>
      </c>
      <c r="I165" s="51">
        <v>21.75</v>
      </c>
      <c r="J165" s="53">
        <v>59000</v>
      </c>
      <c r="K165" s="45">
        <v>59000</v>
      </c>
      <c r="L165" s="45">
        <v>1362371</v>
      </c>
      <c r="M165" s="45">
        <v>638465</v>
      </c>
      <c r="N165" s="45">
        <v>2000836</v>
      </c>
      <c r="O165" s="45"/>
    </row>
    <row r="166" spans="1:15" x14ac:dyDescent="0.2">
      <c r="A166" s="419"/>
      <c r="B166" s="75"/>
      <c r="C166" s="75"/>
      <c r="D166" s="49"/>
      <c r="E166" s="50"/>
      <c r="F166" s="49"/>
      <c r="G166" s="51"/>
      <c r="H166" s="75"/>
      <c r="I166" s="51"/>
      <c r="J166" s="53"/>
      <c r="K166" s="45"/>
      <c r="L166" s="45"/>
      <c r="M166" s="45"/>
      <c r="N166" s="45"/>
      <c r="O166" s="45"/>
    </row>
    <row r="167" spans="1:15" x14ac:dyDescent="0.2">
      <c r="A167" s="419" t="s">
        <v>62</v>
      </c>
      <c r="B167" s="75">
        <v>495</v>
      </c>
      <c r="C167" s="75" t="s">
        <v>237</v>
      </c>
      <c r="D167" s="49" t="s">
        <v>38</v>
      </c>
      <c r="E167" s="50">
        <v>578.5</v>
      </c>
      <c r="F167" s="49" t="s">
        <v>238</v>
      </c>
      <c r="G167" s="51">
        <v>4</v>
      </c>
      <c r="H167" s="75" t="s">
        <v>65</v>
      </c>
      <c r="I167" s="51">
        <v>19.25</v>
      </c>
      <c r="J167" s="53">
        <v>578500</v>
      </c>
      <c r="K167" s="45">
        <v>314656</v>
      </c>
      <c r="L167" s="45">
        <v>7265731</v>
      </c>
      <c r="M167" s="45">
        <v>71588</v>
      </c>
      <c r="N167" s="45">
        <v>7337319</v>
      </c>
      <c r="O167" s="45"/>
    </row>
    <row r="168" spans="1:15" x14ac:dyDescent="0.2">
      <c r="A168" s="419" t="s">
        <v>62</v>
      </c>
      <c r="B168" s="75">
        <v>495</v>
      </c>
      <c r="C168" s="75" t="s">
        <v>237</v>
      </c>
      <c r="D168" s="49" t="s">
        <v>38</v>
      </c>
      <c r="E168" s="50">
        <v>52.2</v>
      </c>
      <c r="F168" s="49" t="s">
        <v>239</v>
      </c>
      <c r="G168" s="51">
        <v>5</v>
      </c>
      <c r="H168" s="75" t="s">
        <v>65</v>
      </c>
      <c r="I168" s="51">
        <v>19.25</v>
      </c>
      <c r="J168" s="53">
        <v>52200</v>
      </c>
      <c r="K168" s="45">
        <v>53489</v>
      </c>
      <c r="L168" s="45">
        <v>1235116</v>
      </c>
      <c r="M168" s="45">
        <v>15157</v>
      </c>
      <c r="N168" s="45">
        <v>1250273</v>
      </c>
      <c r="O168" s="45"/>
    </row>
    <row r="169" spans="1:15" x14ac:dyDescent="0.2">
      <c r="A169" s="419" t="s">
        <v>66</v>
      </c>
      <c r="B169" s="75">
        <v>495</v>
      </c>
      <c r="C169" s="75" t="s">
        <v>237</v>
      </c>
      <c r="D169" s="49" t="s">
        <v>38</v>
      </c>
      <c r="E169" s="50">
        <v>27.4</v>
      </c>
      <c r="F169" s="49" t="s">
        <v>240</v>
      </c>
      <c r="G169" s="51">
        <v>5.5</v>
      </c>
      <c r="H169" s="75" t="s">
        <v>65</v>
      </c>
      <c r="I169" s="51">
        <v>19.25</v>
      </c>
      <c r="J169" s="53">
        <v>27400</v>
      </c>
      <c r="K169" s="45">
        <v>31324</v>
      </c>
      <c r="L169" s="45">
        <v>723303</v>
      </c>
      <c r="M169" s="45">
        <v>9746</v>
      </c>
      <c r="N169" s="45">
        <v>733049</v>
      </c>
      <c r="O169" s="45"/>
    </row>
    <row r="170" spans="1:15" x14ac:dyDescent="0.2">
      <c r="A170" s="419" t="s">
        <v>66</v>
      </c>
      <c r="B170" s="75">
        <v>495</v>
      </c>
      <c r="C170" s="75" t="s">
        <v>237</v>
      </c>
      <c r="D170" s="49" t="s">
        <v>38</v>
      </c>
      <c r="E170" s="50">
        <v>20.399999999999999</v>
      </c>
      <c r="F170" s="49" t="s">
        <v>241</v>
      </c>
      <c r="G170" s="51">
        <v>6</v>
      </c>
      <c r="H170" s="75" t="s">
        <v>65</v>
      </c>
      <c r="I170" s="51">
        <v>19.25</v>
      </c>
      <c r="J170" s="53">
        <v>20400</v>
      </c>
      <c r="K170" s="45">
        <v>25754</v>
      </c>
      <c r="L170" s="45">
        <v>594686</v>
      </c>
      <c r="M170" s="45">
        <v>8725</v>
      </c>
      <c r="N170" s="45">
        <v>603411</v>
      </c>
      <c r="O170" s="45"/>
    </row>
    <row r="171" spans="1:15" x14ac:dyDescent="0.2">
      <c r="A171" s="419" t="s">
        <v>242</v>
      </c>
      <c r="B171" s="75">
        <v>495</v>
      </c>
      <c r="C171" s="75" t="s">
        <v>237</v>
      </c>
      <c r="D171" s="49" t="s">
        <v>38</v>
      </c>
      <c r="E171" s="50">
        <v>22</v>
      </c>
      <c r="F171" s="426" t="s">
        <v>243</v>
      </c>
      <c r="G171" s="51">
        <v>7</v>
      </c>
      <c r="H171" s="75" t="s">
        <v>65</v>
      </c>
      <c r="I171" s="51">
        <v>19.25</v>
      </c>
      <c r="J171" s="53">
        <v>22000</v>
      </c>
      <c r="K171" s="45">
        <v>28837</v>
      </c>
      <c r="L171" s="45">
        <v>665876</v>
      </c>
      <c r="M171" s="45">
        <v>11358</v>
      </c>
      <c r="N171" s="45">
        <v>677234</v>
      </c>
      <c r="O171" s="45"/>
    </row>
    <row r="172" spans="1:15" x14ac:dyDescent="0.2">
      <c r="A172" s="419" t="s">
        <v>242</v>
      </c>
      <c r="B172" s="75">
        <v>495</v>
      </c>
      <c r="C172" s="75" t="s">
        <v>237</v>
      </c>
      <c r="D172" s="49" t="s">
        <v>38</v>
      </c>
      <c r="E172" s="50">
        <v>31</v>
      </c>
      <c r="F172" s="49" t="s">
        <v>244</v>
      </c>
      <c r="G172" s="51">
        <v>7.5</v>
      </c>
      <c r="H172" s="75" t="s">
        <v>65</v>
      </c>
      <c r="I172" s="51">
        <v>19.25</v>
      </c>
      <c r="J172" s="53">
        <v>31000</v>
      </c>
      <c r="K172" s="45">
        <v>49603</v>
      </c>
      <c r="L172" s="45">
        <v>1145384</v>
      </c>
      <c r="M172" s="45">
        <v>20896</v>
      </c>
      <c r="N172" s="45">
        <v>1166280</v>
      </c>
      <c r="O172" s="45"/>
    </row>
    <row r="173" spans="1:15" x14ac:dyDescent="0.2">
      <c r="A173" s="419" t="s">
        <v>245</v>
      </c>
      <c r="B173" s="75">
        <v>495</v>
      </c>
      <c r="C173" s="75" t="s">
        <v>246</v>
      </c>
      <c r="D173" s="49" t="s">
        <v>38</v>
      </c>
      <c r="E173" s="50">
        <v>478</v>
      </c>
      <c r="F173" s="49" t="s">
        <v>247</v>
      </c>
      <c r="G173" s="51">
        <v>4</v>
      </c>
      <c r="H173" s="75" t="s">
        <v>65</v>
      </c>
      <c r="I173" s="51">
        <v>18.25</v>
      </c>
      <c r="J173" s="53">
        <v>478000</v>
      </c>
      <c r="K173" s="45">
        <v>281086</v>
      </c>
      <c r="L173" s="45">
        <v>6490565</v>
      </c>
      <c r="M173" s="45">
        <v>63953</v>
      </c>
      <c r="N173" s="45">
        <v>6554518</v>
      </c>
      <c r="O173" s="45"/>
    </row>
    <row r="174" spans="1:15" x14ac:dyDescent="0.2">
      <c r="A174" s="419" t="s">
        <v>248</v>
      </c>
      <c r="B174" s="75">
        <v>495</v>
      </c>
      <c r="C174" s="75" t="s">
        <v>246</v>
      </c>
      <c r="D174" s="49" t="s">
        <v>38</v>
      </c>
      <c r="E174" s="50">
        <v>55</v>
      </c>
      <c r="F174" s="49" t="s">
        <v>249</v>
      </c>
      <c r="G174" s="51">
        <v>5</v>
      </c>
      <c r="H174" s="75" t="s">
        <v>65</v>
      </c>
      <c r="I174" s="51">
        <v>18.25</v>
      </c>
      <c r="J174" s="53">
        <v>55000</v>
      </c>
      <c r="K174" s="45">
        <v>56358</v>
      </c>
      <c r="L174" s="45">
        <v>1301364</v>
      </c>
      <c r="M174" s="45">
        <v>15970</v>
      </c>
      <c r="N174" s="45">
        <v>1317334</v>
      </c>
      <c r="O174" s="45"/>
    </row>
    <row r="175" spans="1:15" x14ac:dyDescent="0.2">
      <c r="A175" s="419" t="s">
        <v>250</v>
      </c>
      <c r="B175" s="75">
        <v>495</v>
      </c>
      <c r="C175" s="75" t="s">
        <v>246</v>
      </c>
      <c r="D175" s="49" t="s">
        <v>38</v>
      </c>
      <c r="E175" s="50">
        <v>18</v>
      </c>
      <c r="F175" s="49" t="s">
        <v>251</v>
      </c>
      <c r="G175" s="51">
        <v>5.5</v>
      </c>
      <c r="H175" s="75" t="s">
        <v>65</v>
      </c>
      <c r="I175" s="51">
        <v>18.25</v>
      </c>
      <c r="J175" s="53">
        <v>18000</v>
      </c>
      <c r="K175" s="45">
        <v>19505</v>
      </c>
      <c r="L175" s="45">
        <v>450391</v>
      </c>
      <c r="M175" s="45">
        <v>6069</v>
      </c>
      <c r="N175" s="45">
        <v>456460</v>
      </c>
      <c r="O175" s="45"/>
    </row>
    <row r="176" spans="1:15" x14ac:dyDescent="0.2">
      <c r="A176" s="419" t="s">
        <v>252</v>
      </c>
      <c r="B176" s="75">
        <v>495</v>
      </c>
      <c r="C176" s="75" t="s">
        <v>246</v>
      </c>
      <c r="D176" s="49" t="s">
        <v>38</v>
      </c>
      <c r="E176" s="50">
        <v>8</v>
      </c>
      <c r="F176" s="49" t="s">
        <v>253</v>
      </c>
      <c r="G176" s="51">
        <v>6</v>
      </c>
      <c r="H176" s="75" t="s">
        <v>65</v>
      </c>
      <c r="I176" s="51">
        <v>18.25</v>
      </c>
      <c r="J176" s="53">
        <v>8000</v>
      </c>
      <c r="K176" s="45">
        <v>9528</v>
      </c>
      <c r="L176" s="45">
        <v>220011</v>
      </c>
      <c r="M176" s="45">
        <v>3228</v>
      </c>
      <c r="N176" s="45">
        <v>223239</v>
      </c>
      <c r="O176" s="45"/>
    </row>
    <row r="177" spans="1:15" x14ac:dyDescent="0.2">
      <c r="A177" s="419" t="s">
        <v>252</v>
      </c>
      <c r="B177" s="75">
        <v>495</v>
      </c>
      <c r="C177" s="75" t="s">
        <v>246</v>
      </c>
      <c r="D177" s="49" t="s">
        <v>38</v>
      </c>
      <c r="E177" s="50">
        <v>15</v>
      </c>
      <c r="F177" s="49" t="s">
        <v>254</v>
      </c>
      <c r="G177" s="51">
        <v>7</v>
      </c>
      <c r="H177" s="75" t="s">
        <v>65</v>
      </c>
      <c r="I177" s="51">
        <v>18.25</v>
      </c>
      <c r="J177" s="53">
        <v>15000</v>
      </c>
      <c r="K177" s="45">
        <v>18375</v>
      </c>
      <c r="L177" s="45">
        <v>424298</v>
      </c>
      <c r="M177" s="45">
        <v>7238</v>
      </c>
      <c r="N177" s="45">
        <v>431536</v>
      </c>
      <c r="O177" s="45"/>
    </row>
    <row r="178" spans="1:15" x14ac:dyDescent="0.2">
      <c r="A178" s="419" t="s">
        <v>252</v>
      </c>
      <c r="B178" s="75">
        <v>495</v>
      </c>
      <c r="C178" s="75" t="s">
        <v>246</v>
      </c>
      <c r="D178" s="49" t="s">
        <v>38</v>
      </c>
      <c r="E178" s="50">
        <v>25</v>
      </c>
      <c r="F178" s="49" t="s">
        <v>255</v>
      </c>
      <c r="G178" s="51">
        <v>7.5</v>
      </c>
      <c r="H178" s="75" t="s">
        <v>65</v>
      </c>
      <c r="I178" s="51">
        <v>18.25</v>
      </c>
      <c r="J178" s="53">
        <v>25000</v>
      </c>
      <c r="K178" s="45">
        <v>37212</v>
      </c>
      <c r="L178" s="45">
        <v>859263</v>
      </c>
      <c r="M178" s="45">
        <v>15676</v>
      </c>
      <c r="N178" s="45">
        <v>874939</v>
      </c>
      <c r="O178" s="45"/>
    </row>
    <row r="179" spans="1:15" x14ac:dyDescent="0.2">
      <c r="A179" s="419" t="s">
        <v>256</v>
      </c>
      <c r="B179" s="75">
        <v>495</v>
      </c>
      <c r="C179" s="75" t="s">
        <v>257</v>
      </c>
      <c r="D179" s="49" t="s">
        <v>38</v>
      </c>
      <c r="E179" s="50">
        <v>402</v>
      </c>
      <c r="F179" s="49" t="s">
        <v>258</v>
      </c>
      <c r="G179" s="51">
        <v>4.7</v>
      </c>
      <c r="H179" s="49" t="s">
        <v>65</v>
      </c>
      <c r="I179" s="51">
        <v>17</v>
      </c>
      <c r="J179" s="47">
        <v>402000</v>
      </c>
      <c r="K179" s="45">
        <v>267989</v>
      </c>
      <c r="L179" s="45">
        <v>6188142</v>
      </c>
      <c r="M179" s="45">
        <v>71462</v>
      </c>
      <c r="N179" s="45">
        <v>6259604</v>
      </c>
      <c r="O179" s="45"/>
    </row>
    <row r="180" spans="1:15" x14ac:dyDescent="0.2">
      <c r="A180" s="419" t="s">
        <v>259</v>
      </c>
      <c r="B180" s="75">
        <v>495</v>
      </c>
      <c r="C180" s="75" t="s">
        <v>257</v>
      </c>
      <c r="D180" s="49" t="s">
        <v>38</v>
      </c>
      <c r="E180" s="50">
        <v>38.200000000000003</v>
      </c>
      <c r="F180" s="49" t="s">
        <v>260</v>
      </c>
      <c r="G180" s="51">
        <v>5.2</v>
      </c>
      <c r="H180" s="49" t="s">
        <v>65</v>
      </c>
      <c r="I180" s="51">
        <v>17</v>
      </c>
      <c r="J180" s="47">
        <v>38200</v>
      </c>
      <c r="K180" s="45">
        <v>38687</v>
      </c>
      <c r="L180" s="45">
        <v>893323</v>
      </c>
      <c r="M180" s="45">
        <v>11392</v>
      </c>
      <c r="N180" s="45">
        <v>904715</v>
      </c>
      <c r="O180" s="45"/>
    </row>
    <row r="181" spans="1:15" x14ac:dyDescent="0.2">
      <c r="A181" s="419" t="s">
        <v>259</v>
      </c>
      <c r="B181" s="75">
        <v>495</v>
      </c>
      <c r="C181" s="75" t="s">
        <v>257</v>
      </c>
      <c r="D181" s="49" t="s">
        <v>38</v>
      </c>
      <c r="E181" s="50">
        <v>12</v>
      </c>
      <c r="F181" s="49" t="s">
        <v>261</v>
      </c>
      <c r="G181" s="51">
        <v>5.2</v>
      </c>
      <c r="H181" s="49" t="s">
        <v>65</v>
      </c>
      <c r="I181" s="51">
        <v>17</v>
      </c>
      <c r="J181" s="47">
        <v>12000</v>
      </c>
      <c r="K181" s="45">
        <v>12465</v>
      </c>
      <c r="L181" s="45">
        <v>287830</v>
      </c>
      <c r="M181" s="45">
        <v>3671</v>
      </c>
      <c r="N181" s="45">
        <v>291501</v>
      </c>
      <c r="O181" s="45"/>
    </row>
    <row r="182" spans="1:15" x14ac:dyDescent="0.2">
      <c r="A182" s="419" t="s">
        <v>259</v>
      </c>
      <c r="B182" s="75">
        <v>495</v>
      </c>
      <c r="C182" s="75" t="s">
        <v>257</v>
      </c>
      <c r="D182" s="49" t="s">
        <v>38</v>
      </c>
      <c r="E182" s="50">
        <v>6</v>
      </c>
      <c r="F182" s="49" t="s">
        <v>262</v>
      </c>
      <c r="G182" s="51">
        <v>5.2</v>
      </c>
      <c r="H182" s="49" t="s">
        <v>65</v>
      </c>
      <c r="I182" s="51">
        <v>17</v>
      </c>
      <c r="J182" s="47">
        <v>6000</v>
      </c>
      <c r="K182" s="45">
        <v>6557</v>
      </c>
      <c r="L182" s="45">
        <v>151408</v>
      </c>
      <c r="M182" s="45">
        <v>1931</v>
      </c>
      <c r="N182" s="45">
        <v>153339</v>
      </c>
      <c r="O182" s="45"/>
    </row>
    <row r="183" spans="1:15" x14ac:dyDescent="0.2">
      <c r="A183" s="419" t="s">
        <v>259</v>
      </c>
      <c r="B183" s="75">
        <v>495</v>
      </c>
      <c r="C183" s="75" t="s">
        <v>257</v>
      </c>
      <c r="D183" s="49" t="s">
        <v>38</v>
      </c>
      <c r="E183" s="50">
        <v>9</v>
      </c>
      <c r="F183" s="49" t="s">
        <v>263</v>
      </c>
      <c r="G183" s="51">
        <v>5.2</v>
      </c>
      <c r="H183" s="49" t="s">
        <v>65</v>
      </c>
      <c r="I183" s="51">
        <v>17</v>
      </c>
      <c r="J183" s="47">
        <v>9000</v>
      </c>
      <c r="K183" s="45">
        <v>9835</v>
      </c>
      <c r="L183" s="45">
        <v>227100</v>
      </c>
      <c r="M183" s="45">
        <v>2896</v>
      </c>
      <c r="N183" s="45">
        <v>229996</v>
      </c>
      <c r="O183" s="45"/>
    </row>
    <row r="184" spans="1:15" x14ac:dyDescent="0.2">
      <c r="A184" s="419" t="s">
        <v>259</v>
      </c>
      <c r="B184" s="75">
        <v>495</v>
      </c>
      <c r="C184" s="75" t="s">
        <v>257</v>
      </c>
      <c r="D184" s="49" t="s">
        <v>38</v>
      </c>
      <c r="E184" s="50">
        <v>27.4</v>
      </c>
      <c r="F184" s="49" t="s">
        <v>264</v>
      </c>
      <c r="G184" s="51">
        <v>5.2</v>
      </c>
      <c r="H184" s="49" t="s">
        <v>65</v>
      </c>
      <c r="I184" s="51">
        <v>17</v>
      </c>
      <c r="J184" s="47">
        <v>27400</v>
      </c>
      <c r="K184" s="45">
        <v>33987</v>
      </c>
      <c r="L184" s="45">
        <v>784795</v>
      </c>
      <c r="M184" s="45">
        <v>10008</v>
      </c>
      <c r="N184" s="45">
        <v>794803</v>
      </c>
      <c r="O184" s="45"/>
    </row>
    <row r="185" spans="1:15" x14ac:dyDescent="0.2">
      <c r="A185" s="419"/>
      <c r="B185" s="75"/>
      <c r="C185" s="75"/>
      <c r="D185" s="49"/>
      <c r="E185" s="50"/>
      <c r="F185" s="49"/>
      <c r="G185" s="51"/>
      <c r="H185" s="75"/>
      <c r="I185" s="51"/>
      <c r="J185" s="53"/>
      <c r="K185" s="45"/>
      <c r="L185" s="45"/>
      <c r="M185" s="45"/>
      <c r="N185" s="45"/>
      <c r="O185" s="45"/>
    </row>
    <row r="186" spans="1:15" x14ac:dyDescent="0.2">
      <c r="A186" s="419" t="s">
        <v>69</v>
      </c>
      <c r="B186" s="75">
        <v>501</v>
      </c>
      <c r="C186" s="75" t="s">
        <v>265</v>
      </c>
      <c r="D186" s="49" t="s">
        <v>38</v>
      </c>
      <c r="E186" s="50">
        <v>156.30000000000001</v>
      </c>
      <c r="F186" s="49" t="s">
        <v>266</v>
      </c>
      <c r="G186" s="51">
        <v>4.1500000000000004</v>
      </c>
      <c r="H186" s="49" t="s">
        <v>57</v>
      </c>
      <c r="I186" s="51">
        <v>7.75</v>
      </c>
      <c r="J186" s="53">
        <v>156300</v>
      </c>
      <c r="K186" s="45">
        <v>29885.73</v>
      </c>
      <c r="L186" s="45">
        <v>690092</v>
      </c>
      <c r="M186" s="45">
        <v>2248</v>
      </c>
      <c r="N186" s="45">
        <v>692340</v>
      </c>
      <c r="O186" s="45"/>
    </row>
    <row r="187" spans="1:15" x14ac:dyDescent="0.2">
      <c r="A187" s="419" t="s">
        <v>227</v>
      </c>
      <c r="B187" s="75">
        <v>501</v>
      </c>
      <c r="C187" s="75" t="s">
        <v>265</v>
      </c>
      <c r="D187" s="49" t="s">
        <v>38</v>
      </c>
      <c r="E187" s="50">
        <v>47.1</v>
      </c>
      <c r="F187" s="49" t="s">
        <v>267</v>
      </c>
      <c r="G187" s="51">
        <v>4.5</v>
      </c>
      <c r="H187" s="49" t="s">
        <v>57</v>
      </c>
      <c r="I187" s="51">
        <v>14.75</v>
      </c>
      <c r="J187" s="53">
        <v>47100</v>
      </c>
      <c r="K187" s="45">
        <v>62922.41</v>
      </c>
      <c r="L187" s="45">
        <v>1452943</v>
      </c>
      <c r="M187" s="45">
        <v>0</v>
      </c>
      <c r="N187" s="45">
        <v>1452943</v>
      </c>
      <c r="O187" s="45"/>
    </row>
    <row r="188" spans="1:15" x14ac:dyDescent="0.2">
      <c r="A188" s="419" t="s">
        <v>227</v>
      </c>
      <c r="B188" s="75">
        <v>501</v>
      </c>
      <c r="C188" s="75" t="s">
        <v>265</v>
      </c>
      <c r="D188" s="49" t="s">
        <v>38</v>
      </c>
      <c r="E188" s="50">
        <v>11.4</v>
      </c>
      <c r="F188" s="49" t="s">
        <v>268</v>
      </c>
      <c r="G188" s="51">
        <v>5.5</v>
      </c>
      <c r="H188" s="49" t="s">
        <v>57</v>
      </c>
      <c r="I188" s="51">
        <v>15</v>
      </c>
      <c r="J188" s="53">
        <v>11400</v>
      </c>
      <c r="K188" s="45">
        <v>16214.62</v>
      </c>
      <c r="L188" s="45">
        <v>374412</v>
      </c>
      <c r="M188" s="45">
        <v>0</v>
      </c>
      <c r="N188" s="45">
        <v>374412</v>
      </c>
      <c r="O188" s="45"/>
    </row>
    <row r="189" spans="1:15" x14ac:dyDescent="0.2">
      <c r="A189" s="419" t="s">
        <v>227</v>
      </c>
      <c r="B189" s="75">
        <v>501</v>
      </c>
      <c r="C189" s="75" t="s">
        <v>265</v>
      </c>
      <c r="D189" s="49" t="s">
        <v>38</v>
      </c>
      <c r="E189" s="50">
        <v>58</v>
      </c>
      <c r="F189" s="49" t="s">
        <v>269</v>
      </c>
      <c r="G189" s="51">
        <v>5</v>
      </c>
      <c r="H189" s="49" t="s">
        <v>57</v>
      </c>
      <c r="I189" s="51">
        <v>15.25</v>
      </c>
      <c r="J189" s="53">
        <v>58000</v>
      </c>
      <c r="K189" s="45">
        <v>79956.460000000006</v>
      </c>
      <c r="L189" s="45">
        <v>1846277</v>
      </c>
      <c r="M189" s="45">
        <v>0</v>
      </c>
      <c r="N189" s="45">
        <v>1846277</v>
      </c>
      <c r="O189" s="45"/>
    </row>
    <row r="190" spans="1:15" x14ac:dyDescent="0.2">
      <c r="A190" s="419"/>
      <c r="B190" s="75"/>
      <c r="C190" s="75"/>
      <c r="D190" s="49"/>
      <c r="E190" s="50"/>
      <c r="F190" s="49"/>
      <c r="G190" s="51"/>
      <c r="H190" s="75"/>
      <c r="I190" s="51"/>
      <c r="J190" s="53"/>
      <c r="K190" s="45"/>
      <c r="L190" s="45"/>
      <c r="M190" s="45"/>
      <c r="N190" s="45"/>
      <c r="O190" s="45"/>
    </row>
    <row r="191" spans="1:15" x14ac:dyDescent="0.2">
      <c r="A191" s="419" t="s">
        <v>270</v>
      </c>
      <c r="B191" s="75">
        <v>510</v>
      </c>
      <c r="C191" s="49" t="s">
        <v>271</v>
      </c>
      <c r="D191" s="49" t="s">
        <v>38</v>
      </c>
      <c r="E191" s="50">
        <v>863</v>
      </c>
      <c r="F191" s="49" t="s">
        <v>272</v>
      </c>
      <c r="G191" s="51">
        <v>4</v>
      </c>
      <c r="H191" s="75" t="s">
        <v>65</v>
      </c>
      <c r="I191" s="51">
        <v>18.5</v>
      </c>
      <c r="J191" s="53">
        <v>863000</v>
      </c>
      <c r="K191" s="45">
        <v>476804</v>
      </c>
      <c r="L191" s="45">
        <v>11009895</v>
      </c>
      <c r="M191" s="45">
        <v>108478</v>
      </c>
      <c r="N191" s="45">
        <v>11118373</v>
      </c>
      <c r="O191" s="45"/>
    </row>
    <row r="192" spans="1:15" x14ac:dyDescent="0.2">
      <c r="A192" s="419" t="s">
        <v>270</v>
      </c>
      <c r="B192" s="75">
        <v>510</v>
      </c>
      <c r="C192" s="49" t="s">
        <v>271</v>
      </c>
      <c r="D192" s="49" t="s">
        <v>38</v>
      </c>
      <c r="E192" s="50">
        <v>141</v>
      </c>
      <c r="F192" s="49" t="s">
        <v>273</v>
      </c>
      <c r="G192" s="51">
        <v>4</v>
      </c>
      <c r="H192" s="75" t="s">
        <v>65</v>
      </c>
      <c r="I192" s="51">
        <v>18.5</v>
      </c>
      <c r="J192" s="53">
        <v>141000</v>
      </c>
      <c r="K192" s="45">
        <v>79002</v>
      </c>
      <c r="L192" s="45">
        <v>1824238</v>
      </c>
      <c r="M192" s="45">
        <v>17974</v>
      </c>
      <c r="N192" s="45">
        <v>1842212</v>
      </c>
      <c r="O192" s="45"/>
    </row>
    <row r="193" spans="1:15" x14ac:dyDescent="0.2">
      <c r="A193" s="419" t="s">
        <v>66</v>
      </c>
      <c r="B193" s="75">
        <v>510</v>
      </c>
      <c r="C193" s="49" t="s">
        <v>271</v>
      </c>
      <c r="D193" s="49" t="s">
        <v>38</v>
      </c>
      <c r="E193" s="50">
        <v>45</v>
      </c>
      <c r="F193" s="49" t="s">
        <v>274</v>
      </c>
      <c r="G193" s="51">
        <v>4</v>
      </c>
      <c r="H193" s="75" t="s">
        <v>65</v>
      </c>
      <c r="I193" s="51">
        <v>18.5</v>
      </c>
      <c r="J193" s="53">
        <v>45000</v>
      </c>
      <c r="K193" s="45">
        <v>56939</v>
      </c>
      <c r="L193" s="45">
        <v>1314780</v>
      </c>
      <c r="M193" s="45">
        <v>12954</v>
      </c>
      <c r="N193" s="45">
        <v>1327734</v>
      </c>
      <c r="O193" s="45"/>
    </row>
    <row r="194" spans="1:15" x14ac:dyDescent="0.2">
      <c r="A194" s="419" t="s">
        <v>66</v>
      </c>
      <c r="B194" s="75">
        <v>510</v>
      </c>
      <c r="C194" s="49" t="s">
        <v>271</v>
      </c>
      <c r="D194" s="49" t="s">
        <v>38</v>
      </c>
      <c r="E194" s="50">
        <v>18</v>
      </c>
      <c r="F194" s="49" t="s">
        <v>275</v>
      </c>
      <c r="G194" s="51">
        <v>4</v>
      </c>
      <c r="H194" s="75" t="s">
        <v>65</v>
      </c>
      <c r="I194" s="51">
        <v>18.5</v>
      </c>
      <c r="J194" s="53">
        <v>18000</v>
      </c>
      <c r="K194" s="45">
        <v>22775</v>
      </c>
      <c r="L194" s="45">
        <v>525898</v>
      </c>
      <c r="M194" s="45">
        <v>5182</v>
      </c>
      <c r="N194" s="45">
        <v>531080</v>
      </c>
      <c r="O194" s="45"/>
    </row>
    <row r="195" spans="1:15" x14ac:dyDescent="0.2">
      <c r="A195" s="419" t="s">
        <v>276</v>
      </c>
      <c r="B195" s="75">
        <v>510</v>
      </c>
      <c r="C195" s="49" t="s">
        <v>271</v>
      </c>
      <c r="D195" s="49" t="s">
        <v>38</v>
      </c>
      <c r="E195" s="50">
        <v>46</v>
      </c>
      <c r="F195" s="49" t="s">
        <v>277</v>
      </c>
      <c r="G195" s="51">
        <v>4</v>
      </c>
      <c r="H195" s="75" t="s">
        <v>65</v>
      </c>
      <c r="I195" s="51">
        <v>18.5</v>
      </c>
      <c r="J195" s="53">
        <v>46000</v>
      </c>
      <c r="K195" s="45">
        <v>58204</v>
      </c>
      <c r="L195" s="45">
        <v>1343990</v>
      </c>
      <c r="M195" s="45">
        <v>13242</v>
      </c>
      <c r="N195" s="45">
        <v>1357232</v>
      </c>
      <c r="O195" s="45"/>
    </row>
    <row r="196" spans="1:15" x14ac:dyDescent="0.2">
      <c r="A196" s="419" t="s">
        <v>276</v>
      </c>
      <c r="B196" s="75">
        <v>510</v>
      </c>
      <c r="C196" s="49" t="s">
        <v>271</v>
      </c>
      <c r="D196" s="49" t="s">
        <v>38</v>
      </c>
      <c r="E196" s="50">
        <v>113</v>
      </c>
      <c r="F196" s="49" t="s">
        <v>278</v>
      </c>
      <c r="G196" s="51">
        <v>4</v>
      </c>
      <c r="H196" s="75" t="s">
        <v>65</v>
      </c>
      <c r="I196" s="51">
        <v>18.5</v>
      </c>
      <c r="J196" s="53">
        <v>113000</v>
      </c>
      <c r="K196" s="45">
        <v>142980</v>
      </c>
      <c r="L196" s="45">
        <v>3301555</v>
      </c>
      <c r="M196" s="45">
        <v>32530</v>
      </c>
      <c r="N196" s="45">
        <v>3334085</v>
      </c>
      <c r="O196" s="45"/>
    </row>
    <row r="197" spans="1:15" x14ac:dyDescent="0.2">
      <c r="A197" s="419"/>
      <c r="B197" s="75"/>
      <c r="C197" s="75"/>
      <c r="D197" s="49"/>
      <c r="E197" s="50"/>
      <c r="F197" s="49"/>
      <c r="G197" s="51"/>
      <c r="H197" s="49"/>
      <c r="I197" s="51"/>
      <c r="J197" s="53"/>
      <c r="K197" s="45"/>
      <c r="L197" s="45"/>
      <c r="M197" s="45"/>
      <c r="N197" s="45"/>
      <c r="O197" s="45"/>
    </row>
    <row r="198" spans="1:15" x14ac:dyDescent="0.2">
      <c r="A198" s="419" t="s">
        <v>279</v>
      </c>
      <c r="B198" s="75">
        <v>514</v>
      </c>
      <c r="C198" s="75" t="s">
        <v>280</v>
      </c>
      <c r="D198" s="49" t="s">
        <v>281</v>
      </c>
      <c r="E198" s="50">
        <v>65000</v>
      </c>
      <c r="F198" s="49" t="s">
        <v>282</v>
      </c>
      <c r="G198" s="51">
        <v>7.61</v>
      </c>
      <c r="H198" s="49" t="s">
        <v>283</v>
      </c>
      <c r="I198" s="51">
        <v>14.5</v>
      </c>
      <c r="J198" s="53">
        <v>65000000</v>
      </c>
      <c r="K198" s="45">
        <v>65000000</v>
      </c>
      <c r="L198" s="45">
        <v>32773000</v>
      </c>
      <c r="M198" s="45">
        <v>230426</v>
      </c>
      <c r="N198" s="45">
        <v>33003426</v>
      </c>
      <c r="O198" s="45"/>
    </row>
    <row r="199" spans="1:15" x14ac:dyDescent="0.2">
      <c r="A199" s="419" t="s">
        <v>284</v>
      </c>
      <c r="B199" s="75">
        <v>514</v>
      </c>
      <c r="C199" s="75" t="s">
        <v>280</v>
      </c>
      <c r="D199" s="49" t="s">
        <v>281</v>
      </c>
      <c r="E199" s="50">
        <v>1</v>
      </c>
      <c r="F199" s="49" t="s">
        <v>285</v>
      </c>
      <c r="G199" s="51">
        <v>7.75</v>
      </c>
      <c r="H199" s="49" t="s">
        <v>283</v>
      </c>
      <c r="I199" s="51">
        <v>15</v>
      </c>
      <c r="J199" s="53">
        <v>1000</v>
      </c>
      <c r="K199" s="45">
        <v>1578.09</v>
      </c>
      <c r="L199" s="45">
        <v>796</v>
      </c>
      <c r="M199" s="45">
        <v>5</v>
      </c>
      <c r="N199" s="45">
        <v>801</v>
      </c>
      <c r="O199" s="45"/>
    </row>
    <row r="200" spans="1:15" x14ac:dyDescent="0.2">
      <c r="A200" s="419" t="s">
        <v>279</v>
      </c>
      <c r="B200" s="75">
        <v>536</v>
      </c>
      <c r="C200" s="75" t="s">
        <v>286</v>
      </c>
      <c r="D200" s="49" t="s">
        <v>38</v>
      </c>
      <c r="E200" s="50">
        <v>302</v>
      </c>
      <c r="F200" s="49" t="s">
        <v>287</v>
      </c>
      <c r="G200" s="51">
        <v>3.7</v>
      </c>
      <c r="H200" s="49" t="s">
        <v>65</v>
      </c>
      <c r="I200" s="51">
        <v>19.5</v>
      </c>
      <c r="J200" s="53">
        <v>302000</v>
      </c>
      <c r="K200" s="45">
        <v>188275</v>
      </c>
      <c r="L200" s="45">
        <v>4347464</v>
      </c>
      <c r="M200" s="45">
        <v>26301</v>
      </c>
      <c r="N200" s="45">
        <v>4373765</v>
      </c>
      <c r="O200" s="45"/>
    </row>
    <row r="201" spans="1:15" x14ac:dyDescent="0.2">
      <c r="A201" s="419" t="s">
        <v>284</v>
      </c>
      <c r="B201" s="75">
        <v>536</v>
      </c>
      <c r="C201" s="75" t="s">
        <v>286</v>
      </c>
      <c r="D201" s="49" t="s">
        <v>38</v>
      </c>
      <c r="E201" s="50">
        <v>19</v>
      </c>
      <c r="F201" s="49" t="s">
        <v>288</v>
      </c>
      <c r="G201" s="51">
        <v>4</v>
      </c>
      <c r="H201" s="49" t="s">
        <v>65</v>
      </c>
      <c r="I201" s="51">
        <v>19.5</v>
      </c>
      <c r="J201" s="53">
        <v>19000</v>
      </c>
      <c r="K201" s="45">
        <v>9829.1299999999992</v>
      </c>
      <c r="L201" s="45">
        <v>226965</v>
      </c>
      <c r="M201" s="45">
        <v>1482</v>
      </c>
      <c r="N201" s="45">
        <v>228447</v>
      </c>
      <c r="O201" s="45"/>
    </row>
    <row r="202" spans="1:15" x14ac:dyDescent="0.2">
      <c r="A202" s="419" t="s">
        <v>284</v>
      </c>
      <c r="B202" s="75">
        <v>536</v>
      </c>
      <c r="C202" s="75" t="s">
        <v>286</v>
      </c>
      <c r="D202" s="49" t="s">
        <v>38</v>
      </c>
      <c r="E202" s="50">
        <v>17</v>
      </c>
      <c r="F202" s="49" t="s">
        <v>289</v>
      </c>
      <c r="G202" s="51">
        <v>4.7</v>
      </c>
      <c r="H202" s="49" t="s">
        <v>65</v>
      </c>
      <c r="I202" s="51">
        <v>19.5</v>
      </c>
      <c r="J202" s="53">
        <v>17000</v>
      </c>
      <c r="K202" s="45">
        <v>21635.599999999999</v>
      </c>
      <c r="L202" s="45">
        <v>499588</v>
      </c>
      <c r="M202" s="45">
        <v>3826</v>
      </c>
      <c r="N202" s="45">
        <v>503414</v>
      </c>
      <c r="O202" s="45"/>
    </row>
    <row r="203" spans="1:15" x14ac:dyDescent="0.2">
      <c r="A203" s="419" t="s">
        <v>284</v>
      </c>
      <c r="B203" s="75">
        <v>536</v>
      </c>
      <c r="C203" s="75" t="s">
        <v>286</v>
      </c>
      <c r="D203" s="49" t="s">
        <v>38</v>
      </c>
      <c r="E203" s="50">
        <v>11.5</v>
      </c>
      <c r="F203" s="49" t="s">
        <v>290</v>
      </c>
      <c r="G203" s="51">
        <v>5.5</v>
      </c>
      <c r="H203" s="49" t="s">
        <v>65</v>
      </c>
      <c r="I203" s="51">
        <v>19.5</v>
      </c>
      <c r="J203" s="53">
        <v>11500</v>
      </c>
      <c r="K203" s="45">
        <v>15232.58</v>
      </c>
      <c r="L203" s="45">
        <v>351736</v>
      </c>
      <c r="M203" s="45">
        <v>3143</v>
      </c>
      <c r="N203" s="45">
        <v>354879</v>
      </c>
      <c r="O203" s="45"/>
    </row>
    <row r="204" spans="1:15" x14ac:dyDescent="0.2">
      <c r="A204" s="419" t="s">
        <v>291</v>
      </c>
      <c r="B204" s="75">
        <v>536</v>
      </c>
      <c r="C204" s="75" t="s">
        <v>286</v>
      </c>
      <c r="D204" s="49" t="s">
        <v>38</v>
      </c>
      <c r="E204" s="50">
        <v>20</v>
      </c>
      <c r="F204" s="49" t="s">
        <v>292</v>
      </c>
      <c r="G204" s="51">
        <v>7.5</v>
      </c>
      <c r="H204" s="49" t="s">
        <v>65</v>
      </c>
      <c r="I204" s="51">
        <v>19.5</v>
      </c>
      <c r="J204" s="53">
        <v>20000</v>
      </c>
      <c r="K204" s="45">
        <v>29236.44</v>
      </c>
      <c r="L204" s="45">
        <v>675100</v>
      </c>
      <c r="M204" s="45">
        <v>8166</v>
      </c>
      <c r="N204" s="45">
        <v>683266</v>
      </c>
      <c r="O204" s="45"/>
    </row>
    <row r="205" spans="1:15" x14ac:dyDescent="0.2">
      <c r="A205" s="419"/>
      <c r="B205" s="75"/>
      <c r="C205" s="75"/>
      <c r="D205" s="49"/>
      <c r="E205" s="50"/>
      <c r="F205" s="49"/>
      <c r="G205" s="51"/>
      <c r="H205" s="49"/>
      <c r="I205" s="51"/>
      <c r="J205" s="53"/>
      <c r="K205" s="45"/>
      <c r="L205" s="45"/>
      <c r="M205" s="45"/>
      <c r="N205" s="45"/>
      <c r="O205" s="45"/>
    </row>
    <row r="206" spans="1:15" x14ac:dyDescent="0.2">
      <c r="A206" s="419" t="s">
        <v>69</v>
      </c>
      <c r="B206" s="75">
        <v>557</v>
      </c>
      <c r="C206" s="75" t="s">
        <v>293</v>
      </c>
      <c r="D206" s="49" t="s">
        <v>38</v>
      </c>
      <c r="E206" s="50">
        <v>120.8</v>
      </c>
      <c r="F206" s="49" t="s">
        <v>294</v>
      </c>
      <c r="G206" s="51">
        <v>4.2</v>
      </c>
      <c r="H206" s="49" t="s">
        <v>57</v>
      </c>
      <c r="I206" s="51">
        <v>9.75</v>
      </c>
      <c r="J206" s="53">
        <v>120800</v>
      </c>
      <c r="K206" s="45">
        <v>0</v>
      </c>
      <c r="L206" s="45">
        <v>0</v>
      </c>
      <c r="M206" s="45">
        <v>0</v>
      </c>
      <c r="N206" s="45">
        <v>0</v>
      </c>
      <c r="O206" s="45"/>
    </row>
    <row r="207" spans="1:15" x14ac:dyDescent="0.2">
      <c r="A207" s="419" t="s">
        <v>295</v>
      </c>
      <c r="B207" s="75">
        <v>557</v>
      </c>
      <c r="C207" s="75" t="s">
        <v>293</v>
      </c>
      <c r="D207" s="49" t="s">
        <v>38</v>
      </c>
      <c r="E207" s="50">
        <v>41.9</v>
      </c>
      <c r="F207" s="49" t="s">
        <v>296</v>
      </c>
      <c r="G207" s="51">
        <v>5</v>
      </c>
      <c r="H207" s="49" t="s">
        <v>57</v>
      </c>
      <c r="I207" s="51">
        <v>19.5</v>
      </c>
      <c r="J207" s="53"/>
      <c r="K207" s="45"/>
      <c r="L207" s="45"/>
      <c r="M207" s="45"/>
      <c r="N207" s="45"/>
      <c r="O207" s="45"/>
    </row>
    <row r="208" spans="1:15" x14ac:dyDescent="0.2">
      <c r="A208" s="419" t="s">
        <v>295</v>
      </c>
      <c r="B208" s="75">
        <v>557</v>
      </c>
      <c r="C208" s="75" t="s">
        <v>293</v>
      </c>
      <c r="D208" s="49" t="s">
        <v>38</v>
      </c>
      <c r="E208" s="50">
        <v>11</v>
      </c>
      <c r="F208" s="49" t="s">
        <v>297</v>
      </c>
      <c r="G208" s="51">
        <v>5</v>
      </c>
      <c r="H208" s="49" t="s">
        <v>57</v>
      </c>
      <c r="I208" s="51">
        <v>19.75</v>
      </c>
      <c r="J208" s="53"/>
      <c r="K208" s="45"/>
      <c r="L208" s="45"/>
      <c r="M208" s="45"/>
      <c r="N208" s="45"/>
      <c r="O208" s="45"/>
    </row>
    <row r="209" spans="1:15" x14ac:dyDescent="0.2">
      <c r="A209" s="419" t="s">
        <v>295</v>
      </c>
      <c r="B209" s="75">
        <v>557</v>
      </c>
      <c r="C209" s="75" t="s">
        <v>293</v>
      </c>
      <c r="D209" s="49" t="s">
        <v>38</v>
      </c>
      <c r="E209" s="50">
        <v>64</v>
      </c>
      <c r="F209" s="49" t="s">
        <v>298</v>
      </c>
      <c r="G209" s="51">
        <v>3</v>
      </c>
      <c r="H209" s="49" t="s">
        <v>57</v>
      </c>
      <c r="I209" s="51">
        <v>20</v>
      </c>
      <c r="J209" s="53"/>
      <c r="K209" s="45"/>
      <c r="L209" s="45"/>
      <c r="M209" s="45"/>
      <c r="N209" s="45"/>
      <c r="O209" s="45"/>
    </row>
    <row r="210" spans="1:15" x14ac:dyDescent="0.2">
      <c r="A210" s="419" t="s">
        <v>305</v>
      </c>
      <c r="B210" s="75">
        <v>571</v>
      </c>
      <c r="C210" s="75" t="s">
        <v>655</v>
      </c>
      <c r="D210" s="49" t="s">
        <v>229</v>
      </c>
      <c r="E210" s="50">
        <v>90000000</v>
      </c>
      <c r="F210" s="49" t="s">
        <v>717</v>
      </c>
      <c r="G210" s="51">
        <v>5</v>
      </c>
      <c r="H210" s="49" t="s">
        <v>176</v>
      </c>
      <c r="I210" s="51">
        <v>6.5</v>
      </c>
      <c r="J210" s="53">
        <v>90000000000</v>
      </c>
      <c r="K210" s="45">
        <v>0</v>
      </c>
      <c r="L210" s="45">
        <v>0</v>
      </c>
      <c r="M210" s="45">
        <v>0</v>
      </c>
      <c r="N210" s="45">
        <v>0</v>
      </c>
      <c r="O210" s="45"/>
    </row>
    <row r="211" spans="1:15" x14ac:dyDescent="0.2">
      <c r="A211" s="419" t="s">
        <v>305</v>
      </c>
      <c r="B211" s="75">
        <v>571</v>
      </c>
      <c r="C211" s="75" t="s">
        <v>655</v>
      </c>
      <c r="D211" s="49" t="s">
        <v>229</v>
      </c>
      <c r="E211" s="50">
        <v>21495000</v>
      </c>
      <c r="F211" s="49" t="s">
        <v>718</v>
      </c>
      <c r="G211" s="51">
        <v>0</v>
      </c>
      <c r="H211" s="49" t="s">
        <v>176</v>
      </c>
      <c r="I211" s="51">
        <v>6.75</v>
      </c>
      <c r="J211" s="53">
        <v>21495000000</v>
      </c>
      <c r="K211" s="45">
        <v>0</v>
      </c>
      <c r="L211" s="45">
        <v>0</v>
      </c>
      <c r="M211" s="45">
        <v>0</v>
      </c>
      <c r="N211" s="45">
        <v>0</v>
      </c>
      <c r="O211" s="45"/>
    </row>
    <row r="212" spans="1:15" x14ac:dyDescent="0.2">
      <c r="A212" s="419" t="s">
        <v>305</v>
      </c>
      <c r="B212" s="75">
        <v>571</v>
      </c>
      <c r="C212" s="75" t="s">
        <v>655</v>
      </c>
      <c r="D212" s="49" t="s">
        <v>229</v>
      </c>
      <c r="E212" s="50">
        <v>3500000</v>
      </c>
      <c r="F212" s="49" t="s">
        <v>719</v>
      </c>
      <c r="G212" s="51">
        <v>0</v>
      </c>
      <c r="H212" s="49" t="s">
        <v>176</v>
      </c>
      <c r="I212" s="51">
        <v>6.75</v>
      </c>
      <c r="J212" s="53">
        <v>3500000000</v>
      </c>
      <c r="K212" s="45">
        <v>0</v>
      </c>
      <c r="L212" s="45">
        <v>0</v>
      </c>
      <c r="M212" s="45">
        <v>0</v>
      </c>
      <c r="N212" s="45">
        <v>0</v>
      </c>
      <c r="O212" s="45"/>
    </row>
    <row r="213" spans="1:15" x14ac:dyDescent="0.2">
      <c r="A213" s="419" t="s">
        <v>305</v>
      </c>
      <c r="B213" s="75">
        <v>571</v>
      </c>
      <c r="C213" s="75" t="s">
        <v>655</v>
      </c>
      <c r="D213" s="49" t="s">
        <v>229</v>
      </c>
      <c r="E213" s="50">
        <v>5000</v>
      </c>
      <c r="F213" s="49" t="s">
        <v>720</v>
      </c>
      <c r="G213" s="51">
        <v>0</v>
      </c>
      <c r="H213" s="49" t="s">
        <v>176</v>
      </c>
      <c r="I213" s="51">
        <v>6.75</v>
      </c>
      <c r="J213" s="53">
        <v>5000000</v>
      </c>
      <c r="K213" s="45">
        <v>0</v>
      </c>
      <c r="L213" s="45">
        <v>0</v>
      </c>
      <c r="M213" s="45">
        <v>0</v>
      </c>
      <c r="N213" s="45">
        <v>0</v>
      </c>
      <c r="O213" s="45"/>
    </row>
    <row r="214" spans="1:15" x14ac:dyDescent="0.2">
      <c r="A214" s="419"/>
      <c r="B214" s="75"/>
      <c r="C214" s="75"/>
      <c r="D214" s="49"/>
      <c r="E214" s="50"/>
      <c r="F214" s="49"/>
      <c r="G214" s="51"/>
      <c r="H214" s="49"/>
      <c r="I214" s="51"/>
      <c r="J214" s="416"/>
      <c r="K214" s="45"/>
      <c r="L214" s="45"/>
      <c r="M214" s="45"/>
      <c r="N214" s="45"/>
      <c r="O214" s="45"/>
    </row>
    <row r="215" spans="1:15" x14ac:dyDescent="0.2">
      <c r="A215" s="419" t="s">
        <v>270</v>
      </c>
      <c r="B215" s="75">
        <v>582</v>
      </c>
      <c r="C215" s="75" t="s">
        <v>299</v>
      </c>
      <c r="D215" s="49" t="s">
        <v>38</v>
      </c>
      <c r="E215" s="50">
        <v>750</v>
      </c>
      <c r="F215" s="49" t="s">
        <v>287</v>
      </c>
      <c r="G215" s="51">
        <v>4.5</v>
      </c>
      <c r="H215" s="49" t="s">
        <v>65</v>
      </c>
      <c r="I215" s="51">
        <v>18.5</v>
      </c>
      <c r="J215" s="53">
        <v>750000</v>
      </c>
      <c r="K215" s="45">
        <v>540240</v>
      </c>
      <c r="L215" s="45">
        <v>12474698</v>
      </c>
      <c r="M215" s="45">
        <v>138034</v>
      </c>
      <c r="N215" s="45">
        <v>12612732</v>
      </c>
      <c r="O215" s="45"/>
    </row>
    <row r="216" spans="1:15" x14ac:dyDescent="0.2">
      <c r="A216" s="419" t="s">
        <v>276</v>
      </c>
      <c r="B216" s="75">
        <v>582</v>
      </c>
      <c r="C216" s="75" t="s">
        <v>299</v>
      </c>
      <c r="D216" s="49" t="s">
        <v>38</v>
      </c>
      <c r="E216" s="50">
        <v>45</v>
      </c>
      <c r="F216" s="49" t="s">
        <v>288</v>
      </c>
      <c r="G216" s="51">
        <v>4.5</v>
      </c>
      <c r="H216" s="49" t="s">
        <v>65</v>
      </c>
      <c r="I216" s="51">
        <v>18.5</v>
      </c>
      <c r="J216" s="53">
        <v>45000</v>
      </c>
      <c r="K216" s="45">
        <v>32842</v>
      </c>
      <c r="L216" s="45">
        <v>758356</v>
      </c>
      <c r="M216" s="45">
        <v>8391</v>
      </c>
      <c r="N216" s="45">
        <v>766747</v>
      </c>
      <c r="O216" s="45"/>
    </row>
    <row r="217" spans="1:15" x14ac:dyDescent="0.2">
      <c r="A217" s="419" t="s">
        <v>276</v>
      </c>
      <c r="B217" s="75">
        <v>582</v>
      </c>
      <c r="C217" s="75" t="s">
        <v>299</v>
      </c>
      <c r="D217" s="49" t="s">
        <v>38</v>
      </c>
      <c r="E217" s="50">
        <v>19</v>
      </c>
      <c r="F217" s="49" t="s">
        <v>289</v>
      </c>
      <c r="G217" s="51">
        <v>4.5</v>
      </c>
      <c r="H217" s="49" t="s">
        <v>65</v>
      </c>
      <c r="I217" s="51">
        <v>18.5</v>
      </c>
      <c r="J217" s="53">
        <v>19000</v>
      </c>
      <c r="K217" s="45">
        <v>22908</v>
      </c>
      <c r="L217" s="45">
        <v>528969</v>
      </c>
      <c r="M217" s="45">
        <v>5853</v>
      </c>
      <c r="N217" s="45">
        <v>534822</v>
      </c>
      <c r="O217" s="45"/>
    </row>
    <row r="218" spans="1:15" x14ac:dyDescent="0.2">
      <c r="A218" s="419" t="s">
        <v>276</v>
      </c>
      <c r="B218" s="75">
        <v>582</v>
      </c>
      <c r="C218" s="75" t="s">
        <v>299</v>
      </c>
      <c r="D218" s="49" t="s">
        <v>38</v>
      </c>
      <c r="E218" s="50">
        <v>9</v>
      </c>
      <c r="F218" s="49" t="s">
        <v>290</v>
      </c>
      <c r="G218" s="51">
        <v>4.5</v>
      </c>
      <c r="H218" s="49" t="s">
        <v>65</v>
      </c>
      <c r="I218" s="51">
        <v>18.5</v>
      </c>
      <c r="J218" s="53">
        <v>9000</v>
      </c>
      <c r="K218" s="45">
        <v>10851</v>
      </c>
      <c r="L218" s="45">
        <v>250561</v>
      </c>
      <c r="M218" s="45">
        <v>2773</v>
      </c>
      <c r="N218" s="45">
        <v>253334</v>
      </c>
      <c r="O218" s="45"/>
    </row>
    <row r="219" spans="1:15" x14ac:dyDescent="0.2">
      <c r="A219" s="419" t="s">
        <v>276</v>
      </c>
      <c r="B219" s="75">
        <v>582</v>
      </c>
      <c r="C219" s="75" t="s">
        <v>299</v>
      </c>
      <c r="D219" s="49" t="s">
        <v>38</v>
      </c>
      <c r="E219" s="50">
        <v>24.6</v>
      </c>
      <c r="F219" s="49" t="s">
        <v>292</v>
      </c>
      <c r="G219" s="51">
        <v>4.5</v>
      </c>
      <c r="H219" s="49" t="s">
        <v>65</v>
      </c>
      <c r="I219" s="51">
        <v>18.5</v>
      </c>
      <c r="J219" s="53">
        <v>24600</v>
      </c>
      <c r="K219" s="45">
        <v>29660</v>
      </c>
      <c r="L219" s="45">
        <v>684880</v>
      </c>
      <c r="M219" s="45">
        <v>7578</v>
      </c>
      <c r="N219" s="45">
        <v>692458</v>
      </c>
      <c r="O219" s="45"/>
    </row>
    <row r="220" spans="1:15" x14ac:dyDescent="0.2">
      <c r="A220" s="419" t="s">
        <v>276</v>
      </c>
      <c r="B220" s="75">
        <v>582</v>
      </c>
      <c r="C220" s="75" t="s">
        <v>299</v>
      </c>
      <c r="D220" s="49" t="s">
        <v>38</v>
      </c>
      <c r="E220" s="50">
        <v>112.4</v>
      </c>
      <c r="F220" s="49" t="s">
        <v>300</v>
      </c>
      <c r="G220" s="51">
        <v>4.5</v>
      </c>
      <c r="H220" s="49" t="s">
        <v>65</v>
      </c>
      <c r="I220" s="51">
        <v>18.5</v>
      </c>
      <c r="J220" s="53">
        <v>112400</v>
      </c>
      <c r="K220" s="45">
        <v>135522</v>
      </c>
      <c r="L220" s="45">
        <v>3129343</v>
      </c>
      <c r="M220" s="45">
        <v>34626</v>
      </c>
      <c r="N220" s="45">
        <v>3163969</v>
      </c>
      <c r="O220" s="45"/>
    </row>
    <row r="221" spans="1:15" x14ac:dyDescent="0.2">
      <c r="A221" s="419"/>
      <c r="B221" s="75"/>
      <c r="C221" s="75"/>
      <c r="D221" s="49"/>
      <c r="E221" s="50"/>
      <c r="F221" s="49"/>
      <c r="G221" s="51"/>
      <c r="H221" s="49"/>
      <c r="I221" s="51"/>
      <c r="J221" s="416"/>
      <c r="K221" s="45"/>
      <c r="L221" s="45"/>
      <c r="M221" s="45"/>
      <c r="N221" s="45"/>
      <c r="O221" s="45"/>
    </row>
    <row r="222" spans="1:15" x14ac:dyDescent="0.2">
      <c r="A222" s="419" t="s">
        <v>279</v>
      </c>
      <c r="B222" s="75">
        <v>607</v>
      </c>
      <c r="C222" s="75" t="s">
        <v>301</v>
      </c>
      <c r="D222" s="49" t="s">
        <v>229</v>
      </c>
      <c r="E222" s="50">
        <v>52800000</v>
      </c>
      <c r="F222" s="49" t="s">
        <v>302</v>
      </c>
      <c r="G222" s="51">
        <v>7.5</v>
      </c>
      <c r="H222" s="49" t="s">
        <v>176</v>
      </c>
      <c r="I222" s="51">
        <v>9.75</v>
      </c>
      <c r="J222" s="53">
        <v>52800000000</v>
      </c>
      <c r="K222" s="45">
        <v>50600000880</v>
      </c>
      <c r="L222" s="45">
        <v>50600001</v>
      </c>
      <c r="M222" s="45">
        <v>612106</v>
      </c>
      <c r="N222" s="45">
        <v>51212107</v>
      </c>
      <c r="O222" s="45"/>
    </row>
    <row r="223" spans="1:15" x14ac:dyDescent="0.2">
      <c r="A223" s="419" t="s">
        <v>279</v>
      </c>
      <c r="B223" s="75">
        <v>607</v>
      </c>
      <c r="C223" s="75" t="s">
        <v>301</v>
      </c>
      <c r="D223" s="49" t="s">
        <v>229</v>
      </c>
      <c r="E223" s="50">
        <v>2700000</v>
      </c>
      <c r="F223" s="49" t="s">
        <v>303</v>
      </c>
      <c r="G223" s="51">
        <v>9</v>
      </c>
      <c r="H223" s="49" t="s">
        <v>176</v>
      </c>
      <c r="I223" s="51">
        <v>9.75</v>
      </c>
      <c r="J223" s="53">
        <v>2700000000</v>
      </c>
      <c r="K223" s="45">
        <v>2700000000</v>
      </c>
      <c r="L223" s="45">
        <v>2700000</v>
      </c>
      <c r="M223" s="45">
        <v>38988</v>
      </c>
      <c r="N223" s="45">
        <v>2738988</v>
      </c>
      <c r="O223" s="45"/>
    </row>
    <row r="224" spans="1:15" x14ac:dyDescent="0.2">
      <c r="A224" s="419" t="s">
        <v>279</v>
      </c>
      <c r="B224" s="75">
        <v>607</v>
      </c>
      <c r="C224" s="75" t="s">
        <v>301</v>
      </c>
      <c r="D224" s="49" t="s">
        <v>229</v>
      </c>
      <c r="E224" s="50">
        <v>4500000</v>
      </c>
      <c r="F224" s="49" t="s">
        <v>304</v>
      </c>
      <c r="G224" s="51">
        <v>0</v>
      </c>
      <c r="H224" s="49" t="s">
        <v>176</v>
      </c>
      <c r="I224" s="51">
        <v>10</v>
      </c>
      <c r="J224" s="53">
        <v>4500000000</v>
      </c>
      <c r="K224" s="45">
        <v>4500000000</v>
      </c>
      <c r="L224" s="45">
        <v>4500000</v>
      </c>
      <c r="M224" s="45">
        <v>0</v>
      </c>
      <c r="N224" s="45">
        <v>4500000</v>
      </c>
      <c r="O224" s="45"/>
    </row>
    <row r="225" spans="1:15" x14ac:dyDescent="0.2">
      <c r="A225" s="419" t="s">
        <v>305</v>
      </c>
      <c r="B225" s="75">
        <v>612</v>
      </c>
      <c r="C225" s="75" t="s">
        <v>306</v>
      </c>
      <c r="D225" s="49" t="s">
        <v>229</v>
      </c>
      <c r="E225" s="50">
        <v>34500000</v>
      </c>
      <c r="F225" s="49" t="s">
        <v>307</v>
      </c>
      <c r="G225" s="51">
        <v>6</v>
      </c>
      <c r="H225" s="49" t="s">
        <v>176</v>
      </c>
      <c r="I225" s="51">
        <v>7.25</v>
      </c>
      <c r="J225" s="53">
        <v>34500000000</v>
      </c>
      <c r="K225" s="45">
        <v>25875000000</v>
      </c>
      <c r="L225" s="45">
        <v>25875000</v>
      </c>
      <c r="M225" s="45">
        <v>120999</v>
      </c>
      <c r="N225" s="45">
        <v>25995999</v>
      </c>
      <c r="O225" s="45"/>
    </row>
    <row r="226" spans="1:15" x14ac:dyDescent="0.2">
      <c r="A226" s="419" t="s">
        <v>305</v>
      </c>
      <c r="B226" s="75">
        <v>612</v>
      </c>
      <c r="C226" s="75" t="s">
        <v>306</v>
      </c>
      <c r="D226" s="49" t="s">
        <v>229</v>
      </c>
      <c r="E226" s="50">
        <v>10500000</v>
      </c>
      <c r="F226" s="49" t="s">
        <v>308</v>
      </c>
      <c r="G226" s="51">
        <v>0</v>
      </c>
      <c r="H226" s="49" t="s">
        <v>176</v>
      </c>
      <c r="I226" s="51">
        <v>7.5</v>
      </c>
      <c r="J226" s="53">
        <v>10500000000</v>
      </c>
      <c r="K226" s="45">
        <v>10500000000</v>
      </c>
      <c r="L226" s="45">
        <v>10500000</v>
      </c>
      <c r="M226" s="45">
        <v>0</v>
      </c>
      <c r="N226" s="45">
        <v>10500000</v>
      </c>
      <c r="O226" s="45"/>
    </row>
    <row r="227" spans="1:15" x14ac:dyDescent="0.2">
      <c r="A227" s="419" t="s">
        <v>305</v>
      </c>
      <c r="B227" s="75">
        <v>614</v>
      </c>
      <c r="C227" s="75" t="s">
        <v>309</v>
      </c>
      <c r="D227" s="49" t="s">
        <v>229</v>
      </c>
      <c r="E227" s="50">
        <v>13500000</v>
      </c>
      <c r="F227" s="49" t="s">
        <v>310</v>
      </c>
      <c r="G227" s="51">
        <v>6.5</v>
      </c>
      <c r="H227" s="49" t="s">
        <v>176</v>
      </c>
      <c r="I227" s="51">
        <v>6.5</v>
      </c>
      <c r="J227" s="53">
        <v>13500000000</v>
      </c>
      <c r="K227" s="45">
        <v>6750000000</v>
      </c>
      <c r="L227" s="45">
        <v>6750000</v>
      </c>
      <c r="M227" s="45">
        <v>105947</v>
      </c>
      <c r="N227" s="45">
        <v>6855947</v>
      </c>
      <c r="O227" s="45"/>
    </row>
    <row r="228" spans="1:15" x14ac:dyDescent="0.2">
      <c r="A228" s="419" t="s">
        <v>305</v>
      </c>
      <c r="B228" s="75">
        <v>614</v>
      </c>
      <c r="C228" s="75" t="s">
        <v>309</v>
      </c>
      <c r="D228" s="49" t="s">
        <v>229</v>
      </c>
      <c r="E228" s="50">
        <v>10500000</v>
      </c>
      <c r="F228" s="49" t="s">
        <v>311</v>
      </c>
      <c r="G228" s="51">
        <v>0</v>
      </c>
      <c r="H228" s="49" t="s">
        <v>176</v>
      </c>
      <c r="I228" s="51">
        <v>6.75</v>
      </c>
      <c r="J228" s="53">
        <v>10500000000</v>
      </c>
      <c r="K228" s="45">
        <v>7500000900</v>
      </c>
      <c r="L228" s="45">
        <v>7500001</v>
      </c>
      <c r="M228" s="45">
        <v>0</v>
      </c>
      <c r="N228" s="45">
        <v>7500001</v>
      </c>
      <c r="O228" s="45"/>
    </row>
    <row r="229" spans="1:15" x14ac:dyDescent="0.2">
      <c r="A229" s="419"/>
      <c r="B229" s="75"/>
      <c r="C229" s="75"/>
      <c r="D229" s="49"/>
      <c r="E229" s="50"/>
      <c r="F229" s="49"/>
      <c r="G229" s="51"/>
      <c r="H229" s="49"/>
      <c r="I229" s="51"/>
      <c r="J229" s="53"/>
      <c r="K229" s="45"/>
      <c r="L229" s="45"/>
      <c r="M229" s="45"/>
      <c r="N229" s="45"/>
      <c r="O229" s="45"/>
    </row>
    <row r="230" spans="1:15" x14ac:dyDescent="0.2">
      <c r="A230" s="419" t="s">
        <v>312</v>
      </c>
      <c r="B230" s="75">
        <v>626</v>
      </c>
      <c r="C230" s="75" t="s">
        <v>313</v>
      </c>
      <c r="D230" s="49" t="s">
        <v>281</v>
      </c>
      <c r="E230" s="50">
        <v>100000</v>
      </c>
      <c r="F230" s="49" t="s">
        <v>314</v>
      </c>
      <c r="G230" s="51">
        <v>0</v>
      </c>
      <c r="H230" s="49" t="s">
        <v>315</v>
      </c>
      <c r="I230" s="51">
        <v>0.5</v>
      </c>
      <c r="J230" s="53"/>
      <c r="K230" s="45"/>
      <c r="L230" s="45"/>
      <c r="M230" s="45"/>
      <c r="N230" s="45"/>
      <c r="O230" s="45"/>
    </row>
    <row r="231" spans="1:15" x14ac:dyDescent="0.2">
      <c r="A231" s="419" t="s">
        <v>312</v>
      </c>
      <c r="B231" s="75">
        <v>626</v>
      </c>
      <c r="C231" s="75" t="s">
        <v>313</v>
      </c>
      <c r="D231" s="49" t="s">
        <v>281</v>
      </c>
      <c r="E231" s="50">
        <v>100000</v>
      </c>
      <c r="F231" s="49" t="s">
        <v>316</v>
      </c>
      <c r="G231" s="51">
        <v>0</v>
      </c>
      <c r="H231" s="49" t="s">
        <v>315</v>
      </c>
      <c r="I231" s="51">
        <v>0.25</v>
      </c>
      <c r="J231" s="53"/>
      <c r="K231" s="45"/>
      <c r="L231" s="45"/>
      <c r="M231" s="45"/>
      <c r="N231" s="45"/>
      <c r="O231" s="45"/>
    </row>
    <row r="232" spans="1:15" x14ac:dyDescent="0.2">
      <c r="A232" s="419" t="s">
        <v>305</v>
      </c>
      <c r="B232" s="75">
        <v>628</v>
      </c>
      <c r="C232" s="75" t="s">
        <v>317</v>
      </c>
      <c r="D232" s="49" t="s">
        <v>229</v>
      </c>
      <c r="E232" s="50">
        <v>33500000</v>
      </c>
      <c r="F232" s="49" t="s">
        <v>318</v>
      </c>
      <c r="G232" s="51">
        <v>6.5</v>
      </c>
      <c r="H232" s="49" t="s">
        <v>176</v>
      </c>
      <c r="I232" s="51">
        <v>7.25</v>
      </c>
      <c r="J232" s="53">
        <v>33500000000</v>
      </c>
      <c r="K232" s="45">
        <v>33500000000</v>
      </c>
      <c r="L232" s="45">
        <v>33500000</v>
      </c>
      <c r="M232" s="45">
        <v>169406</v>
      </c>
      <c r="N232" s="45">
        <v>33669406</v>
      </c>
      <c r="O232" s="45"/>
    </row>
    <row r="233" spans="1:15" x14ac:dyDescent="0.2">
      <c r="A233" s="419" t="s">
        <v>305</v>
      </c>
      <c r="B233" s="75">
        <v>628</v>
      </c>
      <c r="C233" s="75" t="s">
        <v>317</v>
      </c>
      <c r="D233" s="49" t="s">
        <v>229</v>
      </c>
      <c r="E233" s="50">
        <v>6500000</v>
      </c>
      <c r="F233" s="49" t="s">
        <v>319</v>
      </c>
      <c r="G233" s="51">
        <v>0</v>
      </c>
      <c r="H233" s="49" t="s">
        <v>176</v>
      </c>
      <c r="I233" s="51">
        <v>7.5</v>
      </c>
      <c r="J233" s="53">
        <v>6500000000</v>
      </c>
      <c r="K233" s="45">
        <v>6500000000</v>
      </c>
      <c r="L233" s="45">
        <v>6500000</v>
      </c>
      <c r="M233" s="45">
        <v>0</v>
      </c>
      <c r="N233" s="45">
        <v>6500000</v>
      </c>
      <c r="O233" s="45"/>
    </row>
    <row r="234" spans="1:15" x14ac:dyDescent="0.2">
      <c r="A234" s="419" t="s">
        <v>305</v>
      </c>
      <c r="B234" s="75">
        <v>631</v>
      </c>
      <c r="C234" s="75" t="s">
        <v>320</v>
      </c>
      <c r="D234" s="49" t="s">
        <v>229</v>
      </c>
      <c r="E234" s="50">
        <v>25000000</v>
      </c>
      <c r="F234" s="49" t="s">
        <v>321</v>
      </c>
      <c r="G234" s="51">
        <v>6.5</v>
      </c>
      <c r="H234" s="49" t="s">
        <v>176</v>
      </c>
      <c r="I234" s="51">
        <v>6</v>
      </c>
      <c r="J234" s="53">
        <v>25000000000</v>
      </c>
      <c r="K234" s="45">
        <v>25000000000</v>
      </c>
      <c r="L234" s="45">
        <v>25000000</v>
      </c>
      <c r="M234" s="45">
        <v>126422</v>
      </c>
      <c r="N234" s="45">
        <v>25126422</v>
      </c>
      <c r="O234" s="45"/>
    </row>
    <row r="235" spans="1:15" x14ac:dyDescent="0.2">
      <c r="A235" s="419" t="s">
        <v>322</v>
      </c>
      <c r="B235" s="75">
        <v>631</v>
      </c>
      <c r="C235" s="75" t="s">
        <v>320</v>
      </c>
      <c r="D235" s="49" t="s">
        <v>229</v>
      </c>
      <c r="E235" s="50">
        <v>3500000</v>
      </c>
      <c r="F235" s="49" t="s">
        <v>323</v>
      </c>
      <c r="G235" s="51">
        <v>7</v>
      </c>
      <c r="H235" s="49" t="s">
        <v>176</v>
      </c>
      <c r="I235" s="51">
        <v>6</v>
      </c>
      <c r="J235" s="53"/>
      <c r="K235" s="45"/>
      <c r="L235" s="45"/>
      <c r="M235" s="45"/>
      <c r="N235" s="45"/>
      <c r="O235" s="45"/>
    </row>
    <row r="236" spans="1:15" x14ac:dyDescent="0.2">
      <c r="A236" s="419" t="s">
        <v>305</v>
      </c>
      <c r="B236" s="75">
        <v>631</v>
      </c>
      <c r="C236" s="75" t="s">
        <v>320</v>
      </c>
      <c r="D236" s="49" t="s">
        <v>229</v>
      </c>
      <c r="E236" s="50">
        <v>10000</v>
      </c>
      <c r="F236" s="49" t="s">
        <v>324</v>
      </c>
      <c r="G236" s="51">
        <v>0</v>
      </c>
      <c r="H236" s="49" t="s">
        <v>176</v>
      </c>
      <c r="I236" s="51">
        <v>6.25</v>
      </c>
      <c r="J236" s="53">
        <v>10000000</v>
      </c>
      <c r="K236" s="45">
        <v>10000000</v>
      </c>
      <c r="L236" s="45">
        <v>10000</v>
      </c>
      <c r="M236" s="45">
        <v>0</v>
      </c>
      <c r="N236" s="45">
        <v>10000</v>
      </c>
      <c r="O236" s="45"/>
    </row>
    <row r="237" spans="1:15" x14ac:dyDescent="0.2">
      <c r="A237" s="419"/>
      <c r="B237" s="75"/>
      <c r="C237" s="75"/>
      <c r="D237" s="49"/>
      <c r="E237" s="50"/>
      <c r="F237" s="49"/>
      <c r="G237" s="51"/>
      <c r="H237" s="49"/>
      <c r="I237" s="51"/>
      <c r="J237" s="53"/>
      <c r="K237" s="45"/>
      <c r="L237" s="45"/>
      <c r="M237" s="45"/>
      <c r="N237" s="45"/>
      <c r="O237" s="45"/>
    </row>
    <row r="238" spans="1:15" x14ac:dyDescent="0.2">
      <c r="A238" s="419" t="s">
        <v>322</v>
      </c>
      <c r="B238" s="75">
        <v>657</v>
      </c>
      <c r="C238" s="75" t="s">
        <v>325</v>
      </c>
      <c r="D238" s="49" t="s">
        <v>229</v>
      </c>
      <c r="E238" s="50">
        <v>26100000</v>
      </c>
      <c r="F238" s="49" t="s">
        <v>326</v>
      </c>
      <c r="G238" s="51">
        <v>7.5</v>
      </c>
      <c r="H238" s="49" t="s">
        <v>176</v>
      </c>
      <c r="I238" s="51">
        <v>6.5</v>
      </c>
      <c r="J238" s="53"/>
      <c r="K238" s="45"/>
      <c r="L238" s="45"/>
      <c r="M238" s="45"/>
      <c r="N238" s="45"/>
      <c r="O238" s="45"/>
    </row>
    <row r="239" spans="1:15" x14ac:dyDescent="0.2">
      <c r="A239" s="419" t="s">
        <v>322</v>
      </c>
      <c r="B239" s="75">
        <v>657</v>
      </c>
      <c r="C239" s="75" t="s">
        <v>325</v>
      </c>
      <c r="D239" s="49" t="s">
        <v>229</v>
      </c>
      <c r="E239" s="50">
        <v>18900000</v>
      </c>
      <c r="F239" s="49" t="s">
        <v>327</v>
      </c>
      <c r="G239" s="51">
        <v>0</v>
      </c>
      <c r="H239" s="49" t="s">
        <v>176</v>
      </c>
      <c r="I239" s="51">
        <v>6.75</v>
      </c>
      <c r="J239" s="53"/>
      <c r="K239" s="45"/>
      <c r="L239" s="45"/>
      <c r="M239" s="45"/>
      <c r="N239" s="45"/>
      <c r="O239" s="45"/>
    </row>
    <row r="240" spans="1:15" x14ac:dyDescent="0.2">
      <c r="A240" s="419" t="s">
        <v>279</v>
      </c>
      <c r="B240" s="75">
        <v>658</v>
      </c>
      <c r="C240" s="427" t="s">
        <v>328</v>
      </c>
      <c r="D240" s="49" t="s">
        <v>229</v>
      </c>
      <c r="E240" s="50">
        <v>10000000</v>
      </c>
      <c r="F240" s="49" t="s">
        <v>329</v>
      </c>
      <c r="G240" s="51">
        <v>7</v>
      </c>
      <c r="H240" s="49" t="s">
        <v>176</v>
      </c>
      <c r="I240" s="51">
        <v>5</v>
      </c>
      <c r="J240" s="53">
        <v>10000000000</v>
      </c>
      <c r="K240" s="45">
        <v>10000000000</v>
      </c>
      <c r="L240" s="45">
        <v>10000000</v>
      </c>
      <c r="M240" s="45">
        <v>170585</v>
      </c>
      <c r="N240" s="45">
        <v>10170585</v>
      </c>
      <c r="O240" s="45"/>
    </row>
    <row r="241" spans="1:15" x14ac:dyDescent="0.2">
      <c r="A241" s="419" t="s">
        <v>284</v>
      </c>
      <c r="B241" s="75">
        <v>658</v>
      </c>
      <c r="C241" s="427" t="s">
        <v>328</v>
      </c>
      <c r="D241" s="49" t="s">
        <v>229</v>
      </c>
      <c r="E241" s="50">
        <v>50</v>
      </c>
      <c r="F241" s="49" t="s">
        <v>330</v>
      </c>
      <c r="G241" s="51">
        <v>8.5</v>
      </c>
      <c r="H241" s="49" t="s">
        <v>176</v>
      </c>
      <c r="I241" s="51">
        <v>5.25</v>
      </c>
      <c r="J241" s="53">
        <v>50000</v>
      </c>
      <c r="K241" s="45">
        <v>60073</v>
      </c>
      <c r="L241" s="45">
        <v>60</v>
      </c>
      <c r="M241" s="45">
        <v>1</v>
      </c>
      <c r="N241" s="45">
        <v>61</v>
      </c>
      <c r="O241" s="45"/>
    </row>
    <row r="242" spans="1:15" x14ac:dyDescent="0.2">
      <c r="A242" s="419"/>
      <c r="B242" s="75"/>
      <c r="C242" s="427"/>
      <c r="D242" s="49"/>
      <c r="E242" s="50"/>
      <c r="F242" s="49"/>
      <c r="G242" s="51"/>
      <c r="H242" s="49"/>
      <c r="I242" s="51"/>
      <c r="J242" s="53"/>
      <c r="K242" s="45"/>
      <c r="L242" s="45"/>
      <c r="M242" s="45"/>
      <c r="N242" s="45"/>
      <c r="O242" s="45"/>
    </row>
    <row r="243" spans="1:15" x14ac:dyDescent="0.2">
      <c r="A243" s="419" t="s">
        <v>331</v>
      </c>
      <c r="B243" s="75">
        <v>693</v>
      </c>
      <c r="C243" s="427" t="s">
        <v>332</v>
      </c>
      <c r="D243" s="49" t="s">
        <v>281</v>
      </c>
      <c r="E243" s="50">
        <v>50000</v>
      </c>
      <c r="F243" s="49" t="s">
        <v>51</v>
      </c>
      <c r="G243" s="51">
        <v>0</v>
      </c>
      <c r="H243" s="49" t="s">
        <v>315</v>
      </c>
      <c r="I243" s="51">
        <v>8.3333333333333329E-2</v>
      </c>
      <c r="J243" s="53"/>
      <c r="K243" s="45"/>
      <c r="L243" s="45"/>
      <c r="M243" s="45"/>
      <c r="N243" s="45"/>
      <c r="O243" s="45"/>
    </row>
    <row r="244" spans="1:15" x14ac:dyDescent="0.2">
      <c r="A244" s="419" t="s">
        <v>331</v>
      </c>
      <c r="B244" s="75">
        <v>693</v>
      </c>
      <c r="C244" s="427" t="s">
        <v>332</v>
      </c>
      <c r="D244" s="49" t="s">
        <v>281</v>
      </c>
      <c r="E244" s="50">
        <v>50000</v>
      </c>
      <c r="F244" s="49" t="s">
        <v>52</v>
      </c>
      <c r="G244" s="51">
        <v>0</v>
      </c>
      <c r="H244" s="49" t="s">
        <v>315</v>
      </c>
      <c r="I244" s="51">
        <v>0.25</v>
      </c>
      <c r="J244" s="53"/>
      <c r="K244" s="45"/>
      <c r="L244" s="45"/>
      <c r="M244" s="45"/>
      <c r="N244" s="45"/>
      <c r="O244" s="45"/>
    </row>
    <row r="245" spans="1:15" x14ac:dyDescent="0.2">
      <c r="A245" s="419" t="s">
        <v>331</v>
      </c>
      <c r="B245" s="75">
        <v>693</v>
      </c>
      <c r="C245" s="427" t="s">
        <v>332</v>
      </c>
      <c r="D245" s="49" t="s">
        <v>281</v>
      </c>
      <c r="E245" s="50">
        <v>50000</v>
      </c>
      <c r="F245" s="49" t="s">
        <v>333</v>
      </c>
      <c r="G245" s="51">
        <v>0</v>
      </c>
      <c r="H245" s="49" t="s">
        <v>315</v>
      </c>
      <c r="I245" s="51">
        <v>0.5</v>
      </c>
      <c r="J245" s="53"/>
      <c r="K245" s="45"/>
      <c r="L245" s="45"/>
      <c r="M245" s="45"/>
      <c r="N245" s="45"/>
      <c r="O245" s="45"/>
    </row>
    <row r="246" spans="1:15" x14ac:dyDescent="0.2">
      <c r="A246" s="419" t="s">
        <v>331</v>
      </c>
      <c r="B246" s="75">
        <v>693</v>
      </c>
      <c r="C246" s="427" t="s">
        <v>332</v>
      </c>
      <c r="D246" s="49" t="s">
        <v>281</v>
      </c>
      <c r="E246" s="50">
        <v>50000</v>
      </c>
      <c r="F246" s="49" t="s">
        <v>334</v>
      </c>
      <c r="G246" s="51">
        <v>0</v>
      </c>
      <c r="H246" s="49" t="s">
        <v>315</v>
      </c>
      <c r="I246" s="51">
        <v>1</v>
      </c>
      <c r="J246" s="53"/>
      <c r="K246" s="45"/>
      <c r="L246" s="45"/>
      <c r="M246" s="45"/>
      <c r="N246" s="45"/>
      <c r="O246" s="45"/>
    </row>
    <row r="247" spans="1:15" x14ac:dyDescent="0.2">
      <c r="A247" s="419" t="s">
        <v>331</v>
      </c>
      <c r="B247" s="75">
        <v>693</v>
      </c>
      <c r="C247" s="427" t="s">
        <v>332</v>
      </c>
      <c r="D247" s="49" t="s">
        <v>281</v>
      </c>
      <c r="E247" s="50">
        <v>50000</v>
      </c>
      <c r="F247" s="49" t="s">
        <v>335</v>
      </c>
      <c r="G247" s="51">
        <v>0</v>
      </c>
      <c r="H247" s="49" t="s">
        <v>315</v>
      </c>
      <c r="I247" s="51">
        <v>1.5</v>
      </c>
      <c r="J247" s="53"/>
      <c r="K247" s="45"/>
      <c r="L247" s="45"/>
      <c r="M247" s="45"/>
      <c r="N247" s="45"/>
      <c r="O247" s="45"/>
    </row>
    <row r="248" spans="1:15" x14ac:dyDescent="0.2">
      <c r="A248" s="419" t="s">
        <v>331</v>
      </c>
      <c r="B248" s="75">
        <v>693</v>
      </c>
      <c r="C248" s="427" t="s">
        <v>332</v>
      </c>
      <c r="D248" s="49" t="s">
        <v>229</v>
      </c>
      <c r="E248" s="50">
        <v>25000000</v>
      </c>
      <c r="F248" s="49" t="s">
        <v>54</v>
      </c>
      <c r="G248" s="51">
        <v>0</v>
      </c>
      <c r="H248" s="49" t="s">
        <v>315</v>
      </c>
      <c r="I248" s="51">
        <v>8.3333333333333329E-2</v>
      </c>
      <c r="J248" s="53"/>
      <c r="K248" s="45"/>
      <c r="L248" s="45"/>
      <c r="M248" s="45"/>
      <c r="N248" s="45"/>
      <c r="O248" s="45"/>
    </row>
    <row r="249" spans="1:15" x14ac:dyDescent="0.2">
      <c r="A249" s="419" t="s">
        <v>331</v>
      </c>
      <c r="B249" s="75">
        <v>693</v>
      </c>
      <c r="C249" s="427" t="s">
        <v>332</v>
      </c>
      <c r="D249" s="49" t="s">
        <v>229</v>
      </c>
      <c r="E249" s="50">
        <v>25000000</v>
      </c>
      <c r="F249" s="49" t="s">
        <v>336</v>
      </c>
      <c r="G249" s="51">
        <v>0</v>
      </c>
      <c r="H249" s="49" t="s">
        <v>315</v>
      </c>
      <c r="I249" s="51">
        <v>0.25</v>
      </c>
      <c r="J249" s="53"/>
      <c r="K249" s="45"/>
      <c r="L249" s="45"/>
      <c r="M249" s="45"/>
      <c r="N249" s="45"/>
      <c r="O249" s="45"/>
    </row>
    <row r="250" spans="1:15" x14ac:dyDescent="0.2">
      <c r="A250" s="419" t="s">
        <v>331</v>
      </c>
      <c r="B250" s="75">
        <v>693</v>
      </c>
      <c r="C250" s="427" t="s">
        <v>332</v>
      </c>
      <c r="D250" s="49" t="s">
        <v>229</v>
      </c>
      <c r="E250" s="50">
        <v>25000000</v>
      </c>
      <c r="F250" s="49" t="s">
        <v>337</v>
      </c>
      <c r="G250" s="51">
        <v>0</v>
      </c>
      <c r="H250" s="49" t="s">
        <v>315</v>
      </c>
      <c r="I250" s="51">
        <v>0.5</v>
      </c>
      <c r="J250" s="53"/>
      <c r="K250" s="45"/>
      <c r="L250" s="45"/>
      <c r="M250" s="45"/>
      <c r="N250" s="45"/>
      <c r="O250" s="45"/>
    </row>
    <row r="251" spans="1:15" x14ac:dyDescent="0.2">
      <c r="A251" s="419" t="s">
        <v>331</v>
      </c>
      <c r="B251" s="75">
        <v>693</v>
      </c>
      <c r="C251" s="427" t="s">
        <v>332</v>
      </c>
      <c r="D251" s="49" t="s">
        <v>229</v>
      </c>
      <c r="E251" s="50">
        <v>25000000</v>
      </c>
      <c r="F251" s="49" t="s">
        <v>338</v>
      </c>
      <c r="G251" s="51">
        <v>0</v>
      </c>
      <c r="H251" s="49" t="s">
        <v>315</v>
      </c>
      <c r="I251" s="51">
        <v>1</v>
      </c>
      <c r="J251" s="53"/>
      <c r="K251" s="45"/>
      <c r="L251" s="45"/>
      <c r="M251" s="45"/>
      <c r="N251" s="45"/>
      <c r="O251" s="45"/>
    </row>
    <row r="252" spans="1:15" x14ac:dyDescent="0.2">
      <c r="A252" s="419" t="s">
        <v>331</v>
      </c>
      <c r="B252" s="75">
        <v>693</v>
      </c>
      <c r="C252" s="427" t="s">
        <v>332</v>
      </c>
      <c r="D252" s="49" t="s">
        <v>229</v>
      </c>
      <c r="E252" s="50">
        <v>25000000</v>
      </c>
      <c r="F252" s="49" t="s">
        <v>339</v>
      </c>
      <c r="G252" s="51">
        <v>0</v>
      </c>
      <c r="H252" s="49" t="s">
        <v>315</v>
      </c>
      <c r="I252" s="51">
        <v>1.5</v>
      </c>
      <c r="J252" s="53"/>
      <c r="K252" s="45"/>
      <c r="L252" s="45"/>
      <c r="M252" s="45"/>
      <c r="N252" s="45"/>
      <c r="O252" s="45"/>
    </row>
    <row r="253" spans="1:15" x14ac:dyDescent="0.2">
      <c r="A253" s="419" t="s">
        <v>331</v>
      </c>
      <c r="B253" s="75">
        <v>693</v>
      </c>
      <c r="C253" s="427" t="s">
        <v>332</v>
      </c>
      <c r="D253" s="49" t="s">
        <v>229</v>
      </c>
      <c r="E253" s="50">
        <v>25000000</v>
      </c>
      <c r="F253" s="49" t="s">
        <v>340</v>
      </c>
      <c r="G253" s="51">
        <v>0</v>
      </c>
      <c r="H253" s="49" t="s">
        <v>315</v>
      </c>
      <c r="I253" s="51">
        <v>0.25</v>
      </c>
      <c r="J253" s="53"/>
      <c r="K253" s="45"/>
      <c r="L253" s="45"/>
      <c r="M253" s="45"/>
      <c r="N253" s="45"/>
      <c r="O253" s="45"/>
    </row>
    <row r="254" spans="1:15" x14ac:dyDescent="0.2">
      <c r="A254" s="419" t="s">
        <v>331</v>
      </c>
      <c r="B254" s="75">
        <v>693</v>
      </c>
      <c r="C254" s="427" t="s">
        <v>332</v>
      </c>
      <c r="D254" s="49" t="s">
        <v>229</v>
      </c>
      <c r="E254" s="50">
        <v>25000000</v>
      </c>
      <c r="F254" s="49" t="s">
        <v>341</v>
      </c>
      <c r="G254" s="51">
        <v>0</v>
      </c>
      <c r="H254" s="49" t="s">
        <v>315</v>
      </c>
      <c r="I254" s="51">
        <v>0.5</v>
      </c>
      <c r="J254" s="53"/>
      <c r="K254" s="45"/>
      <c r="L254" s="45"/>
      <c r="M254" s="45"/>
      <c r="N254" s="45"/>
      <c r="O254" s="45"/>
    </row>
    <row r="255" spans="1:15" x14ac:dyDescent="0.2">
      <c r="A255" s="419" t="s">
        <v>331</v>
      </c>
      <c r="B255" s="75">
        <v>693</v>
      </c>
      <c r="C255" s="427" t="s">
        <v>332</v>
      </c>
      <c r="D255" s="49" t="s">
        <v>229</v>
      </c>
      <c r="E255" s="50">
        <v>25000000</v>
      </c>
      <c r="F255" s="49" t="s">
        <v>342</v>
      </c>
      <c r="G255" s="51">
        <v>0</v>
      </c>
      <c r="H255" s="49" t="s">
        <v>315</v>
      </c>
      <c r="I255" s="51">
        <v>1</v>
      </c>
      <c r="J255" s="53"/>
      <c r="K255" s="45"/>
      <c r="L255" s="45"/>
      <c r="M255" s="45"/>
      <c r="N255" s="45"/>
      <c r="O255" s="45"/>
    </row>
    <row r="256" spans="1:15" x14ac:dyDescent="0.2">
      <c r="A256" s="419" t="s">
        <v>331</v>
      </c>
      <c r="B256" s="75">
        <v>693</v>
      </c>
      <c r="C256" s="427" t="s">
        <v>332</v>
      </c>
      <c r="D256" s="49" t="s">
        <v>229</v>
      </c>
      <c r="E256" s="50">
        <v>25000000</v>
      </c>
      <c r="F256" s="49" t="s">
        <v>343</v>
      </c>
      <c r="G256" s="51">
        <v>0</v>
      </c>
      <c r="H256" s="49" t="s">
        <v>315</v>
      </c>
      <c r="I256" s="51">
        <v>1.5</v>
      </c>
      <c r="J256" s="53"/>
      <c r="K256" s="45"/>
      <c r="L256" s="45"/>
      <c r="M256" s="45"/>
      <c r="N256" s="45"/>
      <c r="O256" s="45"/>
    </row>
    <row r="257" spans="1:15" x14ac:dyDescent="0.2">
      <c r="A257" s="419" t="s">
        <v>331</v>
      </c>
      <c r="B257" s="75">
        <v>693</v>
      </c>
      <c r="C257" s="427" t="s">
        <v>332</v>
      </c>
      <c r="D257" s="49" t="s">
        <v>38</v>
      </c>
      <c r="E257" s="50">
        <v>1100</v>
      </c>
      <c r="F257" s="49" t="s">
        <v>344</v>
      </c>
      <c r="G257" s="51">
        <v>0</v>
      </c>
      <c r="H257" s="49" t="s">
        <v>315</v>
      </c>
      <c r="I257" s="51">
        <v>0.25</v>
      </c>
      <c r="J257" s="53"/>
      <c r="K257" s="45"/>
      <c r="L257" s="45"/>
      <c r="M257" s="45"/>
      <c r="N257" s="45"/>
      <c r="O257" s="45"/>
    </row>
    <row r="258" spans="1:15" x14ac:dyDescent="0.2">
      <c r="A258" s="419" t="s">
        <v>331</v>
      </c>
      <c r="B258" s="75">
        <v>693</v>
      </c>
      <c r="C258" s="427" t="s">
        <v>332</v>
      </c>
      <c r="D258" s="49" t="s">
        <v>38</v>
      </c>
      <c r="E258" s="50">
        <v>1100</v>
      </c>
      <c r="F258" s="49" t="s">
        <v>345</v>
      </c>
      <c r="G258" s="51">
        <v>0</v>
      </c>
      <c r="H258" s="49" t="s">
        <v>315</v>
      </c>
      <c r="I258" s="51">
        <v>0.5</v>
      </c>
      <c r="J258" s="53"/>
      <c r="K258" s="45"/>
      <c r="L258" s="45"/>
      <c r="M258" s="45"/>
      <c r="N258" s="45"/>
      <c r="O258" s="45"/>
    </row>
    <row r="259" spans="1:15" x14ac:dyDescent="0.2">
      <c r="A259" s="419" t="s">
        <v>331</v>
      </c>
      <c r="B259" s="75">
        <v>693</v>
      </c>
      <c r="C259" s="427" t="s">
        <v>332</v>
      </c>
      <c r="D259" s="49" t="s">
        <v>38</v>
      </c>
      <c r="E259" s="50">
        <v>1100</v>
      </c>
      <c r="F259" s="49" t="s">
        <v>346</v>
      </c>
      <c r="G259" s="51">
        <v>0</v>
      </c>
      <c r="H259" s="49" t="s">
        <v>315</v>
      </c>
      <c r="I259" s="51">
        <v>1</v>
      </c>
      <c r="J259" s="53"/>
      <c r="K259" s="45"/>
      <c r="L259" s="45"/>
      <c r="M259" s="45"/>
      <c r="N259" s="45"/>
      <c r="O259" s="45"/>
    </row>
    <row r="260" spans="1:15" x14ac:dyDescent="0.2">
      <c r="A260" s="419" t="s">
        <v>331</v>
      </c>
      <c r="B260" s="75">
        <v>693</v>
      </c>
      <c r="C260" s="427" t="s">
        <v>332</v>
      </c>
      <c r="D260" s="49" t="s">
        <v>38</v>
      </c>
      <c r="E260" s="50">
        <v>1100</v>
      </c>
      <c r="F260" s="49" t="s">
        <v>347</v>
      </c>
      <c r="G260" s="51">
        <v>0</v>
      </c>
      <c r="H260" s="49" t="s">
        <v>315</v>
      </c>
      <c r="I260" s="51">
        <v>1.5</v>
      </c>
      <c r="J260" s="53"/>
      <c r="K260" s="45"/>
      <c r="L260" s="45"/>
      <c r="M260" s="45"/>
      <c r="N260" s="45"/>
      <c r="O260" s="45"/>
    </row>
    <row r="261" spans="1:15" x14ac:dyDescent="0.2">
      <c r="A261" s="419" t="s">
        <v>331</v>
      </c>
      <c r="B261" s="75">
        <v>693</v>
      </c>
      <c r="C261" s="427" t="s">
        <v>332</v>
      </c>
      <c r="D261" s="49" t="s">
        <v>281</v>
      </c>
      <c r="E261" s="50">
        <v>50000</v>
      </c>
      <c r="F261" s="49" t="s">
        <v>348</v>
      </c>
      <c r="G261" s="51">
        <v>0</v>
      </c>
      <c r="H261" s="49" t="s">
        <v>315</v>
      </c>
      <c r="I261" s="51">
        <v>0.25</v>
      </c>
      <c r="J261" s="53"/>
      <c r="K261" s="45"/>
      <c r="L261" s="45"/>
      <c r="M261" s="45"/>
      <c r="N261" s="45"/>
      <c r="O261" s="45"/>
    </row>
    <row r="262" spans="1:15" x14ac:dyDescent="0.2">
      <c r="A262" s="419" t="s">
        <v>331</v>
      </c>
      <c r="B262" s="75">
        <v>693</v>
      </c>
      <c r="C262" s="427" t="s">
        <v>332</v>
      </c>
      <c r="D262" s="49" t="s">
        <v>281</v>
      </c>
      <c r="E262" s="50">
        <v>50000</v>
      </c>
      <c r="F262" s="49" t="s">
        <v>349</v>
      </c>
      <c r="G262" s="51">
        <v>0</v>
      </c>
      <c r="H262" s="49" t="s">
        <v>315</v>
      </c>
      <c r="I262" s="51">
        <v>0.5</v>
      </c>
      <c r="J262" s="53"/>
      <c r="K262" s="45"/>
      <c r="L262" s="45"/>
      <c r="M262" s="45"/>
      <c r="N262" s="45"/>
      <c r="O262" s="45"/>
    </row>
    <row r="263" spans="1:15" x14ac:dyDescent="0.2">
      <c r="A263" s="419" t="s">
        <v>331</v>
      </c>
      <c r="B263" s="75">
        <v>693</v>
      </c>
      <c r="C263" s="427" t="s">
        <v>332</v>
      </c>
      <c r="D263" s="49" t="s">
        <v>281</v>
      </c>
      <c r="E263" s="50">
        <v>50000</v>
      </c>
      <c r="F263" s="49" t="s">
        <v>350</v>
      </c>
      <c r="G263" s="51">
        <v>0</v>
      </c>
      <c r="H263" s="49" t="s">
        <v>315</v>
      </c>
      <c r="I263" s="51">
        <v>1</v>
      </c>
      <c r="J263" s="53"/>
      <c r="K263" s="45"/>
      <c r="L263" s="45"/>
      <c r="M263" s="45"/>
      <c r="N263" s="45"/>
      <c r="O263" s="45"/>
    </row>
    <row r="264" spans="1:15" x14ac:dyDescent="0.2">
      <c r="A264" s="419" t="s">
        <v>331</v>
      </c>
      <c r="B264" s="75">
        <v>693</v>
      </c>
      <c r="C264" s="427" t="s">
        <v>332</v>
      </c>
      <c r="D264" s="49" t="s">
        <v>281</v>
      </c>
      <c r="E264" s="50">
        <v>50000</v>
      </c>
      <c r="F264" s="49" t="s">
        <v>351</v>
      </c>
      <c r="G264" s="51">
        <v>0</v>
      </c>
      <c r="H264" s="49" t="s">
        <v>315</v>
      </c>
      <c r="I264" s="51">
        <v>1.5</v>
      </c>
      <c r="J264" s="53"/>
      <c r="K264" s="45"/>
      <c r="L264" s="45"/>
      <c r="M264" s="45"/>
      <c r="N264" s="45"/>
      <c r="O264" s="45"/>
    </row>
    <row r="265" spans="1:15" x14ac:dyDescent="0.2">
      <c r="A265" s="419" t="s">
        <v>331</v>
      </c>
      <c r="B265" s="75">
        <v>693</v>
      </c>
      <c r="C265" s="427" t="s">
        <v>332</v>
      </c>
      <c r="D265" s="49" t="s">
        <v>38</v>
      </c>
      <c r="E265" s="50">
        <v>1100</v>
      </c>
      <c r="F265" s="49" t="s">
        <v>352</v>
      </c>
      <c r="G265" s="51">
        <v>0</v>
      </c>
      <c r="H265" s="49" t="s">
        <v>315</v>
      </c>
      <c r="I265" s="51">
        <v>0.25</v>
      </c>
      <c r="J265" s="53"/>
      <c r="K265" s="45"/>
      <c r="L265" s="45"/>
      <c r="M265" s="45"/>
      <c r="N265" s="45"/>
      <c r="O265" s="45"/>
    </row>
    <row r="266" spans="1:15" x14ac:dyDescent="0.2">
      <c r="A266" s="419" t="s">
        <v>331</v>
      </c>
      <c r="B266" s="75">
        <v>693</v>
      </c>
      <c r="C266" s="427" t="s">
        <v>332</v>
      </c>
      <c r="D266" s="49" t="s">
        <v>38</v>
      </c>
      <c r="E266" s="50">
        <v>1100</v>
      </c>
      <c r="F266" s="49" t="s">
        <v>353</v>
      </c>
      <c r="G266" s="51">
        <v>0</v>
      </c>
      <c r="H266" s="49" t="s">
        <v>315</v>
      </c>
      <c r="I266" s="51">
        <v>0.5</v>
      </c>
      <c r="J266" s="53"/>
      <c r="K266" s="45"/>
      <c r="L266" s="45"/>
      <c r="M266" s="45"/>
      <c r="N266" s="45"/>
      <c r="O266" s="45"/>
    </row>
    <row r="267" spans="1:15" x14ac:dyDescent="0.2">
      <c r="A267" s="419" t="s">
        <v>331</v>
      </c>
      <c r="B267" s="75">
        <v>693</v>
      </c>
      <c r="C267" s="427" t="s">
        <v>332</v>
      </c>
      <c r="D267" s="49" t="s">
        <v>38</v>
      </c>
      <c r="E267" s="50">
        <v>1100</v>
      </c>
      <c r="F267" s="49" t="s">
        <v>354</v>
      </c>
      <c r="G267" s="51">
        <v>0</v>
      </c>
      <c r="H267" s="49" t="s">
        <v>315</v>
      </c>
      <c r="I267" s="51">
        <v>1</v>
      </c>
      <c r="J267" s="53"/>
      <c r="K267" s="45"/>
      <c r="L267" s="45"/>
      <c r="M267" s="45"/>
      <c r="N267" s="45"/>
      <c r="O267" s="45"/>
    </row>
    <row r="268" spans="1:15" x14ac:dyDescent="0.2">
      <c r="A268" s="419" t="s">
        <v>331</v>
      </c>
      <c r="B268" s="75">
        <v>693</v>
      </c>
      <c r="C268" s="427" t="s">
        <v>332</v>
      </c>
      <c r="D268" s="49" t="s">
        <v>38</v>
      </c>
      <c r="E268" s="50">
        <v>1100</v>
      </c>
      <c r="F268" s="49" t="s">
        <v>355</v>
      </c>
      <c r="G268" s="51">
        <v>0</v>
      </c>
      <c r="H268" s="49" t="s">
        <v>315</v>
      </c>
      <c r="I268" s="51">
        <v>1.5</v>
      </c>
      <c r="J268" s="53"/>
      <c r="K268" s="45"/>
      <c r="L268" s="45"/>
      <c r="M268" s="45"/>
      <c r="N268" s="45"/>
      <c r="O268" s="45"/>
    </row>
    <row r="269" spans="1:15" x14ac:dyDescent="0.2">
      <c r="A269" s="419" t="s">
        <v>331</v>
      </c>
      <c r="B269" s="75">
        <v>693</v>
      </c>
      <c r="C269" s="427" t="s">
        <v>332</v>
      </c>
      <c r="D269" s="49" t="s">
        <v>38</v>
      </c>
      <c r="E269" s="421">
        <v>1E-3</v>
      </c>
      <c r="F269" s="49" t="s">
        <v>356</v>
      </c>
      <c r="G269" s="51">
        <v>0</v>
      </c>
      <c r="H269" s="49" t="s">
        <v>315</v>
      </c>
      <c r="I269" s="51">
        <v>1.5027777777777778</v>
      </c>
      <c r="J269" s="53"/>
      <c r="K269" s="45"/>
      <c r="L269" s="45"/>
      <c r="M269" s="45"/>
      <c r="N269" s="45"/>
      <c r="O269" s="45"/>
    </row>
    <row r="270" spans="1:15" x14ac:dyDescent="0.2">
      <c r="A270" s="419"/>
      <c r="B270" s="75"/>
      <c r="C270" s="427"/>
      <c r="D270" s="49"/>
      <c r="E270" s="50"/>
      <c r="F270" s="49"/>
      <c r="G270" s="51"/>
      <c r="H270" s="49"/>
      <c r="I270" s="51"/>
      <c r="J270" s="53"/>
      <c r="K270" s="45"/>
      <c r="L270" s="45"/>
      <c r="M270" s="45"/>
      <c r="N270" s="45"/>
      <c r="O270" s="45"/>
    </row>
    <row r="271" spans="1:15" x14ac:dyDescent="0.2">
      <c r="A271" s="419" t="s">
        <v>279</v>
      </c>
      <c r="B271" s="75">
        <v>707</v>
      </c>
      <c r="C271" s="427" t="s">
        <v>357</v>
      </c>
      <c r="D271" s="49" t="s">
        <v>38</v>
      </c>
      <c r="E271" s="50">
        <v>1267</v>
      </c>
      <c r="F271" s="49" t="s">
        <v>358</v>
      </c>
      <c r="G271" s="51">
        <v>4.5407200000000003</v>
      </c>
      <c r="H271" s="49" t="s">
        <v>176</v>
      </c>
      <c r="I271" s="51">
        <v>6</v>
      </c>
      <c r="J271" s="53">
        <v>1267000</v>
      </c>
      <c r="K271" s="45">
        <v>1076933.28</v>
      </c>
      <c r="L271" s="45">
        <v>24867499</v>
      </c>
      <c r="M271" s="45">
        <v>903331</v>
      </c>
      <c r="N271" s="45">
        <v>25770830</v>
      </c>
      <c r="O271" s="45"/>
    </row>
    <row r="272" spans="1:15" x14ac:dyDescent="0.2">
      <c r="A272" s="419" t="s">
        <v>279</v>
      </c>
      <c r="B272" s="75">
        <v>707</v>
      </c>
      <c r="C272" s="427" t="s">
        <v>357</v>
      </c>
      <c r="D272" s="49" t="s">
        <v>38</v>
      </c>
      <c r="E272" s="421">
        <v>1E-3</v>
      </c>
      <c r="F272" s="49" t="s">
        <v>359</v>
      </c>
      <c r="G272" s="51">
        <v>0</v>
      </c>
      <c r="H272" s="49" t="s">
        <v>176</v>
      </c>
      <c r="I272" s="51">
        <v>6</v>
      </c>
      <c r="J272" s="53">
        <v>1</v>
      </c>
      <c r="K272" s="45">
        <v>1</v>
      </c>
      <c r="L272" s="45">
        <v>23</v>
      </c>
      <c r="M272" s="45">
        <v>0</v>
      </c>
      <c r="N272" s="45">
        <v>23</v>
      </c>
      <c r="O272" s="45"/>
    </row>
    <row r="273" spans="1:15" x14ac:dyDescent="0.2">
      <c r="A273" s="419"/>
      <c r="B273" s="75"/>
      <c r="C273" s="427"/>
      <c r="D273" s="49"/>
      <c r="E273" s="421"/>
      <c r="F273" s="49"/>
      <c r="G273" s="51"/>
      <c r="H273" s="49"/>
      <c r="I273" s="51"/>
      <c r="J273" s="53"/>
      <c r="K273" s="45"/>
      <c r="L273" s="45"/>
      <c r="M273" s="45"/>
      <c r="N273" s="45"/>
      <c r="O273" s="45"/>
    </row>
    <row r="274" spans="1:15" x14ac:dyDescent="0.2">
      <c r="A274" s="419" t="s">
        <v>331</v>
      </c>
      <c r="B274" s="75">
        <v>734</v>
      </c>
      <c r="C274" s="427" t="s">
        <v>360</v>
      </c>
      <c r="D274" s="49" t="s">
        <v>38</v>
      </c>
      <c r="E274" s="421">
        <v>1200</v>
      </c>
      <c r="F274" s="49" t="s">
        <v>51</v>
      </c>
      <c r="G274" s="51">
        <v>0</v>
      </c>
      <c r="H274" s="49" t="s">
        <v>315</v>
      </c>
      <c r="I274" s="51">
        <v>1</v>
      </c>
      <c r="J274" s="53"/>
      <c r="K274" s="45"/>
      <c r="L274" s="45"/>
      <c r="M274" s="45"/>
      <c r="N274" s="45"/>
      <c r="O274" s="45"/>
    </row>
    <row r="275" spans="1:15" x14ac:dyDescent="0.2">
      <c r="A275" s="419" t="s">
        <v>331</v>
      </c>
      <c r="B275" s="75">
        <v>734</v>
      </c>
      <c r="C275" s="427" t="s">
        <v>360</v>
      </c>
      <c r="D275" s="49" t="s">
        <v>38</v>
      </c>
      <c r="E275" s="421">
        <v>1200</v>
      </c>
      <c r="F275" s="49" t="s">
        <v>52</v>
      </c>
      <c r="G275" s="51">
        <v>0</v>
      </c>
      <c r="H275" s="49" t="s">
        <v>315</v>
      </c>
      <c r="I275" s="51">
        <v>1.5013698630136987</v>
      </c>
      <c r="J275" s="53"/>
      <c r="K275" s="45"/>
      <c r="L275" s="45"/>
      <c r="M275" s="45"/>
      <c r="N275" s="45"/>
      <c r="O275" s="45"/>
    </row>
    <row r="276" spans="1:15" x14ac:dyDescent="0.2">
      <c r="A276" s="419" t="s">
        <v>331</v>
      </c>
      <c r="B276" s="75">
        <v>734</v>
      </c>
      <c r="C276" s="427" t="s">
        <v>360</v>
      </c>
      <c r="D276" s="49" t="s">
        <v>38</v>
      </c>
      <c r="E276" s="421">
        <v>1200</v>
      </c>
      <c r="F276" s="49" t="s">
        <v>333</v>
      </c>
      <c r="G276" s="51">
        <v>0</v>
      </c>
      <c r="H276" s="49" t="s">
        <v>315</v>
      </c>
      <c r="I276" s="51">
        <v>2</v>
      </c>
      <c r="J276" s="53"/>
      <c r="K276" s="45"/>
      <c r="L276" s="45"/>
      <c r="M276" s="45"/>
      <c r="N276" s="45"/>
      <c r="O276" s="45"/>
    </row>
    <row r="277" spans="1:15" x14ac:dyDescent="0.2">
      <c r="A277" s="419" t="s">
        <v>331</v>
      </c>
      <c r="B277" s="75">
        <v>734</v>
      </c>
      <c r="C277" s="427" t="s">
        <v>360</v>
      </c>
      <c r="D277" s="49" t="s">
        <v>38</v>
      </c>
      <c r="E277" s="421">
        <v>1200</v>
      </c>
      <c r="F277" s="49" t="s">
        <v>334</v>
      </c>
      <c r="G277" s="51">
        <v>0</v>
      </c>
      <c r="H277" s="49" t="s">
        <v>315</v>
      </c>
      <c r="I277" s="51">
        <v>2.5013698630136987</v>
      </c>
      <c r="J277" s="53"/>
      <c r="K277" s="45"/>
      <c r="L277" s="45"/>
      <c r="M277" s="45"/>
      <c r="N277" s="45"/>
      <c r="O277" s="45"/>
    </row>
    <row r="278" spans="1:15" x14ac:dyDescent="0.2">
      <c r="A278" s="419" t="s">
        <v>331</v>
      </c>
      <c r="B278" s="75">
        <v>734</v>
      </c>
      <c r="C278" s="427" t="s">
        <v>360</v>
      </c>
      <c r="D278" s="49" t="s">
        <v>38</v>
      </c>
      <c r="E278" s="421">
        <v>1200</v>
      </c>
      <c r="F278" s="49" t="s">
        <v>335</v>
      </c>
      <c r="G278" s="51">
        <v>0</v>
      </c>
      <c r="H278" s="49" t="s">
        <v>315</v>
      </c>
      <c r="I278" s="51">
        <v>3</v>
      </c>
      <c r="J278" s="53"/>
      <c r="K278" s="45"/>
      <c r="L278" s="45"/>
      <c r="M278" s="45"/>
      <c r="N278" s="45"/>
      <c r="O278" s="45"/>
    </row>
    <row r="279" spans="1:15" x14ac:dyDescent="0.2">
      <c r="A279" s="419" t="s">
        <v>331</v>
      </c>
      <c r="B279" s="75">
        <v>734</v>
      </c>
      <c r="C279" s="427" t="s">
        <v>360</v>
      </c>
      <c r="D279" s="49" t="s">
        <v>38</v>
      </c>
      <c r="E279" s="421">
        <v>1200</v>
      </c>
      <c r="F279" s="49" t="s">
        <v>361</v>
      </c>
      <c r="G279" s="51">
        <v>0</v>
      </c>
      <c r="H279" s="49" t="s">
        <v>315</v>
      </c>
      <c r="I279" s="51">
        <v>3.5013698630136987</v>
      </c>
      <c r="J279" s="53"/>
      <c r="K279" s="45"/>
      <c r="L279" s="45"/>
      <c r="M279" s="45"/>
      <c r="N279" s="45"/>
      <c r="O279" s="45"/>
    </row>
    <row r="280" spans="1:15" x14ac:dyDescent="0.2">
      <c r="A280" s="419" t="s">
        <v>331</v>
      </c>
      <c r="B280" s="75">
        <v>734</v>
      </c>
      <c r="C280" s="427" t="s">
        <v>360</v>
      </c>
      <c r="D280" s="49" t="s">
        <v>38</v>
      </c>
      <c r="E280" s="421">
        <v>1200</v>
      </c>
      <c r="F280" s="49" t="s">
        <v>362</v>
      </c>
      <c r="G280" s="51">
        <v>0</v>
      </c>
      <c r="H280" s="49" t="s">
        <v>315</v>
      </c>
      <c r="I280" s="51">
        <v>4</v>
      </c>
      <c r="J280" s="53"/>
      <c r="K280" s="45"/>
      <c r="L280" s="45"/>
      <c r="M280" s="45"/>
      <c r="N280" s="45"/>
      <c r="O280" s="45"/>
    </row>
    <row r="281" spans="1:15" x14ac:dyDescent="0.2">
      <c r="A281" s="419" t="s">
        <v>331</v>
      </c>
      <c r="B281" s="75">
        <v>734</v>
      </c>
      <c r="C281" s="427" t="s">
        <v>360</v>
      </c>
      <c r="D281" s="49" t="s">
        <v>38</v>
      </c>
      <c r="E281" s="421">
        <v>1200</v>
      </c>
      <c r="F281" s="49" t="s">
        <v>363</v>
      </c>
      <c r="G281" s="51">
        <v>0</v>
      </c>
      <c r="H281" s="49" t="s">
        <v>315</v>
      </c>
      <c r="I281" s="51">
        <v>4.5013698630136982</v>
      </c>
      <c r="J281" s="53"/>
      <c r="K281" s="45"/>
      <c r="L281" s="45"/>
      <c r="M281" s="45"/>
      <c r="N281" s="45"/>
      <c r="O281" s="45"/>
    </row>
    <row r="282" spans="1:15" x14ac:dyDescent="0.2">
      <c r="A282" s="419" t="s">
        <v>331</v>
      </c>
      <c r="B282" s="75">
        <v>734</v>
      </c>
      <c r="C282" s="427" t="s">
        <v>360</v>
      </c>
      <c r="D282" s="49" t="s">
        <v>38</v>
      </c>
      <c r="E282" s="421">
        <v>1200</v>
      </c>
      <c r="F282" s="49" t="s">
        <v>364</v>
      </c>
      <c r="G282" s="51">
        <v>0</v>
      </c>
      <c r="H282" s="49" t="s">
        <v>315</v>
      </c>
      <c r="I282" s="51">
        <v>5</v>
      </c>
      <c r="J282" s="53"/>
      <c r="K282" s="45"/>
      <c r="L282" s="45"/>
      <c r="M282" s="45"/>
      <c r="N282" s="45"/>
      <c r="O282" s="45"/>
    </row>
    <row r="283" spans="1:15" x14ac:dyDescent="0.2">
      <c r="A283" s="419" t="s">
        <v>331</v>
      </c>
      <c r="B283" s="75">
        <v>734</v>
      </c>
      <c r="C283" s="427" t="s">
        <v>360</v>
      </c>
      <c r="D283" s="49" t="s">
        <v>229</v>
      </c>
      <c r="E283" s="421">
        <v>30000000</v>
      </c>
      <c r="F283" s="49" t="s">
        <v>54</v>
      </c>
      <c r="G283" s="51">
        <v>0</v>
      </c>
      <c r="H283" s="49" t="s">
        <v>315</v>
      </c>
      <c r="I283" s="51">
        <v>1</v>
      </c>
      <c r="J283" s="53"/>
      <c r="K283" s="45"/>
      <c r="L283" s="45"/>
      <c r="M283" s="45"/>
      <c r="N283" s="45"/>
      <c r="O283" s="45"/>
    </row>
    <row r="284" spans="1:15" x14ac:dyDescent="0.2">
      <c r="A284" s="419" t="s">
        <v>331</v>
      </c>
      <c r="B284" s="75">
        <v>734</v>
      </c>
      <c r="C284" s="427" t="s">
        <v>360</v>
      </c>
      <c r="D284" s="49" t="s">
        <v>229</v>
      </c>
      <c r="E284" s="421">
        <v>30000000</v>
      </c>
      <c r="F284" s="49" t="s">
        <v>336</v>
      </c>
      <c r="G284" s="51">
        <v>0</v>
      </c>
      <c r="H284" s="49" t="s">
        <v>315</v>
      </c>
      <c r="I284" s="51">
        <v>1.5013698630136987</v>
      </c>
      <c r="J284" s="53"/>
      <c r="K284" s="45"/>
      <c r="L284" s="45"/>
      <c r="M284" s="45"/>
      <c r="N284" s="45"/>
      <c r="O284" s="45"/>
    </row>
    <row r="285" spans="1:15" x14ac:dyDescent="0.2">
      <c r="A285" s="419" t="s">
        <v>331</v>
      </c>
      <c r="B285" s="75">
        <v>734</v>
      </c>
      <c r="C285" s="427" t="s">
        <v>360</v>
      </c>
      <c r="D285" s="49" t="s">
        <v>229</v>
      </c>
      <c r="E285" s="421">
        <v>30000000</v>
      </c>
      <c r="F285" s="49" t="s">
        <v>337</v>
      </c>
      <c r="G285" s="51">
        <v>0</v>
      </c>
      <c r="H285" s="49" t="s">
        <v>315</v>
      </c>
      <c r="I285" s="51">
        <v>2</v>
      </c>
      <c r="J285" s="53"/>
      <c r="K285" s="45"/>
      <c r="L285" s="45"/>
      <c r="M285" s="45"/>
      <c r="N285" s="45"/>
      <c r="O285" s="45"/>
    </row>
    <row r="286" spans="1:15" x14ac:dyDescent="0.2">
      <c r="A286" s="419" t="s">
        <v>331</v>
      </c>
      <c r="B286" s="75">
        <v>734</v>
      </c>
      <c r="C286" s="427" t="s">
        <v>360</v>
      </c>
      <c r="D286" s="49" t="s">
        <v>229</v>
      </c>
      <c r="E286" s="421">
        <v>30000000</v>
      </c>
      <c r="F286" s="49" t="s">
        <v>338</v>
      </c>
      <c r="G286" s="51">
        <v>0</v>
      </c>
      <c r="H286" s="49" t="s">
        <v>315</v>
      </c>
      <c r="I286" s="51">
        <v>2.5013698630136987</v>
      </c>
      <c r="J286" s="53"/>
      <c r="K286" s="45"/>
      <c r="L286" s="45"/>
      <c r="M286" s="45"/>
      <c r="N286" s="45"/>
      <c r="O286" s="45"/>
    </row>
    <row r="287" spans="1:15" x14ac:dyDescent="0.2">
      <c r="A287" s="419" t="s">
        <v>331</v>
      </c>
      <c r="B287" s="75">
        <v>734</v>
      </c>
      <c r="C287" s="427" t="s">
        <v>360</v>
      </c>
      <c r="D287" s="49" t="s">
        <v>229</v>
      </c>
      <c r="E287" s="421">
        <v>30000000</v>
      </c>
      <c r="F287" s="49" t="s">
        <v>339</v>
      </c>
      <c r="G287" s="51">
        <v>0</v>
      </c>
      <c r="H287" s="49" t="s">
        <v>315</v>
      </c>
      <c r="I287" s="51">
        <v>3</v>
      </c>
      <c r="J287" s="53"/>
      <c r="K287" s="45"/>
      <c r="L287" s="45"/>
      <c r="M287" s="45"/>
      <c r="N287" s="45"/>
      <c r="O287" s="45"/>
    </row>
    <row r="288" spans="1:15" x14ac:dyDescent="0.2">
      <c r="A288" s="419" t="s">
        <v>331</v>
      </c>
      <c r="B288" s="75">
        <v>734</v>
      </c>
      <c r="C288" s="427" t="s">
        <v>360</v>
      </c>
      <c r="D288" s="49" t="s">
        <v>229</v>
      </c>
      <c r="E288" s="421">
        <v>30000000</v>
      </c>
      <c r="F288" s="49" t="s">
        <v>365</v>
      </c>
      <c r="G288" s="51">
        <v>0</v>
      </c>
      <c r="H288" s="49" t="s">
        <v>315</v>
      </c>
      <c r="I288" s="51">
        <v>3.5013698630136987</v>
      </c>
      <c r="J288" s="53"/>
      <c r="K288" s="45"/>
      <c r="L288" s="45"/>
      <c r="M288" s="45"/>
      <c r="N288" s="45"/>
      <c r="O288" s="45"/>
    </row>
    <row r="289" spans="1:15" x14ac:dyDescent="0.2">
      <c r="A289" s="419" t="s">
        <v>331</v>
      </c>
      <c r="B289" s="75">
        <v>734</v>
      </c>
      <c r="C289" s="427" t="s">
        <v>360</v>
      </c>
      <c r="D289" s="49" t="s">
        <v>229</v>
      </c>
      <c r="E289" s="421">
        <v>30000000</v>
      </c>
      <c r="F289" s="49" t="s">
        <v>366</v>
      </c>
      <c r="G289" s="51">
        <v>0</v>
      </c>
      <c r="H289" s="49" t="s">
        <v>315</v>
      </c>
      <c r="I289" s="51">
        <v>4</v>
      </c>
      <c r="J289" s="53"/>
      <c r="K289" s="45"/>
      <c r="L289" s="45"/>
      <c r="M289" s="45"/>
      <c r="N289" s="45"/>
      <c r="O289" s="45"/>
    </row>
    <row r="290" spans="1:15" x14ac:dyDescent="0.2">
      <c r="A290" s="419" t="s">
        <v>331</v>
      </c>
      <c r="B290" s="75">
        <v>734</v>
      </c>
      <c r="C290" s="427" t="s">
        <v>360</v>
      </c>
      <c r="D290" s="49" t="s">
        <v>229</v>
      </c>
      <c r="E290" s="421">
        <v>30000000</v>
      </c>
      <c r="F290" s="49" t="s">
        <v>367</v>
      </c>
      <c r="G290" s="51">
        <v>0</v>
      </c>
      <c r="H290" s="49" t="s">
        <v>315</v>
      </c>
      <c r="I290" s="51">
        <v>4.5013698630136982</v>
      </c>
      <c r="J290" s="53"/>
      <c r="K290" s="45"/>
      <c r="L290" s="45"/>
      <c r="M290" s="45"/>
      <c r="N290" s="45"/>
      <c r="O290" s="45"/>
    </row>
    <row r="291" spans="1:15" x14ac:dyDescent="0.2">
      <c r="A291" s="419" t="s">
        <v>331</v>
      </c>
      <c r="B291" s="75">
        <v>734</v>
      </c>
      <c r="C291" s="427" t="s">
        <v>360</v>
      </c>
      <c r="D291" s="49" t="s">
        <v>229</v>
      </c>
      <c r="E291" s="421">
        <v>30000000</v>
      </c>
      <c r="F291" s="49" t="s">
        <v>368</v>
      </c>
      <c r="G291" s="51">
        <v>0</v>
      </c>
      <c r="H291" s="49" t="s">
        <v>315</v>
      </c>
      <c r="I291" s="51">
        <v>5</v>
      </c>
      <c r="J291" s="53"/>
      <c r="K291" s="45"/>
      <c r="L291" s="45"/>
      <c r="M291" s="45"/>
      <c r="N291" s="45"/>
      <c r="O291" s="45"/>
    </row>
    <row r="292" spans="1:15" x14ac:dyDescent="0.2">
      <c r="A292" s="419" t="s">
        <v>331</v>
      </c>
      <c r="B292" s="75">
        <v>734</v>
      </c>
      <c r="C292" s="427" t="s">
        <v>360</v>
      </c>
      <c r="D292" s="49" t="s">
        <v>38</v>
      </c>
      <c r="E292" s="421">
        <v>2625</v>
      </c>
      <c r="F292" s="49" t="s">
        <v>340</v>
      </c>
      <c r="G292" s="51">
        <v>4</v>
      </c>
      <c r="H292" s="49" t="s">
        <v>283</v>
      </c>
      <c r="I292" s="51">
        <v>4</v>
      </c>
      <c r="J292" s="53"/>
      <c r="K292" s="45"/>
      <c r="L292" s="45"/>
      <c r="M292" s="45"/>
      <c r="N292" s="45"/>
      <c r="O292" s="45"/>
    </row>
    <row r="293" spans="1:15" x14ac:dyDescent="0.2">
      <c r="A293" s="419" t="s">
        <v>331</v>
      </c>
      <c r="B293" s="75">
        <v>734</v>
      </c>
      <c r="C293" s="427" t="s">
        <v>360</v>
      </c>
      <c r="D293" s="49" t="s">
        <v>229</v>
      </c>
      <c r="E293" s="421">
        <v>59500000</v>
      </c>
      <c r="F293" s="49" t="s">
        <v>341</v>
      </c>
      <c r="G293" s="51">
        <v>6.75</v>
      </c>
      <c r="H293" s="49" t="s">
        <v>283</v>
      </c>
      <c r="I293" s="51">
        <v>4</v>
      </c>
      <c r="J293" s="53"/>
      <c r="K293" s="45"/>
      <c r="L293" s="45"/>
      <c r="M293" s="45"/>
      <c r="N293" s="45"/>
      <c r="O293" s="45"/>
    </row>
    <row r="294" spans="1:15" x14ac:dyDescent="0.2">
      <c r="A294" s="419" t="s">
        <v>331</v>
      </c>
      <c r="B294" s="75">
        <v>734</v>
      </c>
      <c r="C294" s="427" t="s">
        <v>360</v>
      </c>
      <c r="D294" s="49" t="s">
        <v>38</v>
      </c>
      <c r="E294" s="421">
        <v>0.1</v>
      </c>
      <c r="F294" s="49" t="s">
        <v>369</v>
      </c>
      <c r="G294" s="51">
        <v>0</v>
      </c>
      <c r="H294" s="49" t="s">
        <v>315</v>
      </c>
      <c r="I294" s="51">
        <v>5.0027397260273974</v>
      </c>
      <c r="J294" s="53"/>
      <c r="K294" s="45"/>
      <c r="L294" s="45"/>
      <c r="M294" s="45"/>
      <c r="N294" s="45"/>
      <c r="O294" s="45"/>
    </row>
    <row r="295" spans="1:15" x14ac:dyDescent="0.2">
      <c r="A295" s="419"/>
      <c r="B295" s="75"/>
      <c r="C295" s="75"/>
      <c r="D295" s="49"/>
      <c r="E295" s="50"/>
      <c r="F295" s="49"/>
      <c r="G295" s="51"/>
      <c r="H295" s="49"/>
      <c r="I295" s="51"/>
      <c r="J295" s="416"/>
      <c r="K295" s="45"/>
      <c r="L295" s="45"/>
      <c r="M295" s="45"/>
      <c r="N295" s="45"/>
    </row>
    <row r="296" spans="1:15" ht="18.75" customHeight="1" x14ac:dyDescent="0.2">
      <c r="A296" s="428" t="s">
        <v>370</v>
      </c>
      <c r="B296" s="67"/>
      <c r="C296" s="67"/>
      <c r="D296" s="68"/>
      <c r="E296" s="69"/>
      <c r="F296" s="68"/>
      <c r="G296" s="68"/>
      <c r="H296" s="68" t="s">
        <v>3</v>
      </c>
      <c r="I296" s="70"/>
      <c r="J296" s="71"/>
      <c r="K296" s="72"/>
      <c r="L296" s="73">
        <v>643683960</v>
      </c>
      <c r="M296" s="73">
        <v>12359152</v>
      </c>
      <c r="N296" s="73">
        <v>656043112</v>
      </c>
    </row>
    <row r="297" spans="1:15" ht="10.5" customHeight="1" x14ac:dyDescent="0.2">
      <c r="A297" s="74"/>
      <c r="B297" s="75"/>
      <c r="C297" s="75"/>
      <c r="D297" s="76"/>
      <c r="E297" s="77"/>
      <c r="F297" s="76"/>
      <c r="G297" s="78"/>
      <c r="H297" s="79"/>
      <c r="I297" s="80"/>
      <c r="J297" s="81"/>
      <c r="K297" s="82"/>
      <c r="L297" s="82"/>
      <c r="M297" s="82"/>
      <c r="N297" s="82"/>
    </row>
    <row r="298" spans="1:15" x14ac:dyDescent="0.2">
      <c r="A298" s="83" t="s">
        <v>728</v>
      </c>
      <c r="B298" s="83"/>
      <c r="C298" s="83" t="s">
        <v>729</v>
      </c>
      <c r="H298" s="84"/>
      <c r="I298" s="79"/>
      <c r="J298" s="80"/>
      <c r="K298" s="81"/>
      <c r="O298" s="7"/>
    </row>
    <row r="299" spans="1:15" x14ac:dyDescent="0.2">
      <c r="A299" s="83" t="s">
        <v>373</v>
      </c>
      <c r="I299" s="7"/>
      <c r="J299" s="6"/>
      <c r="O299" s="7"/>
    </row>
    <row r="300" spans="1:15" x14ac:dyDescent="0.2">
      <c r="A300" s="83" t="s">
        <v>374</v>
      </c>
      <c r="J300" s="6"/>
      <c r="O300" s="7"/>
    </row>
    <row r="301" spans="1:15" x14ac:dyDescent="0.2">
      <c r="A301" s="83" t="s">
        <v>375</v>
      </c>
      <c r="J301" s="6"/>
      <c r="O301" s="7"/>
    </row>
    <row r="302" spans="1:15" x14ac:dyDescent="0.2">
      <c r="A302" s="83" t="s">
        <v>376</v>
      </c>
      <c r="J302" s="6"/>
      <c r="O302" s="7"/>
    </row>
    <row r="303" spans="1:15" x14ac:dyDescent="0.2">
      <c r="A303" s="83" t="s">
        <v>377</v>
      </c>
      <c r="J303" s="6"/>
      <c r="O303" s="7"/>
    </row>
    <row r="304" spans="1:15" x14ac:dyDescent="0.2">
      <c r="A304" s="85" t="s">
        <v>378</v>
      </c>
      <c r="B304" s="85"/>
      <c r="J304" s="6"/>
      <c r="O304" s="7"/>
    </row>
    <row r="305" spans="1:15" x14ac:dyDescent="0.2">
      <c r="A305" s="85" t="s">
        <v>379</v>
      </c>
      <c r="J305" s="6"/>
      <c r="O305" s="7"/>
    </row>
    <row r="306" spans="1:15" x14ac:dyDescent="0.2">
      <c r="A306" s="85" t="s">
        <v>380</v>
      </c>
      <c r="J306" s="6"/>
      <c r="O306" s="7"/>
    </row>
    <row r="307" spans="1:15" x14ac:dyDescent="0.2">
      <c r="A307" s="85" t="s">
        <v>381</v>
      </c>
      <c r="J307" s="6"/>
      <c r="O307" s="7"/>
    </row>
    <row r="308" spans="1:15" x14ac:dyDescent="0.2">
      <c r="A308" s="40" t="s">
        <v>382</v>
      </c>
      <c r="B308" s="40" t="s">
        <v>383</v>
      </c>
      <c r="H308" s="40" t="s">
        <v>384</v>
      </c>
      <c r="J308" s="6"/>
      <c r="O308" s="7"/>
    </row>
    <row r="309" spans="1:15" x14ac:dyDescent="0.2">
      <c r="A309" s="40" t="s">
        <v>385</v>
      </c>
      <c r="B309" s="40" t="s">
        <v>386</v>
      </c>
      <c r="H309" s="40" t="s">
        <v>387</v>
      </c>
      <c r="J309" s="6"/>
      <c r="O309" s="7"/>
    </row>
    <row r="310" spans="1:15" x14ac:dyDescent="0.2">
      <c r="O310" s="7"/>
    </row>
    <row r="311" spans="1:15" ht="12.75" x14ac:dyDescent="0.2">
      <c r="A311" s="144" t="s">
        <v>388</v>
      </c>
      <c r="B311" s="145"/>
      <c r="C311" s="126"/>
      <c r="D311" s="7"/>
      <c r="E311" s="7"/>
      <c r="J311" s="6"/>
      <c r="O311" s="7"/>
    </row>
    <row r="312" spans="1:15" ht="12.75" x14ac:dyDescent="0.2">
      <c r="A312" s="128" t="s">
        <v>389</v>
      </c>
      <c r="B312" s="145"/>
      <c r="C312" s="126"/>
      <c r="D312" s="7"/>
      <c r="E312" s="7"/>
      <c r="J312" s="6"/>
      <c r="O312" s="7"/>
    </row>
    <row r="313" spans="1:15" ht="12.75" x14ac:dyDescent="0.2">
      <c r="A313" s="304" t="s">
        <v>725</v>
      </c>
      <c r="B313" s="145"/>
      <c r="C313" s="126"/>
      <c r="D313" s="7"/>
      <c r="E313" s="7"/>
      <c r="J313" s="6"/>
      <c r="O313" s="7"/>
    </row>
    <row r="314" spans="1:15" x14ac:dyDescent="0.2">
      <c r="A314" s="10"/>
      <c r="B314" s="2"/>
      <c r="C314" s="10"/>
      <c r="D314" s="12"/>
      <c r="E314" s="12"/>
      <c r="F314" s="10"/>
      <c r="J314" s="6"/>
      <c r="O314" s="7"/>
    </row>
    <row r="315" spans="1:15" ht="12.75" x14ac:dyDescent="0.2">
      <c r="A315" s="131"/>
      <c r="B315" s="132"/>
      <c r="C315" s="363"/>
      <c r="D315" s="364" t="s">
        <v>390</v>
      </c>
      <c r="E315" s="365"/>
      <c r="F315" s="366" t="s">
        <v>391</v>
      </c>
    </row>
    <row r="316" spans="1:15" ht="12.75" x14ac:dyDescent="0.2">
      <c r="A316" s="134" t="s">
        <v>4</v>
      </c>
      <c r="B316" s="135" t="s">
        <v>5</v>
      </c>
      <c r="C316" s="136"/>
      <c r="D316" s="367" t="s">
        <v>392</v>
      </c>
      <c r="E316" s="367" t="s">
        <v>393</v>
      </c>
      <c r="F316" s="368" t="s">
        <v>394</v>
      </c>
    </row>
    <row r="317" spans="1:15" ht="12.75" x14ac:dyDescent="0.2">
      <c r="A317" s="134" t="s">
        <v>395</v>
      </c>
      <c r="B317" s="135" t="s">
        <v>396</v>
      </c>
      <c r="C317" s="135" t="s">
        <v>7</v>
      </c>
      <c r="D317" s="367" t="s">
        <v>397</v>
      </c>
      <c r="E317" s="367" t="s">
        <v>398</v>
      </c>
      <c r="F317" s="368" t="s">
        <v>399</v>
      </c>
    </row>
    <row r="318" spans="1:15" ht="12.75" x14ac:dyDescent="0.2">
      <c r="A318" s="138"/>
      <c r="B318" s="139"/>
      <c r="C318" s="140"/>
      <c r="D318" s="369" t="s">
        <v>35</v>
      </c>
      <c r="E318" s="369" t="s">
        <v>35</v>
      </c>
      <c r="F318" s="370" t="s">
        <v>35</v>
      </c>
    </row>
    <row r="319" spans="1:15" ht="12.75" x14ac:dyDescent="0.2">
      <c r="A319" s="429" t="s">
        <v>49</v>
      </c>
      <c r="B319" s="430">
        <v>247</v>
      </c>
      <c r="C319" s="430" t="s">
        <v>80</v>
      </c>
      <c r="D319" s="431">
        <v>91810</v>
      </c>
      <c r="E319" s="432">
        <v>42792</v>
      </c>
      <c r="F319" s="433"/>
    </row>
    <row r="320" spans="1:15" ht="12.75" x14ac:dyDescent="0.2">
      <c r="A320" s="429" t="s">
        <v>49</v>
      </c>
      <c r="B320" s="430">
        <v>247</v>
      </c>
      <c r="C320" s="430" t="s">
        <v>81</v>
      </c>
      <c r="D320" s="431">
        <v>4355</v>
      </c>
      <c r="E320" s="432">
        <v>2030</v>
      </c>
      <c r="F320" s="433"/>
    </row>
    <row r="321" spans="1:6" ht="12.75" x14ac:dyDescent="0.2">
      <c r="A321" s="429" t="s">
        <v>305</v>
      </c>
      <c r="B321" s="430">
        <v>262</v>
      </c>
      <c r="C321" s="430" t="s">
        <v>716</v>
      </c>
      <c r="D321" s="432">
        <v>1720706</v>
      </c>
      <c r="E321" s="432">
        <v>25524</v>
      </c>
      <c r="F321" s="433"/>
    </row>
    <row r="322" spans="1:6" ht="12.75" x14ac:dyDescent="0.2">
      <c r="A322" s="429" t="s">
        <v>400</v>
      </c>
      <c r="B322" s="430">
        <v>282</v>
      </c>
      <c r="C322" s="430" t="s">
        <v>92</v>
      </c>
      <c r="D322" s="432">
        <v>340591</v>
      </c>
      <c r="E322" s="432">
        <v>104031</v>
      </c>
      <c r="F322" s="433"/>
    </row>
    <row r="323" spans="1:6" ht="12.75" x14ac:dyDescent="0.2">
      <c r="A323" s="429" t="s">
        <v>400</v>
      </c>
      <c r="B323" s="430">
        <v>282</v>
      </c>
      <c r="C323" s="430" t="s">
        <v>93</v>
      </c>
      <c r="D323" s="432">
        <v>90981</v>
      </c>
      <c r="E323" s="432">
        <v>25916</v>
      </c>
      <c r="F323" s="433"/>
    </row>
    <row r="324" spans="1:6" ht="12.75" x14ac:dyDescent="0.2">
      <c r="A324" s="429" t="s">
        <v>49</v>
      </c>
      <c r="B324" s="430">
        <v>294</v>
      </c>
      <c r="C324" s="430" t="s">
        <v>101</v>
      </c>
      <c r="D324" s="432">
        <v>76714</v>
      </c>
      <c r="E324" s="432">
        <v>39538</v>
      </c>
      <c r="F324" s="433"/>
    </row>
    <row r="325" spans="1:6" ht="12.75" x14ac:dyDescent="0.2">
      <c r="A325" s="429" t="s">
        <v>401</v>
      </c>
      <c r="B325" s="430">
        <v>294</v>
      </c>
      <c r="C325" s="430" t="s">
        <v>102</v>
      </c>
      <c r="D325" s="432">
        <v>13058</v>
      </c>
      <c r="E325" s="432">
        <v>6730</v>
      </c>
      <c r="F325" s="434"/>
    </row>
    <row r="326" spans="1:6" ht="12.75" x14ac:dyDescent="0.2">
      <c r="A326" s="429" t="s">
        <v>104</v>
      </c>
      <c r="B326" s="430">
        <v>300</v>
      </c>
      <c r="C326" s="430" t="s">
        <v>106</v>
      </c>
      <c r="D326" s="432">
        <v>9746</v>
      </c>
      <c r="E326" s="432">
        <v>53944</v>
      </c>
      <c r="F326" s="433"/>
    </row>
    <row r="327" spans="1:6" ht="12.75" x14ac:dyDescent="0.2">
      <c r="A327" s="429" t="s">
        <v>104</v>
      </c>
      <c r="B327" s="430">
        <v>300</v>
      </c>
      <c r="C327" s="430" t="s">
        <v>107</v>
      </c>
      <c r="D327" s="432">
        <v>2116</v>
      </c>
      <c r="E327" s="432">
        <v>11714</v>
      </c>
      <c r="F327" s="433"/>
    </row>
    <row r="328" spans="1:6" ht="12.75" x14ac:dyDescent="0.2">
      <c r="A328" s="429" t="s">
        <v>84</v>
      </c>
      <c r="B328" s="435">
        <v>363</v>
      </c>
      <c r="C328" s="430" t="s">
        <v>175</v>
      </c>
      <c r="D328" s="432">
        <v>45615</v>
      </c>
      <c r="E328" s="432">
        <v>20692</v>
      </c>
      <c r="F328" s="433"/>
    </row>
    <row r="329" spans="1:6" ht="12.75" x14ac:dyDescent="0.2">
      <c r="A329" s="429" t="s">
        <v>84</v>
      </c>
      <c r="B329" s="435">
        <v>363</v>
      </c>
      <c r="C329" s="430" t="s">
        <v>177</v>
      </c>
      <c r="D329" s="432">
        <v>10948</v>
      </c>
      <c r="E329" s="432">
        <v>4966</v>
      </c>
      <c r="F329" s="433"/>
    </row>
    <row r="330" spans="1:6" ht="12.75" x14ac:dyDescent="0.2">
      <c r="A330" s="429" t="s">
        <v>402</v>
      </c>
      <c r="B330" s="435">
        <v>383</v>
      </c>
      <c r="C330" s="430" t="s">
        <v>91</v>
      </c>
      <c r="D330" s="432">
        <v>57361</v>
      </c>
      <c r="E330" s="432">
        <v>34069</v>
      </c>
      <c r="F330" s="433"/>
    </row>
    <row r="331" spans="1:6" ht="12.75" x14ac:dyDescent="0.2">
      <c r="A331" s="429" t="s">
        <v>69</v>
      </c>
      <c r="B331" s="435">
        <v>392</v>
      </c>
      <c r="C331" s="430" t="s">
        <v>182</v>
      </c>
      <c r="D331" s="432">
        <v>110661</v>
      </c>
      <c r="E331" s="432">
        <v>20387</v>
      </c>
      <c r="F331" s="433"/>
    </row>
    <row r="332" spans="1:6" ht="12.75" x14ac:dyDescent="0.2">
      <c r="A332" s="429" t="s">
        <v>69</v>
      </c>
      <c r="B332" s="435">
        <v>392</v>
      </c>
      <c r="C332" s="430" t="s">
        <v>190</v>
      </c>
      <c r="D332" s="432">
        <v>180</v>
      </c>
      <c r="E332" s="432">
        <v>33</v>
      </c>
      <c r="F332" s="433"/>
    </row>
    <row r="333" spans="1:6" ht="12.75" x14ac:dyDescent="0.2">
      <c r="A333" s="429" t="s">
        <v>204</v>
      </c>
      <c r="B333" s="435">
        <v>437</v>
      </c>
      <c r="C333" s="430" t="s">
        <v>208</v>
      </c>
      <c r="D333" s="432">
        <v>134018</v>
      </c>
      <c r="E333" s="432">
        <v>40325</v>
      </c>
      <c r="F333" s="433"/>
    </row>
    <row r="334" spans="1:6" ht="12.75" x14ac:dyDescent="0.2">
      <c r="A334" s="429" t="s">
        <v>204</v>
      </c>
      <c r="B334" s="435">
        <v>437</v>
      </c>
      <c r="C334" s="430" t="s">
        <v>209</v>
      </c>
      <c r="D334" s="432">
        <v>35051</v>
      </c>
      <c r="E334" s="432">
        <v>10546</v>
      </c>
      <c r="F334" s="433"/>
    </row>
    <row r="335" spans="1:6" ht="12.75" x14ac:dyDescent="0.2">
      <c r="A335" s="429" t="s">
        <v>204</v>
      </c>
      <c r="B335" s="435">
        <v>437</v>
      </c>
      <c r="C335" s="430" t="s">
        <v>211</v>
      </c>
      <c r="D335" s="432">
        <v>44143</v>
      </c>
      <c r="E335" s="432">
        <v>18772</v>
      </c>
      <c r="F335" s="433"/>
    </row>
    <row r="336" spans="1:6" ht="12.75" x14ac:dyDescent="0.2">
      <c r="A336" s="429" t="s">
        <v>204</v>
      </c>
      <c r="B336" s="435">
        <v>437</v>
      </c>
      <c r="C336" s="430" t="s">
        <v>213</v>
      </c>
      <c r="D336" s="432">
        <v>32091</v>
      </c>
      <c r="E336" s="432">
        <v>0</v>
      </c>
      <c r="F336" s="433"/>
    </row>
    <row r="337" spans="1:14" ht="12.75" x14ac:dyDescent="0.2">
      <c r="A337" s="429" t="s">
        <v>84</v>
      </c>
      <c r="B337" s="435">
        <v>437</v>
      </c>
      <c r="C337" s="430" t="s">
        <v>220</v>
      </c>
      <c r="D337" s="432">
        <v>193972</v>
      </c>
      <c r="E337" s="432">
        <v>63055</v>
      </c>
      <c r="F337" s="433"/>
    </row>
    <row r="338" spans="1:14" ht="12.75" x14ac:dyDescent="0.2">
      <c r="A338" s="429" t="s">
        <v>84</v>
      </c>
      <c r="B338" s="435">
        <v>437</v>
      </c>
      <c r="C338" s="430" t="s">
        <v>221</v>
      </c>
      <c r="D338" s="432">
        <v>51209</v>
      </c>
      <c r="E338" s="432">
        <v>16647</v>
      </c>
      <c r="F338" s="433"/>
    </row>
    <row r="339" spans="1:14" ht="12.75" x14ac:dyDescent="0.2">
      <c r="A339" s="429" t="s">
        <v>84</v>
      </c>
      <c r="B339" s="435">
        <v>437</v>
      </c>
      <c r="C339" s="430" t="s">
        <v>222</v>
      </c>
      <c r="D339" s="432">
        <v>30069</v>
      </c>
      <c r="E339" s="432">
        <v>15294</v>
      </c>
      <c r="F339" s="433"/>
    </row>
    <row r="340" spans="1:14" ht="12.75" x14ac:dyDescent="0.2">
      <c r="A340" s="429" t="s">
        <v>84</v>
      </c>
      <c r="B340" s="435">
        <v>437</v>
      </c>
      <c r="C340" s="430" t="s">
        <v>224</v>
      </c>
      <c r="D340" s="432">
        <v>60756</v>
      </c>
      <c r="E340" s="432">
        <v>0</v>
      </c>
      <c r="F340" s="433"/>
    </row>
    <row r="341" spans="1:14" ht="12.75" x14ac:dyDescent="0.2">
      <c r="A341" s="429" t="s">
        <v>69</v>
      </c>
      <c r="B341" s="435">
        <v>501</v>
      </c>
      <c r="C341" s="430" t="s">
        <v>266</v>
      </c>
      <c r="D341" s="432">
        <v>138073</v>
      </c>
      <c r="E341" s="432">
        <v>8462</v>
      </c>
      <c r="F341" s="433"/>
    </row>
    <row r="342" spans="1:14" ht="12.75" x14ac:dyDescent="0.2">
      <c r="A342" s="429" t="s">
        <v>305</v>
      </c>
      <c r="B342" s="435">
        <v>571</v>
      </c>
      <c r="C342" s="430" t="s">
        <v>717</v>
      </c>
      <c r="D342" s="432">
        <v>37068568</v>
      </c>
      <c r="E342" s="432">
        <v>151634</v>
      </c>
      <c r="F342" s="433"/>
    </row>
    <row r="343" spans="1:14" ht="12.75" x14ac:dyDescent="0.2">
      <c r="A343" s="429" t="s">
        <v>305</v>
      </c>
      <c r="B343" s="435">
        <v>571</v>
      </c>
      <c r="C343" s="430" t="s">
        <v>718</v>
      </c>
      <c r="D343" s="432">
        <v>21495000</v>
      </c>
      <c r="E343" s="432">
        <v>0</v>
      </c>
      <c r="F343" s="433"/>
    </row>
    <row r="344" spans="1:14" ht="12.75" x14ac:dyDescent="0.2">
      <c r="A344" s="429" t="s">
        <v>305</v>
      </c>
      <c r="B344" s="435">
        <v>571</v>
      </c>
      <c r="C344" s="430" t="s">
        <v>719</v>
      </c>
      <c r="D344" s="432">
        <v>3500000</v>
      </c>
      <c r="E344" s="432">
        <v>0</v>
      </c>
      <c r="F344" s="433"/>
    </row>
    <row r="345" spans="1:14" ht="12.75" x14ac:dyDescent="0.2">
      <c r="A345" s="429" t="s">
        <v>305</v>
      </c>
      <c r="B345" s="435">
        <v>571</v>
      </c>
      <c r="C345" s="430" t="s">
        <v>720</v>
      </c>
      <c r="D345" s="432">
        <v>5000</v>
      </c>
      <c r="E345" s="432">
        <v>0</v>
      </c>
      <c r="F345" s="433"/>
    </row>
    <row r="346" spans="1:14" ht="12.75" x14ac:dyDescent="0.2">
      <c r="A346" s="429" t="s">
        <v>305</v>
      </c>
      <c r="B346" s="435">
        <v>612</v>
      </c>
      <c r="C346" s="430" t="s">
        <v>307</v>
      </c>
      <c r="D346" s="436">
        <v>4312500</v>
      </c>
      <c r="E346" s="432">
        <v>442966</v>
      </c>
      <c r="F346" s="433"/>
    </row>
    <row r="347" spans="1:14" ht="12.75" x14ac:dyDescent="0.2">
      <c r="A347" s="429" t="s">
        <v>305</v>
      </c>
      <c r="B347" s="435">
        <v>628</v>
      </c>
      <c r="C347" s="430" t="s">
        <v>318</v>
      </c>
      <c r="D347" s="432">
        <v>0</v>
      </c>
      <c r="E347" s="432">
        <v>531585</v>
      </c>
      <c r="F347" s="433"/>
    </row>
    <row r="348" spans="1:14" ht="12.75" x14ac:dyDescent="0.2">
      <c r="A348" s="429" t="s">
        <v>305</v>
      </c>
      <c r="B348" s="435">
        <v>631</v>
      </c>
      <c r="C348" s="430" t="s">
        <v>321</v>
      </c>
      <c r="D348" s="432">
        <v>0</v>
      </c>
      <c r="E348" s="432">
        <v>396705</v>
      </c>
      <c r="F348" s="433"/>
    </row>
    <row r="349" spans="1:14" ht="12.75" x14ac:dyDescent="0.2">
      <c r="A349" s="377" t="s">
        <v>403</v>
      </c>
      <c r="B349" s="378"/>
      <c r="C349" s="379"/>
      <c r="D349" s="380">
        <v>69675292</v>
      </c>
      <c r="E349" s="380">
        <v>2088357</v>
      </c>
      <c r="F349" s="381">
        <f>SUM(F319:F348)</f>
        <v>0</v>
      </c>
      <c r="G349" s="437"/>
    </row>
    <row r="350" spans="1:14" x14ac:dyDescent="0.2">
      <c r="A350" s="382"/>
      <c r="B350" s="75"/>
      <c r="C350" s="76"/>
      <c r="D350" s="383"/>
      <c r="E350" s="383"/>
      <c r="F350" s="74"/>
    </row>
    <row r="351" spans="1:14" ht="12.75" x14ac:dyDescent="0.2">
      <c r="A351" s="121" t="s">
        <v>404</v>
      </c>
      <c r="B351" s="122"/>
      <c r="C351" s="122"/>
      <c r="D351" s="123"/>
      <c r="E351" s="123"/>
      <c r="F351" s="124"/>
      <c r="G351" s="124"/>
      <c r="H351" s="123"/>
      <c r="I351" s="123"/>
      <c r="J351" s="123"/>
      <c r="K351" s="123"/>
      <c r="L351" s="125"/>
      <c r="M351" s="126"/>
      <c r="N351" s="127"/>
    </row>
    <row r="352" spans="1:14" ht="12.75" x14ac:dyDescent="0.2">
      <c r="A352" s="128" t="s">
        <v>389</v>
      </c>
      <c r="B352" s="122"/>
      <c r="C352" s="122"/>
      <c r="D352" s="123"/>
      <c r="E352" s="123"/>
      <c r="F352" s="124"/>
      <c r="G352" s="124"/>
      <c r="H352" s="123"/>
      <c r="I352" s="123"/>
      <c r="J352" s="123"/>
      <c r="K352" s="123"/>
      <c r="L352" s="125"/>
      <c r="M352" s="126"/>
      <c r="N352" s="127"/>
    </row>
    <row r="353" spans="1:14" ht="12.75" x14ac:dyDescent="0.2">
      <c r="A353" s="304" t="s">
        <v>725</v>
      </c>
      <c r="B353" s="123"/>
      <c r="C353" s="123"/>
      <c r="D353" s="123"/>
      <c r="E353" s="123"/>
      <c r="F353" s="124"/>
      <c r="G353" s="124"/>
      <c r="H353" s="123"/>
      <c r="I353" s="123"/>
      <c r="J353" s="123"/>
      <c r="K353" s="123"/>
      <c r="L353" s="125"/>
      <c r="M353" s="126"/>
      <c r="N353" s="127"/>
    </row>
    <row r="354" spans="1:14" ht="12.75" x14ac:dyDescent="0.2">
      <c r="A354" s="129"/>
      <c r="B354" s="129"/>
      <c r="C354" s="129"/>
      <c r="D354" s="129"/>
      <c r="E354" s="129"/>
      <c r="F354" s="130"/>
      <c r="G354" s="130"/>
      <c r="H354" s="129"/>
      <c r="I354" s="129"/>
      <c r="J354" s="129"/>
      <c r="K354" s="129"/>
      <c r="L354" s="125"/>
      <c r="M354" s="126"/>
      <c r="N354" s="127"/>
    </row>
    <row r="355" spans="1:14" ht="12.75" x14ac:dyDescent="0.2">
      <c r="A355" s="131"/>
      <c r="B355" s="132" t="s">
        <v>405</v>
      </c>
      <c r="C355" s="132"/>
      <c r="D355" s="132"/>
      <c r="E355" s="133"/>
      <c r="F355" s="132" t="s">
        <v>406</v>
      </c>
      <c r="G355" s="132" t="s">
        <v>407</v>
      </c>
      <c r="H355" s="132" t="s">
        <v>408</v>
      </c>
      <c r="I355" s="132" t="s">
        <v>14</v>
      </c>
      <c r="J355" s="132" t="s">
        <v>408</v>
      </c>
      <c r="K355" s="132" t="s">
        <v>409</v>
      </c>
      <c r="L355" s="132" t="s">
        <v>410</v>
      </c>
      <c r="M355" s="126"/>
      <c r="N355" s="127"/>
    </row>
    <row r="356" spans="1:14" ht="12.75" x14ac:dyDescent="0.2">
      <c r="A356" s="134" t="s">
        <v>411</v>
      </c>
      <c r="B356" s="135" t="s">
        <v>412</v>
      </c>
      <c r="C356" s="135" t="s">
        <v>413</v>
      </c>
      <c r="D356" s="135" t="s">
        <v>5</v>
      </c>
      <c r="E356" s="135" t="s">
        <v>7</v>
      </c>
      <c r="F356" s="135" t="s">
        <v>15</v>
      </c>
      <c r="G356" s="135" t="s">
        <v>414</v>
      </c>
      <c r="H356" s="135" t="s">
        <v>415</v>
      </c>
      <c r="I356" s="135" t="s">
        <v>416</v>
      </c>
      <c r="J356" s="135" t="s">
        <v>417</v>
      </c>
      <c r="K356" s="135" t="s">
        <v>418</v>
      </c>
      <c r="L356" s="135" t="s">
        <v>419</v>
      </c>
      <c r="M356" s="126"/>
      <c r="N356" s="127"/>
    </row>
    <row r="357" spans="1:14" ht="12.75" x14ac:dyDescent="0.2">
      <c r="A357" s="134" t="s">
        <v>395</v>
      </c>
      <c r="B357" s="135" t="s">
        <v>420</v>
      </c>
      <c r="C357" s="135" t="s">
        <v>421</v>
      </c>
      <c r="D357" s="135" t="s">
        <v>422</v>
      </c>
      <c r="E357" s="136"/>
      <c r="F357" s="135" t="s">
        <v>423</v>
      </c>
      <c r="G357" s="135" t="s">
        <v>424</v>
      </c>
      <c r="H357" s="135" t="s">
        <v>425</v>
      </c>
      <c r="I357" s="135" t="s">
        <v>426</v>
      </c>
      <c r="J357" s="135" t="s">
        <v>22</v>
      </c>
      <c r="K357" s="137" t="s">
        <v>22</v>
      </c>
      <c r="L357" s="137" t="s">
        <v>427</v>
      </c>
      <c r="M357" s="126"/>
      <c r="N357" s="127"/>
    </row>
    <row r="358" spans="1:14" ht="12.75" x14ac:dyDescent="0.2">
      <c r="A358" s="138"/>
      <c r="B358" s="139" t="s">
        <v>428</v>
      </c>
      <c r="C358" s="139"/>
      <c r="D358" s="139"/>
      <c r="E358" s="140"/>
      <c r="F358" s="141"/>
      <c r="G358" s="141"/>
      <c r="H358" s="139"/>
      <c r="I358" s="139" t="s">
        <v>35</v>
      </c>
      <c r="J358" s="139"/>
      <c r="K358" s="142"/>
      <c r="L358" s="142" t="s">
        <v>429</v>
      </c>
      <c r="M358" s="126"/>
      <c r="N358" s="127"/>
    </row>
    <row r="359" spans="1:14" ht="12.75" x14ac:dyDescent="0.2">
      <c r="A359" s="129"/>
      <c r="B359" s="129"/>
      <c r="C359" s="129"/>
      <c r="D359" s="129"/>
      <c r="E359" s="129"/>
      <c r="F359" s="130"/>
      <c r="G359" s="130"/>
      <c r="H359" s="129"/>
      <c r="I359" s="129"/>
      <c r="J359" s="129"/>
      <c r="K359" s="129"/>
      <c r="L359" s="143"/>
      <c r="M359" s="126"/>
      <c r="N359" s="127"/>
    </row>
    <row r="360" spans="1:14" ht="12.75" x14ac:dyDescent="0.2">
      <c r="A360" s="144" t="s">
        <v>730</v>
      </c>
      <c r="B360" s="143"/>
      <c r="C360" s="143"/>
      <c r="D360" s="145"/>
      <c r="E360" s="146"/>
      <c r="F360" s="147"/>
      <c r="G360" s="146"/>
      <c r="H360" s="148"/>
      <c r="I360" s="148"/>
      <c r="J360" s="148"/>
      <c r="K360" s="148"/>
      <c r="L360" s="143"/>
      <c r="M360" s="126"/>
      <c r="N360" s="127"/>
    </row>
    <row r="361" spans="1:14" ht="12.75" x14ac:dyDescent="0.2">
      <c r="A361" s="149"/>
      <c r="B361" s="149"/>
      <c r="C361" s="143"/>
      <c r="D361" s="145"/>
      <c r="E361" s="146"/>
      <c r="F361" s="147"/>
      <c r="G361" s="146"/>
      <c r="H361" s="148"/>
      <c r="I361" s="148"/>
      <c r="J361" s="148"/>
      <c r="K361" s="148"/>
      <c r="L361" s="143"/>
      <c r="M361" s="126"/>
      <c r="N361" s="127"/>
    </row>
    <row r="362" spans="1:14" ht="12.75" x14ac:dyDescent="0.2">
      <c r="A362" s="150" t="s">
        <v>403</v>
      </c>
      <c r="B362" s="151"/>
      <c r="C362" s="151"/>
      <c r="D362" s="151"/>
      <c r="E362" s="151"/>
      <c r="F362" s="152"/>
      <c r="G362" s="152"/>
      <c r="H362" s="153"/>
      <c r="I362" s="154">
        <v>0</v>
      </c>
      <c r="J362" s="154">
        <v>0</v>
      </c>
      <c r="K362" s="154">
        <v>0</v>
      </c>
      <c r="L362" s="153"/>
      <c r="M362" s="126"/>
      <c r="N362" s="127"/>
    </row>
    <row r="363" spans="1:14" ht="12.75" x14ac:dyDescent="0.2">
      <c r="A363" s="149"/>
      <c r="B363" s="123"/>
      <c r="C363" s="123"/>
      <c r="D363" s="145"/>
      <c r="E363" s="146"/>
      <c r="F363" s="147"/>
      <c r="G363" s="146"/>
      <c r="H363" s="148"/>
      <c r="I363" s="148"/>
      <c r="J363" s="148"/>
      <c r="K363" s="148"/>
      <c r="L363" s="125"/>
      <c r="M363" s="126"/>
      <c r="N363" s="127"/>
    </row>
    <row r="364" spans="1:14" ht="12.75" x14ac:dyDescent="0.2">
      <c r="A364" s="155"/>
      <c r="B364" s="123"/>
      <c r="C364" s="123"/>
      <c r="D364" s="123"/>
      <c r="E364" s="123"/>
      <c r="F364" s="124"/>
      <c r="G364" s="124"/>
      <c r="H364" s="156"/>
      <c r="I364" s="156"/>
      <c r="J364" s="156"/>
      <c r="K364" s="156"/>
      <c r="L364" s="125"/>
      <c r="M364" s="126"/>
      <c r="N364" s="127"/>
    </row>
    <row r="365" spans="1:14" ht="12.75" x14ac:dyDescent="0.2">
      <c r="A365" s="157" t="s">
        <v>431</v>
      </c>
      <c r="B365" s="123"/>
      <c r="C365" s="123"/>
      <c r="D365" s="123"/>
      <c r="E365" s="123"/>
      <c r="F365" s="124"/>
      <c r="G365" s="124"/>
      <c r="H365" s="158"/>
      <c r="I365" s="158"/>
      <c r="J365" s="158"/>
      <c r="K365" s="158"/>
      <c r="L365" s="125"/>
      <c r="M365" s="126"/>
      <c r="N365" s="127"/>
    </row>
    <row r="366" spans="1:14" ht="12.75" x14ac:dyDescent="0.2">
      <c r="A366" s="159" t="s">
        <v>432</v>
      </c>
      <c r="B366" s="123"/>
      <c r="C366" s="123"/>
      <c r="D366" s="123"/>
      <c r="E366" s="160"/>
      <c r="F366" s="161"/>
      <c r="G366" s="162"/>
      <c r="H366" s="158"/>
      <c r="I366" s="158"/>
      <c r="J366" s="158"/>
      <c r="K366" s="158"/>
      <c r="L366" s="125"/>
      <c r="M366" s="126"/>
      <c r="N366" s="127"/>
    </row>
    <row r="367" spans="1:14" ht="12.75" x14ac:dyDescent="0.2">
      <c r="A367" s="159" t="s">
        <v>433</v>
      </c>
      <c r="B367" s="123"/>
      <c r="C367" s="123"/>
      <c r="D367" s="123"/>
      <c r="E367" s="123"/>
      <c r="F367" s="124"/>
      <c r="G367" s="124"/>
      <c r="H367" s="123"/>
      <c r="I367" s="123"/>
      <c r="J367" s="123"/>
      <c r="K367" s="123"/>
      <c r="L367" s="125"/>
      <c r="M367" s="126"/>
      <c r="N367" s="127"/>
    </row>
    <row r="368" spans="1:14" ht="12.75" x14ac:dyDescent="0.2">
      <c r="A368" s="163"/>
      <c r="B368" s="123"/>
      <c r="C368" s="123"/>
      <c r="D368" s="123"/>
      <c r="E368" s="123"/>
      <c r="F368" s="124"/>
      <c r="G368" s="124"/>
      <c r="H368" s="158"/>
      <c r="I368" s="158"/>
      <c r="J368" s="158"/>
      <c r="K368" s="158"/>
      <c r="L368" s="125"/>
      <c r="M368" s="126"/>
      <c r="N368" s="127"/>
    </row>
    <row r="369" spans="1:14" ht="12.75" x14ac:dyDescent="0.2">
      <c r="A369" s="166" t="s">
        <v>434</v>
      </c>
      <c r="B369" s="167"/>
      <c r="C369" s="167"/>
      <c r="D369" s="167"/>
      <c r="E369" s="167"/>
      <c r="F369" s="168"/>
      <c r="G369" s="169"/>
      <c r="H369" s="169"/>
      <c r="I369" s="158"/>
      <c r="J369" s="158"/>
      <c r="K369" s="158"/>
      <c r="L369" s="125"/>
      <c r="M369" s="126"/>
      <c r="N369" s="127"/>
    </row>
    <row r="370" spans="1:14" ht="33.75" x14ac:dyDescent="0.2">
      <c r="A370" s="170" t="s">
        <v>435</v>
      </c>
      <c r="B370" s="171" t="s">
        <v>436</v>
      </c>
      <c r="C370" s="171" t="s">
        <v>437</v>
      </c>
      <c r="D370" s="172" t="s">
        <v>438</v>
      </c>
      <c r="E370" s="171" t="s">
        <v>439</v>
      </c>
      <c r="F370" s="173" t="s">
        <v>440</v>
      </c>
      <c r="G370" s="169"/>
      <c r="H370" s="169"/>
      <c r="I370" s="164"/>
      <c r="J370" s="164"/>
      <c r="K370" s="164"/>
      <c r="L370" s="165"/>
      <c r="M370" s="127"/>
      <c r="N370" s="127"/>
    </row>
    <row r="371" spans="1:14" ht="90" x14ac:dyDescent="0.2">
      <c r="A371" s="174">
        <v>193</v>
      </c>
      <c r="B371" s="175" t="s">
        <v>37</v>
      </c>
      <c r="C371" s="175" t="s">
        <v>441</v>
      </c>
      <c r="D371" s="175" t="s">
        <v>442</v>
      </c>
      <c r="E371" s="176" t="s">
        <v>443</v>
      </c>
      <c r="F371" s="177" t="s">
        <v>444</v>
      </c>
      <c r="G371" s="178"/>
      <c r="H371" s="169"/>
      <c r="I371" s="164"/>
      <c r="J371" s="164"/>
      <c r="K371" s="164"/>
      <c r="L371" s="165"/>
      <c r="M371" s="127"/>
      <c r="N371" s="127"/>
    </row>
    <row r="372" spans="1:14" ht="101.25" x14ac:dyDescent="0.2">
      <c r="A372" s="179">
        <v>199</v>
      </c>
      <c r="B372" s="180" t="s">
        <v>42</v>
      </c>
      <c r="C372" s="180" t="s">
        <v>441</v>
      </c>
      <c r="D372" s="180" t="s">
        <v>442</v>
      </c>
      <c r="E372" s="181" t="s">
        <v>443</v>
      </c>
      <c r="F372" s="182" t="s">
        <v>445</v>
      </c>
      <c r="G372" s="178"/>
      <c r="H372" s="169"/>
      <c r="I372" s="164"/>
      <c r="J372" s="164"/>
      <c r="K372" s="164"/>
      <c r="L372" s="165"/>
      <c r="M372" s="127"/>
      <c r="N372" s="127"/>
    </row>
    <row r="373" spans="1:14" ht="123.75" x14ac:dyDescent="0.2">
      <c r="A373" s="174">
        <v>202</v>
      </c>
      <c r="B373" s="175" t="s">
        <v>45</v>
      </c>
      <c r="C373" s="175" t="s">
        <v>441</v>
      </c>
      <c r="D373" s="175" t="s">
        <v>442</v>
      </c>
      <c r="E373" s="176" t="s">
        <v>446</v>
      </c>
      <c r="F373" s="177" t="s">
        <v>447</v>
      </c>
      <c r="G373" s="178"/>
      <c r="H373" s="169"/>
      <c r="I373" s="164"/>
      <c r="J373" s="164"/>
      <c r="K373" s="164"/>
      <c r="L373" s="165"/>
      <c r="M373" s="127"/>
      <c r="N373" s="127"/>
    </row>
    <row r="374" spans="1:14" ht="45" x14ac:dyDescent="0.2">
      <c r="A374" s="179">
        <v>211</v>
      </c>
      <c r="B374" s="180" t="s">
        <v>50</v>
      </c>
      <c r="C374" s="180" t="s">
        <v>448</v>
      </c>
      <c r="D374" s="180" t="s">
        <v>442</v>
      </c>
      <c r="E374" s="180" t="s">
        <v>449</v>
      </c>
      <c r="F374" s="180" t="s">
        <v>450</v>
      </c>
      <c r="G374" s="178"/>
      <c r="H374" s="169"/>
      <c r="I374" s="164"/>
      <c r="J374" s="164"/>
      <c r="K374" s="164"/>
      <c r="L374" s="165"/>
      <c r="M374" s="127"/>
      <c r="N374" s="127"/>
    </row>
    <row r="375" spans="1:14" ht="67.5" x14ac:dyDescent="0.2">
      <c r="A375" s="174">
        <v>221</v>
      </c>
      <c r="B375" s="175" t="s">
        <v>55</v>
      </c>
      <c r="C375" s="175" t="s">
        <v>448</v>
      </c>
      <c r="D375" s="175" t="s">
        <v>451</v>
      </c>
      <c r="E375" s="180" t="s">
        <v>452</v>
      </c>
      <c r="F375" s="180" t="s">
        <v>453</v>
      </c>
      <c r="G375" s="178"/>
      <c r="H375" s="169"/>
    </row>
    <row r="376" spans="1:14" ht="33.75" x14ac:dyDescent="0.2">
      <c r="A376" s="179">
        <v>225</v>
      </c>
      <c r="B376" s="180" t="s">
        <v>63</v>
      </c>
      <c r="C376" s="180" t="s">
        <v>454</v>
      </c>
      <c r="D376" s="180" t="s">
        <v>455</v>
      </c>
      <c r="E376" s="180" t="s">
        <v>456</v>
      </c>
      <c r="F376" s="180" t="s">
        <v>457</v>
      </c>
      <c r="G376" s="178"/>
      <c r="H376" s="169"/>
    </row>
    <row r="377" spans="1:14" ht="22.5" x14ac:dyDescent="0.2">
      <c r="A377" s="174">
        <v>226</v>
      </c>
      <c r="B377" s="175" t="s">
        <v>458</v>
      </c>
      <c r="C377" s="175" t="s">
        <v>448</v>
      </c>
      <c r="D377" s="175" t="s">
        <v>442</v>
      </c>
      <c r="E377" s="175" t="s">
        <v>459</v>
      </c>
      <c r="F377" s="175" t="s">
        <v>460</v>
      </c>
      <c r="G377" s="178"/>
      <c r="H377" s="169"/>
    </row>
    <row r="378" spans="1:14" ht="22.5" x14ac:dyDescent="0.2">
      <c r="A378" s="179">
        <v>228</v>
      </c>
      <c r="B378" s="180" t="s">
        <v>68</v>
      </c>
      <c r="C378" s="180" t="s">
        <v>454</v>
      </c>
      <c r="D378" s="180" t="s">
        <v>455</v>
      </c>
      <c r="E378" s="180" t="s">
        <v>461</v>
      </c>
      <c r="F378" s="180" t="s">
        <v>461</v>
      </c>
      <c r="G378" s="178"/>
      <c r="H378" s="169"/>
    </row>
    <row r="379" spans="1:14" ht="33.75" x14ac:dyDescent="0.2">
      <c r="A379" s="174">
        <v>233</v>
      </c>
      <c r="B379" s="175" t="s">
        <v>462</v>
      </c>
      <c r="C379" s="175" t="s">
        <v>448</v>
      </c>
      <c r="D379" s="175" t="s">
        <v>463</v>
      </c>
      <c r="E379" s="180" t="s">
        <v>464</v>
      </c>
      <c r="F379" s="180" t="s">
        <v>465</v>
      </c>
      <c r="G379" s="178"/>
      <c r="H379" s="169"/>
    </row>
    <row r="380" spans="1:14" ht="67.5" x14ac:dyDescent="0.2">
      <c r="A380" s="179">
        <v>236</v>
      </c>
      <c r="B380" s="180" t="s">
        <v>70</v>
      </c>
      <c r="C380" s="180" t="s">
        <v>441</v>
      </c>
      <c r="D380" s="180" t="s">
        <v>455</v>
      </c>
      <c r="E380" s="180" t="s">
        <v>466</v>
      </c>
      <c r="F380" s="180" t="s">
        <v>467</v>
      </c>
      <c r="G380" s="178"/>
      <c r="H380" s="169"/>
    </row>
    <row r="381" spans="1:14" ht="22.5" x14ac:dyDescent="0.2">
      <c r="A381" s="174">
        <v>239</v>
      </c>
      <c r="B381" s="175" t="s">
        <v>468</v>
      </c>
      <c r="C381" s="175" t="s">
        <v>469</v>
      </c>
      <c r="D381" s="175" t="s">
        <v>442</v>
      </c>
      <c r="E381" s="175" t="s">
        <v>470</v>
      </c>
      <c r="F381" s="175" t="s">
        <v>470</v>
      </c>
      <c r="G381" s="178"/>
      <c r="H381" s="169"/>
    </row>
    <row r="382" spans="1:14" ht="12.75" x14ac:dyDescent="0.2">
      <c r="A382" s="179">
        <v>243</v>
      </c>
      <c r="B382" s="180" t="s">
        <v>471</v>
      </c>
      <c r="C382" s="180" t="s">
        <v>469</v>
      </c>
      <c r="D382" s="180" t="s">
        <v>442</v>
      </c>
      <c r="E382" s="180" t="s">
        <v>472</v>
      </c>
      <c r="F382" s="180" t="s">
        <v>472</v>
      </c>
      <c r="G382" s="178"/>
      <c r="H382" s="169"/>
    </row>
    <row r="383" spans="1:14" ht="67.5" x14ac:dyDescent="0.2">
      <c r="A383" s="174">
        <v>245</v>
      </c>
      <c r="B383" s="175" t="s">
        <v>74</v>
      </c>
      <c r="C383" s="175" t="s">
        <v>448</v>
      </c>
      <c r="D383" s="175" t="s">
        <v>451</v>
      </c>
      <c r="E383" s="180" t="s">
        <v>473</v>
      </c>
      <c r="F383" s="180" t="s">
        <v>474</v>
      </c>
      <c r="G383" s="178"/>
      <c r="H383" s="169"/>
    </row>
    <row r="384" spans="1:14" ht="78.75" x14ac:dyDescent="0.2">
      <c r="A384" s="179">
        <v>247</v>
      </c>
      <c r="B384" s="180" t="s">
        <v>79</v>
      </c>
      <c r="C384" s="180" t="s">
        <v>448</v>
      </c>
      <c r="D384" s="180" t="s">
        <v>451</v>
      </c>
      <c r="E384" s="180" t="s">
        <v>475</v>
      </c>
      <c r="F384" s="180" t="s">
        <v>476</v>
      </c>
      <c r="G384" s="178"/>
      <c r="H384" s="169"/>
    </row>
    <row r="385" spans="1:8" ht="22.5" x14ac:dyDescent="0.2">
      <c r="A385" s="174">
        <v>262</v>
      </c>
      <c r="B385" s="175" t="s">
        <v>477</v>
      </c>
      <c r="C385" s="175" t="s">
        <v>478</v>
      </c>
      <c r="D385" s="175" t="s">
        <v>442</v>
      </c>
      <c r="E385" s="175" t="s">
        <v>479</v>
      </c>
      <c r="F385" s="175" t="s">
        <v>479</v>
      </c>
      <c r="G385" s="178"/>
      <c r="H385" s="169"/>
    </row>
    <row r="386" spans="1:8" ht="67.5" x14ac:dyDescent="0.2">
      <c r="A386" s="179">
        <v>265</v>
      </c>
      <c r="B386" s="180" t="s">
        <v>480</v>
      </c>
      <c r="C386" s="180" t="s">
        <v>481</v>
      </c>
      <c r="D386" s="180" t="s">
        <v>451</v>
      </c>
      <c r="E386" s="180" t="s">
        <v>482</v>
      </c>
      <c r="F386" s="180" t="s">
        <v>483</v>
      </c>
      <c r="G386" s="178"/>
      <c r="H386" s="169"/>
    </row>
    <row r="387" spans="1:8" ht="22.5" x14ac:dyDescent="0.2">
      <c r="A387" s="174">
        <v>270</v>
      </c>
      <c r="B387" s="175" t="s">
        <v>83</v>
      </c>
      <c r="C387" s="175" t="s">
        <v>454</v>
      </c>
      <c r="D387" s="175" t="s">
        <v>455</v>
      </c>
      <c r="E387" s="175" t="s">
        <v>461</v>
      </c>
      <c r="F387" s="175" t="s">
        <v>461</v>
      </c>
      <c r="G387" s="178"/>
      <c r="H387" s="169"/>
    </row>
    <row r="388" spans="1:8" ht="67.5" x14ac:dyDescent="0.2">
      <c r="A388" s="179">
        <v>271</v>
      </c>
      <c r="B388" s="180" t="s">
        <v>85</v>
      </c>
      <c r="C388" s="180" t="s">
        <v>484</v>
      </c>
      <c r="D388" s="180" t="s">
        <v>451</v>
      </c>
      <c r="E388" s="180" t="s">
        <v>485</v>
      </c>
      <c r="F388" s="180" t="s">
        <v>486</v>
      </c>
      <c r="G388" s="178"/>
      <c r="H388" s="169"/>
    </row>
    <row r="389" spans="1:8" ht="22.5" x14ac:dyDescent="0.2">
      <c r="A389" s="174">
        <v>278</v>
      </c>
      <c r="B389" s="175" t="s">
        <v>487</v>
      </c>
      <c r="C389" s="175" t="s">
        <v>488</v>
      </c>
      <c r="D389" s="175" t="s">
        <v>442</v>
      </c>
      <c r="E389" s="175" t="s">
        <v>489</v>
      </c>
      <c r="F389" s="175" t="s">
        <v>489</v>
      </c>
      <c r="G389" s="178"/>
      <c r="H389" s="169"/>
    </row>
    <row r="390" spans="1:8" ht="33.75" x14ac:dyDescent="0.2">
      <c r="A390" s="179">
        <v>280</v>
      </c>
      <c r="B390" s="180" t="s">
        <v>490</v>
      </c>
      <c r="C390" s="180" t="s">
        <v>448</v>
      </c>
      <c r="D390" s="180" t="s">
        <v>491</v>
      </c>
      <c r="E390" s="180" t="s">
        <v>492</v>
      </c>
      <c r="F390" s="180" t="s">
        <v>493</v>
      </c>
      <c r="G390" s="178"/>
      <c r="H390" s="169"/>
    </row>
    <row r="391" spans="1:8" ht="90" x14ac:dyDescent="0.2">
      <c r="A391" s="174">
        <v>282</v>
      </c>
      <c r="B391" s="175" t="s">
        <v>90</v>
      </c>
      <c r="C391" s="175" t="s">
        <v>484</v>
      </c>
      <c r="D391" s="175" t="s">
        <v>451</v>
      </c>
      <c r="E391" s="180" t="s">
        <v>494</v>
      </c>
      <c r="F391" s="180" t="s">
        <v>495</v>
      </c>
      <c r="G391" s="178"/>
      <c r="H391" s="169"/>
    </row>
    <row r="392" spans="1:8" ht="67.5" x14ac:dyDescent="0.2">
      <c r="A392" s="179">
        <v>283</v>
      </c>
      <c r="B392" s="180" t="s">
        <v>96</v>
      </c>
      <c r="C392" s="180" t="s">
        <v>441</v>
      </c>
      <c r="D392" s="180" t="s">
        <v>455</v>
      </c>
      <c r="E392" s="180" t="s">
        <v>496</v>
      </c>
      <c r="F392" s="183" t="s">
        <v>497</v>
      </c>
      <c r="G392" s="178"/>
      <c r="H392" s="169"/>
    </row>
    <row r="393" spans="1:8" ht="12.75" x14ac:dyDescent="0.2">
      <c r="A393" s="174">
        <v>290</v>
      </c>
      <c r="B393" s="175" t="s">
        <v>498</v>
      </c>
      <c r="C393" s="175" t="s">
        <v>484</v>
      </c>
      <c r="D393" s="175" t="s">
        <v>499</v>
      </c>
      <c r="E393" s="175"/>
      <c r="F393" s="175" t="s">
        <v>500</v>
      </c>
      <c r="G393" s="178"/>
      <c r="H393" s="169"/>
    </row>
    <row r="394" spans="1:8" ht="67.5" x14ac:dyDescent="0.2">
      <c r="A394" s="179">
        <v>294</v>
      </c>
      <c r="B394" s="180" t="s">
        <v>100</v>
      </c>
      <c r="C394" s="180" t="s">
        <v>448</v>
      </c>
      <c r="D394" s="180" t="s">
        <v>451</v>
      </c>
      <c r="E394" s="181" t="s">
        <v>501</v>
      </c>
      <c r="F394" s="181" t="s">
        <v>502</v>
      </c>
      <c r="G394" s="178"/>
      <c r="H394" s="169"/>
    </row>
    <row r="395" spans="1:8" ht="33.75" x14ac:dyDescent="0.2">
      <c r="A395" s="174">
        <v>295</v>
      </c>
      <c r="B395" s="175" t="s">
        <v>503</v>
      </c>
      <c r="C395" s="175" t="s">
        <v>484</v>
      </c>
      <c r="D395" s="175" t="s">
        <v>504</v>
      </c>
      <c r="E395" s="175" t="s">
        <v>505</v>
      </c>
      <c r="F395" s="175" t="s">
        <v>505</v>
      </c>
      <c r="G395" s="178"/>
      <c r="H395" s="169"/>
    </row>
    <row r="396" spans="1:8" ht="12.75" x14ac:dyDescent="0.2">
      <c r="A396" s="179">
        <v>299</v>
      </c>
      <c r="B396" s="180" t="s">
        <v>506</v>
      </c>
      <c r="C396" s="180" t="s">
        <v>484</v>
      </c>
      <c r="D396" s="180" t="s">
        <v>499</v>
      </c>
      <c r="E396" s="180"/>
      <c r="F396" s="180" t="s">
        <v>500</v>
      </c>
      <c r="G396" s="178"/>
      <c r="H396" s="169"/>
    </row>
    <row r="397" spans="1:8" ht="45" x14ac:dyDescent="0.2">
      <c r="A397" s="174">
        <v>300</v>
      </c>
      <c r="B397" s="175" t="s">
        <v>105</v>
      </c>
      <c r="C397" s="175" t="s">
        <v>481</v>
      </c>
      <c r="D397" s="175" t="s">
        <v>455</v>
      </c>
      <c r="E397" s="175" t="s">
        <v>507</v>
      </c>
      <c r="F397" s="175" t="s">
        <v>508</v>
      </c>
      <c r="G397" s="178"/>
      <c r="H397" s="169"/>
    </row>
    <row r="398" spans="1:8" ht="33.75" x14ac:dyDescent="0.2">
      <c r="A398" s="179">
        <v>304</v>
      </c>
      <c r="B398" s="180" t="s">
        <v>509</v>
      </c>
      <c r="C398" s="180" t="s">
        <v>478</v>
      </c>
      <c r="D398" s="180" t="s">
        <v>510</v>
      </c>
      <c r="E398" s="180" t="s">
        <v>511</v>
      </c>
      <c r="F398" s="180" t="s">
        <v>512</v>
      </c>
      <c r="G398" s="178"/>
      <c r="H398" s="169"/>
    </row>
    <row r="399" spans="1:8" ht="33.75" x14ac:dyDescent="0.2">
      <c r="A399" s="179" t="s">
        <v>513</v>
      </c>
      <c r="B399" s="180" t="s">
        <v>514</v>
      </c>
      <c r="C399" s="180" t="s">
        <v>448</v>
      </c>
      <c r="D399" s="180" t="s">
        <v>515</v>
      </c>
      <c r="E399" s="180" t="s">
        <v>516</v>
      </c>
      <c r="F399" s="180" t="s">
        <v>517</v>
      </c>
      <c r="G399" s="178"/>
      <c r="H399" s="169"/>
    </row>
    <row r="400" spans="1:8" ht="45" x14ac:dyDescent="0.2">
      <c r="A400" s="174">
        <v>311</v>
      </c>
      <c r="B400" s="175" t="s">
        <v>518</v>
      </c>
      <c r="C400" s="175" t="s">
        <v>478</v>
      </c>
      <c r="D400" s="175" t="s">
        <v>519</v>
      </c>
      <c r="E400" s="175" t="s">
        <v>520</v>
      </c>
      <c r="F400" s="175" t="s">
        <v>521</v>
      </c>
      <c r="G400" s="178"/>
      <c r="H400" s="169"/>
    </row>
    <row r="401" spans="1:8" ht="22.5" x14ac:dyDescent="0.2">
      <c r="A401" s="179">
        <v>312</v>
      </c>
      <c r="B401" s="180" t="s">
        <v>522</v>
      </c>
      <c r="C401" s="180" t="s">
        <v>523</v>
      </c>
      <c r="D401" s="180" t="s">
        <v>442</v>
      </c>
      <c r="E401" s="180" t="s">
        <v>524</v>
      </c>
      <c r="F401" s="180" t="s">
        <v>524</v>
      </c>
      <c r="G401" s="178"/>
      <c r="H401" s="169"/>
    </row>
    <row r="402" spans="1:8" ht="78.75" x14ac:dyDescent="0.2">
      <c r="A402" s="174">
        <v>313</v>
      </c>
      <c r="B402" s="175" t="s">
        <v>525</v>
      </c>
      <c r="C402" s="175" t="s">
        <v>526</v>
      </c>
      <c r="D402" s="175" t="s">
        <v>527</v>
      </c>
      <c r="E402" s="180" t="s">
        <v>528</v>
      </c>
      <c r="F402" s="175" t="s">
        <v>529</v>
      </c>
      <c r="G402" s="178"/>
      <c r="H402" s="169"/>
    </row>
    <row r="403" spans="1:8" ht="22.5" x14ac:dyDescent="0.2">
      <c r="A403" s="179">
        <v>315</v>
      </c>
      <c r="B403" s="180" t="s">
        <v>530</v>
      </c>
      <c r="C403" s="180" t="s">
        <v>531</v>
      </c>
      <c r="D403" s="180" t="s">
        <v>532</v>
      </c>
      <c r="E403" s="180"/>
      <c r="F403" s="180" t="s">
        <v>500</v>
      </c>
      <c r="G403" s="178"/>
      <c r="H403" s="169"/>
    </row>
    <row r="404" spans="1:8" ht="12.75" x14ac:dyDescent="0.2">
      <c r="A404" s="174">
        <v>316</v>
      </c>
      <c r="B404" s="175" t="s">
        <v>530</v>
      </c>
      <c r="C404" s="175" t="s">
        <v>484</v>
      </c>
      <c r="D404" s="175" t="s">
        <v>499</v>
      </c>
      <c r="E404" s="175"/>
      <c r="F404" s="175" t="s">
        <v>500</v>
      </c>
      <c r="G404" s="178"/>
      <c r="H404" s="169"/>
    </row>
    <row r="405" spans="1:8" ht="22.5" x14ac:dyDescent="0.2">
      <c r="A405" s="179">
        <v>319</v>
      </c>
      <c r="B405" s="180" t="s">
        <v>110</v>
      </c>
      <c r="C405" s="180" t="s">
        <v>454</v>
      </c>
      <c r="D405" s="180" t="s">
        <v>455</v>
      </c>
      <c r="E405" s="180" t="s">
        <v>461</v>
      </c>
      <c r="F405" s="180" t="s">
        <v>461</v>
      </c>
      <c r="G405" s="178"/>
      <c r="H405" s="169"/>
    </row>
    <row r="406" spans="1:8" ht="78.75" x14ac:dyDescent="0.2">
      <c r="A406" s="174">
        <v>322</v>
      </c>
      <c r="B406" s="175" t="s">
        <v>112</v>
      </c>
      <c r="C406" s="175" t="s">
        <v>484</v>
      </c>
      <c r="D406" s="175" t="s">
        <v>451</v>
      </c>
      <c r="E406" s="180" t="s">
        <v>533</v>
      </c>
      <c r="F406" s="180" t="s">
        <v>474</v>
      </c>
      <c r="G406" s="178"/>
      <c r="H406" s="169"/>
    </row>
    <row r="407" spans="1:8" ht="45" x14ac:dyDescent="0.2">
      <c r="A407" s="179">
        <v>323</v>
      </c>
      <c r="B407" s="180" t="s">
        <v>534</v>
      </c>
      <c r="C407" s="180" t="s">
        <v>523</v>
      </c>
      <c r="D407" s="180" t="s">
        <v>535</v>
      </c>
      <c r="E407" s="180" t="s">
        <v>536</v>
      </c>
      <c r="F407" s="180" t="s">
        <v>537</v>
      </c>
      <c r="G407" s="178"/>
      <c r="H407" s="169"/>
    </row>
    <row r="408" spans="1:8" ht="22.5" x14ac:dyDescent="0.2">
      <c r="A408" s="184">
        <v>330</v>
      </c>
      <c r="B408" s="185" t="s">
        <v>538</v>
      </c>
      <c r="C408" s="185" t="s">
        <v>481</v>
      </c>
      <c r="D408" s="185" t="s">
        <v>539</v>
      </c>
      <c r="E408" s="185" t="s">
        <v>540</v>
      </c>
      <c r="F408" s="185" t="s">
        <v>540</v>
      </c>
      <c r="G408" s="186"/>
      <c r="H408" s="194"/>
    </row>
    <row r="409" spans="1:8" ht="22.5" x14ac:dyDescent="0.2">
      <c r="A409" s="187">
        <v>331</v>
      </c>
      <c r="B409" s="183" t="s">
        <v>541</v>
      </c>
      <c r="C409" s="183" t="s">
        <v>531</v>
      </c>
      <c r="D409" s="183" t="s">
        <v>542</v>
      </c>
      <c r="E409" s="183" t="s">
        <v>543</v>
      </c>
      <c r="F409" s="183" t="s">
        <v>544</v>
      </c>
      <c r="G409" s="186"/>
      <c r="H409" s="194"/>
    </row>
    <row r="410" spans="1:8" ht="45" x14ac:dyDescent="0.2">
      <c r="A410" s="187">
        <v>332</v>
      </c>
      <c r="B410" s="183" t="s">
        <v>541</v>
      </c>
      <c r="C410" s="183" t="s">
        <v>545</v>
      </c>
      <c r="D410" s="183" t="s">
        <v>546</v>
      </c>
      <c r="E410" s="183" t="s">
        <v>547</v>
      </c>
      <c r="F410" s="183" t="s">
        <v>548</v>
      </c>
      <c r="G410" s="186"/>
      <c r="H410" s="194"/>
    </row>
    <row r="411" spans="1:8" ht="33.75" x14ac:dyDescent="0.2">
      <c r="A411" s="184" t="s">
        <v>549</v>
      </c>
      <c r="B411" s="185" t="s">
        <v>550</v>
      </c>
      <c r="C411" s="185" t="s">
        <v>448</v>
      </c>
      <c r="D411" s="185" t="s">
        <v>515</v>
      </c>
      <c r="E411" s="185" t="s">
        <v>516</v>
      </c>
      <c r="F411" s="185" t="s">
        <v>517</v>
      </c>
      <c r="G411" s="186"/>
      <c r="H411" s="194"/>
    </row>
    <row r="412" spans="1:8" ht="22.5" x14ac:dyDescent="0.2">
      <c r="A412" s="187" t="s">
        <v>551</v>
      </c>
      <c r="B412" s="183" t="s">
        <v>122</v>
      </c>
      <c r="C412" s="183" t="s">
        <v>552</v>
      </c>
      <c r="D412" s="183" t="s">
        <v>455</v>
      </c>
      <c r="E412" s="183" t="s">
        <v>553</v>
      </c>
      <c r="F412" s="183" t="s">
        <v>553</v>
      </c>
      <c r="G412" s="186"/>
      <c r="H412" s="194"/>
    </row>
    <row r="413" spans="1:8" ht="22.5" x14ac:dyDescent="0.2">
      <c r="A413" s="184">
        <v>338</v>
      </c>
      <c r="B413" s="185" t="s">
        <v>554</v>
      </c>
      <c r="C413" s="185" t="s">
        <v>478</v>
      </c>
      <c r="D413" s="185" t="s">
        <v>442</v>
      </c>
      <c r="E413" s="183" t="s">
        <v>555</v>
      </c>
      <c r="F413" s="183" t="s">
        <v>555</v>
      </c>
      <c r="G413" s="186"/>
      <c r="H413" s="194"/>
    </row>
    <row r="414" spans="1:8" ht="45" x14ac:dyDescent="0.2">
      <c r="A414" s="187">
        <v>341</v>
      </c>
      <c r="B414" s="183" t="s">
        <v>133</v>
      </c>
      <c r="C414" s="183" t="s">
        <v>454</v>
      </c>
      <c r="D414" s="183" t="s">
        <v>442</v>
      </c>
      <c r="E414" s="183" t="s">
        <v>556</v>
      </c>
      <c r="F414" s="183" t="s">
        <v>556</v>
      </c>
      <c r="G414" s="186"/>
      <c r="H414" s="194"/>
    </row>
    <row r="415" spans="1:8" ht="33.75" x14ac:dyDescent="0.2">
      <c r="A415" s="184">
        <v>342</v>
      </c>
      <c r="B415" s="185" t="s">
        <v>557</v>
      </c>
      <c r="C415" s="185" t="s">
        <v>484</v>
      </c>
      <c r="D415" s="185" t="s">
        <v>558</v>
      </c>
      <c r="E415" s="183" t="s">
        <v>505</v>
      </c>
      <c r="F415" s="185" t="s">
        <v>505</v>
      </c>
      <c r="G415" s="186"/>
      <c r="H415" s="194"/>
    </row>
    <row r="416" spans="1:8" ht="45" x14ac:dyDescent="0.2">
      <c r="A416" s="187">
        <v>346</v>
      </c>
      <c r="B416" s="183" t="s">
        <v>559</v>
      </c>
      <c r="C416" s="183" t="s">
        <v>478</v>
      </c>
      <c r="D416" s="183" t="s">
        <v>519</v>
      </c>
      <c r="E416" s="183" t="s">
        <v>560</v>
      </c>
      <c r="F416" s="183" t="s">
        <v>521</v>
      </c>
      <c r="G416" s="186"/>
      <c r="H416" s="194"/>
    </row>
    <row r="417" spans="1:8" ht="45" x14ac:dyDescent="0.2">
      <c r="A417" s="184" t="s">
        <v>561</v>
      </c>
      <c r="B417" s="185" t="s">
        <v>137</v>
      </c>
      <c r="C417" s="185" t="s">
        <v>484</v>
      </c>
      <c r="D417" s="183" t="s">
        <v>451</v>
      </c>
      <c r="E417" s="183" t="s">
        <v>562</v>
      </c>
      <c r="F417" s="183" t="s">
        <v>562</v>
      </c>
      <c r="G417" s="186"/>
      <c r="H417" s="194"/>
    </row>
    <row r="418" spans="1:8" ht="45" x14ac:dyDescent="0.2">
      <c r="A418" s="187">
        <v>354</v>
      </c>
      <c r="B418" s="183" t="s">
        <v>563</v>
      </c>
      <c r="C418" s="183" t="s">
        <v>531</v>
      </c>
      <c r="D418" s="183" t="s">
        <v>564</v>
      </c>
      <c r="E418" s="183" t="s">
        <v>565</v>
      </c>
      <c r="F418" s="183" t="s">
        <v>565</v>
      </c>
      <c r="G418" s="186"/>
      <c r="H418" s="194"/>
    </row>
    <row r="419" spans="1:8" ht="22.5" x14ac:dyDescent="0.2">
      <c r="A419" s="184">
        <v>361</v>
      </c>
      <c r="B419" s="185" t="s">
        <v>566</v>
      </c>
      <c r="C419" s="185" t="s">
        <v>523</v>
      </c>
      <c r="D419" s="185" t="s">
        <v>442</v>
      </c>
      <c r="E419" s="185" t="s">
        <v>524</v>
      </c>
      <c r="F419" s="185" t="s">
        <v>524</v>
      </c>
      <c r="G419" s="186"/>
      <c r="H419" s="194"/>
    </row>
    <row r="420" spans="1:8" ht="22.5" x14ac:dyDescent="0.2">
      <c r="A420" s="187">
        <v>362</v>
      </c>
      <c r="B420" s="183" t="s">
        <v>567</v>
      </c>
      <c r="C420" s="183" t="s">
        <v>448</v>
      </c>
      <c r="D420" s="183" t="s">
        <v>442</v>
      </c>
      <c r="E420" s="183" t="s">
        <v>489</v>
      </c>
      <c r="F420" s="183" t="s">
        <v>489</v>
      </c>
      <c r="G420" s="186"/>
      <c r="H420" s="194"/>
    </row>
    <row r="421" spans="1:8" ht="45" x14ac:dyDescent="0.2">
      <c r="A421" s="184">
        <v>363</v>
      </c>
      <c r="B421" s="185" t="s">
        <v>174</v>
      </c>
      <c r="C421" s="185" t="s">
        <v>484</v>
      </c>
      <c r="D421" s="185" t="s">
        <v>568</v>
      </c>
      <c r="E421" s="183" t="s">
        <v>569</v>
      </c>
      <c r="F421" s="183" t="s">
        <v>569</v>
      </c>
      <c r="G421" s="186"/>
      <c r="H421" s="194"/>
    </row>
    <row r="422" spans="1:8" ht="78.75" x14ac:dyDescent="0.2">
      <c r="A422" s="187" t="s">
        <v>570</v>
      </c>
      <c r="B422" s="183" t="s">
        <v>145</v>
      </c>
      <c r="C422" s="183" t="s">
        <v>484</v>
      </c>
      <c r="D422" s="183" t="s">
        <v>451</v>
      </c>
      <c r="E422" s="183" t="s">
        <v>571</v>
      </c>
      <c r="F422" s="183" t="s">
        <v>474</v>
      </c>
      <c r="G422" s="186"/>
      <c r="H422" s="194"/>
    </row>
    <row r="423" spans="1:8" ht="22.5" x14ac:dyDescent="0.2">
      <c r="A423" s="184">
        <v>365</v>
      </c>
      <c r="B423" s="185" t="s">
        <v>572</v>
      </c>
      <c r="C423" s="185" t="s">
        <v>523</v>
      </c>
      <c r="D423" s="185" t="s">
        <v>573</v>
      </c>
      <c r="E423" s="183" t="s">
        <v>574</v>
      </c>
      <c r="F423" s="183" t="s">
        <v>574</v>
      </c>
      <c r="G423" s="186"/>
      <c r="H423" s="194"/>
    </row>
    <row r="424" spans="1:8" ht="22.5" x14ac:dyDescent="0.2">
      <c r="A424" s="187">
        <v>367</v>
      </c>
      <c r="B424" s="183" t="s">
        <v>179</v>
      </c>
      <c r="C424" s="183" t="s">
        <v>454</v>
      </c>
      <c r="D424" s="183" t="s">
        <v>455</v>
      </c>
      <c r="E424" s="183" t="s">
        <v>461</v>
      </c>
      <c r="F424" s="183" t="s">
        <v>461</v>
      </c>
      <c r="G424" s="186"/>
      <c r="H424" s="194"/>
    </row>
    <row r="425" spans="1:8" ht="56.25" x14ac:dyDescent="0.2">
      <c r="A425" s="184">
        <v>368</v>
      </c>
      <c r="B425" s="185" t="s">
        <v>575</v>
      </c>
      <c r="C425" s="185" t="s">
        <v>478</v>
      </c>
      <c r="D425" s="185" t="s">
        <v>576</v>
      </c>
      <c r="E425" s="183" t="s">
        <v>577</v>
      </c>
      <c r="F425" s="183" t="s">
        <v>578</v>
      </c>
      <c r="G425" s="186"/>
      <c r="H425" s="194"/>
    </row>
    <row r="426" spans="1:8" ht="33.75" x14ac:dyDescent="0.2">
      <c r="A426" s="187">
        <v>369</v>
      </c>
      <c r="B426" s="183" t="s">
        <v>579</v>
      </c>
      <c r="C426" s="183" t="s">
        <v>523</v>
      </c>
      <c r="D426" s="183" t="s">
        <v>504</v>
      </c>
      <c r="E426" s="183" t="s">
        <v>505</v>
      </c>
      <c r="F426" s="183" t="s">
        <v>505</v>
      </c>
      <c r="G426" s="186"/>
      <c r="H426" s="194"/>
    </row>
    <row r="427" spans="1:8" ht="45" x14ac:dyDescent="0.2">
      <c r="A427" s="187">
        <v>373</v>
      </c>
      <c r="B427" s="183" t="s">
        <v>580</v>
      </c>
      <c r="C427" s="183" t="s">
        <v>481</v>
      </c>
      <c r="D427" s="183" t="s">
        <v>581</v>
      </c>
      <c r="E427" s="183" t="s">
        <v>582</v>
      </c>
      <c r="F427" s="183" t="s">
        <v>583</v>
      </c>
      <c r="G427" s="186"/>
      <c r="H427" s="194"/>
    </row>
    <row r="428" spans="1:8" ht="12.75" x14ac:dyDescent="0.2">
      <c r="A428" s="187">
        <v>379</v>
      </c>
      <c r="B428" s="183" t="s">
        <v>584</v>
      </c>
      <c r="C428" s="183" t="s">
        <v>484</v>
      </c>
      <c r="D428" s="183" t="s">
        <v>585</v>
      </c>
      <c r="E428" s="183"/>
      <c r="F428" s="183" t="s">
        <v>586</v>
      </c>
      <c r="G428" s="186"/>
      <c r="H428" s="194"/>
    </row>
    <row r="429" spans="1:8" ht="56.25" x14ac:dyDescent="0.2">
      <c r="A429" s="187" t="s">
        <v>587</v>
      </c>
      <c r="B429" s="183" t="s">
        <v>126</v>
      </c>
      <c r="C429" s="183" t="s">
        <v>552</v>
      </c>
      <c r="D429" s="183" t="s">
        <v>451</v>
      </c>
      <c r="E429" s="183" t="s">
        <v>588</v>
      </c>
      <c r="F429" s="183" t="s">
        <v>588</v>
      </c>
      <c r="G429" s="186"/>
      <c r="H429" s="194"/>
    </row>
    <row r="430" spans="1:8" ht="67.5" x14ac:dyDescent="0.2">
      <c r="A430" s="187" t="s">
        <v>589</v>
      </c>
      <c r="B430" s="183" t="s">
        <v>154</v>
      </c>
      <c r="C430" s="183" t="s">
        <v>484</v>
      </c>
      <c r="D430" s="183" t="s">
        <v>455</v>
      </c>
      <c r="E430" s="183" t="s">
        <v>590</v>
      </c>
      <c r="F430" s="183" t="s">
        <v>562</v>
      </c>
      <c r="G430" s="186"/>
      <c r="H430" s="194"/>
    </row>
    <row r="431" spans="1:8" ht="56.25" x14ac:dyDescent="0.2">
      <c r="A431" s="187">
        <v>383</v>
      </c>
      <c r="B431" s="183" t="s">
        <v>591</v>
      </c>
      <c r="C431" s="183" t="s">
        <v>545</v>
      </c>
      <c r="D431" s="183" t="s">
        <v>451</v>
      </c>
      <c r="E431" s="183" t="s">
        <v>592</v>
      </c>
      <c r="F431" s="183" t="s">
        <v>593</v>
      </c>
      <c r="G431" s="186"/>
      <c r="H431" s="194"/>
    </row>
    <row r="432" spans="1:8" ht="78.75" x14ac:dyDescent="0.2">
      <c r="A432" s="187">
        <v>392</v>
      </c>
      <c r="B432" s="183" t="s">
        <v>186</v>
      </c>
      <c r="C432" s="183" t="s">
        <v>441</v>
      </c>
      <c r="D432" s="183" t="s">
        <v>451</v>
      </c>
      <c r="E432" s="183" t="s">
        <v>594</v>
      </c>
      <c r="F432" s="183" t="s">
        <v>595</v>
      </c>
      <c r="G432" s="186"/>
      <c r="H432" s="194"/>
    </row>
    <row r="433" spans="1:8" ht="33.75" x14ac:dyDescent="0.2">
      <c r="A433" s="187">
        <v>393</v>
      </c>
      <c r="B433" s="183" t="s">
        <v>596</v>
      </c>
      <c r="C433" s="183" t="s">
        <v>484</v>
      </c>
      <c r="D433" s="183" t="s">
        <v>558</v>
      </c>
      <c r="E433" s="183" t="s">
        <v>505</v>
      </c>
      <c r="F433" s="183" t="s">
        <v>505</v>
      </c>
      <c r="G433" s="186"/>
      <c r="H433" s="194"/>
    </row>
    <row r="434" spans="1:8" ht="33.75" x14ac:dyDescent="0.2">
      <c r="A434" s="187">
        <v>396</v>
      </c>
      <c r="B434" s="183" t="s">
        <v>597</v>
      </c>
      <c r="C434" s="183" t="s">
        <v>523</v>
      </c>
      <c r="D434" s="183" t="s">
        <v>598</v>
      </c>
      <c r="E434" s="183" t="s">
        <v>599</v>
      </c>
      <c r="F434" s="183" t="s">
        <v>599</v>
      </c>
      <c r="G434" s="186"/>
      <c r="H434" s="194"/>
    </row>
    <row r="435" spans="1:8" ht="90" x14ac:dyDescent="0.2">
      <c r="A435" s="187" t="s">
        <v>600</v>
      </c>
      <c r="B435" s="183" t="s">
        <v>164</v>
      </c>
      <c r="C435" s="183" t="s">
        <v>484</v>
      </c>
      <c r="D435" s="183" t="s">
        <v>455</v>
      </c>
      <c r="E435" s="183" t="s">
        <v>601</v>
      </c>
      <c r="F435" s="183" t="s">
        <v>562</v>
      </c>
      <c r="G435" s="186"/>
      <c r="H435" s="194"/>
    </row>
    <row r="436" spans="1:8" ht="45" x14ac:dyDescent="0.2">
      <c r="A436" s="187">
        <v>405</v>
      </c>
      <c r="B436" s="188">
        <v>38393</v>
      </c>
      <c r="C436" s="183" t="s">
        <v>484</v>
      </c>
      <c r="D436" s="183" t="s">
        <v>442</v>
      </c>
      <c r="E436" s="183" t="s">
        <v>602</v>
      </c>
      <c r="F436" s="183" t="s">
        <v>602</v>
      </c>
      <c r="G436" s="186"/>
      <c r="H436" s="194"/>
    </row>
    <row r="437" spans="1:8" ht="33.75" x14ac:dyDescent="0.2">
      <c r="A437" s="184">
        <v>410</v>
      </c>
      <c r="B437" s="189">
        <v>38454</v>
      </c>
      <c r="C437" s="190" t="s">
        <v>484</v>
      </c>
      <c r="D437" s="190" t="s">
        <v>558</v>
      </c>
      <c r="E437" s="190" t="s">
        <v>505</v>
      </c>
      <c r="F437" s="190" t="s">
        <v>505</v>
      </c>
      <c r="G437" s="186"/>
      <c r="H437" s="194"/>
    </row>
    <row r="438" spans="1:8" ht="45" x14ac:dyDescent="0.2">
      <c r="A438" s="187">
        <v>412</v>
      </c>
      <c r="B438" s="188">
        <v>38470</v>
      </c>
      <c r="C438" s="183" t="s">
        <v>478</v>
      </c>
      <c r="D438" s="183" t="s">
        <v>603</v>
      </c>
      <c r="E438" s="183" t="s">
        <v>604</v>
      </c>
      <c r="F438" s="183" t="s">
        <v>604</v>
      </c>
      <c r="G438" s="186"/>
      <c r="H438" s="194"/>
    </row>
    <row r="439" spans="1:8" ht="33.75" x14ac:dyDescent="0.2">
      <c r="A439" s="187">
        <v>414</v>
      </c>
      <c r="B439" s="188">
        <v>38498</v>
      </c>
      <c r="C439" s="183" t="s">
        <v>523</v>
      </c>
      <c r="D439" s="183" t="s">
        <v>605</v>
      </c>
      <c r="E439" s="183" t="s">
        <v>606</v>
      </c>
      <c r="F439" s="183" t="s">
        <v>606</v>
      </c>
      <c r="G439" s="186"/>
      <c r="H439" s="194"/>
    </row>
    <row r="440" spans="1:8" ht="22.5" x14ac:dyDescent="0.2">
      <c r="A440" s="187">
        <v>420</v>
      </c>
      <c r="B440" s="188">
        <v>38526</v>
      </c>
      <c r="C440" s="183" t="s">
        <v>454</v>
      </c>
      <c r="D440" s="183" t="s">
        <v>442</v>
      </c>
      <c r="E440" s="183" t="s">
        <v>461</v>
      </c>
      <c r="F440" s="183" t="s">
        <v>461</v>
      </c>
      <c r="G440" s="186"/>
      <c r="H440" s="194"/>
    </row>
    <row r="441" spans="1:8" ht="33.75" x14ac:dyDescent="0.2">
      <c r="A441" s="187">
        <v>424</v>
      </c>
      <c r="B441" s="188">
        <v>38553</v>
      </c>
      <c r="C441" s="188" t="s">
        <v>448</v>
      </c>
      <c r="D441" s="185" t="s">
        <v>515</v>
      </c>
      <c r="E441" s="185" t="s">
        <v>516</v>
      </c>
      <c r="F441" s="185" t="s">
        <v>517</v>
      </c>
      <c r="G441" s="186"/>
      <c r="H441" s="194"/>
    </row>
    <row r="442" spans="1:8" ht="22.5" x14ac:dyDescent="0.2">
      <c r="A442" s="187" t="s">
        <v>607</v>
      </c>
      <c r="B442" s="188">
        <v>38559</v>
      </c>
      <c r="C442" s="183" t="s">
        <v>552</v>
      </c>
      <c r="D442" s="183" t="s">
        <v>455</v>
      </c>
      <c r="E442" s="183" t="s">
        <v>608</v>
      </c>
      <c r="F442" s="183" t="s">
        <v>608</v>
      </c>
      <c r="G442" s="186"/>
      <c r="H442" s="194"/>
    </row>
    <row r="443" spans="1:8" ht="33.75" x14ac:dyDescent="0.2">
      <c r="A443" s="187">
        <v>430</v>
      </c>
      <c r="B443" s="188">
        <v>38576</v>
      </c>
      <c r="C443" s="188" t="s">
        <v>448</v>
      </c>
      <c r="D443" s="183" t="s">
        <v>609</v>
      </c>
      <c r="E443" s="183" t="s">
        <v>610</v>
      </c>
      <c r="F443" s="183" t="s">
        <v>517</v>
      </c>
      <c r="G443" s="186"/>
      <c r="H443" s="194"/>
    </row>
    <row r="444" spans="1:8" ht="45" x14ac:dyDescent="0.2">
      <c r="A444" s="187">
        <v>436</v>
      </c>
      <c r="B444" s="188">
        <v>38638</v>
      </c>
      <c r="C444" s="183" t="s">
        <v>523</v>
      </c>
      <c r="D444" s="183" t="s">
        <v>535</v>
      </c>
      <c r="E444" s="183" t="s">
        <v>536</v>
      </c>
      <c r="F444" s="183" t="s">
        <v>537</v>
      </c>
      <c r="G444" s="186"/>
      <c r="H444" s="194"/>
    </row>
    <row r="445" spans="1:8" ht="78.75" x14ac:dyDescent="0.2">
      <c r="A445" s="187" t="s">
        <v>611</v>
      </c>
      <c r="B445" s="188">
        <v>38649</v>
      </c>
      <c r="C445" s="183" t="s">
        <v>484</v>
      </c>
      <c r="D445" s="183" t="s">
        <v>455</v>
      </c>
      <c r="E445" s="183" t="s">
        <v>612</v>
      </c>
      <c r="F445" s="183" t="s">
        <v>562</v>
      </c>
      <c r="G445" s="186"/>
      <c r="H445" s="194"/>
    </row>
    <row r="446" spans="1:8" ht="33.75" x14ac:dyDescent="0.2">
      <c r="A446" s="187">
        <v>441</v>
      </c>
      <c r="B446" s="188">
        <v>38673</v>
      </c>
      <c r="C446" s="183" t="s">
        <v>523</v>
      </c>
      <c r="D446" s="190" t="s">
        <v>558</v>
      </c>
      <c r="E446" s="190" t="s">
        <v>505</v>
      </c>
      <c r="F446" s="190" t="s">
        <v>505</v>
      </c>
      <c r="G446" s="186"/>
      <c r="H446" s="194"/>
    </row>
    <row r="447" spans="1:8" ht="33.75" x14ac:dyDescent="0.2">
      <c r="A447" s="187">
        <v>442</v>
      </c>
      <c r="B447" s="188">
        <v>38677</v>
      </c>
      <c r="C447" s="183" t="s">
        <v>478</v>
      </c>
      <c r="D447" s="183" t="s">
        <v>613</v>
      </c>
      <c r="E447" s="183" t="s">
        <v>614</v>
      </c>
      <c r="F447" s="183" t="s">
        <v>614</v>
      </c>
      <c r="G447" s="186"/>
      <c r="H447" s="194"/>
    </row>
    <row r="448" spans="1:8" ht="258.75" x14ac:dyDescent="0.2">
      <c r="A448" s="187">
        <v>449</v>
      </c>
      <c r="B448" s="188">
        <v>38716</v>
      </c>
      <c r="C448" s="183" t="s">
        <v>441</v>
      </c>
      <c r="D448" s="183" t="s">
        <v>451</v>
      </c>
      <c r="E448" s="191" t="s">
        <v>615</v>
      </c>
      <c r="F448" s="183" t="s">
        <v>616</v>
      </c>
      <c r="G448" s="186"/>
      <c r="H448" s="194"/>
    </row>
    <row r="449" spans="1:8" ht="45" x14ac:dyDescent="0.2">
      <c r="A449" s="187" t="s">
        <v>617</v>
      </c>
      <c r="B449" s="188">
        <v>38734</v>
      </c>
      <c r="C449" s="183" t="s">
        <v>478</v>
      </c>
      <c r="D449" s="183" t="s">
        <v>519</v>
      </c>
      <c r="E449" s="183" t="s">
        <v>560</v>
      </c>
      <c r="F449" s="183" t="s">
        <v>521</v>
      </c>
      <c r="G449" s="186"/>
      <c r="H449" s="194"/>
    </row>
    <row r="450" spans="1:8" ht="22.5" x14ac:dyDescent="0.2">
      <c r="A450" s="187">
        <v>455</v>
      </c>
      <c r="B450" s="188">
        <v>38769</v>
      </c>
      <c r="C450" s="183" t="s">
        <v>618</v>
      </c>
      <c r="D450" s="183" t="s">
        <v>619</v>
      </c>
      <c r="E450" s="183" t="s">
        <v>620</v>
      </c>
      <c r="F450" s="183" t="s">
        <v>620</v>
      </c>
      <c r="G450" s="186"/>
      <c r="H450" s="194"/>
    </row>
    <row r="451" spans="1:8" ht="33.75" x14ac:dyDescent="0.2">
      <c r="A451" s="187">
        <v>458</v>
      </c>
      <c r="B451" s="188">
        <v>38792</v>
      </c>
      <c r="C451" s="190" t="s">
        <v>621</v>
      </c>
      <c r="D451" s="183" t="s">
        <v>558</v>
      </c>
      <c r="E451" s="190" t="s">
        <v>505</v>
      </c>
      <c r="F451" s="190" t="s">
        <v>505</v>
      </c>
      <c r="G451" s="186"/>
      <c r="H451" s="194"/>
    </row>
    <row r="452" spans="1:8" ht="22.5" x14ac:dyDescent="0.2">
      <c r="A452" s="187">
        <v>460</v>
      </c>
      <c r="B452" s="188">
        <v>38812</v>
      </c>
      <c r="C452" s="183" t="s">
        <v>454</v>
      </c>
      <c r="D452" s="183" t="s">
        <v>455</v>
      </c>
      <c r="E452" s="183" t="s">
        <v>553</v>
      </c>
      <c r="F452" s="183" t="s">
        <v>553</v>
      </c>
      <c r="G452" s="186"/>
      <c r="H452" s="194"/>
    </row>
    <row r="453" spans="1:8" ht="112.5" x14ac:dyDescent="0.2">
      <c r="A453" s="187">
        <v>462</v>
      </c>
      <c r="B453" s="188">
        <v>38818</v>
      </c>
      <c r="C453" s="183" t="s">
        <v>478</v>
      </c>
      <c r="D453" s="183" t="s">
        <v>622</v>
      </c>
      <c r="E453" s="183" t="s">
        <v>623</v>
      </c>
      <c r="F453" s="183" t="s">
        <v>624</v>
      </c>
      <c r="G453" s="186"/>
      <c r="H453" s="194"/>
    </row>
    <row r="454" spans="1:8" ht="33.75" x14ac:dyDescent="0.2">
      <c r="A454" s="187">
        <v>471</v>
      </c>
      <c r="B454" s="188">
        <v>38960</v>
      </c>
      <c r="C454" s="183" t="s">
        <v>478</v>
      </c>
      <c r="D454" s="183" t="s">
        <v>625</v>
      </c>
      <c r="E454" s="183" t="s">
        <v>626</v>
      </c>
      <c r="F454" s="183" t="s">
        <v>626</v>
      </c>
      <c r="G454" s="186"/>
      <c r="H454" s="194"/>
    </row>
    <row r="455" spans="1:8" ht="33.75" x14ac:dyDescent="0.2">
      <c r="A455" s="187">
        <v>472</v>
      </c>
      <c r="B455" s="188">
        <v>38973</v>
      </c>
      <c r="C455" s="183" t="s">
        <v>552</v>
      </c>
      <c r="D455" s="185" t="s">
        <v>504</v>
      </c>
      <c r="E455" s="185" t="s">
        <v>505</v>
      </c>
      <c r="F455" s="185" t="s">
        <v>505</v>
      </c>
      <c r="G455" s="186"/>
      <c r="H455" s="194"/>
    </row>
    <row r="456" spans="1:8" ht="22.5" x14ac:dyDescent="0.2">
      <c r="A456" s="187">
        <v>473</v>
      </c>
      <c r="B456" s="188">
        <v>38986</v>
      </c>
      <c r="C456" s="183" t="s">
        <v>478</v>
      </c>
      <c r="D456" s="183" t="s">
        <v>627</v>
      </c>
      <c r="E456" s="183" t="s">
        <v>628</v>
      </c>
      <c r="F456" s="183" t="s">
        <v>628</v>
      </c>
      <c r="G456" s="186"/>
      <c r="H456" s="194"/>
    </row>
    <row r="457" spans="1:8" ht="33.75" x14ac:dyDescent="0.2">
      <c r="A457" s="187">
        <v>486</v>
      </c>
      <c r="B457" s="188" t="s">
        <v>231</v>
      </c>
      <c r="C457" s="183" t="s">
        <v>552</v>
      </c>
      <c r="D457" s="183" t="s">
        <v>455</v>
      </c>
      <c r="E457" s="183" t="s">
        <v>629</v>
      </c>
      <c r="F457" s="183" t="s">
        <v>629</v>
      </c>
      <c r="G457" s="186"/>
      <c r="H457" s="194"/>
    </row>
    <row r="458" spans="1:8" ht="78.75" x14ac:dyDescent="0.2">
      <c r="A458" s="187" t="s">
        <v>630</v>
      </c>
      <c r="B458" s="188" t="s">
        <v>216</v>
      </c>
      <c r="C458" s="183" t="s">
        <v>484</v>
      </c>
      <c r="D458" s="183" t="s">
        <v>455</v>
      </c>
      <c r="E458" s="183" t="s">
        <v>612</v>
      </c>
      <c r="F458" s="183" t="s">
        <v>562</v>
      </c>
      <c r="G458" s="186"/>
      <c r="H458" s="194"/>
    </row>
    <row r="459" spans="1:8" ht="56.25" x14ac:dyDescent="0.2">
      <c r="A459" s="187" t="s">
        <v>631</v>
      </c>
      <c r="B459" s="188" t="s">
        <v>632</v>
      </c>
      <c r="C459" s="183" t="s">
        <v>478</v>
      </c>
      <c r="D459" s="183" t="s">
        <v>576</v>
      </c>
      <c r="E459" s="183" t="s">
        <v>577</v>
      </c>
      <c r="F459" s="183" t="s">
        <v>578</v>
      </c>
      <c r="G459" s="186"/>
      <c r="H459" s="194"/>
    </row>
    <row r="460" spans="1:8" ht="22.5" x14ac:dyDescent="0.2">
      <c r="A460" s="187" t="s">
        <v>633</v>
      </c>
      <c r="B460" s="188" t="s">
        <v>237</v>
      </c>
      <c r="C460" s="183" t="s">
        <v>454</v>
      </c>
      <c r="D460" s="183" t="s">
        <v>455</v>
      </c>
      <c r="E460" s="183" t="s">
        <v>553</v>
      </c>
      <c r="F460" s="183" t="s">
        <v>553</v>
      </c>
      <c r="G460" s="186"/>
      <c r="H460" s="194"/>
    </row>
    <row r="461" spans="1:8" ht="101.25" x14ac:dyDescent="0.2">
      <c r="A461" s="187">
        <v>496</v>
      </c>
      <c r="B461" s="188" t="s">
        <v>634</v>
      </c>
      <c r="C461" s="183" t="s">
        <v>478</v>
      </c>
      <c r="D461" s="183" t="s">
        <v>635</v>
      </c>
      <c r="E461" s="183" t="s">
        <v>636</v>
      </c>
      <c r="F461" s="183" t="s">
        <v>637</v>
      </c>
      <c r="G461" s="186"/>
      <c r="H461" s="194"/>
    </row>
    <row r="462" spans="1:8" ht="45" x14ac:dyDescent="0.2">
      <c r="A462" s="187" t="s">
        <v>638</v>
      </c>
      <c r="B462" s="188" t="s">
        <v>639</v>
      </c>
      <c r="C462" s="183" t="s">
        <v>478</v>
      </c>
      <c r="D462" s="183" t="s">
        <v>640</v>
      </c>
      <c r="E462" s="180" t="s">
        <v>520</v>
      </c>
      <c r="F462" s="183" t="s">
        <v>521</v>
      </c>
      <c r="G462" s="186"/>
      <c r="H462" s="194"/>
    </row>
    <row r="463" spans="1:8" ht="45" x14ac:dyDescent="0.2">
      <c r="A463" s="187">
        <v>501</v>
      </c>
      <c r="B463" s="188" t="s">
        <v>265</v>
      </c>
      <c r="C463" s="183" t="s">
        <v>441</v>
      </c>
      <c r="D463" s="183" t="s">
        <v>451</v>
      </c>
      <c r="E463" s="183" t="s">
        <v>641</v>
      </c>
      <c r="F463" s="183" t="s">
        <v>616</v>
      </c>
      <c r="G463" s="186"/>
      <c r="H463" s="194"/>
    </row>
    <row r="464" spans="1:8" ht="56.25" x14ac:dyDescent="0.2">
      <c r="A464" s="187" t="s">
        <v>642</v>
      </c>
      <c r="B464" s="188" t="s">
        <v>639</v>
      </c>
      <c r="C464" s="183" t="s">
        <v>478</v>
      </c>
      <c r="D464" s="183" t="s">
        <v>576</v>
      </c>
      <c r="E464" s="183" t="s">
        <v>577</v>
      </c>
      <c r="F464" s="183" t="s">
        <v>578</v>
      </c>
      <c r="G464" s="186"/>
      <c r="H464" s="194"/>
    </row>
    <row r="465" spans="1:8" ht="22.5" x14ac:dyDescent="0.2">
      <c r="A465" s="187">
        <v>510</v>
      </c>
      <c r="B465" s="188" t="s">
        <v>271</v>
      </c>
      <c r="C465" s="183" t="s">
        <v>454</v>
      </c>
      <c r="D465" s="183" t="s">
        <v>455</v>
      </c>
      <c r="E465" s="183" t="s">
        <v>461</v>
      </c>
      <c r="F465" s="183" t="s">
        <v>461</v>
      </c>
      <c r="G465" s="186"/>
      <c r="H465" s="194"/>
    </row>
    <row r="466" spans="1:8" ht="45" x14ac:dyDescent="0.2">
      <c r="A466" s="187">
        <v>511</v>
      </c>
      <c r="B466" s="188" t="s">
        <v>643</v>
      </c>
      <c r="C466" s="183" t="s">
        <v>523</v>
      </c>
      <c r="D466" s="183" t="s">
        <v>535</v>
      </c>
      <c r="E466" s="183" t="s">
        <v>536</v>
      </c>
      <c r="F466" s="183" t="s">
        <v>537</v>
      </c>
      <c r="G466" s="186"/>
      <c r="H466" s="194"/>
    </row>
    <row r="467" spans="1:8" ht="33.75" x14ac:dyDescent="0.2">
      <c r="A467" s="187">
        <v>514</v>
      </c>
      <c r="B467" s="188" t="s">
        <v>280</v>
      </c>
      <c r="C467" s="183" t="s">
        <v>523</v>
      </c>
      <c r="D467" s="183" t="s">
        <v>644</v>
      </c>
      <c r="E467" s="183"/>
      <c r="F467" s="183" t="s">
        <v>279</v>
      </c>
      <c r="G467" s="186"/>
      <c r="H467" s="194"/>
    </row>
    <row r="468" spans="1:8" ht="22.5" x14ac:dyDescent="0.2">
      <c r="A468" s="187" t="s">
        <v>645</v>
      </c>
      <c r="B468" s="188" t="s">
        <v>246</v>
      </c>
      <c r="C468" s="183" t="s">
        <v>454</v>
      </c>
      <c r="D468" s="183" t="s">
        <v>455</v>
      </c>
      <c r="E468" s="183" t="s">
        <v>608</v>
      </c>
      <c r="F468" s="183" t="s">
        <v>608</v>
      </c>
      <c r="G468" s="186"/>
      <c r="H468" s="194"/>
    </row>
    <row r="469" spans="1:8" ht="33.75" x14ac:dyDescent="0.2">
      <c r="A469" s="187">
        <v>519</v>
      </c>
      <c r="B469" s="188" t="s">
        <v>646</v>
      </c>
      <c r="C469" s="183" t="s">
        <v>478</v>
      </c>
      <c r="D469" s="183" t="s">
        <v>605</v>
      </c>
      <c r="E469" s="183" t="s">
        <v>606</v>
      </c>
      <c r="F469" s="183" t="s">
        <v>606</v>
      </c>
      <c r="G469" s="186"/>
      <c r="H469" s="194"/>
    </row>
    <row r="470" spans="1:8" ht="33.75" x14ac:dyDescent="0.2">
      <c r="A470" s="187">
        <v>523</v>
      </c>
      <c r="B470" s="188" t="s">
        <v>234</v>
      </c>
      <c r="C470" s="183" t="s">
        <v>552</v>
      </c>
      <c r="D470" s="183" t="s">
        <v>455</v>
      </c>
      <c r="E470" s="183" t="s">
        <v>629</v>
      </c>
      <c r="F470" s="183" t="s">
        <v>629</v>
      </c>
      <c r="G470" s="186"/>
      <c r="H470" s="194"/>
    </row>
    <row r="471" spans="1:8" ht="101.25" x14ac:dyDescent="0.2">
      <c r="A471" s="187">
        <v>524</v>
      </c>
      <c r="B471" s="188" t="s">
        <v>647</v>
      </c>
      <c r="C471" s="183" t="s">
        <v>478</v>
      </c>
      <c r="D471" s="183" t="s">
        <v>635</v>
      </c>
      <c r="E471" s="183" t="s">
        <v>636</v>
      </c>
      <c r="F471" s="183" t="s">
        <v>637</v>
      </c>
      <c r="G471" s="186"/>
      <c r="H471" s="194"/>
    </row>
    <row r="472" spans="1:8" ht="22.5" x14ac:dyDescent="0.2">
      <c r="A472" s="187">
        <v>536</v>
      </c>
      <c r="B472" s="188" t="s">
        <v>286</v>
      </c>
      <c r="C472" s="183" t="s">
        <v>523</v>
      </c>
      <c r="D472" s="183" t="s">
        <v>455</v>
      </c>
      <c r="E472" s="183" t="s">
        <v>648</v>
      </c>
      <c r="F472" s="183" t="s">
        <v>608</v>
      </c>
      <c r="G472" s="186"/>
      <c r="H472" s="194"/>
    </row>
    <row r="473" spans="1:8" ht="135" x14ac:dyDescent="0.2">
      <c r="A473" s="187">
        <v>554</v>
      </c>
      <c r="B473" s="188" t="s">
        <v>649</v>
      </c>
      <c r="C473" s="183" t="s">
        <v>650</v>
      </c>
      <c r="D473" s="183" t="s">
        <v>651</v>
      </c>
      <c r="E473" s="183" t="s">
        <v>652</v>
      </c>
      <c r="F473" s="183" t="s">
        <v>305</v>
      </c>
      <c r="G473" s="186"/>
      <c r="H473" s="194"/>
    </row>
    <row r="474" spans="1:8" ht="67.5" x14ac:dyDescent="0.2">
      <c r="A474" s="187">
        <v>557</v>
      </c>
      <c r="B474" s="188" t="s">
        <v>293</v>
      </c>
      <c r="C474" s="183" t="s">
        <v>441</v>
      </c>
      <c r="D474" s="183" t="s">
        <v>451</v>
      </c>
      <c r="E474" s="183" t="s">
        <v>653</v>
      </c>
      <c r="F474" s="183" t="s">
        <v>654</v>
      </c>
      <c r="G474" s="186"/>
      <c r="H474" s="194"/>
    </row>
    <row r="475" spans="1:8" ht="22.5" x14ac:dyDescent="0.2">
      <c r="A475" s="187">
        <v>571</v>
      </c>
      <c r="B475" s="188" t="s">
        <v>655</v>
      </c>
      <c r="C475" s="183" t="s">
        <v>478</v>
      </c>
      <c r="D475" s="183" t="s">
        <v>656</v>
      </c>
      <c r="E475" s="183" t="s">
        <v>657</v>
      </c>
      <c r="F475" s="183" t="s">
        <v>657</v>
      </c>
      <c r="G475" s="186"/>
      <c r="H475" s="194"/>
    </row>
    <row r="476" spans="1:8" ht="22.5" x14ac:dyDescent="0.2">
      <c r="A476" s="187">
        <v>582</v>
      </c>
      <c r="B476" s="188" t="s">
        <v>299</v>
      </c>
      <c r="C476" s="183" t="s">
        <v>454</v>
      </c>
      <c r="D476" s="183" t="s">
        <v>455</v>
      </c>
      <c r="E476" s="183" t="s">
        <v>461</v>
      </c>
      <c r="F476" s="183" t="s">
        <v>461</v>
      </c>
      <c r="G476" s="186"/>
      <c r="H476" s="194"/>
    </row>
    <row r="477" spans="1:8" ht="22.5" x14ac:dyDescent="0.2">
      <c r="A477" s="187" t="s">
        <v>658</v>
      </c>
      <c r="B477" s="188" t="s">
        <v>257</v>
      </c>
      <c r="C477" s="183" t="s">
        <v>454</v>
      </c>
      <c r="D477" s="183" t="s">
        <v>455</v>
      </c>
      <c r="E477" s="183" t="s">
        <v>608</v>
      </c>
      <c r="F477" s="183" t="s">
        <v>608</v>
      </c>
      <c r="G477" s="186"/>
      <c r="H477" s="194"/>
    </row>
    <row r="478" spans="1:8" ht="22.5" x14ac:dyDescent="0.2">
      <c r="A478" s="187">
        <v>602</v>
      </c>
      <c r="B478" s="188" t="s">
        <v>659</v>
      </c>
      <c r="C478" s="183" t="s">
        <v>478</v>
      </c>
      <c r="D478" s="183" t="s">
        <v>519</v>
      </c>
      <c r="E478" s="183" t="s">
        <v>660</v>
      </c>
      <c r="F478" s="183" t="s">
        <v>521</v>
      </c>
      <c r="G478" s="186"/>
      <c r="H478" s="194"/>
    </row>
    <row r="479" spans="1:8" ht="22.5" x14ac:dyDescent="0.2">
      <c r="A479" s="187">
        <v>607</v>
      </c>
      <c r="B479" s="188" t="s">
        <v>301</v>
      </c>
      <c r="C479" s="183" t="s">
        <v>523</v>
      </c>
      <c r="D479" s="183" t="s">
        <v>661</v>
      </c>
      <c r="E479" s="183" t="s">
        <v>662</v>
      </c>
      <c r="F479" s="183" t="s">
        <v>662</v>
      </c>
      <c r="G479" s="186"/>
      <c r="H479" s="194"/>
    </row>
    <row r="480" spans="1:8" ht="22.5" x14ac:dyDescent="0.2">
      <c r="A480" s="187">
        <v>612</v>
      </c>
      <c r="B480" s="188" t="s">
        <v>306</v>
      </c>
      <c r="C480" s="183" t="s">
        <v>478</v>
      </c>
      <c r="D480" s="183" t="s">
        <v>663</v>
      </c>
      <c r="E480" s="183" t="s">
        <v>614</v>
      </c>
      <c r="F480" s="183" t="s">
        <v>614</v>
      </c>
      <c r="G480" s="186"/>
      <c r="H480" s="194"/>
    </row>
    <row r="481" spans="1:8" ht="133.5" customHeight="1" x14ac:dyDescent="0.2">
      <c r="A481" s="187">
        <v>614</v>
      </c>
      <c r="B481" s="188" t="s">
        <v>309</v>
      </c>
      <c r="C481" s="183" t="s">
        <v>478</v>
      </c>
      <c r="D481" s="183" t="s">
        <v>664</v>
      </c>
      <c r="E481" s="183" t="s">
        <v>665</v>
      </c>
      <c r="F481" s="183" t="s">
        <v>578</v>
      </c>
      <c r="G481" s="186"/>
      <c r="H481" s="194"/>
    </row>
    <row r="482" spans="1:8" ht="45" x14ac:dyDescent="0.2">
      <c r="A482" s="187">
        <v>626</v>
      </c>
      <c r="B482" s="188" t="s">
        <v>313</v>
      </c>
      <c r="C482" s="183" t="s">
        <v>448</v>
      </c>
      <c r="D482" s="183" t="s">
        <v>666</v>
      </c>
      <c r="E482" s="183" t="s">
        <v>667</v>
      </c>
      <c r="F482" s="183" t="s">
        <v>517</v>
      </c>
      <c r="G482" s="186"/>
      <c r="H482" s="194"/>
    </row>
    <row r="483" spans="1:8" ht="22.5" x14ac:dyDescent="0.2">
      <c r="A483" s="187">
        <v>628</v>
      </c>
      <c r="B483" s="188" t="s">
        <v>317</v>
      </c>
      <c r="C483" s="183" t="s">
        <v>478</v>
      </c>
      <c r="D483" s="183" t="s">
        <v>668</v>
      </c>
      <c r="E483" s="183" t="s">
        <v>669</v>
      </c>
      <c r="F483" s="183" t="s">
        <v>669</v>
      </c>
      <c r="G483" s="186"/>
      <c r="H483" s="194"/>
    </row>
    <row r="484" spans="1:8" ht="33.75" x14ac:dyDescent="0.2">
      <c r="A484" s="187">
        <v>631</v>
      </c>
      <c r="B484" s="188" t="s">
        <v>320</v>
      </c>
      <c r="C484" s="183" t="s">
        <v>478</v>
      </c>
      <c r="D484" s="183" t="s">
        <v>627</v>
      </c>
      <c r="E484" s="183" t="s">
        <v>670</v>
      </c>
      <c r="F484" s="183" t="s">
        <v>670</v>
      </c>
      <c r="G484" s="186"/>
      <c r="H484" s="194"/>
    </row>
    <row r="485" spans="1:8" ht="33.75" x14ac:dyDescent="0.2">
      <c r="A485" s="187">
        <v>634</v>
      </c>
      <c r="B485" s="188" t="s">
        <v>671</v>
      </c>
      <c r="C485" s="183" t="s">
        <v>523</v>
      </c>
      <c r="D485" s="183" t="s">
        <v>672</v>
      </c>
      <c r="E485" s="183" t="s">
        <v>673</v>
      </c>
      <c r="F485" s="183" t="s">
        <v>279</v>
      </c>
      <c r="G485" s="186"/>
      <c r="H485" s="194"/>
    </row>
    <row r="486" spans="1:8" ht="78.75" x14ac:dyDescent="0.2">
      <c r="A486" s="187">
        <v>657</v>
      </c>
      <c r="B486" s="188" t="s">
        <v>320</v>
      </c>
      <c r="C486" s="183" t="s">
        <v>478</v>
      </c>
      <c r="D486" s="183" t="s">
        <v>664</v>
      </c>
      <c r="E486" s="183" t="s">
        <v>665</v>
      </c>
      <c r="F486" s="183" t="s">
        <v>578</v>
      </c>
      <c r="G486" s="186"/>
      <c r="H486" s="194"/>
    </row>
    <row r="487" spans="1:8" ht="22.5" x14ac:dyDescent="0.2">
      <c r="A487" s="187">
        <v>658</v>
      </c>
      <c r="B487" s="188" t="s">
        <v>328</v>
      </c>
      <c r="C487" s="183" t="s">
        <v>523</v>
      </c>
      <c r="D487" s="183" t="s">
        <v>573</v>
      </c>
      <c r="E487" s="183" t="s">
        <v>574</v>
      </c>
      <c r="F487" s="183" t="s">
        <v>574</v>
      </c>
      <c r="G487" s="186"/>
      <c r="H487" s="194"/>
    </row>
    <row r="488" spans="1:8" ht="22.5" x14ac:dyDescent="0.2">
      <c r="A488" s="187">
        <v>693</v>
      </c>
      <c r="B488" s="188" t="s">
        <v>332</v>
      </c>
      <c r="C488" s="183" t="s">
        <v>484</v>
      </c>
      <c r="D488" s="183" t="s">
        <v>674</v>
      </c>
      <c r="E488" s="183" t="s">
        <v>675</v>
      </c>
      <c r="F488" s="183" t="s">
        <v>676</v>
      </c>
      <c r="G488" s="186"/>
      <c r="H488" s="194"/>
    </row>
    <row r="489" spans="1:8" ht="67.5" x14ac:dyDescent="0.2">
      <c r="A489" s="187">
        <v>707</v>
      </c>
      <c r="B489" s="188" t="s">
        <v>677</v>
      </c>
      <c r="C489" s="183" t="s">
        <v>523</v>
      </c>
      <c r="D489" s="183" t="s">
        <v>678</v>
      </c>
      <c r="E489" s="183" t="s">
        <v>679</v>
      </c>
      <c r="F489" s="183" t="s">
        <v>679</v>
      </c>
      <c r="G489" s="186"/>
      <c r="H489" s="194"/>
    </row>
    <row r="490" spans="1:8" ht="67.5" x14ac:dyDescent="0.2">
      <c r="A490" s="187">
        <v>734</v>
      </c>
      <c r="B490" s="188" t="s">
        <v>680</v>
      </c>
      <c r="C490" s="183" t="s">
        <v>484</v>
      </c>
      <c r="D490" s="183" t="s">
        <v>681</v>
      </c>
      <c r="E490" s="183" t="s">
        <v>675</v>
      </c>
      <c r="F490" s="183" t="s">
        <v>676</v>
      </c>
      <c r="G490" s="186"/>
      <c r="H490" s="194"/>
    </row>
    <row r="491" spans="1:8" ht="12.75" x14ac:dyDescent="0.2">
      <c r="A491" s="184"/>
      <c r="B491" s="189"/>
      <c r="C491" s="185"/>
      <c r="D491" s="185"/>
      <c r="E491" s="185"/>
      <c r="F491" s="185"/>
      <c r="G491" s="186"/>
      <c r="H491" s="194"/>
    </row>
    <row r="492" spans="1:8" ht="12.75" x14ac:dyDescent="0.2">
      <c r="A492" s="192" t="s">
        <v>682</v>
      </c>
      <c r="B492" s="193" t="s">
        <v>683</v>
      </c>
      <c r="C492" s="194"/>
      <c r="D492" s="194"/>
      <c r="E492" s="177"/>
      <c r="F492" s="194"/>
      <c r="G492" s="186"/>
      <c r="H492" s="194"/>
    </row>
    <row r="493" spans="1:8" ht="12.75" x14ac:dyDescent="0.2">
      <c r="A493" s="192" t="s">
        <v>684</v>
      </c>
      <c r="B493" s="194" t="s">
        <v>455</v>
      </c>
      <c r="C493" s="194"/>
      <c r="D493" s="194"/>
      <c r="E493" s="185"/>
      <c r="F493" s="194"/>
      <c r="G493" s="186"/>
      <c r="H493" s="194"/>
    </row>
    <row r="494" spans="1:8" ht="12.75" x14ac:dyDescent="0.2">
      <c r="A494" s="192" t="s">
        <v>685</v>
      </c>
      <c r="B494" s="193" t="s">
        <v>442</v>
      </c>
      <c r="C494" s="194"/>
      <c r="D494" s="194"/>
      <c r="E494" s="194"/>
      <c r="F494" s="194"/>
      <c r="G494" s="186"/>
      <c r="H494" s="194"/>
    </row>
    <row r="495" spans="1:8" ht="12.75" x14ac:dyDescent="0.2">
      <c r="A495" s="192" t="s">
        <v>686</v>
      </c>
      <c r="B495" s="194" t="s">
        <v>687</v>
      </c>
      <c r="C495" s="194"/>
      <c r="D495" s="194"/>
      <c r="E495" s="194"/>
      <c r="F495" s="194"/>
      <c r="G495" s="186"/>
      <c r="H495" s="194"/>
    </row>
    <row r="496" spans="1:8" ht="12.75" x14ac:dyDescent="0.2">
      <c r="A496" s="192" t="s">
        <v>688</v>
      </c>
      <c r="B496" s="194" t="s">
        <v>689</v>
      </c>
      <c r="C496" s="194"/>
      <c r="D496" s="194"/>
      <c r="E496" s="194"/>
      <c r="F496" s="194"/>
      <c r="G496" s="186"/>
      <c r="H496" s="194"/>
    </row>
    <row r="497" spans="1:8" ht="12.75" x14ac:dyDescent="0.2">
      <c r="A497" s="192" t="s">
        <v>690</v>
      </c>
      <c r="B497" s="194" t="s">
        <v>691</v>
      </c>
      <c r="C497" s="194"/>
      <c r="D497" s="194"/>
      <c r="E497" s="194"/>
      <c r="F497" s="194"/>
      <c r="G497" s="186"/>
      <c r="H497" s="194"/>
    </row>
    <row r="498" spans="1:8" ht="12.75" x14ac:dyDescent="0.2">
      <c r="A498" s="192" t="s">
        <v>692</v>
      </c>
      <c r="B498" s="194" t="s">
        <v>693</v>
      </c>
      <c r="C498" s="194"/>
      <c r="D498" s="194"/>
      <c r="E498" s="194"/>
      <c r="F498" s="194"/>
      <c r="G498" s="186"/>
      <c r="H498" s="194"/>
    </row>
    <row r="499" spans="1:8" ht="12.75" x14ac:dyDescent="0.2">
      <c r="A499" s="192" t="s">
        <v>694</v>
      </c>
      <c r="B499" s="194" t="s">
        <v>695</v>
      </c>
      <c r="C499" s="194"/>
      <c r="D499" s="194"/>
      <c r="E499" s="194"/>
      <c r="F499" s="194"/>
      <c r="G499" s="186"/>
      <c r="H499" s="194"/>
    </row>
    <row r="500" spans="1:8" ht="12.75" x14ac:dyDescent="0.2">
      <c r="A500" s="192" t="s">
        <v>696</v>
      </c>
      <c r="B500" s="194" t="s">
        <v>697</v>
      </c>
      <c r="C500" s="194"/>
      <c r="D500" s="194"/>
      <c r="E500" s="194"/>
      <c r="F500" s="194"/>
      <c r="G500" s="186"/>
      <c r="H500" s="194"/>
    </row>
    <row r="501" spans="1:8" ht="12.75" x14ac:dyDescent="0.2">
      <c r="A501" s="192" t="s">
        <v>698</v>
      </c>
      <c r="B501" s="194" t="s">
        <v>699</v>
      </c>
      <c r="C501" s="194"/>
      <c r="D501" s="194"/>
      <c r="E501" s="194"/>
      <c r="F501" s="194"/>
      <c r="G501" s="186"/>
      <c r="H501" s="194"/>
    </row>
    <row r="502" spans="1:8" ht="12.75" x14ac:dyDescent="0.2">
      <c r="A502" s="192"/>
      <c r="B502" s="194"/>
      <c r="C502" s="194"/>
      <c r="D502" s="194"/>
      <c r="E502" s="194"/>
      <c r="F502" s="194"/>
      <c r="G502" s="186"/>
      <c r="H502" s="194"/>
    </row>
    <row r="503" spans="1:8" ht="12.75" x14ac:dyDescent="0.2">
      <c r="A503" s="640" t="s">
        <v>700</v>
      </c>
      <c r="B503" s="640"/>
      <c r="C503" s="640"/>
      <c r="D503" s="640"/>
      <c r="E503" s="640"/>
      <c r="F503" s="640"/>
      <c r="G503" s="186"/>
      <c r="H503" s="194"/>
    </row>
    <row r="504" spans="1:8" ht="12.75" x14ac:dyDescent="0.2">
      <c r="A504" s="640"/>
      <c r="B504" s="640"/>
      <c r="C504" s="640"/>
      <c r="D504" s="640"/>
      <c r="E504" s="640"/>
      <c r="F504" s="640"/>
      <c r="G504" s="186"/>
      <c r="H504" s="194"/>
    </row>
    <row r="505" spans="1:8" ht="12.75" x14ac:dyDescent="0.2">
      <c r="A505" s="640"/>
      <c r="B505" s="640"/>
      <c r="C505" s="640"/>
      <c r="D505" s="640"/>
      <c r="E505" s="640"/>
      <c r="F505" s="640"/>
      <c r="G505" s="186"/>
      <c r="H505" s="194"/>
    </row>
    <row r="506" spans="1:8" ht="31.5" customHeight="1" x14ac:dyDescent="0.2">
      <c r="A506" s="640"/>
      <c r="B506" s="640"/>
      <c r="C506" s="640"/>
      <c r="D506" s="640"/>
      <c r="E506" s="640"/>
      <c r="F506" s="640"/>
      <c r="G506" s="186"/>
      <c r="H506" s="194"/>
    </row>
    <row r="507" spans="1:8" ht="12.75" x14ac:dyDescent="0.2">
      <c r="A507" s="192"/>
      <c r="B507" s="192"/>
      <c r="C507" s="194"/>
      <c r="D507" s="194"/>
      <c r="E507" s="194"/>
      <c r="F507" s="194"/>
      <c r="G507" s="186"/>
      <c r="H507" s="194"/>
    </row>
    <row r="508" spans="1:8" ht="12.75" x14ac:dyDescent="0.2">
      <c r="A508" s="192"/>
      <c r="B508" s="192"/>
      <c r="C508" s="194"/>
      <c r="D508" s="194"/>
      <c r="E508" s="194"/>
      <c r="F508" s="194"/>
      <c r="G508" s="186"/>
      <c r="H508" s="194"/>
    </row>
    <row r="509" spans="1:8" ht="12.75" x14ac:dyDescent="0.2">
      <c r="A509" s="192"/>
      <c r="B509" s="192"/>
      <c r="C509" s="195"/>
      <c r="D509" s="194"/>
      <c r="E509" s="194"/>
      <c r="F509" s="194"/>
      <c r="G509" s="186"/>
      <c r="H509" s="194"/>
    </row>
    <row r="510" spans="1:8" ht="12.75" x14ac:dyDescent="0.2">
      <c r="A510" s="192"/>
      <c r="B510" s="192"/>
      <c r="C510" s="194"/>
      <c r="D510" s="194"/>
      <c r="E510" s="194"/>
      <c r="F510" s="194"/>
      <c r="G510" s="186"/>
      <c r="H510" s="194"/>
    </row>
    <row r="511" spans="1:8" ht="12.75" x14ac:dyDescent="0.2">
      <c r="A511" s="192"/>
      <c r="B511" s="192"/>
      <c r="C511" s="194"/>
      <c r="D511" s="194"/>
      <c r="E511" s="194"/>
      <c r="F511" s="194"/>
      <c r="G511" s="186"/>
      <c r="H511" s="194"/>
    </row>
    <row r="512" spans="1:8" ht="12.75" x14ac:dyDescent="0.2">
      <c r="A512" s="192"/>
      <c r="B512" s="192"/>
      <c r="C512" s="194"/>
      <c r="D512" s="194"/>
      <c r="E512" s="194"/>
      <c r="F512" s="194"/>
      <c r="G512" s="186"/>
      <c r="H512" s="194"/>
    </row>
    <row r="513" spans="1:8" ht="12.75" x14ac:dyDescent="0.2">
      <c r="A513" s="192"/>
      <c r="B513" s="192"/>
      <c r="C513" s="194"/>
      <c r="D513" s="194"/>
      <c r="E513" s="194"/>
      <c r="F513" s="194"/>
      <c r="G513" s="186"/>
      <c r="H513" s="194"/>
    </row>
    <row r="514" spans="1:8" ht="12.75" x14ac:dyDescent="0.2">
      <c r="A514" s="192"/>
      <c r="B514" s="192"/>
      <c r="C514" s="194"/>
      <c r="D514" s="194"/>
      <c r="E514" s="194"/>
      <c r="F514" s="194"/>
      <c r="G514" s="186"/>
      <c r="H514" s="194"/>
    </row>
  </sheetData>
  <mergeCells count="3">
    <mergeCell ref="D5:E5"/>
    <mergeCell ref="J5:K5"/>
    <mergeCell ref="A503:F50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vt:lpstr>
      <vt:lpstr>Febrero</vt:lpstr>
      <vt:lpstr>Marzo</vt:lpstr>
      <vt:lpstr>Abril</vt:lpstr>
      <vt:lpstr>Mayo</vt:lpstr>
      <vt:lpstr>Junio</vt:lpstr>
      <vt:lpstr>Julio</vt:lpstr>
      <vt:lpstr>Agosto</vt:lpstr>
      <vt:lpstr>Septiembre</vt:lpstr>
      <vt:lpstr>Octubre</vt:lpstr>
      <vt:lpstr>Noviembre</vt:lpstr>
      <vt:lpstr>Diciembre</vt:lpstr>
      <vt:lpstr>Hoja13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Campodónico Emilio Andrés</dc:creator>
  <cp:lastModifiedBy>Castellón Chacón Viviana Angélica</cp:lastModifiedBy>
  <dcterms:created xsi:type="dcterms:W3CDTF">2014-01-28T12:02:12Z</dcterms:created>
  <dcterms:modified xsi:type="dcterms:W3CDTF">2015-06-03T16:17:31Z</dcterms:modified>
</cp:coreProperties>
</file>