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arzo 2007" sheetId="1" r:id="rId1"/>
    <sheet name="Junio 2007" sheetId="2" r:id="rId2"/>
    <sheet name="Septiembre 2007" sheetId="3" r:id="rId3"/>
    <sheet name="Diciembre 2007" sheetId="4" r:id="rId4"/>
  </sheets>
  <calcPr calcId="145621"/>
</workbook>
</file>

<file path=xl/calcChain.xml><?xml version="1.0" encoding="utf-8"?>
<calcChain xmlns="http://schemas.openxmlformats.org/spreadsheetml/2006/main">
  <c r="C36" i="4" l="1"/>
  <c r="D32" i="4"/>
  <c r="C32" i="4"/>
  <c r="E30" i="4"/>
  <c r="D30" i="4"/>
  <c r="C30" i="4"/>
  <c r="E25" i="4"/>
  <c r="E32" i="4" s="1"/>
  <c r="D25" i="4"/>
  <c r="C25" i="4"/>
  <c r="E23" i="4"/>
  <c r="E21" i="4"/>
  <c r="E15" i="4"/>
  <c r="E17" i="4" s="1"/>
  <c r="D17" i="4"/>
  <c r="C17" i="4"/>
  <c r="E10" i="4"/>
  <c r="D12" i="4"/>
  <c r="C12" i="4"/>
  <c r="E12" i="4" s="1"/>
  <c r="E8" i="4"/>
</calcChain>
</file>

<file path=xl/sharedStrings.xml><?xml version="1.0" encoding="utf-8"?>
<sst xmlns="http://schemas.openxmlformats.org/spreadsheetml/2006/main" count="100" uniqueCount="24">
  <si>
    <t>RESUMEN CESIONES POR REASEGUROS</t>
  </si>
  <si>
    <t>(en miles de pesos de marzo de 2007)</t>
  </si>
  <si>
    <t>SEGUROS GENERALES</t>
  </si>
  <si>
    <t>CESIONES a:</t>
  </si>
  <si>
    <t>Prima cedida(= FECU)</t>
  </si>
  <si>
    <t>Costo  de reaseguro no proporcional</t>
  </si>
  <si>
    <t>Total</t>
  </si>
  <si>
    <t>I  EXTRANJEROS</t>
  </si>
  <si>
    <t>Total Reaseguradores</t>
  </si>
  <si>
    <t>a) Cias. Aseguradoras</t>
  </si>
  <si>
    <t>Cias. Reaseguradoras</t>
  </si>
  <si>
    <t xml:space="preserve">Total Corredores </t>
  </si>
  <si>
    <t>b) Cias. Aseguradoras</t>
  </si>
  <si>
    <t xml:space="preserve">II  NACIONALES </t>
  </si>
  <si>
    <t>c) Cias. Aseguradoras</t>
  </si>
  <si>
    <t>d) Cias. Aseguradoras</t>
  </si>
  <si>
    <t>TOTAL  (I+II)</t>
  </si>
  <si>
    <t xml:space="preserve">Prima Cedida Aseg.y Reaseg. </t>
  </si>
  <si>
    <t>(dato FECU)</t>
  </si>
  <si>
    <t xml:space="preserve">a) + b) + c) + d) </t>
  </si>
  <si>
    <t>(en miles de pesos de junio de 2007)</t>
  </si>
  <si>
    <t>(en miles de pesos de septiembre de 2007)</t>
  </si>
  <si>
    <t>(dato Fecu)</t>
  </si>
  <si>
    <t>(en miles de pesos de diciembre de 2007)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</si>
</sst>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vertical="center"/>
    </xf>
    <xf numFmtId="3" fontId="2" fillId="2" borderId="4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vertical="top"/>
    </xf>
    <xf numFmtId="0" fontId="1" fillId="2" borderId="6" xfId="0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3" fontId="1" fillId="2" borderId="6" xfId="0" applyNumberFormat="1" applyFont="1" applyFill="1" applyBorder="1" applyAlignment="1">
      <alignment vertical="top" wrapText="1"/>
    </xf>
    <xf numFmtId="3" fontId="1" fillId="2" borderId="6" xfId="0" applyNumberFormat="1" applyFont="1" applyFill="1" applyBorder="1" applyAlignment="1">
      <alignment horizontal="right" vertical="top" wrapText="1"/>
    </xf>
    <xf numFmtId="3" fontId="1" fillId="2" borderId="7" xfId="0" applyNumberFormat="1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vertical="top"/>
    </xf>
    <xf numFmtId="0" fontId="1" fillId="2" borderId="6" xfId="0" applyFont="1" applyFill="1" applyBorder="1" applyAlignment="1">
      <alignment vertical="top" wrapText="1"/>
    </xf>
    <xf numFmtId="0" fontId="1" fillId="2" borderId="6" xfId="0" applyFont="1" applyFill="1" applyBorder="1" applyAlignment="1">
      <alignment horizontal="right" vertical="top" wrapText="1"/>
    </xf>
    <xf numFmtId="0" fontId="1" fillId="2" borderId="7" xfId="0" applyFont="1" applyFill="1" applyBorder="1" applyAlignment="1">
      <alignment horizontal="right" vertical="top" wrapText="1"/>
    </xf>
    <xf numFmtId="0" fontId="1" fillId="2" borderId="5" xfId="0" applyFont="1" applyFill="1" applyBorder="1" applyAlignment="1"/>
    <xf numFmtId="0" fontId="2" fillId="2" borderId="5" xfId="0" applyFont="1" applyFill="1" applyBorder="1" applyAlignment="1"/>
    <xf numFmtId="0" fontId="1" fillId="2" borderId="8" xfId="0" applyFont="1" applyFill="1" applyBorder="1" applyAlignment="1">
      <alignment vertical="top"/>
    </xf>
    <xf numFmtId="0" fontId="2" fillId="2" borderId="5" xfId="0" applyFont="1" applyFill="1" applyBorder="1" applyAlignment="1">
      <alignment vertical="center"/>
    </xf>
    <xf numFmtId="3" fontId="2" fillId="2" borderId="6" xfId="0" applyNumberFormat="1" applyFont="1" applyFill="1" applyBorder="1" applyAlignment="1">
      <alignment vertical="center"/>
    </xf>
    <xf numFmtId="3" fontId="2" fillId="2" borderId="7" xfId="0" applyNumberFormat="1" applyFont="1" applyFill="1" applyBorder="1" applyAlignment="1">
      <alignment vertical="center"/>
    </xf>
    <xf numFmtId="0" fontId="1" fillId="2" borderId="7" xfId="0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/>
    </xf>
    <xf numFmtId="0" fontId="1" fillId="2" borderId="10" xfId="0" applyFont="1" applyFill="1" applyBorder="1" applyAlignment="1">
      <alignment vertical="top" wrapText="1"/>
    </xf>
    <xf numFmtId="0" fontId="1" fillId="2" borderId="10" xfId="0" applyFont="1" applyFill="1" applyBorder="1" applyAlignment="1">
      <alignment horizontal="right" vertical="top" wrapText="1"/>
    </xf>
    <xf numFmtId="0" fontId="1" fillId="2" borderId="11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2" fillId="2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3" fontId="2" fillId="2" borderId="14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top" wrapText="1"/>
    </xf>
    <xf numFmtId="3" fontId="1" fillId="2" borderId="0" xfId="0" applyNumberFormat="1" applyFont="1" applyFill="1" applyBorder="1" applyAlignment="1">
      <alignment vertical="center"/>
    </xf>
    <xf numFmtId="0" fontId="1" fillId="2" borderId="0" xfId="0" applyFont="1" applyFill="1" applyAlignment="1"/>
    <xf numFmtId="3" fontId="1" fillId="2" borderId="3" xfId="0" applyNumberFormat="1" applyFont="1" applyFill="1" applyBorder="1" applyAlignment="1">
      <alignment vertical="center" wrapText="1"/>
    </xf>
    <xf numFmtId="3" fontId="1" fillId="2" borderId="4" xfId="0" applyNumberFormat="1" applyFont="1" applyFill="1" applyBorder="1" applyAlignment="1">
      <alignment vertical="center" wrapText="1"/>
    </xf>
    <xf numFmtId="3" fontId="1" fillId="2" borderId="7" xfId="0" applyNumberFormat="1" applyFont="1" applyFill="1" applyBorder="1" applyAlignment="1">
      <alignment vertical="top" wrapText="1"/>
    </xf>
    <xf numFmtId="3" fontId="1" fillId="2" borderId="6" xfId="0" applyNumberFormat="1" applyFont="1" applyFill="1" applyBorder="1" applyAlignment="1">
      <alignment vertical="center" wrapText="1"/>
    </xf>
    <xf numFmtId="3" fontId="1" fillId="2" borderId="7" xfId="0" applyNumberFormat="1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top" wrapText="1"/>
    </xf>
    <xf numFmtId="3" fontId="1" fillId="2" borderId="1" xfId="0" applyNumberFormat="1" applyFont="1" applyFill="1" applyBorder="1" applyAlignment="1">
      <alignment vertical="center" wrapText="1"/>
    </xf>
    <xf numFmtId="0" fontId="1" fillId="2" borderId="0" xfId="0" applyFont="1" applyFill="1" applyAlignment="1">
      <alignment wrapText="1"/>
    </xf>
    <xf numFmtId="0" fontId="0" fillId="2" borderId="0" xfId="0" applyFill="1"/>
    <xf numFmtId="0" fontId="1" fillId="2" borderId="0" xfId="0" applyFont="1" applyFill="1" applyAlignment="1">
      <alignment vertical="top" wrapText="1"/>
    </xf>
    <xf numFmtId="0" fontId="2" fillId="2" borderId="15" xfId="0" applyFont="1" applyFill="1" applyBorder="1" applyAlignment="1">
      <alignment vertical="center"/>
    </xf>
    <xf numFmtId="0" fontId="1" fillId="2" borderId="16" xfId="0" applyFont="1" applyFill="1" applyBorder="1" applyAlignment="1"/>
    <xf numFmtId="0" fontId="1" fillId="2" borderId="16" xfId="0" applyFont="1" applyFill="1" applyBorder="1" applyAlignment="1">
      <alignment vertical="top"/>
    </xf>
    <xf numFmtId="0" fontId="2" fillId="2" borderId="16" xfId="0" applyFont="1" applyFill="1" applyBorder="1" applyAlignment="1">
      <alignment vertical="top"/>
    </xf>
    <xf numFmtId="0" fontId="2" fillId="2" borderId="16" xfId="0" applyFont="1" applyFill="1" applyBorder="1" applyAlignment="1">
      <alignment vertical="center"/>
    </xf>
    <xf numFmtId="0" fontId="1" fillId="2" borderId="17" xfId="0" applyFont="1" applyFill="1" applyBorder="1" applyAlignment="1">
      <alignment vertical="top"/>
    </xf>
    <xf numFmtId="0" fontId="1" fillId="2" borderId="18" xfId="0" applyFont="1" applyFill="1" applyBorder="1" applyAlignment="1">
      <alignment vertical="top" wrapText="1"/>
    </xf>
    <xf numFmtId="0" fontId="1" fillId="2" borderId="19" xfId="0" applyFont="1" applyFill="1" applyBorder="1" applyAlignment="1">
      <alignment vertical="top" wrapText="1"/>
    </xf>
    <xf numFmtId="3" fontId="3" fillId="2" borderId="0" xfId="0" applyNumberFormat="1" applyFont="1" applyFill="1" applyAlignment="1">
      <alignment vertical="top" wrapText="1"/>
    </xf>
    <xf numFmtId="0" fontId="1" fillId="2" borderId="0" xfId="0" applyFont="1" applyFill="1" applyBorder="1" applyAlignment="1">
      <alignment vertical="top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wrapText="1"/>
    </xf>
    <xf numFmtId="3" fontId="1" fillId="2" borderId="6" xfId="0" applyNumberFormat="1" applyFont="1" applyFill="1" applyBorder="1" applyAlignment="1">
      <alignment wrapText="1"/>
    </xf>
    <xf numFmtId="0" fontId="2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/>
  </sheetViews>
  <sheetFormatPr baseColWidth="10" defaultColWidth="9.140625" defaultRowHeight="15" x14ac:dyDescent="0.25"/>
  <cols>
    <col min="1" max="1" width="25" customWidth="1"/>
    <col min="2" max="2" width="18.85546875" customWidth="1"/>
    <col min="3" max="3" width="18.28515625" customWidth="1"/>
    <col min="4" max="4" width="15.7109375" customWidth="1"/>
  </cols>
  <sheetData>
    <row r="1" spans="1:4" x14ac:dyDescent="0.25">
      <c r="A1" s="1"/>
      <c r="B1" s="61" t="s">
        <v>0</v>
      </c>
      <c r="C1" s="61"/>
      <c r="D1" s="1"/>
    </row>
    <row r="2" spans="1:4" x14ac:dyDescent="0.25">
      <c r="A2" s="1"/>
      <c r="B2" s="62" t="s">
        <v>1</v>
      </c>
      <c r="C2" s="62"/>
      <c r="D2" s="1"/>
    </row>
    <row r="3" spans="1:4" x14ac:dyDescent="0.25">
      <c r="A3" s="1"/>
      <c r="B3" s="1"/>
      <c r="C3" s="1"/>
      <c r="D3" s="1"/>
    </row>
    <row r="4" spans="1:4" x14ac:dyDescent="0.25">
      <c r="A4" s="1"/>
      <c r="B4" s="61" t="s">
        <v>2</v>
      </c>
      <c r="C4" s="61"/>
      <c r="D4" s="1"/>
    </row>
    <row r="5" spans="1:4" x14ac:dyDescent="0.25">
      <c r="A5" s="2"/>
      <c r="B5" s="2"/>
      <c r="C5" s="2"/>
      <c r="D5" s="2"/>
    </row>
    <row r="6" spans="1:4" ht="24" x14ac:dyDescent="0.25">
      <c r="A6" s="3" t="s">
        <v>3</v>
      </c>
      <c r="B6" s="4" t="s">
        <v>4</v>
      </c>
      <c r="C6" s="4" t="s">
        <v>5</v>
      </c>
      <c r="D6" s="4" t="s">
        <v>6</v>
      </c>
    </row>
    <row r="7" spans="1:4" x14ac:dyDescent="0.25">
      <c r="A7" s="5" t="s">
        <v>7</v>
      </c>
      <c r="B7" s="6">
        <v>77098987</v>
      </c>
      <c r="C7" s="6">
        <v>5835928</v>
      </c>
      <c r="D7" s="7">
        <v>82934915</v>
      </c>
    </row>
    <row r="8" spans="1:4" x14ac:dyDescent="0.25">
      <c r="A8" s="8"/>
      <c r="B8" s="9"/>
      <c r="C8" s="9"/>
      <c r="D8" s="10"/>
    </row>
    <row r="9" spans="1:4" x14ac:dyDescent="0.25">
      <c r="A9" s="8" t="s">
        <v>8</v>
      </c>
      <c r="B9" s="11">
        <v>53755779</v>
      </c>
      <c r="C9" s="12">
        <v>3995358</v>
      </c>
      <c r="D9" s="13">
        <v>57751137</v>
      </c>
    </row>
    <row r="10" spans="1:4" x14ac:dyDescent="0.25">
      <c r="A10" s="8"/>
      <c r="B10" s="9"/>
      <c r="C10" s="9"/>
      <c r="D10" s="10"/>
    </row>
    <row r="11" spans="1:4" x14ac:dyDescent="0.25">
      <c r="A11" s="14" t="s">
        <v>9</v>
      </c>
      <c r="B11" s="11">
        <v>53755779</v>
      </c>
      <c r="C11" s="12">
        <v>3995358</v>
      </c>
      <c r="D11" s="13">
        <v>57751137</v>
      </c>
    </row>
    <row r="12" spans="1:4" x14ac:dyDescent="0.25">
      <c r="A12" s="8" t="s">
        <v>10</v>
      </c>
      <c r="B12" s="15">
        <v>0</v>
      </c>
      <c r="C12" s="16">
        <v>0</v>
      </c>
      <c r="D12" s="17">
        <v>0</v>
      </c>
    </row>
    <row r="13" spans="1:4" x14ac:dyDescent="0.25">
      <c r="A13" s="8"/>
      <c r="B13" s="9"/>
      <c r="C13" s="9"/>
      <c r="D13" s="10"/>
    </row>
    <row r="14" spans="1:4" x14ac:dyDescent="0.25">
      <c r="A14" s="18" t="s">
        <v>11</v>
      </c>
      <c r="B14" s="11">
        <v>23343208</v>
      </c>
      <c r="C14" s="12">
        <v>1840570</v>
      </c>
      <c r="D14" s="13">
        <v>25183778</v>
      </c>
    </row>
    <row r="15" spans="1:4" x14ac:dyDescent="0.25">
      <c r="A15" s="8"/>
      <c r="B15" s="9"/>
      <c r="C15" s="9"/>
      <c r="D15" s="10"/>
    </row>
    <row r="16" spans="1:4" x14ac:dyDescent="0.25">
      <c r="A16" s="19" t="s">
        <v>12</v>
      </c>
      <c r="B16" s="11">
        <v>23343208</v>
      </c>
      <c r="C16" s="12">
        <v>1840570</v>
      </c>
      <c r="D16" s="13">
        <v>25183778</v>
      </c>
    </row>
    <row r="17" spans="1:4" x14ac:dyDescent="0.25">
      <c r="A17" s="8" t="s">
        <v>10</v>
      </c>
      <c r="B17" s="15">
        <v>0</v>
      </c>
      <c r="C17" s="16">
        <v>0</v>
      </c>
      <c r="D17" s="17">
        <v>0</v>
      </c>
    </row>
    <row r="18" spans="1:4" x14ac:dyDescent="0.25">
      <c r="A18" s="8"/>
      <c r="B18" s="9"/>
      <c r="C18" s="9"/>
      <c r="D18" s="9"/>
    </row>
    <row r="19" spans="1:4" x14ac:dyDescent="0.25">
      <c r="A19" s="20"/>
      <c r="B19" s="9"/>
      <c r="C19" s="9"/>
      <c r="D19" s="9"/>
    </row>
    <row r="20" spans="1:4" x14ac:dyDescent="0.25">
      <c r="A20" s="21" t="s">
        <v>13</v>
      </c>
      <c r="B20" s="22">
        <v>9752641</v>
      </c>
      <c r="C20" s="22">
        <v>3003087</v>
      </c>
      <c r="D20" s="23">
        <v>12755728</v>
      </c>
    </row>
    <row r="21" spans="1:4" x14ac:dyDescent="0.25">
      <c r="A21" s="15"/>
      <c r="B21" s="16"/>
      <c r="C21" s="16"/>
      <c r="D21" s="24"/>
    </row>
    <row r="22" spans="1:4" x14ac:dyDescent="0.25">
      <c r="A22" s="8" t="s">
        <v>8</v>
      </c>
      <c r="B22" s="11">
        <v>929478</v>
      </c>
      <c r="C22" s="16">
        <v>0</v>
      </c>
      <c r="D22" s="13">
        <v>929478</v>
      </c>
    </row>
    <row r="23" spans="1:4" x14ac:dyDescent="0.25">
      <c r="A23" s="20"/>
      <c r="B23" s="16"/>
      <c r="C23" s="16"/>
      <c r="D23" s="24"/>
    </row>
    <row r="24" spans="1:4" x14ac:dyDescent="0.25">
      <c r="A24" s="19" t="s">
        <v>14</v>
      </c>
      <c r="B24" s="11">
        <v>929478</v>
      </c>
      <c r="C24" s="16">
        <v>0</v>
      </c>
      <c r="D24" s="13">
        <v>929478</v>
      </c>
    </row>
    <row r="25" spans="1:4" x14ac:dyDescent="0.25">
      <c r="A25" s="8" t="s">
        <v>10</v>
      </c>
      <c r="B25" s="15">
        <v>0</v>
      </c>
      <c r="C25" s="16">
        <v>0</v>
      </c>
      <c r="D25" s="17">
        <v>0</v>
      </c>
    </row>
    <row r="26" spans="1:4" x14ac:dyDescent="0.25">
      <c r="A26" s="8"/>
      <c r="B26" s="9"/>
      <c r="C26" s="9"/>
      <c r="D26" s="10"/>
    </row>
    <row r="27" spans="1:4" x14ac:dyDescent="0.25">
      <c r="A27" s="18" t="s">
        <v>11</v>
      </c>
      <c r="B27" s="11">
        <v>8823163</v>
      </c>
      <c r="C27" s="12">
        <v>3003087</v>
      </c>
      <c r="D27" s="13">
        <v>11826250</v>
      </c>
    </row>
    <row r="28" spans="1:4" x14ac:dyDescent="0.25">
      <c r="A28" s="8"/>
      <c r="B28" s="9"/>
      <c r="C28" s="9"/>
      <c r="D28" s="10"/>
    </row>
    <row r="29" spans="1:4" x14ac:dyDescent="0.25">
      <c r="A29" s="19" t="s">
        <v>15</v>
      </c>
      <c r="B29" s="11">
        <v>8823163</v>
      </c>
      <c r="C29" s="12">
        <v>3003087</v>
      </c>
      <c r="D29" s="13">
        <v>11826250</v>
      </c>
    </row>
    <row r="30" spans="1:4" x14ac:dyDescent="0.25">
      <c r="A30" s="25" t="s">
        <v>10</v>
      </c>
      <c r="B30" s="26">
        <v>0</v>
      </c>
      <c r="C30" s="27">
        <v>0</v>
      </c>
      <c r="D30" s="28">
        <v>0</v>
      </c>
    </row>
    <row r="31" spans="1:4" x14ac:dyDescent="0.25">
      <c r="A31" s="29" t="s">
        <v>16</v>
      </c>
      <c r="B31" s="30">
        <v>86851628</v>
      </c>
      <c r="C31" s="31">
        <v>8839015</v>
      </c>
      <c r="D31" s="32">
        <v>95690643</v>
      </c>
    </row>
    <row r="32" spans="1:4" x14ac:dyDescent="0.25">
      <c r="A32" s="33"/>
      <c r="B32" s="34"/>
      <c r="C32" s="34"/>
      <c r="D32" s="34"/>
    </row>
    <row r="33" spans="1:4" x14ac:dyDescent="0.25">
      <c r="A33" s="1" t="s">
        <v>17</v>
      </c>
      <c r="B33" s="35">
        <v>86851628</v>
      </c>
      <c r="C33" s="36" t="s">
        <v>18</v>
      </c>
      <c r="D33" s="36"/>
    </row>
    <row r="34" spans="1:4" x14ac:dyDescent="0.25">
      <c r="A34" s="1"/>
      <c r="B34" s="36"/>
      <c r="C34" s="36"/>
      <c r="D34" s="36"/>
    </row>
    <row r="35" spans="1:4" x14ac:dyDescent="0.25">
      <c r="A35" s="37" t="s">
        <v>19</v>
      </c>
      <c r="B35" s="35">
        <v>86851628</v>
      </c>
      <c r="C35" s="36"/>
      <c r="D35" s="36"/>
    </row>
    <row r="36" spans="1:4" x14ac:dyDescent="0.25">
      <c r="A36" s="1"/>
      <c r="B36" s="1"/>
      <c r="C36" s="36"/>
      <c r="D36" s="36"/>
    </row>
  </sheetData>
  <mergeCells count="3">
    <mergeCell ref="B1:C1"/>
    <mergeCell ref="B2:C2"/>
    <mergeCell ref="B4:C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/>
  </sheetViews>
  <sheetFormatPr baseColWidth="10" defaultColWidth="9.140625" defaultRowHeight="15" x14ac:dyDescent="0.25"/>
  <cols>
    <col min="1" max="1" width="6.7109375" customWidth="1"/>
    <col min="2" max="2" width="25" customWidth="1"/>
    <col min="3" max="3" width="18.85546875" customWidth="1"/>
    <col min="4" max="4" width="18.28515625" customWidth="1"/>
    <col min="5" max="5" width="15.7109375" customWidth="1"/>
  </cols>
  <sheetData>
    <row r="1" spans="1:5" x14ac:dyDescent="0.25">
      <c r="A1" s="1"/>
      <c r="B1" s="1"/>
      <c r="C1" s="61" t="s">
        <v>0</v>
      </c>
      <c r="D1" s="61"/>
      <c r="E1" s="1"/>
    </row>
    <row r="2" spans="1:5" x14ac:dyDescent="0.25">
      <c r="A2" s="1"/>
      <c r="B2" s="1"/>
      <c r="C2" s="62" t="s">
        <v>20</v>
      </c>
      <c r="D2" s="62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61" t="s">
        <v>2</v>
      </c>
      <c r="D4" s="61"/>
      <c r="E4" s="1"/>
    </row>
    <row r="5" spans="1:5" x14ac:dyDescent="0.25">
      <c r="A5" s="1"/>
      <c r="B5" s="2"/>
      <c r="C5" s="2"/>
      <c r="D5" s="2"/>
      <c r="E5" s="2"/>
    </row>
    <row r="6" spans="1:5" ht="24" x14ac:dyDescent="0.25">
      <c r="A6" s="37"/>
      <c r="B6" s="3" t="s">
        <v>3</v>
      </c>
      <c r="C6" s="4" t="s">
        <v>4</v>
      </c>
      <c r="D6" s="4" t="s">
        <v>5</v>
      </c>
      <c r="E6" s="4" t="s">
        <v>6</v>
      </c>
    </row>
    <row r="7" spans="1:5" x14ac:dyDescent="0.25">
      <c r="A7" s="1"/>
      <c r="B7" s="5" t="s">
        <v>7</v>
      </c>
      <c r="C7" s="38">
        <v>149473741</v>
      </c>
      <c r="D7" s="38">
        <v>12003026</v>
      </c>
      <c r="E7" s="39">
        <v>161476767</v>
      </c>
    </row>
    <row r="8" spans="1:5" x14ac:dyDescent="0.25">
      <c r="A8" s="37"/>
      <c r="B8" s="18"/>
      <c r="C8" s="9"/>
      <c r="D8" s="9"/>
      <c r="E8" s="10"/>
    </row>
    <row r="9" spans="1:5" x14ac:dyDescent="0.25">
      <c r="A9" s="1"/>
      <c r="B9" s="8" t="s">
        <v>8</v>
      </c>
      <c r="C9" s="11">
        <v>115796142</v>
      </c>
      <c r="D9" s="11">
        <v>8304324</v>
      </c>
      <c r="E9" s="40">
        <v>124100466</v>
      </c>
    </row>
    <row r="10" spans="1:5" x14ac:dyDescent="0.25">
      <c r="A10" s="37"/>
      <c r="B10" s="18"/>
      <c r="C10" s="9"/>
      <c r="D10" s="9"/>
      <c r="E10" s="10"/>
    </row>
    <row r="11" spans="1:5" x14ac:dyDescent="0.25">
      <c r="A11" s="1"/>
      <c r="B11" s="14" t="s">
        <v>9</v>
      </c>
      <c r="C11" s="11">
        <v>115796142</v>
      </c>
      <c r="D11" s="11">
        <v>8304324</v>
      </c>
      <c r="E11" s="40">
        <v>124100466</v>
      </c>
    </row>
    <row r="12" spans="1:5" x14ac:dyDescent="0.25">
      <c r="A12" s="1"/>
      <c r="B12" s="8" t="s">
        <v>10</v>
      </c>
      <c r="C12" s="15">
        <v>0</v>
      </c>
      <c r="D12" s="15">
        <v>0</v>
      </c>
      <c r="E12" s="24">
        <v>0</v>
      </c>
    </row>
    <row r="13" spans="1:5" x14ac:dyDescent="0.25">
      <c r="A13" s="1"/>
      <c r="B13" s="18"/>
      <c r="C13" s="9"/>
      <c r="D13" s="9"/>
      <c r="E13" s="10"/>
    </row>
    <row r="14" spans="1:5" x14ac:dyDescent="0.25">
      <c r="A14" s="37"/>
      <c r="B14" s="8" t="s">
        <v>11</v>
      </c>
      <c r="C14" s="11">
        <v>33677599</v>
      </c>
      <c r="D14" s="11">
        <v>3698702</v>
      </c>
      <c r="E14" s="40">
        <v>37376301</v>
      </c>
    </row>
    <row r="15" spans="1:5" x14ac:dyDescent="0.25">
      <c r="A15" s="1"/>
      <c r="B15" s="18"/>
      <c r="C15" s="9"/>
      <c r="D15" s="9"/>
      <c r="E15" s="10"/>
    </row>
    <row r="16" spans="1:5" x14ac:dyDescent="0.25">
      <c r="A16" s="37"/>
      <c r="B16" s="14" t="s">
        <v>12</v>
      </c>
      <c r="C16" s="11">
        <v>33677599</v>
      </c>
      <c r="D16" s="11">
        <v>3698702</v>
      </c>
      <c r="E16" s="40">
        <v>37376301</v>
      </c>
    </row>
    <row r="17" spans="1:5" x14ac:dyDescent="0.25">
      <c r="A17" s="1"/>
      <c r="B17" s="8" t="s">
        <v>10</v>
      </c>
      <c r="C17" s="15">
        <v>0</v>
      </c>
      <c r="D17" s="15">
        <v>0</v>
      </c>
      <c r="E17" s="24">
        <v>0</v>
      </c>
    </row>
    <row r="18" spans="1:5" x14ac:dyDescent="0.25">
      <c r="A18" s="1"/>
      <c r="B18" s="8"/>
      <c r="C18" s="9"/>
      <c r="D18" s="9"/>
      <c r="E18" s="10"/>
    </row>
    <row r="19" spans="1:5" x14ac:dyDescent="0.25">
      <c r="A19" s="1"/>
      <c r="B19" s="18"/>
      <c r="C19" s="9"/>
      <c r="D19" s="9"/>
      <c r="E19" s="10"/>
    </row>
    <row r="20" spans="1:5" x14ac:dyDescent="0.25">
      <c r="A20" s="37"/>
      <c r="B20" s="21" t="s">
        <v>13</v>
      </c>
      <c r="C20" s="41">
        <v>35640757</v>
      </c>
      <c r="D20" s="41">
        <v>6133704</v>
      </c>
      <c r="E20" s="42">
        <v>41774461</v>
      </c>
    </row>
    <row r="21" spans="1:5" x14ac:dyDescent="0.25">
      <c r="A21" s="1"/>
      <c r="B21" s="8"/>
      <c r="C21" s="9"/>
      <c r="D21" s="9"/>
      <c r="E21" s="10"/>
    </row>
    <row r="22" spans="1:5" x14ac:dyDescent="0.25">
      <c r="A22" s="1"/>
      <c r="B22" s="8" t="s">
        <v>8</v>
      </c>
      <c r="C22" s="11">
        <v>960061</v>
      </c>
      <c r="D22" s="15">
        <v>0</v>
      </c>
      <c r="E22" s="40">
        <v>960061</v>
      </c>
    </row>
    <row r="23" spans="1:5" x14ac:dyDescent="0.25">
      <c r="A23" s="1"/>
      <c r="B23" s="18"/>
      <c r="C23" s="9"/>
      <c r="D23" s="9"/>
      <c r="E23" s="10"/>
    </row>
    <row r="24" spans="1:5" x14ac:dyDescent="0.25">
      <c r="A24" s="37"/>
      <c r="B24" s="14" t="s">
        <v>14</v>
      </c>
      <c r="C24" s="11">
        <v>960061</v>
      </c>
      <c r="D24" s="15">
        <v>0</v>
      </c>
      <c r="E24" s="40">
        <v>960061</v>
      </c>
    </row>
    <row r="25" spans="1:5" x14ac:dyDescent="0.25">
      <c r="A25" s="1"/>
      <c r="B25" s="8" t="s">
        <v>10</v>
      </c>
      <c r="C25" s="15">
        <v>0</v>
      </c>
      <c r="D25" s="15">
        <v>0</v>
      </c>
      <c r="E25" s="24">
        <v>0</v>
      </c>
    </row>
    <row r="26" spans="1:5" x14ac:dyDescent="0.25">
      <c r="A26" s="1"/>
      <c r="B26" s="18"/>
      <c r="C26" s="9"/>
      <c r="D26" s="9"/>
      <c r="E26" s="10"/>
    </row>
    <row r="27" spans="1:5" x14ac:dyDescent="0.25">
      <c r="A27" s="37"/>
      <c r="B27" s="8" t="s">
        <v>11</v>
      </c>
      <c r="C27" s="11">
        <v>34680696</v>
      </c>
      <c r="D27" s="11">
        <v>6133704</v>
      </c>
      <c r="E27" s="40">
        <v>40814400</v>
      </c>
    </row>
    <row r="28" spans="1:5" x14ac:dyDescent="0.25">
      <c r="A28" s="1"/>
      <c r="B28" s="18"/>
      <c r="C28" s="9"/>
      <c r="D28" s="9"/>
      <c r="E28" s="10"/>
    </row>
    <row r="29" spans="1:5" x14ac:dyDescent="0.25">
      <c r="A29" s="37"/>
      <c r="B29" s="14" t="s">
        <v>15</v>
      </c>
      <c r="C29" s="11">
        <v>34680696</v>
      </c>
      <c r="D29" s="11">
        <v>6133704</v>
      </c>
      <c r="E29" s="40">
        <v>40814400</v>
      </c>
    </row>
    <row r="30" spans="1:5" x14ac:dyDescent="0.25">
      <c r="A30" s="1"/>
      <c r="B30" s="20" t="s">
        <v>10</v>
      </c>
      <c r="C30" s="26">
        <v>0</v>
      </c>
      <c r="D30" s="26">
        <v>0</v>
      </c>
      <c r="E30" s="43">
        <v>0</v>
      </c>
    </row>
    <row r="31" spans="1:5" x14ac:dyDescent="0.25">
      <c r="A31" s="1"/>
      <c r="B31" s="29" t="s">
        <v>16</v>
      </c>
      <c r="C31" s="44">
        <v>185114498</v>
      </c>
      <c r="D31" s="44">
        <v>18136730</v>
      </c>
      <c r="E31" s="44">
        <v>203251228</v>
      </c>
    </row>
    <row r="32" spans="1:5" x14ac:dyDescent="0.25">
      <c r="A32" s="1"/>
      <c r="B32" s="1"/>
      <c r="C32" s="45"/>
      <c r="D32" s="46"/>
      <c r="E32" s="45"/>
    </row>
    <row r="33" spans="1:5" x14ac:dyDescent="0.25">
      <c r="A33" s="1"/>
      <c r="B33" s="1" t="s">
        <v>17</v>
      </c>
      <c r="C33" s="35">
        <v>185114498</v>
      </c>
      <c r="D33" s="47" t="s">
        <v>18</v>
      </c>
      <c r="E33" s="47"/>
    </row>
    <row r="34" spans="1:5" x14ac:dyDescent="0.25">
      <c r="A34" s="1"/>
      <c r="B34" s="37"/>
      <c r="C34" s="45"/>
      <c r="D34" s="45"/>
      <c r="E34" s="45"/>
    </row>
    <row r="35" spans="1:5" x14ac:dyDescent="0.25">
      <c r="A35" s="37"/>
      <c r="B35" s="1" t="s">
        <v>19</v>
      </c>
      <c r="C35" s="35">
        <v>185114498</v>
      </c>
      <c r="D35" s="47"/>
      <c r="E35" s="47"/>
    </row>
    <row r="36" spans="1:5" x14ac:dyDescent="0.25">
      <c r="A36" s="1"/>
      <c r="B36" s="1"/>
      <c r="C36" s="36"/>
      <c r="D36" s="36"/>
      <c r="E36" s="36"/>
    </row>
  </sheetData>
  <mergeCells count="3">
    <mergeCell ref="C1:D1"/>
    <mergeCell ref="C2:D2"/>
    <mergeCell ref="C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/>
  </sheetViews>
  <sheetFormatPr baseColWidth="10" defaultColWidth="9.140625" defaultRowHeight="15" x14ac:dyDescent="0.25"/>
  <cols>
    <col min="1" max="1" width="6.7109375" customWidth="1"/>
    <col min="2" max="2" width="25" customWidth="1"/>
    <col min="3" max="3" width="18.85546875" customWidth="1"/>
    <col min="4" max="4" width="18.28515625" customWidth="1"/>
    <col min="5" max="5" width="15.7109375" customWidth="1"/>
  </cols>
  <sheetData>
    <row r="1" spans="1:5" x14ac:dyDescent="0.25">
      <c r="A1" s="1"/>
      <c r="B1" s="1"/>
      <c r="C1" s="61" t="s">
        <v>0</v>
      </c>
      <c r="D1" s="61"/>
      <c r="E1" s="1"/>
    </row>
    <row r="2" spans="1:5" x14ac:dyDescent="0.25">
      <c r="A2" s="1"/>
      <c r="B2" s="1"/>
      <c r="C2" s="62" t="s">
        <v>21</v>
      </c>
      <c r="D2" s="62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61" t="s">
        <v>2</v>
      </c>
      <c r="D4" s="61"/>
      <c r="E4" s="1"/>
    </row>
    <row r="5" spans="1:5" x14ac:dyDescent="0.25">
      <c r="A5" s="1"/>
      <c r="B5" s="2"/>
      <c r="C5" s="2"/>
      <c r="D5" s="2"/>
      <c r="E5" s="2"/>
    </row>
    <row r="6" spans="1:5" ht="24" x14ac:dyDescent="0.25">
      <c r="A6" s="37"/>
      <c r="B6" s="3" t="s">
        <v>3</v>
      </c>
      <c r="C6" s="4" t="s">
        <v>4</v>
      </c>
      <c r="D6" s="4" t="s">
        <v>5</v>
      </c>
      <c r="E6" s="4" t="s">
        <v>6</v>
      </c>
    </row>
    <row r="7" spans="1:5" x14ac:dyDescent="0.25">
      <c r="A7" s="1"/>
      <c r="B7" s="48" t="s">
        <v>7</v>
      </c>
      <c r="C7" s="41">
        <v>249739789</v>
      </c>
      <c r="D7" s="41">
        <v>18172649</v>
      </c>
      <c r="E7" s="42">
        <v>267912438</v>
      </c>
    </row>
    <row r="8" spans="1:5" x14ac:dyDescent="0.25">
      <c r="A8" s="37"/>
      <c r="B8" s="49"/>
      <c r="C8" s="9"/>
      <c r="D8" s="9"/>
      <c r="E8" s="10"/>
    </row>
    <row r="9" spans="1:5" x14ac:dyDescent="0.25">
      <c r="A9" s="1"/>
      <c r="B9" s="50" t="s">
        <v>8</v>
      </c>
      <c r="C9" s="11">
        <v>202551136</v>
      </c>
      <c r="D9" s="11">
        <v>12107238</v>
      </c>
      <c r="E9" s="40">
        <v>214658374</v>
      </c>
    </row>
    <row r="10" spans="1:5" x14ac:dyDescent="0.25">
      <c r="A10" s="37"/>
      <c r="B10" s="49"/>
      <c r="C10" s="9"/>
      <c r="D10" s="9"/>
      <c r="E10" s="10"/>
    </row>
    <row r="11" spans="1:5" x14ac:dyDescent="0.25">
      <c r="A11" s="1"/>
      <c r="B11" s="51" t="s">
        <v>9</v>
      </c>
      <c r="C11" s="11">
        <v>202551136</v>
      </c>
      <c r="D11" s="11">
        <v>12107238</v>
      </c>
      <c r="E11" s="40">
        <v>214658374</v>
      </c>
    </row>
    <row r="12" spans="1:5" x14ac:dyDescent="0.25">
      <c r="A12" s="1"/>
      <c r="B12" s="50" t="s">
        <v>10</v>
      </c>
      <c r="C12" s="15">
        <v>0</v>
      </c>
      <c r="D12" s="15">
        <v>0</v>
      </c>
      <c r="E12" s="24">
        <v>0</v>
      </c>
    </row>
    <row r="13" spans="1:5" x14ac:dyDescent="0.25">
      <c r="A13" s="1"/>
      <c r="B13" s="49"/>
      <c r="C13" s="9"/>
      <c r="D13" s="9"/>
      <c r="E13" s="10"/>
    </row>
    <row r="14" spans="1:5" x14ac:dyDescent="0.25">
      <c r="A14" s="37"/>
      <c r="B14" s="50" t="s">
        <v>11</v>
      </c>
      <c r="C14" s="11">
        <v>47188653</v>
      </c>
      <c r="D14" s="11">
        <v>6065411</v>
      </c>
      <c r="E14" s="40">
        <v>53254064</v>
      </c>
    </row>
    <row r="15" spans="1:5" x14ac:dyDescent="0.25">
      <c r="A15" s="1"/>
      <c r="B15" s="49"/>
      <c r="C15" s="9"/>
      <c r="D15" s="9"/>
      <c r="E15" s="10"/>
    </row>
    <row r="16" spans="1:5" x14ac:dyDescent="0.25">
      <c r="A16" s="37"/>
      <c r="B16" s="51" t="s">
        <v>12</v>
      </c>
      <c r="C16" s="11">
        <v>47188653</v>
      </c>
      <c r="D16" s="11">
        <v>6065411</v>
      </c>
      <c r="E16" s="40">
        <v>53254064</v>
      </c>
    </row>
    <row r="17" spans="1:5" x14ac:dyDescent="0.25">
      <c r="A17" s="1"/>
      <c r="B17" s="50" t="s">
        <v>10</v>
      </c>
      <c r="C17" s="15">
        <v>0</v>
      </c>
      <c r="D17" s="15">
        <v>0</v>
      </c>
      <c r="E17" s="24">
        <v>0</v>
      </c>
    </row>
    <row r="18" spans="1:5" x14ac:dyDescent="0.25">
      <c r="A18" s="1"/>
      <c r="B18" s="50"/>
      <c r="C18" s="9"/>
      <c r="D18" s="9"/>
      <c r="E18" s="10"/>
    </row>
    <row r="19" spans="1:5" x14ac:dyDescent="0.25">
      <c r="A19" s="1"/>
      <c r="B19" s="49"/>
      <c r="C19" s="9"/>
      <c r="D19" s="9"/>
      <c r="E19" s="10"/>
    </row>
    <row r="20" spans="1:5" x14ac:dyDescent="0.25">
      <c r="A20" s="37"/>
      <c r="B20" s="52" t="s">
        <v>13</v>
      </c>
      <c r="C20" s="41">
        <v>64273391</v>
      </c>
      <c r="D20" s="41">
        <v>9966811</v>
      </c>
      <c r="E20" s="42">
        <v>74240202</v>
      </c>
    </row>
    <row r="21" spans="1:5" x14ac:dyDescent="0.25">
      <c r="A21" s="1"/>
      <c r="B21" s="50"/>
      <c r="C21" s="9"/>
      <c r="D21" s="9"/>
      <c r="E21" s="10"/>
    </row>
    <row r="22" spans="1:5" x14ac:dyDescent="0.25">
      <c r="A22" s="1"/>
      <c r="B22" s="50" t="s">
        <v>8</v>
      </c>
      <c r="C22" s="11">
        <v>987890</v>
      </c>
      <c r="D22" s="15">
        <v>0</v>
      </c>
      <c r="E22" s="40">
        <v>987890</v>
      </c>
    </row>
    <row r="23" spans="1:5" x14ac:dyDescent="0.25">
      <c r="A23" s="1"/>
      <c r="B23" s="49"/>
      <c r="C23" s="9"/>
      <c r="D23" s="9"/>
      <c r="E23" s="10"/>
    </row>
    <row r="24" spans="1:5" x14ac:dyDescent="0.25">
      <c r="A24" s="37"/>
      <c r="B24" s="51" t="s">
        <v>14</v>
      </c>
      <c r="C24" s="11">
        <v>987890</v>
      </c>
      <c r="D24" s="15">
        <v>0</v>
      </c>
      <c r="E24" s="40">
        <v>987890</v>
      </c>
    </row>
    <row r="25" spans="1:5" x14ac:dyDescent="0.25">
      <c r="A25" s="1"/>
      <c r="B25" s="50" t="s">
        <v>10</v>
      </c>
      <c r="C25" s="15">
        <v>0</v>
      </c>
      <c r="D25" s="15">
        <v>0</v>
      </c>
      <c r="E25" s="24">
        <v>0</v>
      </c>
    </row>
    <row r="26" spans="1:5" x14ac:dyDescent="0.25">
      <c r="A26" s="1"/>
      <c r="B26" s="49"/>
      <c r="C26" s="9"/>
      <c r="D26" s="9"/>
      <c r="E26" s="10"/>
    </row>
    <row r="27" spans="1:5" x14ac:dyDescent="0.25">
      <c r="A27" s="37"/>
      <c r="B27" s="50" t="s">
        <v>11</v>
      </c>
      <c r="C27" s="11">
        <v>63285501</v>
      </c>
      <c r="D27" s="11">
        <v>9966811</v>
      </c>
      <c r="E27" s="40">
        <v>73252312</v>
      </c>
    </row>
    <row r="28" spans="1:5" x14ac:dyDescent="0.25">
      <c r="A28" s="1"/>
      <c r="B28" s="49"/>
      <c r="C28" s="9"/>
      <c r="D28" s="9"/>
      <c r="E28" s="10"/>
    </row>
    <row r="29" spans="1:5" x14ac:dyDescent="0.25">
      <c r="A29" s="37"/>
      <c r="B29" s="51" t="s">
        <v>15</v>
      </c>
      <c r="C29" s="11">
        <v>63285501</v>
      </c>
      <c r="D29" s="11">
        <v>9966811</v>
      </c>
      <c r="E29" s="40">
        <v>73252312</v>
      </c>
    </row>
    <row r="30" spans="1:5" x14ac:dyDescent="0.25">
      <c r="A30" s="1"/>
      <c r="B30" s="53" t="s">
        <v>10</v>
      </c>
      <c r="C30" s="54">
        <v>0</v>
      </c>
      <c r="D30" s="54">
        <v>0</v>
      </c>
      <c r="E30" s="55">
        <v>0</v>
      </c>
    </row>
    <row r="31" spans="1:5" x14ac:dyDescent="0.25">
      <c r="A31" s="1"/>
      <c r="B31" s="29" t="s">
        <v>16</v>
      </c>
      <c r="C31" s="44">
        <v>314013180</v>
      </c>
      <c r="D31" s="44">
        <v>28139460</v>
      </c>
      <c r="E31" s="44">
        <v>342152640</v>
      </c>
    </row>
    <row r="32" spans="1:5" x14ac:dyDescent="0.25">
      <c r="A32" s="1"/>
      <c r="B32" s="1"/>
      <c r="C32" s="56"/>
      <c r="D32" s="56"/>
      <c r="E32" s="56"/>
    </row>
    <row r="33" spans="1:5" x14ac:dyDescent="0.25">
      <c r="A33" s="1"/>
      <c r="B33" s="1" t="s">
        <v>17</v>
      </c>
      <c r="C33" s="35">
        <v>314013180</v>
      </c>
      <c r="D33" s="57" t="s">
        <v>22</v>
      </c>
      <c r="E33" s="58"/>
    </row>
    <row r="34" spans="1:5" x14ac:dyDescent="0.25">
      <c r="A34" s="1"/>
      <c r="B34" s="37"/>
      <c r="C34" s="45"/>
      <c r="D34" s="59"/>
      <c r="E34" s="59"/>
    </row>
    <row r="35" spans="1:5" x14ac:dyDescent="0.25">
      <c r="A35" s="37"/>
      <c r="B35" s="1" t="s">
        <v>19</v>
      </c>
      <c r="C35" s="35">
        <v>314013180</v>
      </c>
      <c r="D35" s="58"/>
      <c r="E35" s="58"/>
    </row>
  </sheetData>
  <mergeCells count="3">
    <mergeCell ref="C1:D1"/>
    <mergeCell ref="C2:D2"/>
    <mergeCell ref="C4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6"/>
  <sheetViews>
    <sheetView workbookViewId="0"/>
  </sheetViews>
  <sheetFormatPr baseColWidth="10" defaultRowHeight="15" x14ac:dyDescent="0.25"/>
  <cols>
    <col min="2" max="2" width="26.5703125" customWidth="1"/>
    <col min="3" max="3" width="18.42578125" customWidth="1"/>
    <col min="4" max="4" width="21.28515625" customWidth="1"/>
    <col min="5" max="5" width="19.85546875" customWidth="1"/>
  </cols>
  <sheetData>
    <row r="2" spans="2:5" x14ac:dyDescent="0.25">
      <c r="B2" s="1"/>
      <c r="C2" s="61" t="s">
        <v>0</v>
      </c>
      <c r="D2" s="61"/>
      <c r="E2" s="1"/>
    </row>
    <row r="3" spans="2:5" x14ac:dyDescent="0.25">
      <c r="B3" s="1"/>
      <c r="C3" s="62" t="s">
        <v>23</v>
      </c>
      <c r="D3" s="62"/>
      <c r="E3" s="1"/>
    </row>
    <row r="4" spans="2:5" x14ac:dyDescent="0.25">
      <c r="B4" s="1"/>
      <c r="C4" s="1"/>
      <c r="D4" s="1"/>
      <c r="E4" s="1"/>
    </row>
    <row r="5" spans="2:5" x14ac:dyDescent="0.25">
      <c r="B5" s="1"/>
      <c r="C5" s="61" t="s">
        <v>2</v>
      </c>
      <c r="D5" s="61"/>
      <c r="E5" s="1"/>
    </row>
    <row r="6" spans="2:5" x14ac:dyDescent="0.25">
      <c r="B6" s="2"/>
      <c r="C6" s="2"/>
      <c r="D6" s="2"/>
      <c r="E6" s="2"/>
    </row>
    <row r="7" spans="2:5" ht="48" x14ac:dyDescent="0.25">
      <c r="B7" s="3" t="s">
        <v>3</v>
      </c>
      <c r="C7" s="4" t="s">
        <v>4</v>
      </c>
      <c r="D7" s="4" t="s">
        <v>5</v>
      </c>
      <c r="E7" s="4" t="s">
        <v>6</v>
      </c>
    </row>
    <row r="8" spans="2:5" x14ac:dyDescent="0.25">
      <c r="B8" s="48" t="s">
        <v>7</v>
      </c>
      <c r="C8" s="41">
        <v>346618965</v>
      </c>
      <c r="D8" s="41">
        <v>27643973</v>
      </c>
      <c r="E8" s="42">
        <f>SUM(C8:D8)</f>
        <v>374262938</v>
      </c>
    </row>
    <row r="9" spans="2:5" x14ac:dyDescent="0.25">
      <c r="B9" s="49"/>
      <c r="C9" s="9"/>
      <c r="D9" s="9"/>
      <c r="E9" s="10"/>
    </row>
    <row r="10" spans="2:5" x14ac:dyDescent="0.25">
      <c r="B10" s="50" t="s">
        <v>8</v>
      </c>
      <c r="C10" s="11">
        <v>283503325</v>
      </c>
      <c r="D10" s="11">
        <v>15466614</v>
      </c>
      <c r="E10" s="40">
        <f>SUM(C10:D10)</f>
        <v>298969939</v>
      </c>
    </row>
    <row r="11" spans="2:5" x14ac:dyDescent="0.25">
      <c r="B11" s="49"/>
      <c r="C11" s="9"/>
      <c r="D11" s="9"/>
      <c r="E11" s="10"/>
    </row>
    <row r="12" spans="2:5" x14ac:dyDescent="0.25">
      <c r="B12" s="51" t="s">
        <v>9</v>
      </c>
      <c r="C12" s="11">
        <f>C10</f>
        <v>283503325</v>
      </c>
      <c r="D12" s="11">
        <f>D10</f>
        <v>15466614</v>
      </c>
      <c r="E12" s="40">
        <f>SUM(C12:D12)</f>
        <v>298969939</v>
      </c>
    </row>
    <row r="13" spans="2:5" x14ac:dyDescent="0.25">
      <c r="B13" s="50" t="s">
        <v>10</v>
      </c>
      <c r="C13" s="15">
        <v>0</v>
      </c>
      <c r="D13" s="15">
        <v>0</v>
      </c>
      <c r="E13" s="24">
        <v>0</v>
      </c>
    </row>
    <row r="14" spans="2:5" x14ac:dyDescent="0.25">
      <c r="B14" s="49"/>
      <c r="C14" s="9"/>
      <c r="D14" s="9"/>
      <c r="E14" s="10"/>
    </row>
    <row r="15" spans="2:5" x14ac:dyDescent="0.25">
      <c r="B15" s="50" t="s">
        <v>11</v>
      </c>
      <c r="C15" s="11">
        <v>63115640</v>
      </c>
      <c r="D15" s="11">
        <v>12177359</v>
      </c>
      <c r="E15" s="40">
        <f>SUM(C15:D15)</f>
        <v>75292999</v>
      </c>
    </row>
    <row r="16" spans="2:5" x14ac:dyDescent="0.25">
      <c r="B16" s="49"/>
      <c r="C16" s="9"/>
      <c r="D16" s="9"/>
      <c r="E16" s="10"/>
    </row>
    <row r="17" spans="2:5" x14ac:dyDescent="0.25">
      <c r="B17" s="51" t="s">
        <v>12</v>
      </c>
      <c r="C17" s="11">
        <f>C15</f>
        <v>63115640</v>
      </c>
      <c r="D17" s="11">
        <f>D15</f>
        <v>12177359</v>
      </c>
      <c r="E17" s="40">
        <f>E15</f>
        <v>75292999</v>
      </c>
    </row>
    <row r="18" spans="2:5" x14ac:dyDescent="0.25">
      <c r="B18" s="50" t="s">
        <v>10</v>
      </c>
      <c r="C18" s="15">
        <v>0</v>
      </c>
      <c r="D18" s="15">
        <v>0</v>
      </c>
      <c r="E18" s="24">
        <v>0</v>
      </c>
    </row>
    <row r="19" spans="2:5" x14ac:dyDescent="0.25">
      <c r="B19" s="50"/>
      <c r="C19" s="9"/>
      <c r="D19" s="9"/>
      <c r="E19" s="10"/>
    </row>
    <row r="20" spans="2:5" x14ac:dyDescent="0.25">
      <c r="B20" s="49"/>
      <c r="C20" s="9"/>
      <c r="D20" s="9"/>
      <c r="E20" s="10"/>
    </row>
    <row r="21" spans="2:5" x14ac:dyDescent="0.25">
      <c r="B21" s="52" t="s">
        <v>13</v>
      </c>
      <c r="C21" s="41">
        <v>96060842</v>
      </c>
      <c r="D21" s="41">
        <v>12377000</v>
      </c>
      <c r="E21" s="42">
        <f>SUM(C21:D21)</f>
        <v>108437842</v>
      </c>
    </row>
    <row r="22" spans="2:5" x14ac:dyDescent="0.25">
      <c r="B22" s="50"/>
      <c r="C22" s="9"/>
      <c r="D22" s="9"/>
      <c r="E22" s="10"/>
    </row>
    <row r="23" spans="2:5" x14ac:dyDescent="0.25">
      <c r="B23" s="50" t="s">
        <v>8</v>
      </c>
      <c r="C23" s="11">
        <v>451690</v>
      </c>
      <c r="D23" s="11">
        <v>75084</v>
      </c>
      <c r="E23" s="40">
        <f>SUM(C23:D23)</f>
        <v>526774</v>
      </c>
    </row>
    <row r="24" spans="2:5" x14ac:dyDescent="0.25">
      <c r="B24" s="49"/>
      <c r="C24" s="9"/>
      <c r="D24" s="60"/>
      <c r="E24" s="10"/>
    </row>
    <row r="25" spans="2:5" x14ac:dyDescent="0.25">
      <c r="B25" s="51" t="s">
        <v>14</v>
      </c>
      <c r="C25" s="11">
        <f>C23</f>
        <v>451690</v>
      </c>
      <c r="D25" s="11">
        <f>D23</f>
        <v>75084</v>
      </c>
      <c r="E25" s="40">
        <f>E23</f>
        <v>526774</v>
      </c>
    </row>
    <row r="26" spans="2:5" x14ac:dyDescent="0.25">
      <c r="B26" s="50" t="s">
        <v>10</v>
      </c>
      <c r="C26" s="15">
        <v>0</v>
      </c>
      <c r="D26" s="15">
        <v>0</v>
      </c>
      <c r="E26" s="24">
        <v>0</v>
      </c>
    </row>
    <row r="27" spans="2:5" x14ac:dyDescent="0.25">
      <c r="B27" s="49"/>
      <c r="C27" s="9"/>
      <c r="D27" s="9"/>
      <c r="E27" s="10"/>
    </row>
    <row r="28" spans="2:5" x14ac:dyDescent="0.25">
      <c r="B28" s="50" t="s">
        <v>11</v>
      </c>
      <c r="C28" s="11">
        <v>95609152</v>
      </c>
      <c r="D28" s="11">
        <v>12301916</v>
      </c>
      <c r="E28" s="40">
        <v>107911068</v>
      </c>
    </row>
    <row r="29" spans="2:5" x14ac:dyDescent="0.25">
      <c r="B29" s="49"/>
      <c r="C29" s="9"/>
      <c r="D29" s="9"/>
      <c r="E29" s="10"/>
    </row>
    <row r="30" spans="2:5" x14ac:dyDescent="0.25">
      <c r="B30" s="51" t="s">
        <v>15</v>
      </c>
      <c r="C30" s="11">
        <f>C28</f>
        <v>95609152</v>
      </c>
      <c r="D30" s="11">
        <f>D28</f>
        <v>12301916</v>
      </c>
      <c r="E30" s="40">
        <f>E28</f>
        <v>107911068</v>
      </c>
    </row>
    <row r="31" spans="2:5" x14ac:dyDescent="0.25">
      <c r="B31" s="53" t="s">
        <v>10</v>
      </c>
      <c r="C31" s="54">
        <v>0</v>
      </c>
      <c r="D31" s="54">
        <v>0</v>
      </c>
      <c r="E31" s="55">
        <v>0</v>
      </c>
    </row>
    <row r="32" spans="2:5" x14ac:dyDescent="0.25">
      <c r="B32" s="29" t="s">
        <v>16</v>
      </c>
      <c r="C32" s="44">
        <f>SUM(C12+C17+C25+C30)</f>
        <v>442679807</v>
      </c>
      <c r="D32" s="44">
        <f t="shared" ref="D32:E32" si="0">SUM(D12+D17+D25+D30)</f>
        <v>40020973</v>
      </c>
      <c r="E32" s="44">
        <f t="shared" si="0"/>
        <v>482700780</v>
      </c>
    </row>
    <row r="33" spans="2:5" x14ac:dyDescent="0.25">
      <c r="B33" s="1"/>
      <c r="C33" s="56"/>
      <c r="D33" s="56"/>
      <c r="E33" s="56"/>
    </row>
    <row r="34" spans="2:5" x14ac:dyDescent="0.25">
      <c r="B34" s="1" t="s">
        <v>17</v>
      </c>
      <c r="C34" s="35">
        <v>442679807</v>
      </c>
      <c r="D34" s="57" t="s">
        <v>22</v>
      </c>
      <c r="E34" s="58"/>
    </row>
    <row r="35" spans="2:5" x14ac:dyDescent="0.25">
      <c r="B35" s="37"/>
      <c r="C35" s="45"/>
      <c r="D35" s="59"/>
      <c r="E35" s="59"/>
    </row>
    <row r="36" spans="2:5" x14ac:dyDescent="0.25">
      <c r="B36" s="1" t="s">
        <v>19</v>
      </c>
      <c r="C36" s="35">
        <f>C32</f>
        <v>442679807</v>
      </c>
      <c r="D36" s="58"/>
      <c r="E36" s="58"/>
    </row>
  </sheetData>
  <mergeCells count="3">
    <mergeCell ref="C2:D2"/>
    <mergeCell ref="C3:D3"/>
    <mergeCell ref="C5:D5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 2007</vt:lpstr>
      <vt:lpstr>Junio 2007</vt:lpstr>
      <vt:lpstr>Septiembre 2007</vt:lpstr>
      <vt:lpstr>Diciembre 2007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2013-12-17T19:11:01Z</dcterms:modified>
</cp:coreProperties>
</file>