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 2012" sheetId="1" r:id="rId1"/>
    <sheet name="Junio 2012" sheetId="2" r:id="rId2"/>
    <sheet name="Septiembre 2012" sheetId="3" r:id="rId3"/>
    <sheet name="Diciembre 2012" sheetId="4" r:id="rId4"/>
  </sheets>
  <calcPr calcId="145621"/>
</workbook>
</file>

<file path=xl/calcChain.xml><?xml version="1.0" encoding="utf-8"?>
<calcChain xmlns="http://schemas.openxmlformats.org/spreadsheetml/2006/main">
  <c r="D43" i="4" l="1"/>
  <c r="C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43" i="4" s="1"/>
  <c r="D8" i="4" s="1"/>
  <c r="D6" i="4" s="1"/>
  <c r="A13" i="4"/>
  <c r="D9" i="4"/>
  <c r="C8" i="4"/>
  <c r="B8" i="4"/>
  <c r="B6" i="4" s="1"/>
  <c r="C6" i="4"/>
  <c r="D39" i="3"/>
  <c r="C39" i="3"/>
  <c r="E39" i="3" s="1"/>
  <c r="D8" i="3" s="1"/>
  <c r="D6" i="3" s="1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A13" i="3"/>
  <c r="D9" i="3"/>
  <c r="C8" i="3"/>
  <c r="B8" i="3"/>
  <c r="B6" i="3" s="1"/>
  <c r="C6" i="3"/>
  <c r="D38" i="2"/>
  <c r="C38" i="2"/>
  <c r="E38" i="2" s="1"/>
  <c r="D8" i="2" s="1"/>
  <c r="D6" i="2" s="1"/>
  <c r="E36" i="2"/>
  <c r="E35" i="2"/>
  <c r="E34" i="2"/>
  <c r="E33" i="2"/>
  <c r="E32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A13" i="2"/>
  <c r="D9" i="2"/>
  <c r="C8" i="2"/>
  <c r="C6" i="2" s="1"/>
  <c r="B8" i="2"/>
  <c r="B6" i="2" s="1"/>
  <c r="D37" i="1"/>
  <c r="C37" i="1"/>
  <c r="E37" i="1" s="1"/>
  <c r="D8" i="1" s="1"/>
  <c r="D6" i="1" s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A13" i="1"/>
  <c r="D9" i="1"/>
  <c r="C8" i="1"/>
  <c r="C6" i="1" s="1"/>
  <c r="B8" i="1"/>
  <c r="B6" i="1" s="1"/>
</calcChain>
</file>

<file path=xl/sharedStrings.xml><?xml version="1.0" encoding="utf-8"?>
<sst xmlns="http://schemas.openxmlformats.org/spreadsheetml/2006/main" count="250" uniqueCount="71">
  <si>
    <t>SEGUROS GENERALES</t>
  </si>
  <si>
    <t>RESUMEN DE CESIONES A REASEGURADORES Y CORREDORES DE REASEGURO NACIONALES</t>
  </si>
  <si>
    <t>(en miles de pesos de marzo 2012)</t>
  </si>
  <si>
    <t>Cesiones a</t>
  </si>
  <si>
    <t>TOTAL</t>
  </si>
  <si>
    <t>Corredores</t>
  </si>
  <si>
    <t>Reaseguradores</t>
  </si>
  <si>
    <t>CESIONES A REASEGURADORES Y CORREDORES DE REASEGURO NACIONALES</t>
  </si>
  <si>
    <t>CORREDORES</t>
  </si>
  <si>
    <t>AON RE CHILE</t>
  </si>
  <si>
    <t>BENFIELD</t>
  </si>
  <si>
    <t>CALDERON</t>
  </si>
  <si>
    <t>COLEMONT CHILE</t>
  </si>
  <si>
    <t>COLEMENTO FUSION</t>
  </si>
  <si>
    <t>COLEMONT FUSION RE</t>
  </si>
  <si>
    <t>CONO SUR RE.</t>
  </si>
  <si>
    <t>COOPER CHILE</t>
  </si>
  <si>
    <t>COX &amp; O'SHEA RE LTDA.</t>
  </si>
  <si>
    <t>GUY CARP.</t>
  </si>
  <si>
    <t>HEATH</t>
  </si>
  <si>
    <t>JIS CHILE</t>
  </si>
  <si>
    <t>JLT RE CHILE LTDA.</t>
  </si>
  <si>
    <t>OUTINT RE LTDA.</t>
  </si>
  <si>
    <t>RBC CORREDORES DE RE</t>
  </si>
  <si>
    <t>RSG CHILE</t>
  </si>
  <si>
    <t>S.C.S. RE</t>
  </si>
  <si>
    <t>TPR</t>
  </si>
  <si>
    <t>VICTOR SEÑORET</t>
  </si>
  <si>
    <t>WILLIS REASEGUROS LT</t>
  </si>
  <si>
    <t xml:space="preserve">TOTAL CORREDORES </t>
  </si>
  <si>
    <t>Prima cedida</t>
  </si>
  <si>
    <t>Código</t>
  </si>
  <si>
    <t>C-022</t>
  </si>
  <si>
    <t>C-204</t>
  </si>
  <si>
    <t>C-241</t>
  </si>
  <si>
    <t>C-237</t>
  </si>
  <si>
    <t>C-236</t>
  </si>
  <si>
    <t>C-234</t>
  </si>
  <si>
    <t>C-231</t>
  </si>
  <si>
    <t>C-221</t>
  </si>
  <si>
    <t>C-249</t>
  </si>
  <si>
    <t>C-028</t>
  </si>
  <si>
    <t>C-017</t>
  </si>
  <si>
    <t>C-026</t>
  </si>
  <si>
    <t>C-246</t>
  </si>
  <si>
    <t>C-227</t>
  </si>
  <si>
    <t>C-018</t>
  </si>
  <si>
    <t>C-229</t>
  </si>
  <si>
    <t>C-007</t>
  </si>
  <si>
    <t>C-244</t>
  </si>
  <si>
    <t>C-239</t>
  </si>
  <si>
    <t>C-031</t>
  </si>
  <si>
    <t>Costo de reaseguro no proporcional</t>
  </si>
  <si>
    <t>Total</t>
  </si>
  <si>
    <t>Total reaseguro</t>
  </si>
  <si>
    <t>(en miles de pesos de junio 2012)</t>
  </si>
  <si>
    <t>MACKINLAY</t>
  </si>
  <si>
    <t>C-257</t>
  </si>
  <si>
    <t>(en miles de pesos de septiembre 2012)</t>
  </si>
  <si>
    <t>LANCASTER</t>
  </si>
  <si>
    <t>C-033</t>
  </si>
  <si>
    <t>(en miles de pesos de diciembre 2012)</t>
  </si>
  <si>
    <t>ABT RE</t>
  </si>
  <si>
    <t>C-255</t>
  </si>
  <si>
    <t>AON BENFIELD RE CHILE</t>
  </si>
  <si>
    <t>C-151</t>
  </si>
  <si>
    <t>SEÑORET</t>
  </si>
  <si>
    <t>C-210</t>
  </si>
  <si>
    <t>THB CHILE</t>
  </si>
  <si>
    <t>OTROS CORREDORES</t>
  </si>
  <si>
    <t>CG00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</si>
</sst>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Courier New"/>
      <family val="3"/>
    </font>
    <font>
      <b/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vertical="top"/>
    </xf>
    <xf numFmtId="0" fontId="0" fillId="2" borderId="0" xfId="0" applyFont="1" applyFill="1" applyAlignment="1">
      <alignment vertical="top" wrapText="1"/>
    </xf>
    <xf numFmtId="0" fontId="2" fillId="2" borderId="4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0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2" fillId="2" borderId="0" xfId="0" quotePrefix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9"/>
    </row>
    <row r="2" spans="1:5" x14ac:dyDescent="0.25">
      <c r="A2" s="2"/>
      <c r="B2" s="2"/>
      <c r="C2" s="3"/>
      <c r="D2" s="1"/>
      <c r="E2" s="9"/>
    </row>
    <row r="3" spans="1:5" x14ac:dyDescent="0.25">
      <c r="A3" s="1" t="s">
        <v>1</v>
      </c>
      <c r="B3" s="1"/>
      <c r="C3" s="1"/>
      <c r="D3" s="1"/>
      <c r="E3" s="20"/>
    </row>
    <row r="4" spans="1:5" x14ac:dyDescent="0.25">
      <c r="A4" s="3" t="s">
        <v>2</v>
      </c>
      <c r="B4" s="3"/>
      <c r="C4" s="3"/>
      <c r="D4" s="3"/>
      <c r="E4" s="9"/>
    </row>
    <row r="5" spans="1:5" ht="36" x14ac:dyDescent="0.25">
      <c r="A5" s="4" t="s">
        <v>3</v>
      </c>
      <c r="B5" s="10" t="s">
        <v>30</v>
      </c>
      <c r="C5" s="10" t="s">
        <v>52</v>
      </c>
      <c r="D5" s="10" t="s">
        <v>53</v>
      </c>
      <c r="E5" s="9"/>
    </row>
    <row r="6" spans="1:5" x14ac:dyDescent="0.25">
      <c r="A6" s="5" t="s">
        <v>4</v>
      </c>
      <c r="B6" s="11">
        <f>B8+B9</f>
        <v>29172685</v>
      </c>
      <c r="C6" s="11">
        <f>C8+C9</f>
        <v>9185307</v>
      </c>
      <c r="D6" s="11">
        <f>D8+D9</f>
        <v>38357992</v>
      </c>
      <c r="E6" s="9"/>
    </row>
    <row r="7" spans="1:5" x14ac:dyDescent="0.25">
      <c r="A7" s="5"/>
      <c r="B7" s="12"/>
      <c r="C7" s="12"/>
      <c r="D7" s="12"/>
      <c r="E7" s="9"/>
    </row>
    <row r="8" spans="1:5" x14ac:dyDescent="0.25">
      <c r="A8" s="5" t="s">
        <v>5</v>
      </c>
      <c r="B8" s="11">
        <f>C37</f>
        <v>29110101</v>
      </c>
      <c r="C8" s="11">
        <f>D37</f>
        <v>9185307</v>
      </c>
      <c r="D8" s="11">
        <f>E37</f>
        <v>38295408</v>
      </c>
      <c r="E8" s="9"/>
    </row>
    <row r="9" spans="1:5" x14ac:dyDescent="0.25">
      <c r="A9" s="6" t="s">
        <v>6</v>
      </c>
      <c r="B9" s="13">
        <v>62584</v>
      </c>
      <c r="C9" s="13">
        <v>0</v>
      </c>
      <c r="D9" s="13">
        <f>SUM(B9:C9)</f>
        <v>62584</v>
      </c>
      <c r="E9" s="9"/>
    </row>
    <row r="10" spans="1:5" x14ac:dyDescent="0.25">
      <c r="A10" s="7"/>
      <c r="B10" s="7"/>
      <c r="C10" s="7"/>
      <c r="D10" s="7"/>
      <c r="E10" s="9"/>
    </row>
    <row r="11" spans="1:5" x14ac:dyDescent="0.25">
      <c r="A11" s="7"/>
      <c r="B11" s="7"/>
      <c r="C11" s="7"/>
      <c r="D11" s="7"/>
      <c r="E11" s="20"/>
    </row>
    <row r="12" spans="1:5" x14ac:dyDescent="0.25">
      <c r="A12" s="1" t="s">
        <v>7</v>
      </c>
      <c r="B12" s="1"/>
      <c r="C12" s="1"/>
      <c r="D12" s="1"/>
      <c r="E12" s="1"/>
    </row>
    <row r="13" spans="1:5" x14ac:dyDescent="0.25">
      <c r="A13" s="3" t="str">
        <f>A4</f>
        <v>(en miles de pesos de marzo 2012)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21"/>
    </row>
    <row r="15" spans="1:5" x14ac:dyDescent="0.25">
      <c r="A15" s="1" t="s">
        <v>8</v>
      </c>
      <c r="B15" s="1"/>
      <c r="C15" s="3"/>
      <c r="D15" s="3"/>
      <c r="E15" s="2"/>
    </row>
    <row r="16" spans="1:5" ht="24" x14ac:dyDescent="0.25">
      <c r="A16" s="4" t="s">
        <v>5</v>
      </c>
      <c r="B16" s="14" t="s">
        <v>31</v>
      </c>
      <c r="C16" s="10" t="s">
        <v>30</v>
      </c>
      <c r="D16" s="10" t="s">
        <v>52</v>
      </c>
      <c r="E16" s="10" t="s">
        <v>54</v>
      </c>
    </row>
    <row r="17" spans="1:5" x14ac:dyDescent="0.25">
      <c r="A17" s="5" t="s">
        <v>9</v>
      </c>
      <c r="B17" s="3" t="s">
        <v>32</v>
      </c>
      <c r="C17" s="11">
        <v>13949876</v>
      </c>
      <c r="D17" s="11">
        <v>3415217</v>
      </c>
      <c r="E17" s="11">
        <f>C17+D17</f>
        <v>17365093</v>
      </c>
    </row>
    <row r="18" spans="1:5" x14ac:dyDescent="0.25">
      <c r="A18" s="5" t="s">
        <v>10</v>
      </c>
      <c r="B18" s="3" t="s">
        <v>33</v>
      </c>
      <c r="C18" s="11">
        <v>1878752</v>
      </c>
      <c r="D18" s="11">
        <v>-391270</v>
      </c>
      <c r="E18" s="11">
        <f>C18+D18</f>
        <v>1487482</v>
      </c>
    </row>
    <row r="19" spans="1:5" x14ac:dyDescent="0.25">
      <c r="A19" s="5" t="s">
        <v>11</v>
      </c>
      <c r="B19" s="3" t="s">
        <v>34</v>
      </c>
      <c r="C19" s="11">
        <v>-697842</v>
      </c>
      <c r="D19" s="11">
        <v>-38180</v>
      </c>
      <c r="E19" s="11">
        <f>C19+D19</f>
        <v>-736022</v>
      </c>
    </row>
    <row r="20" spans="1:5" x14ac:dyDescent="0.25">
      <c r="A20" s="5" t="s">
        <v>12</v>
      </c>
      <c r="B20" s="3" t="s">
        <v>35</v>
      </c>
      <c r="C20" s="11">
        <v>1083439</v>
      </c>
      <c r="D20" s="19"/>
      <c r="E20" s="11">
        <f t="shared" ref="E20:E37" si="0">C20+D20</f>
        <v>1083439</v>
      </c>
    </row>
    <row r="21" spans="1:5" x14ac:dyDescent="0.25">
      <c r="A21" s="5" t="s">
        <v>13</v>
      </c>
      <c r="B21" s="3" t="s">
        <v>36</v>
      </c>
      <c r="C21" s="11">
        <v>0</v>
      </c>
      <c r="D21" s="19">
        <v>0</v>
      </c>
      <c r="E21" s="11">
        <f t="shared" si="0"/>
        <v>0</v>
      </c>
    </row>
    <row r="22" spans="1:5" x14ac:dyDescent="0.25">
      <c r="A22" s="5" t="s">
        <v>14</v>
      </c>
      <c r="B22" s="3" t="s">
        <v>37</v>
      </c>
      <c r="C22" s="11">
        <v>1172</v>
      </c>
      <c r="D22" s="19">
        <v>0</v>
      </c>
      <c r="E22" s="11">
        <f t="shared" si="0"/>
        <v>1172</v>
      </c>
    </row>
    <row r="23" spans="1:5" x14ac:dyDescent="0.25">
      <c r="A23" s="5" t="s">
        <v>15</v>
      </c>
      <c r="B23" s="3" t="s">
        <v>38</v>
      </c>
      <c r="C23" s="11">
        <v>997457</v>
      </c>
      <c r="D23" s="11">
        <v>-3089</v>
      </c>
      <c r="E23" s="11">
        <f t="shared" si="0"/>
        <v>994368</v>
      </c>
    </row>
    <row r="24" spans="1:5" x14ac:dyDescent="0.25">
      <c r="A24" s="5" t="s">
        <v>16</v>
      </c>
      <c r="B24" s="3" t="s">
        <v>39</v>
      </c>
      <c r="C24" s="11">
        <v>3125614</v>
      </c>
      <c r="D24" s="11">
        <v>1396381</v>
      </c>
      <c r="E24" s="11">
        <f t="shared" si="0"/>
        <v>4521995</v>
      </c>
    </row>
    <row r="25" spans="1:5" x14ac:dyDescent="0.25">
      <c r="A25" s="5" t="s">
        <v>17</v>
      </c>
      <c r="B25" s="3" t="s">
        <v>40</v>
      </c>
      <c r="C25" s="11">
        <v>5482</v>
      </c>
      <c r="D25" s="19">
        <v>0</v>
      </c>
      <c r="E25" s="11">
        <f t="shared" si="0"/>
        <v>5482</v>
      </c>
    </row>
    <row r="26" spans="1:5" x14ac:dyDescent="0.25">
      <c r="A26" s="5" t="s">
        <v>18</v>
      </c>
      <c r="B26" s="3" t="s">
        <v>41</v>
      </c>
      <c r="C26" s="11">
        <v>-558043</v>
      </c>
      <c r="D26" s="11">
        <v>4743034</v>
      </c>
      <c r="E26" s="11">
        <f t="shared" si="0"/>
        <v>4184991</v>
      </c>
    </row>
    <row r="27" spans="1:5" x14ac:dyDescent="0.25">
      <c r="A27" s="5" t="s">
        <v>19</v>
      </c>
      <c r="B27" s="3" t="s">
        <v>42</v>
      </c>
      <c r="C27" s="11">
        <v>0</v>
      </c>
      <c r="D27" s="19">
        <v>0</v>
      </c>
      <c r="E27" s="11">
        <f t="shared" si="0"/>
        <v>0</v>
      </c>
    </row>
    <row r="28" spans="1:5" x14ac:dyDescent="0.25">
      <c r="A28" s="5" t="s">
        <v>20</v>
      </c>
      <c r="B28" s="3" t="s">
        <v>43</v>
      </c>
      <c r="C28" s="11">
        <v>2527856</v>
      </c>
      <c r="D28" s="19">
        <v>0</v>
      </c>
      <c r="E28" s="11">
        <f t="shared" si="0"/>
        <v>2527856</v>
      </c>
    </row>
    <row r="29" spans="1:5" x14ac:dyDescent="0.25">
      <c r="A29" s="5" t="s">
        <v>21</v>
      </c>
      <c r="B29" s="3" t="s">
        <v>44</v>
      </c>
      <c r="C29" s="11">
        <v>-734934</v>
      </c>
      <c r="D29" s="19">
        <v>0</v>
      </c>
      <c r="E29" s="11">
        <f t="shared" si="0"/>
        <v>-734934</v>
      </c>
    </row>
    <row r="30" spans="1:5" x14ac:dyDescent="0.25">
      <c r="A30" s="5" t="s">
        <v>22</v>
      </c>
      <c r="B30" s="3" t="s">
        <v>45</v>
      </c>
      <c r="C30" s="11">
        <v>698641</v>
      </c>
      <c r="D30" s="19">
        <v>0</v>
      </c>
      <c r="E30" s="11">
        <v>0</v>
      </c>
    </row>
    <row r="31" spans="1:5" x14ac:dyDescent="0.25">
      <c r="A31" s="5" t="s">
        <v>23</v>
      </c>
      <c r="B31" s="3" t="s">
        <v>46</v>
      </c>
      <c r="C31" s="11">
        <v>107662</v>
      </c>
      <c r="D31" s="19">
        <v>0</v>
      </c>
      <c r="E31" s="11">
        <f t="shared" si="0"/>
        <v>107662</v>
      </c>
    </row>
    <row r="32" spans="1:5" x14ac:dyDescent="0.25">
      <c r="A32" s="5" t="s">
        <v>24</v>
      </c>
      <c r="B32" s="3" t="s">
        <v>47</v>
      </c>
      <c r="C32" s="11">
        <v>1856248</v>
      </c>
      <c r="D32" s="11">
        <v>-307641</v>
      </c>
      <c r="E32" s="11">
        <f t="shared" si="0"/>
        <v>1548607</v>
      </c>
    </row>
    <row r="33" spans="1:5" x14ac:dyDescent="0.25">
      <c r="A33" s="5" t="s">
        <v>25</v>
      </c>
      <c r="B33" s="3" t="s">
        <v>48</v>
      </c>
      <c r="C33" s="11">
        <v>0</v>
      </c>
      <c r="D33" s="11">
        <v>0</v>
      </c>
      <c r="E33" s="11">
        <f t="shared" si="0"/>
        <v>0</v>
      </c>
    </row>
    <row r="34" spans="1:5" x14ac:dyDescent="0.25">
      <c r="A34" s="5" t="s">
        <v>26</v>
      </c>
      <c r="B34" s="3" t="s">
        <v>49</v>
      </c>
      <c r="C34" s="11">
        <v>40220</v>
      </c>
      <c r="D34" s="11">
        <v>0</v>
      </c>
      <c r="E34" s="11">
        <f t="shared" si="0"/>
        <v>40220</v>
      </c>
    </row>
    <row r="35" spans="1:5" x14ac:dyDescent="0.25">
      <c r="A35" s="5" t="s">
        <v>27</v>
      </c>
      <c r="B35" s="3" t="s">
        <v>50</v>
      </c>
      <c r="C35" s="11">
        <v>246386</v>
      </c>
      <c r="D35" s="11">
        <v>0</v>
      </c>
      <c r="E35" s="11">
        <f t="shared" si="0"/>
        <v>246386</v>
      </c>
    </row>
    <row r="36" spans="1:5" x14ac:dyDescent="0.25">
      <c r="A36" s="5" t="s">
        <v>28</v>
      </c>
      <c r="B36" s="3" t="s">
        <v>51</v>
      </c>
      <c r="C36" s="11">
        <v>4582115</v>
      </c>
      <c r="D36" s="11">
        <v>370855</v>
      </c>
      <c r="E36" s="11">
        <f t="shared" si="0"/>
        <v>4952970</v>
      </c>
    </row>
    <row r="37" spans="1:5" x14ac:dyDescent="0.25">
      <c r="A37" s="8" t="s">
        <v>29</v>
      </c>
      <c r="B37" s="15"/>
      <c r="C37" s="17">
        <f>SUM(C17:C36)</f>
        <v>29110101</v>
      </c>
      <c r="D37" s="17">
        <f>SUM(D17:D36)</f>
        <v>9185307</v>
      </c>
      <c r="E37" s="17">
        <f t="shared" si="0"/>
        <v>38295408</v>
      </c>
    </row>
    <row r="38" spans="1:5" x14ac:dyDescent="0.25">
      <c r="A38" s="9"/>
      <c r="B38" s="16"/>
      <c r="C38" s="18"/>
      <c r="D38" s="18"/>
      <c r="E38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9"/>
    </row>
    <row r="2" spans="1:5" x14ac:dyDescent="0.25">
      <c r="A2" s="2"/>
      <c r="B2" s="2"/>
      <c r="C2" s="3"/>
      <c r="D2" s="1"/>
      <c r="E2" s="9"/>
    </row>
    <row r="3" spans="1:5" x14ac:dyDescent="0.25">
      <c r="A3" s="1" t="s">
        <v>1</v>
      </c>
      <c r="B3" s="1"/>
      <c r="C3" s="1"/>
      <c r="D3" s="1"/>
      <c r="E3" s="20"/>
    </row>
    <row r="4" spans="1:5" x14ac:dyDescent="0.25">
      <c r="A4" s="3" t="s">
        <v>55</v>
      </c>
      <c r="B4" s="3"/>
      <c r="C4" s="3"/>
      <c r="D4" s="3"/>
      <c r="E4" s="9"/>
    </row>
    <row r="5" spans="1:5" ht="36" x14ac:dyDescent="0.25">
      <c r="A5" s="4" t="s">
        <v>3</v>
      </c>
      <c r="B5" s="10" t="s">
        <v>30</v>
      </c>
      <c r="C5" s="10" t="s">
        <v>52</v>
      </c>
      <c r="D5" s="10" t="s">
        <v>53</v>
      </c>
      <c r="E5" s="9"/>
    </row>
    <row r="6" spans="1:5" x14ac:dyDescent="0.25">
      <c r="A6" s="5" t="s">
        <v>4</v>
      </c>
      <c r="B6" s="11">
        <f>B8+B9</f>
        <v>110141360</v>
      </c>
      <c r="C6" s="11">
        <f>C8+C9</f>
        <v>21145064</v>
      </c>
      <c r="D6" s="11">
        <f>D8+D9</f>
        <v>131286424</v>
      </c>
      <c r="E6" s="9"/>
    </row>
    <row r="7" spans="1:5" x14ac:dyDescent="0.25">
      <c r="A7" s="5"/>
      <c r="B7" s="12"/>
      <c r="C7" s="12"/>
      <c r="D7" s="12"/>
      <c r="E7" s="9"/>
    </row>
    <row r="8" spans="1:5" x14ac:dyDescent="0.25">
      <c r="A8" s="5" t="s">
        <v>5</v>
      </c>
      <c r="B8" s="11">
        <f>C38</f>
        <v>109794657</v>
      </c>
      <c r="C8" s="11">
        <f>D38</f>
        <v>21061153</v>
      </c>
      <c r="D8" s="11">
        <f>E38</f>
        <v>130855810</v>
      </c>
      <c r="E8" s="9"/>
    </row>
    <row r="9" spans="1:5" x14ac:dyDescent="0.25">
      <c r="A9" s="6" t="s">
        <v>6</v>
      </c>
      <c r="B9" s="13">
        <v>346703</v>
      </c>
      <c r="C9" s="13">
        <v>83911</v>
      </c>
      <c r="D9" s="13">
        <f>SUM(B9:C9)</f>
        <v>430614</v>
      </c>
      <c r="E9" s="9"/>
    </row>
    <row r="10" spans="1:5" x14ac:dyDescent="0.25">
      <c r="A10" s="7"/>
      <c r="B10" s="7"/>
      <c r="C10" s="7"/>
      <c r="D10" s="7"/>
      <c r="E10" s="9"/>
    </row>
    <row r="11" spans="1:5" x14ac:dyDescent="0.25">
      <c r="A11" s="7"/>
      <c r="B11" s="7"/>
      <c r="C11" s="7"/>
      <c r="D11" s="7"/>
      <c r="E11" s="20"/>
    </row>
    <row r="12" spans="1:5" x14ac:dyDescent="0.25">
      <c r="A12" s="1" t="s">
        <v>7</v>
      </c>
      <c r="B12" s="1"/>
      <c r="C12" s="1"/>
      <c r="D12" s="1"/>
      <c r="E12" s="1"/>
    </row>
    <row r="13" spans="1:5" x14ac:dyDescent="0.25">
      <c r="A13" s="3" t="str">
        <f>A4</f>
        <v>(en miles de pesos de junio 2012)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21"/>
    </row>
    <row r="15" spans="1:5" x14ac:dyDescent="0.25">
      <c r="A15" s="1" t="s">
        <v>8</v>
      </c>
      <c r="B15" s="1"/>
      <c r="C15" s="3"/>
      <c r="D15" s="3"/>
      <c r="E15" s="2"/>
    </row>
    <row r="16" spans="1:5" ht="24" x14ac:dyDescent="0.25">
      <c r="A16" s="4" t="s">
        <v>5</v>
      </c>
      <c r="B16" s="14" t="s">
        <v>31</v>
      </c>
      <c r="C16" s="10" t="s">
        <v>30</v>
      </c>
      <c r="D16" s="10" t="s">
        <v>52</v>
      </c>
      <c r="E16" s="10" t="s">
        <v>54</v>
      </c>
    </row>
    <row r="17" spans="1:5" x14ac:dyDescent="0.25">
      <c r="A17" s="5" t="s">
        <v>9</v>
      </c>
      <c r="B17" s="3" t="s">
        <v>32</v>
      </c>
      <c r="C17" s="11">
        <v>27318462</v>
      </c>
      <c r="D17" s="11">
        <v>5659133</v>
      </c>
      <c r="E17" s="11">
        <f>C17+D17</f>
        <v>32977595</v>
      </c>
    </row>
    <row r="18" spans="1:5" x14ac:dyDescent="0.25">
      <c r="A18" s="5" t="s">
        <v>10</v>
      </c>
      <c r="B18" s="3" t="s">
        <v>33</v>
      </c>
      <c r="C18" s="11">
        <v>8190458</v>
      </c>
      <c r="D18" s="11">
        <v>3200468</v>
      </c>
      <c r="E18" s="11">
        <f>C18+D18</f>
        <v>11390926</v>
      </c>
    </row>
    <row r="19" spans="1:5" x14ac:dyDescent="0.25">
      <c r="A19" s="5" t="s">
        <v>11</v>
      </c>
      <c r="B19" s="3" t="s">
        <v>34</v>
      </c>
      <c r="C19" s="11">
        <v>738282</v>
      </c>
      <c r="D19" s="11">
        <v>77777</v>
      </c>
      <c r="E19" s="11">
        <f>C19+D19</f>
        <v>816059</v>
      </c>
    </row>
    <row r="20" spans="1:5" x14ac:dyDescent="0.25">
      <c r="A20" s="5" t="s">
        <v>12</v>
      </c>
      <c r="B20" s="3" t="s">
        <v>35</v>
      </c>
      <c r="C20" s="11">
        <v>2392019</v>
      </c>
      <c r="D20" s="19">
        <v>0</v>
      </c>
      <c r="E20" s="11">
        <f t="shared" ref="E20:E36" si="0">C20+D20</f>
        <v>2392019</v>
      </c>
    </row>
    <row r="21" spans="1:5" x14ac:dyDescent="0.25">
      <c r="A21" s="5" t="s">
        <v>13</v>
      </c>
      <c r="B21" s="3" t="s">
        <v>36</v>
      </c>
      <c r="C21" s="11">
        <v>0</v>
      </c>
      <c r="D21" s="19">
        <v>0</v>
      </c>
      <c r="E21" s="11">
        <f t="shared" si="0"/>
        <v>0</v>
      </c>
    </row>
    <row r="22" spans="1:5" x14ac:dyDescent="0.25">
      <c r="A22" s="5" t="s">
        <v>14</v>
      </c>
      <c r="B22" s="3" t="s">
        <v>37</v>
      </c>
      <c r="C22" s="11">
        <v>0</v>
      </c>
      <c r="D22" s="19">
        <v>0</v>
      </c>
      <c r="E22" s="11">
        <f t="shared" si="0"/>
        <v>0</v>
      </c>
    </row>
    <row r="23" spans="1:5" x14ac:dyDescent="0.25">
      <c r="A23" s="5" t="s">
        <v>15</v>
      </c>
      <c r="B23" s="3" t="s">
        <v>38</v>
      </c>
      <c r="C23" s="11">
        <v>2217647</v>
      </c>
      <c r="D23" s="11">
        <v>3089</v>
      </c>
      <c r="E23" s="11">
        <f t="shared" si="0"/>
        <v>2220736</v>
      </c>
    </row>
    <row r="24" spans="1:5" x14ac:dyDescent="0.25">
      <c r="A24" s="5" t="s">
        <v>16</v>
      </c>
      <c r="B24" s="3" t="s">
        <v>39</v>
      </c>
      <c r="C24" s="11">
        <v>8930674</v>
      </c>
      <c r="D24" s="11">
        <v>2861925</v>
      </c>
      <c r="E24" s="11">
        <f t="shared" si="0"/>
        <v>11792599</v>
      </c>
    </row>
    <row r="25" spans="1:5" x14ac:dyDescent="0.25">
      <c r="A25" s="5" t="s">
        <v>17</v>
      </c>
      <c r="B25" s="3" t="s">
        <v>40</v>
      </c>
      <c r="C25" s="11">
        <v>5505</v>
      </c>
      <c r="D25" s="19">
        <v>0</v>
      </c>
      <c r="E25" s="11">
        <f t="shared" si="0"/>
        <v>5505</v>
      </c>
    </row>
    <row r="26" spans="1:5" x14ac:dyDescent="0.25">
      <c r="A26" s="5" t="s">
        <v>18</v>
      </c>
      <c r="B26" s="3" t="s">
        <v>41</v>
      </c>
      <c r="C26" s="11">
        <v>28875167</v>
      </c>
      <c r="D26" s="11">
        <v>8787268</v>
      </c>
      <c r="E26" s="11">
        <f t="shared" si="0"/>
        <v>37662435</v>
      </c>
    </row>
    <row r="27" spans="1:5" x14ac:dyDescent="0.25">
      <c r="A27" s="5" t="s">
        <v>19</v>
      </c>
      <c r="B27" s="3" t="s">
        <v>42</v>
      </c>
      <c r="C27" s="11">
        <v>0</v>
      </c>
      <c r="D27" s="19">
        <v>0</v>
      </c>
      <c r="E27" s="11">
        <f t="shared" si="0"/>
        <v>0</v>
      </c>
    </row>
    <row r="28" spans="1:5" x14ac:dyDescent="0.25">
      <c r="A28" s="5" t="s">
        <v>20</v>
      </c>
      <c r="B28" s="3" t="s">
        <v>43</v>
      </c>
      <c r="C28" s="11">
        <v>5164632</v>
      </c>
      <c r="D28" s="19">
        <v>0</v>
      </c>
      <c r="E28" s="11">
        <f t="shared" si="0"/>
        <v>5164632</v>
      </c>
    </row>
    <row r="29" spans="1:5" x14ac:dyDescent="0.25">
      <c r="A29" s="5" t="s">
        <v>21</v>
      </c>
      <c r="B29" s="3" t="s">
        <v>44</v>
      </c>
      <c r="C29" s="11">
        <v>3898047</v>
      </c>
      <c r="D29" s="19">
        <v>0</v>
      </c>
      <c r="E29" s="11">
        <f t="shared" si="0"/>
        <v>3898047</v>
      </c>
    </row>
    <row r="30" spans="1:5" x14ac:dyDescent="0.25">
      <c r="A30" s="5" t="s">
        <v>56</v>
      </c>
      <c r="B30" s="3" t="s">
        <v>57</v>
      </c>
      <c r="C30" s="11">
        <v>2651</v>
      </c>
      <c r="D30" s="19">
        <v>0</v>
      </c>
      <c r="E30" s="11">
        <f t="shared" si="0"/>
        <v>2651</v>
      </c>
    </row>
    <row r="31" spans="1:5" x14ac:dyDescent="0.25">
      <c r="A31" s="5" t="s">
        <v>22</v>
      </c>
      <c r="B31" s="3" t="s">
        <v>45</v>
      </c>
      <c r="C31" s="11">
        <v>1472026</v>
      </c>
      <c r="D31" s="19">
        <v>0</v>
      </c>
      <c r="E31" s="11">
        <v>1472026</v>
      </c>
    </row>
    <row r="32" spans="1:5" x14ac:dyDescent="0.25">
      <c r="A32" s="5" t="s">
        <v>23</v>
      </c>
      <c r="B32" s="3" t="s">
        <v>46</v>
      </c>
      <c r="C32" s="11">
        <v>128081</v>
      </c>
      <c r="D32" s="19">
        <v>0</v>
      </c>
      <c r="E32" s="11">
        <f t="shared" si="0"/>
        <v>128081</v>
      </c>
    </row>
    <row r="33" spans="1:5" x14ac:dyDescent="0.25">
      <c r="A33" s="5" t="s">
        <v>24</v>
      </c>
      <c r="B33" s="3" t="s">
        <v>47</v>
      </c>
      <c r="C33" s="11">
        <v>5060823</v>
      </c>
      <c r="D33" s="11">
        <v>-105243</v>
      </c>
      <c r="E33" s="11">
        <f t="shared" si="0"/>
        <v>4955580</v>
      </c>
    </row>
    <row r="34" spans="1:5" x14ac:dyDescent="0.25">
      <c r="A34" s="5" t="s">
        <v>25</v>
      </c>
      <c r="B34" s="3" t="s">
        <v>48</v>
      </c>
      <c r="C34" s="11">
        <v>0</v>
      </c>
      <c r="D34" s="11">
        <v>0</v>
      </c>
      <c r="E34" s="11">
        <f t="shared" si="0"/>
        <v>0</v>
      </c>
    </row>
    <row r="35" spans="1:5" x14ac:dyDescent="0.25">
      <c r="A35" s="5" t="s">
        <v>26</v>
      </c>
      <c r="B35" s="3" t="s">
        <v>49</v>
      </c>
      <c r="C35" s="11">
        <v>58014</v>
      </c>
      <c r="D35" s="11">
        <v>0</v>
      </c>
      <c r="E35" s="11">
        <f t="shared" si="0"/>
        <v>58014</v>
      </c>
    </row>
    <row r="36" spans="1:5" x14ac:dyDescent="0.25">
      <c r="A36" s="5" t="s">
        <v>27</v>
      </c>
      <c r="B36" s="3" t="s">
        <v>50</v>
      </c>
      <c r="C36" s="11">
        <v>237078</v>
      </c>
      <c r="D36" s="11"/>
      <c r="E36" s="11">
        <f t="shared" si="0"/>
        <v>237078</v>
      </c>
    </row>
    <row r="37" spans="1:5" x14ac:dyDescent="0.25">
      <c r="A37" s="5" t="s">
        <v>28</v>
      </c>
      <c r="B37" s="3" t="s">
        <v>51</v>
      </c>
      <c r="C37" s="11">
        <v>15105091</v>
      </c>
      <c r="D37" s="11">
        <v>576736</v>
      </c>
      <c r="E37" s="11">
        <v>576736</v>
      </c>
    </row>
    <row r="38" spans="1:5" x14ac:dyDescent="0.25">
      <c r="A38" s="8" t="s">
        <v>29</v>
      </c>
      <c r="B38" s="15"/>
      <c r="C38" s="17">
        <f>SUM(C17:C37)</f>
        <v>109794657</v>
      </c>
      <c r="D38" s="17">
        <f>SUM(D17:D37)</f>
        <v>21061153</v>
      </c>
      <c r="E38" s="17">
        <f>C38+D38</f>
        <v>130855810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9"/>
    </row>
    <row r="2" spans="1:5" x14ac:dyDescent="0.25">
      <c r="A2" s="2"/>
      <c r="B2" s="2"/>
      <c r="C2" s="3"/>
      <c r="D2" s="1"/>
      <c r="E2" s="9"/>
    </row>
    <row r="3" spans="1:5" x14ac:dyDescent="0.25">
      <c r="A3" s="1" t="s">
        <v>1</v>
      </c>
      <c r="B3" s="1"/>
      <c r="C3" s="1"/>
      <c r="D3" s="1"/>
      <c r="E3" s="20"/>
    </row>
    <row r="4" spans="1:5" x14ac:dyDescent="0.25">
      <c r="A4" s="3" t="s">
        <v>58</v>
      </c>
      <c r="B4" s="3"/>
      <c r="C4" s="3"/>
      <c r="D4" s="3"/>
      <c r="E4" s="9"/>
    </row>
    <row r="5" spans="1:5" ht="36" x14ac:dyDescent="0.25">
      <c r="A5" s="4" t="s">
        <v>3</v>
      </c>
      <c r="B5" s="10" t="s">
        <v>30</v>
      </c>
      <c r="C5" s="10" t="s">
        <v>52</v>
      </c>
      <c r="D5" s="10" t="s">
        <v>53</v>
      </c>
      <c r="E5" s="9"/>
    </row>
    <row r="6" spans="1:5" x14ac:dyDescent="0.25">
      <c r="A6" s="5" t="s">
        <v>4</v>
      </c>
      <c r="B6" s="11">
        <f>B8+B9</f>
        <v>196041123</v>
      </c>
      <c r="C6" s="11">
        <f>C8+C9</f>
        <v>36555418</v>
      </c>
      <c r="D6" s="11">
        <f>D8+D9</f>
        <v>232596541</v>
      </c>
      <c r="E6" s="9"/>
    </row>
    <row r="7" spans="1:5" x14ac:dyDescent="0.25">
      <c r="A7" s="5"/>
      <c r="B7" s="12"/>
      <c r="C7" s="12"/>
      <c r="D7" s="12"/>
      <c r="E7" s="9"/>
    </row>
    <row r="8" spans="1:5" x14ac:dyDescent="0.25">
      <c r="A8" s="5" t="s">
        <v>5</v>
      </c>
      <c r="B8" s="11">
        <f>C39</f>
        <v>183852047</v>
      </c>
      <c r="C8" s="11">
        <f>D39</f>
        <v>36455560</v>
      </c>
      <c r="D8" s="11">
        <f>E39</f>
        <v>220307607</v>
      </c>
      <c r="E8" s="9"/>
    </row>
    <row r="9" spans="1:5" x14ac:dyDescent="0.25">
      <c r="A9" s="6" t="s">
        <v>6</v>
      </c>
      <c r="B9" s="13">
        <v>12189076</v>
      </c>
      <c r="C9" s="13">
        <v>99858</v>
      </c>
      <c r="D9" s="13">
        <f>SUM(B9:C9)</f>
        <v>12288934</v>
      </c>
      <c r="E9" s="9"/>
    </row>
    <row r="10" spans="1:5" x14ac:dyDescent="0.25">
      <c r="A10" s="7"/>
      <c r="B10" s="7"/>
      <c r="C10" s="7"/>
      <c r="D10" s="7"/>
      <c r="E10" s="9"/>
    </row>
    <row r="11" spans="1:5" x14ac:dyDescent="0.25">
      <c r="A11" s="7"/>
      <c r="B11" s="7"/>
      <c r="C11" s="7"/>
      <c r="D11" s="7"/>
      <c r="E11" s="20"/>
    </row>
    <row r="12" spans="1:5" x14ac:dyDescent="0.25">
      <c r="A12" s="1" t="s">
        <v>7</v>
      </c>
      <c r="B12" s="1"/>
      <c r="C12" s="1"/>
      <c r="D12" s="1"/>
      <c r="E12" s="1"/>
    </row>
    <row r="13" spans="1:5" x14ac:dyDescent="0.25">
      <c r="A13" s="3" t="str">
        <f>A4</f>
        <v>(en miles de pesos de septiembre 2012)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21"/>
    </row>
    <row r="15" spans="1:5" x14ac:dyDescent="0.25">
      <c r="A15" s="1" t="s">
        <v>8</v>
      </c>
      <c r="B15" s="1"/>
      <c r="C15" s="3"/>
      <c r="D15" s="3"/>
      <c r="E15" s="2"/>
    </row>
    <row r="16" spans="1:5" ht="24" x14ac:dyDescent="0.25">
      <c r="A16" s="4" t="s">
        <v>5</v>
      </c>
      <c r="B16" s="14" t="s">
        <v>31</v>
      </c>
      <c r="C16" s="10" t="s">
        <v>30</v>
      </c>
      <c r="D16" s="10" t="s">
        <v>52</v>
      </c>
      <c r="E16" s="10" t="s">
        <v>54</v>
      </c>
    </row>
    <row r="17" spans="1:5" x14ac:dyDescent="0.25">
      <c r="A17" s="5" t="s">
        <v>9</v>
      </c>
      <c r="B17" s="3" t="s">
        <v>32</v>
      </c>
      <c r="C17" s="11">
        <v>64033636</v>
      </c>
      <c r="D17" s="11">
        <v>10898659</v>
      </c>
      <c r="E17" s="11">
        <f>C17+D17</f>
        <v>74932295</v>
      </c>
    </row>
    <row r="18" spans="1:5" x14ac:dyDescent="0.25">
      <c r="A18" s="5" t="s">
        <v>10</v>
      </c>
      <c r="B18" s="3" t="s">
        <v>33</v>
      </c>
      <c r="C18" s="11">
        <v>9269780</v>
      </c>
      <c r="D18" s="11">
        <v>3471043</v>
      </c>
      <c r="E18" s="11">
        <f>C18+D18</f>
        <v>12740823</v>
      </c>
    </row>
    <row r="19" spans="1:5" x14ac:dyDescent="0.25">
      <c r="A19" s="5" t="s">
        <v>11</v>
      </c>
      <c r="B19" s="3" t="s">
        <v>34</v>
      </c>
      <c r="C19" s="11">
        <v>989105</v>
      </c>
      <c r="D19" s="11">
        <v>111727</v>
      </c>
      <c r="E19" s="11">
        <f>C19+D19</f>
        <v>1100832</v>
      </c>
    </row>
    <row r="20" spans="1:5" x14ac:dyDescent="0.25">
      <c r="A20" s="5" t="s">
        <v>12</v>
      </c>
      <c r="B20" s="3" t="s">
        <v>35</v>
      </c>
      <c r="C20" s="11">
        <v>2876278</v>
      </c>
      <c r="D20" s="19">
        <v>0</v>
      </c>
      <c r="E20" s="11">
        <f t="shared" ref="E20:E39" si="0">C20+D20</f>
        <v>2876278</v>
      </c>
    </row>
    <row r="21" spans="1:5" x14ac:dyDescent="0.25">
      <c r="A21" s="5" t="s">
        <v>13</v>
      </c>
      <c r="B21" s="3" t="s">
        <v>36</v>
      </c>
      <c r="C21" s="11">
        <v>0</v>
      </c>
      <c r="D21" s="19">
        <v>0</v>
      </c>
      <c r="E21" s="11">
        <f t="shared" si="0"/>
        <v>0</v>
      </c>
    </row>
    <row r="22" spans="1:5" x14ac:dyDescent="0.25">
      <c r="A22" s="5" t="s">
        <v>14</v>
      </c>
      <c r="B22" s="3" t="s">
        <v>37</v>
      </c>
      <c r="C22" s="11">
        <v>0</v>
      </c>
      <c r="D22" s="19">
        <v>0</v>
      </c>
      <c r="E22" s="11">
        <f t="shared" si="0"/>
        <v>0</v>
      </c>
    </row>
    <row r="23" spans="1:5" x14ac:dyDescent="0.25">
      <c r="A23" s="5" t="s">
        <v>15</v>
      </c>
      <c r="B23" s="3" t="s">
        <v>38</v>
      </c>
      <c r="C23" s="11">
        <v>4249342</v>
      </c>
      <c r="D23" s="11">
        <v>3089</v>
      </c>
      <c r="E23" s="11">
        <f t="shared" si="0"/>
        <v>4252431</v>
      </c>
    </row>
    <row r="24" spans="1:5" x14ac:dyDescent="0.25">
      <c r="A24" s="5" t="s">
        <v>16</v>
      </c>
      <c r="B24" s="3" t="s">
        <v>39</v>
      </c>
      <c r="C24" s="11">
        <v>13643535</v>
      </c>
      <c r="D24" s="11">
        <v>4252192</v>
      </c>
      <c r="E24" s="11">
        <f t="shared" si="0"/>
        <v>17895727</v>
      </c>
    </row>
    <row r="25" spans="1:5" x14ac:dyDescent="0.25">
      <c r="A25" s="5" t="s">
        <v>17</v>
      </c>
      <c r="B25" s="3" t="s">
        <v>40</v>
      </c>
      <c r="C25" s="11">
        <v>8141</v>
      </c>
      <c r="D25" s="19">
        <v>0</v>
      </c>
      <c r="E25" s="11">
        <f t="shared" si="0"/>
        <v>8141</v>
      </c>
    </row>
    <row r="26" spans="1:5" x14ac:dyDescent="0.25">
      <c r="A26" s="5" t="s">
        <v>18</v>
      </c>
      <c r="B26" s="3" t="s">
        <v>41</v>
      </c>
      <c r="C26" s="11">
        <v>41449244</v>
      </c>
      <c r="D26" s="11">
        <v>16038942</v>
      </c>
      <c r="E26" s="11">
        <f t="shared" si="0"/>
        <v>57488186</v>
      </c>
    </row>
    <row r="27" spans="1:5" x14ac:dyDescent="0.25">
      <c r="A27" s="5" t="s">
        <v>19</v>
      </c>
      <c r="B27" s="3" t="s">
        <v>42</v>
      </c>
      <c r="C27" s="11">
        <v>0</v>
      </c>
      <c r="D27" s="19">
        <v>0</v>
      </c>
      <c r="E27" s="11">
        <f t="shared" si="0"/>
        <v>0</v>
      </c>
    </row>
    <row r="28" spans="1:5" x14ac:dyDescent="0.25">
      <c r="A28" s="5" t="s">
        <v>20</v>
      </c>
      <c r="B28" s="3" t="s">
        <v>43</v>
      </c>
      <c r="C28" s="11">
        <v>7381254</v>
      </c>
      <c r="D28" s="19">
        <v>0</v>
      </c>
      <c r="E28" s="11">
        <f t="shared" si="0"/>
        <v>7381254</v>
      </c>
    </row>
    <row r="29" spans="1:5" x14ac:dyDescent="0.25">
      <c r="A29" s="5" t="s">
        <v>21</v>
      </c>
      <c r="B29" s="3" t="s">
        <v>44</v>
      </c>
      <c r="C29" s="11">
        <v>5832774</v>
      </c>
      <c r="D29" s="19">
        <v>0</v>
      </c>
      <c r="E29" s="11">
        <f t="shared" si="0"/>
        <v>5832774</v>
      </c>
    </row>
    <row r="30" spans="1:5" x14ac:dyDescent="0.25">
      <c r="A30" s="5" t="s">
        <v>59</v>
      </c>
      <c r="B30" s="3" t="s">
        <v>60</v>
      </c>
      <c r="C30" s="11">
        <v>64387</v>
      </c>
      <c r="D30" s="19">
        <v>0</v>
      </c>
      <c r="E30" s="11">
        <f t="shared" si="0"/>
        <v>64387</v>
      </c>
    </row>
    <row r="31" spans="1:5" x14ac:dyDescent="0.25">
      <c r="A31" s="5" t="s">
        <v>56</v>
      </c>
      <c r="B31" s="3" t="s">
        <v>57</v>
      </c>
      <c r="C31" s="11">
        <v>963316</v>
      </c>
      <c r="D31" s="19">
        <v>0</v>
      </c>
      <c r="E31" s="11">
        <f t="shared" si="0"/>
        <v>963316</v>
      </c>
    </row>
    <row r="32" spans="1:5" x14ac:dyDescent="0.25">
      <c r="A32" s="5" t="s">
        <v>22</v>
      </c>
      <c r="B32" s="3" t="s">
        <v>45</v>
      </c>
      <c r="C32" s="11">
        <v>2168046</v>
      </c>
      <c r="D32" s="19">
        <v>0</v>
      </c>
      <c r="E32" s="11">
        <v>0</v>
      </c>
    </row>
    <row r="33" spans="1:5" x14ac:dyDescent="0.25">
      <c r="A33" s="5" t="s">
        <v>23</v>
      </c>
      <c r="B33" s="3" t="s">
        <v>46</v>
      </c>
      <c r="C33" s="11">
        <v>472223</v>
      </c>
      <c r="D33" s="19">
        <v>0</v>
      </c>
      <c r="E33" s="11">
        <f t="shared" si="0"/>
        <v>472223</v>
      </c>
    </row>
    <row r="34" spans="1:5" x14ac:dyDescent="0.25">
      <c r="A34" s="5" t="s">
        <v>24</v>
      </c>
      <c r="B34" s="3" t="s">
        <v>47</v>
      </c>
      <c r="C34" s="11">
        <v>7659064</v>
      </c>
      <c r="D34" s="11">
        <v>96994</v>
      </c>
      <c r="E34" s="11">
        <f t="shared" si="0"/>
        <v>7756058</v>
      </c>
    </row>
    <row r="35" spans="1:5" x14ac:dyDescent="0.25">
      <c r="A35" s="5" t="s">
        <v>25</v>
      </c>
      <c r="B35" s="3" t="s">
        <v>48</v>
      </c>
      <c r="C35" s="11">
        <v>0</v>
      </c>
      <c r="D35" s="11">
        <v>0</v>
      </c>
      <c r="E35" s="11">
        <f t="shared" si="0"/>
        <v>0</v>
      </c>
    </row>
    <row r="36" spans="1:5" x14ac:dyDescent="0.25">
      <c r="A36" s="5" t="s">
        <v>26</v>
      </c>
      <c r="B36" s="3" t="s">
        <v>49</v>
      </c>
      <c r="C36" s="11">
        <v>71174</v>
      </c>
      <c r="D36" s="11">
        <v>0</v>
      </c>
      <c r="E36" s="11">
        <f t="shared" si="0"/>
        <v>71174</v>
      </c>
    </row>
    <row r="37" spans="1:5" x14ac:dyDescent="0.25">
      <c r="A37" s="5" t="s">
        <v>27</v>
      </c>
      <c r="B37" s="3" t="s">
        <v>50</v>
      </c>
      <c r="C37" s="11">
        <v>162315</v>
      </c>
      <c r="D37" s="11">
        <v>0</v>
      </c>
      <c r="E37" s="11">
        <f t="shared" si="0"/>
        <v>162315</v>
      </c>
    </row>
    <row r="38" spans="1:5" x14ac:dyDescent="0.25">
      <c r="A38" s="5" t="s">
        <v>28</v>
      </c>
      <c r="B38" s="3" t="s">
        <v>51</v>
      </c>
      <c r="C38" s="11">
        <v>22558433</v>
      </c>
      <c r="D38" s="11">
        <v>1582914</v>
      </c>
      <c r="E38" s="11">
        <f t="shared" si="0"/>
        <v>24141347</v>
      </c>
    </row>
    <row r="39" spans="1:5" x14ac:dyDescent="0.25">
      <c r="A39" s="8" t="s">
        <v>29</v>
      </c>
      <c r="B39" s="15"/>
      <c r="C39" s="17">
        <f>SUM(C17:C38)</f>
        <v>183852047</v>
      </c>
      <c r="D39" s="17">
        <f>SUM(D17:D38)</f>
        <v>36455560</v>
      </c>
      <c r="E39" s="17">
        <f t="shared" si="0"/>
        <v>220307607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80" zoomScaleNormal="80" workbookViewId="0"/>
  </sheetViews>
  <sheetFormatPr baseColWidth="10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9"/>
    </row>
    <row r="2" spans="1:5" x14ac:dyDescent="0.25">
      <c r="A2" s="2"/>
      <c r="B2" s="2"/>
      <c r="C2" s="3"/>
      <c r="D2" s="1"/>
      <c r="E2" s="9"/>
    </row>
    <row r="3" spans="1:5" x14ac:dyDescent="0.25">
      <c r="A3" s="1" t="s">
        <v>1</v>
      </c>
      <c r="B3" s="1"/>
      <c r="C3" s="1"/>
      <c r="D3" s="1"/>
      <c r="E3" s="20"/>
    </row>
    <row r="4" spans="1:5" x14ac:dyDescent="0.25">
      <c r="A4" s="3" t="s">
        <v>61</v>
      </c>
      <c r="B4" s="3"/>
      <c r="C4" s="3"/>
      <c r="D4" s="3"/>
      <c r="E4" s="9"/>
    </row>
    <row r="5" spans="1:5" ht="36" x14ac:dyDescent="0.25">
      <c r="A5" s="4" t="s">
        <v>3</v>
      </c>
      <c r="B5" s="10" t="s">
        <v>30</v>
      </c>
      <c r="C5" s="10" t="s">
        <v>52</v>
      </c>
      <c r="D5" s="10" t="s">
        <v>53</v>
      </c>
      <c r="E5" s="9"/>
    </row>
    <row r="6" spans="1:5" x14ac:dyDescent="0.25">
      <c r="A6" s="5" t="s">
        <v>4</v>
      </c>
      <c r="B6" s="11">
        <f>B8+B9</f>
        <v>243886560</v>
      </c>
      <c r="C6" s="11">
        <f>C8+C9</f>
        <v>48174384</v>
      </c>
      <c r="D6" s="11">
        <f>D8+D9</f>
        <v>292060944</v>
      </c>
      <c r="E6" s="9"/>
    </row>
    <row r="7" spans="1:5" x14ac:dyDescent="0.25">
      <c r="A7" s="5"/>
      <c r="B7" s="12"/>
      <c r="C7" s="12"/>
      <c r="D7" s="12"/>
      <c r="E7" s="9"/>
    </row>
    <row r="8" spans="1:5" x14ac:dyDescent="0.25">
      <c r="A8" s="5" t="s">
        <v>5</v>
      </c>
      <c r="B8" s="11">
        <f>C43</f>
        <v>243886560</v>
      </c>
      <c r="C8" s="11">
        <f>D43</f>
        <v>48174384</v>
      </c>
      <c r="D8" s="11">
        <f>E43</f>
        <v>292060944</v>
      </c>
      <c r="E8" s="9"/>
    </row>
    <row r="9" spans="1:5" x14ac:dyDescent="0.25">
      <c r="A9" s="6" t="s">
        <v>6</v>
      </c>
      <c r="B9" s="13"/>
      <c r="C9" s="13"/>
      <c r="D9" s="13">
        <f>SUM(B9:C9)</f>
        <v>0</v>
      </c>
      <c r="E9" s="9"/>
    </row>
    <row r="10" spans="1:5" x14ac:dyDescent="0.25">
      <c r="A10" s="7"/>
      <c r="B10" s="7"/>
      <c r="C10" s="7"/>
      <c r="D10" s="7"/>
      <c r="E10" s="9"/>
    </row>
    <row r="11" spans="1:5" x14ac:dyDescent="0.25">
      <c r="A11" s="7"/>
      <c r="B11" s="7"/>
      <c r="C11" s="7"/>
      <c r="D11" s="7"/>
      <c r="E11" s="20"/>
    </row>
    <row r="12" spans="1:5" x14ac:dyDescent="0.25">
      <c r="A12" s="1" t="s">
        <v>7</v>
      </c>
      <c r="B12" s="1"/>
      <c r="C12" s="1"/>
      <c r="D12" s="1"/>
      <c r="E12" s="1"/>
    </row>
    <row r="13" spans="1:5" x14ac:dyDescent="0.25">
      <c r="A13" s="3" t="str">
        <f>A4</f>
        <v>(en miles de pesos de diciembre 2012)</v>
      </c>
      <c r="B13" s="3"/>
      <c r="C13" s="3"/>
      <c r="D13" s="1"/>
      <c r="E13" s="1"/>
    </row>
    <row r="14" spans="1:5" x14ac:dyDescent="0.25">
      <c r="A14" s="2"/>
      <c r="B14" s="2"/>
      <c r="C14" s="2"/>
      <c r="D14" s="3"/>
      <c r="E14" s="21"/>
    </row>
    <row r="15" spans="1:5" x14ac:dyDescent="0.25">
      <c r="A15" s="1" t="s">
        <v>8</v>
      </c>
      <c r="B15" s="1"/>
      <c r="C15" s="3"/>
      <c r="D15" s="3"/>
      <c r="E15" s="2"/>
    </row>
    <row r="16" spans="1:5" ht="24" x14ac:dyDescent="0.25">
      <c r="A16" s="4" t="s">
        <v>5</v>
      </c>
      <c r="B16" s="14" t="s">
        <v>31</v>
      </c>
      <c r="C16" s="10" t="s">
        <v>30</v>
      </c>
      <c r="D16" s="10" t="s">
        <v>52</v>
      </c>
      <c r="E16" s="10" t="s">
        <v>54</v>
      </c>
    </row>
    <row r="17" spans="1:5" x14ac:dyDescent="0.25">
      <c r="A17" s="23" t="s">
        <v>62</v>
      </c>
      <c r="B17" s="23" t="s">
        <v>63</v>
      </c>
      <c r="C17" s="24">
        <v>74764</v>
      </c>
      <c r="D17" s="25">
        <v>0</v>
      </c>
      <c r="E17" s="26">
        <f>C17+D17</f>
        <v>74764</v>
      </c>
    </row>
    <row r="18" spans="1:5" x14ac:dyDescent="0.25">
      <c r="A18" s="5" t="s">
        <v>64</v>
      </c>
      <c r="B18" s="3" t="s">
        <v>32</v>
      </c>
      <c r="C18" s="11">
        <v>72282263</v>
      </c>
      <c r="D18" s="11">
        <v>13127208</v>
      </c>
      <c r="E18" s="26">
        <f t="shared" ref="E18:E42" si="0">C18+D18</f>
        <v>85409471</v>
      </c>
    </row>
    <row r="19" spans="1:5" x14ac:dyDescent="0.25">
      <c r="A19" s="5" t="s">
        <v>10</v>
      </c>
      <c r="B19" s="3" t="s">
        <v>65</v>
      </c>
      <c r="C19" s="11">
        <v>15547278</v>
      </c>
      <c r="D19" s="11">
        <v>5876386</v>
      </c>
      <c r="E19" s="26">
        <f t="shared" si="0"/>
        <v>21423664</v>
      </c>
    </row>
    <row r="20" spans="1:5" x14ac:dyDescent="0.25">
      <c r="A20" s="5" t="s">
        <v>11</v>
      </c>
      <c r="B20" s="3" t="s">
        <v>34</v>
      </c>
      <c r="C20" s="11">
        <v>1603077</v>
      </c>
      <c r="D20" s="11">
        <v>138059</v>
      </c>
      <c r="E20" s="26">
        <f t="shared" si="0"/>
        <v>1741136</v>
      </c>
    </row>
    <row r="21" spans="1:5" x14ac:dyDescent="0.25">
      <c r="A21" s="5" t="s">
        <v>12</v>
      </c>
      <c r="B21" s="3" t="s">
        <v>35</v>
      </c>
      <c r="C21" s="11">
        <v>0</v>
      </c>
      <c r="D21" s="19">
        <v>0</v>
      </c>
      <c r="E21" s="26">
        <f t="shared" si="0"/>
        <v>0</v>
      </c>
    </row>
    <row r="22" spans="1:5" x14ac:dyDescent="0.25">
      <c r="A22" s="5" t="s">
        <v>13</v>
      </c>
      <c r="B22" s="3" t="s">
        <v>36</v>
      </c>
      <c r="C22" s="11">
        <v>0</v>
      </c>
      <c r="D22" s="19">
        <v>0</v>
      </c>
      <c r="E22" s="26">
        <f t="shared" si="0"/>
        <v>0</v>
      </c>
    </row>
    <row r="23" spans="1:5" x14ac:dyDescent="0.25">
      <c r="A23" s="5" t="s">
        <v>14</v>
      </c>
      <c r="B23" s="3" t="s">
        <v>37</v>
      </c>
      <c r="C23" s="11">
        <v>958654</v>
      </c>
      <c r="D23" s="19">
        <v>0</v>
      </c>
      <c r="E23" s="26">
        <f t="shared" si="0"/>
        <v>958654</v>
      </c>
    </row>
    <row r="24" spans="1:5" x14ac:dyDescent="0.25">
      <c r="A24" s="5" t="s">
        <v>15</v>
      </c>
      <c r="B24" s="3" t="s">
        <v>38</v>
      </c>
      <c r="C24" s="11">
        <v>5828807</v>
      </c>
      <c r="D24" s="11">
        <v>3089</v>
      </c>
      <c r="E24" s="26">
        <f t="shared" si="0"/>
        <v>5831896</v>
      </c>
    </row>
    <row r="25" spans="1:5" x14ac:dyDescent="0.25">
      <c r="A25" s="5" t="s">
        <v>16</v>
      </c>
      <c r="B25" s="3" t="s">
        <v>39</v>
      </c>
      <c r="C25" s="11">
        <v>16052521</v>
      </c>
      <c r="D25" s="11">
        <v>5422634</v>
      </c>
      <c r="E25" s="26">
        <f t="shared" si="0"/>
        <v>21475155</v>
      </c>
    </row>
    <row r="26" spans="1:5" x14ac:dyDescent="0.25">
      <c r="A26" s="5" t="s">
        <v>17</v>
      </c>
      <c r="B26" s="3" t="s">
        <v>40</v>
      </c>
      <c r="C26" s="11">
        <v>21486</v>
      </c>
      <c r="D26" s="19">
        <v>0</v>
      </c>
      <c r="E26" s="26">
        <f t="shared" si="0"/>
        <v>21486</v>
      </c>
    </row>
    <row r="27" spans="1:5" x14ac:dyDescent="0.25">
      <c r="A27" s="5" t="s">
        <v>18</v>
      </c>
      <c r="B27" s="3" t="s">
        <v>41</v>
      </c>
      <c r="C27" s="11">
        <v>61877044</v>
      </c>
      <c r="D27" s="11">
        <v>21772143</v>
      </c>
      <c r="E27" s="26">
        <f t="shared" si="0"/>
        <v>83649187</v>
      </c>
    </row>
    <row r="28" spans="1:5" x14ac:dyDescent="0.25">
      <c r="A28" s="5" t="s">
        <v>19</v>
      </c>
      <c r="B28" s="3" t="s">
        <v>42</v>
      </c>
      <c r="C28" s="11">
        <v>0</v>
      </c>
      <c r="D28" s="19">
        <v>0</v>
      </c>
      <c r="E28" s="26">
        <f t="shared" si="0"/>
        <v>0</v>
      </c>
    </row>
    <row r="29" spans="1:5" x14ac:dyDescent="0.25">
      <c r="A29" s="5" t="s">
        <v>20</v>
      </c>
      <c r="B29" s="3" t="s">
        <v>43</v>
      </c>
      <c r="C29" s="11">
        <v>9640979</v>
      </c>
      <c r="D29" s="19">
        <v>0</v>
      </c>
      <c r="E29" s="26">
        <f t="shared" si="0"/>
        <v>9640979</v>
      </c>
    </row>
    <row r="30" spans="1:5" x14ac:dyDescent="0.25">
      <c r="A30" s="5" t="s">
        <v>21</v>
      </c>
      <c r="B30" s="3" t="s">
        <v>44</v>
      </c>
      <c r="C30" s="11">
        <v>10038411</v>
      </c>
      <c r="D30" s="19">
        <v>0</v>
      </c>
      <c r="E30" s="26">
        <f t="shared" si="0"/>
        <v>10038411</v>
      </c>
    </row>
    <row r="31" spans="1:5" x14ac:dyDescent="0.25">
      <c r="A31" s="5" t="s">
        <v>59</v>
      </c>
      <c r="B31" s="3" t="s">
        <v>60</v>
      </c>
      <c r="C31" s="11">
        <v>0</v>
      </c>
      <c r="D31" s="19">
        <v>0</v>
      </c>
      <c r="E31" s="26">
        <f t="shared" si="0"/>
        <v>0</v>
      </c>
    </row>
    <row r="32" spans="1:5" x14ac:dyDescent="0.25">
      <c r="A32" s="5" t="s">
        <v>56</v>
      </c>
      <c r="B32" s="3" t="s">
        <v>57</v>
      </c>
      <c r="C32" s="11">
        <v>1712563</v>
      </c>
      <c r="D32" s="19">
        <v>0</v>
      </c>
      <c r="E32" s="26">
        <f t="shared" si="0"/>
        <v>1712563</v>
      </c>
    </row>
    <row r="33" spans="1:5" x14ac:dyDescent="0.25">
      <c r="A33" s="5" t="s">
        <v>22</v>
      </c>
      <c r="B33" s="3" t="s">
        <v>45</v>
      </c>
      <c r="C33" s="11">
        <v>2895935</v>
      </c>
      <c r="D33" s="19">
        <v>0</v>
      </c>
      <c r="E33" s="26">
        <f t="shared" si="0"/>
        <v>2895935</v>
      </c>
    </row>
    <row r="34" spans="1:5" x14ac:dyDescent="0.25">
      <c r="A34" s="5" t="s">
        <v>23</v>
      </c>
      <c r="B34" s="3" t="s">
        <v>46</v>
      </c>
      <c r="C34" s="11">
        <v>320585</v>
      </c>
      <c r="D34" s="19">
        <v>0</v>
      </c>
      <c r="E34" s="26">
        <f t="shared" si="0"/>
        <v>320585</v>
      </c>
    </row>
    <row r="35" spans="1:5" x14ac:dyDescent="0.25">
      <c r="A35" s="5" t="s">
        <v>24</v>
      </c>
      <c r="B35" s="3" t="s">
        <v>47</v>
      </c>
      <c r="C35" s="11">
        <v>11579120</v>
      </c>
      <c r="D35" s="11">
        <v>-64949</v>
      </c>
      <c r="E35" s="26">
        <f t="shared" si="0"/>
        <v>11514171</v>
      </c>
    </row>
    <row r="36" spans="1:5" x14ac:dyDescent="0.25">
      <c r="A36" s="5" t="s">
        <v>66</v>
      </c>
      <c r="B36" s="3" t="s">
        <v>67</v>
      </c>
      <c r="C36" s="11">
        <v>116298</v>
      </c>
      <c r="D36" s="11">
        <v>0</v>
      </c>
      <c r="E36" s="26">
        <f t="shared" si="0"/>
        <v>116298</v>
      </c>
    </row>
    <row r="37" spans="1:5" x14ac:dyDescent="0.25">
      <c r="A37" s="5" t="s">
        <v>25</v>
      </c>
      <c r="B37" s="3" t="s">
        <v>48</v>
      </c>
      <c r="C37" s="11">
        <v>0</v>
      </c>
      <c r="D37" s="11">
        <v>0</v>
      </c>
      <c r="E37" s="26">
        <f t="shared" si="0"/>
        <v>0</v>
      </c>
    </row>
    <row r="38" spans="1:5" x14ac:dyDescent="0.25">
      <c r="A38" s="5" t="s">
        <v>68</v>
      </c>
      <c r="B38" s="3" t="s">
        <v>35</v>
      </c>
      <c r="C38" s="11">
        <v>2739603</v>
      </c>
      <c r="D38" s="11">
        <v>0</v>
      </c>
      <c r="E38" s="26">
        <f t="shared" si="0"/>
        <v>2739603</v>
      </c>
    </row>
    <row r="39" spans="1:5" x14ac:dyDescent="0.25">
      <c r="A39" s="5" t="s">
        <v>26</v>
      </c>
      <c r="B39" s="3" t="s">
        <v>49</v>
      </c>
      <c r="C39" s="11">
        <v>200262</v>
      </c>
      <c r="D39" s="11">
        <v>0</v>
      </c>
      <c r="E39" s="26">
        <f t="shared" si="0"/>
        <v>200262</v>
      </c>
    </row>
    <row r="40" spans="1:5" x14ac:dyDescent="0.25">
      <c r="A40" s="5" t="s">
        <v>27</v>
      </c>
      <c r="B40" s="3" t="s">
        <v>50</v>
      </c>
      <c r="C40" s="11">
        <v>282306</v>
      </c>
      <c r="D40" s="11">
        <v>0</v>
      </c>
      <c r="E40" s="26">
        <f t="shared" si="0"/>
        <v>282306</v>
      </c>
    </row>
    <row r="41" spans="1:5" x14ac:dyDescent="0.25">
      <c r="A41" s="5" t="s">
        <v>28</v>
      </c>
      <c r="B41" s="3" t="s">
        <v>51</v>
      </c>
      <c r="C41" s="11">
        <v>27378138</v>
      </c>
      <c r="D41" s="11">
        <v>1805549</v>
      </c>
      <c r="E41" s="26">
        <f t="shared" si="0"/>
        <v>29183687</v>
      </c>
    </row>
    <row r="42" spans="1:5" x14ac:dyDescent="0.25">
      <c r="A42" s="5" t="s">
        <v>69</v>
      </c>
      <c r="B42" s="27" t="s">
        <v>70</v>
      </c>
      <c r="C42" s="11">
        <v>2736466</v>
      </c>
      <c r="D42" s="11">
        <v>94265</v>
      </c>
      <c r="E42" s="26">
        <f t="shared" si="0"/>
        <v>2830731</v>
      </c>
    </row>
    <row r="43" spans="1:5" x14ac:dyDescent="0.25">
      <c r="A43" s="8" t="s">
        <v>29</v>
      </c>
      <c r="B43" s="15"/>
      <c r="C43" s="17">
        <f>SUM(C17:C42)</f>
        <v>243886560</v>
      </c>
      <c r="D43" s="17">
        <f>SUM(D17:D42)</f>
        <v>48174384</v>
      </c>
      <c r="E43" s="17">
        <f>SUM(E17:E42)</f>
        <v>292060944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2012</vt:lpstr>
      <vt:lpstr>Junio 2012</vt:lpstr>
      <vt:lpstr>Septiembre 2012</vt:lpstr>
      <vt:lpstr>Diciembre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2013-12-13T18:54:35Z</dcterms:modified>
</cp:coreProperties>
</file>