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M56" i="8" l="1"/>
  <c r="L56" i="8"/>
  <c r="K56" i="8"/>
  <c r="J56" i="8"/>
  <c r="I56" i="8"/>
  <c r="H56" i="8"/>
  <c r="G56" i="8"/>
  <c r="F56" i="8"/>
  <c r="E56" i="8"/>
  <c r="D56" i="8"/>
  <c r="C56" i="8"/>
  <c r="B56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M27" i="8"/>
  <c r="L27" i="8"/>
  <c r="K27" i="8"/>
  <c r="J27" i="8"/>
  <c r="I27" i="8"/>
  <c r="H27" i="8"/>
  <c r="G27" i="8"/>
  <c r="F27" i="8"/>
  <c r="E27" i="8"/>
  <c r="D27" i="8"/>
  <c r="C27" i="8"/>
  <c r="B27" i="8"/>
  <c r="K28" i="5"/>
  <c r="J28" i="5"/>
  <c r="K27" i="5"/>
  <c r="J27" i="5"/>
  <c r="K20" i="5"/>
  <c r="J20" i="5"/>
  <c r="K19" i="5"/>
  <c r="K15" i="5"/>
</calcChain>
</file>

<file path=xl/sharedStrings.xml><?xml version="1.0" encoding="utf-8"?>
<sst xmlns="http://schemas.openxmlformats.org/spreadsheetml/2006/main" count="1596" uniqueCount="110">
  <si>
    <t>T R A N S A C C I O N E S  E F E C T U A D A S EN LA BOLSA ELECTRONICA (1)</t>
  </si>
  <si>
    <t>(Enero de 2004, en millones de pesos)</t>
  </si>
  <si>
    <t>EN RUEDA (2)</t>
  </si>
  <si>
    <t>FUERA DE RUEDA</t>
  </si>
  <si>
    <t>TOTAL</t>
  </si>
  <si>
    <t>LETRAS</t>
  </si>
  <si>
    <t>NO</t>
  </si>
  <si>
    <t xml:space="preserve">    CUOTAS</t>
  </si>
  <si>
    <t xml:space="preserve">RENTA </t>
  </si>
  <si>
    <t>PAGARES</t>
  </si>
  <si>
    <t>MONETARIOS</t>
  </si>
  <si>
    <t xml:space="preserve">  CORREDOR</t>
  </si>
  <si>
    <t xml:space="preserve">ACCIONES </t>
  </si>
  <si>
    <t>ORO</t>
  </si>
  <si>
    <t>DÓLAR</t>
  </si>
  <si>
    <t>BONOS</t>
  </si>
  <si>
    <t>HIPOT.</t>
  </si>
  <si>
    <t>INSCRITOS</t>
  </si>
  <si>
    <t>FDOS.. INV.</t>
  </si>
  <si>
    <t>FIJA</t>
  </si>
  <si>
    <t>Alfa</t>
  </si>
  <si>
    <t>-</t>
  </si>
  <si>
    <t>Banchile</t>
  </si>
  <si>
    <t xml:space="preserve">BBVA </t>
  </si>
  <si>
    <t>BCI</t>
  </si>
  <si>
    <t>Bice</t>
  </si>
  <si>
    <t>CB</t>
  </si>
  <si>
    <t>Celfin Gardeweg</t>
  </si>
  <si>
    <t>Chile Market</t>
  </si>
  <si>
    <t>Citigroup</t>
  </si>
  <si>
    <t>Consorcio</t>
  </si>
  <si>
    <t>Deutsche Securities</t>
  </si>
  <si>
    <t>Dresdner  Lateinamerika</t>
  </si>
  <si>
    <t>Inversiones  Boston</t>
  </si>
  <si>
    <t>MBI</t>
  </si>
  <si>
    <t>Santander Investment</t>
  </si>
  <si>
    <t>Santiago</t>
  </si>
  <si>
    <t>Scotia Sud Americano</t>
  </si>
  <si>
    <t>Security Valores</t>
  </si>
  <si>
    <t>TOTAL MES ANTERIOR</t>
  </si>
  <si>
    <t xml:space="preserve">         FUENTE: Elaborado en base a información de la Bolsa Electrónica de Chile, Bolsa de Valores.</t>
  </si>
  <si>
    <t>(1) Incluye compras y ventas, tanto en operaciones por cuenta propia como de intermediación por cuenta de terceros.</t>
  </si>
  <si>
    <t>(2) Incluye remates</t>
  </si>
  <si>
    <r>
      <t xml:space="preserve">E S T R U C T U R A   P O R C E N T U A L  D E  L A S  T R A N S A C C I O N E S </t>
    </r>
    <r>
      <rPr>
        <b/>
        <sz val="7"/>
        <color indexed="8"/>
        <rFont val="Arial"/>
        <family val="2"/>
      </rPr>
      <t>E F E C T U A D A S  E N  L A   B O L S A  ELECTRONICA (1)</t>
    </r>
  </si>
  <si>
    <t>(Enero de 2004)</t>
  </si>
  <si>
    <t>Dresdner Lateinamerika</t>
  </si>
  <si>
    <t>Incluye compras y ventas, tanto en operaciones por cuenta propia como de intermediación por cuenta de terceros.</t>
  </si>
  <si>
    <t>Incluye remates.</t>
  </si>
  <si>
    <t>(Febrero de 2004, en millones de pesos)</t>
  </si>
  <si>
    <t>BBVA BHIF</t>
  </si>
  <si>
    <t xml:space="preserve">  FUENTE: Elaborado en base a información de la Bolsa Electrónica de Chile, Bolsa de Valores.</t>
  </si>
  <si>
    <t>(Febrero de 2004)</t>
  </si>
  <si>
    <t>Incluye compras y ventas, tanto en operaciones por cuenta propia como de intermediación por cuenta de tercero.</t>
  </si>
  <si>
    <t>TRANSACCIONES EFECTUADAS EN LA BOLSA ELECTRONICA</t>
  </si>
  <si>
    <t>(Marzo de 2004, millones de pesos)</t>
  </si>
  <si>
    <t>En Rueda</t>
  </si>
  <si>
    <t>Fuera de Rueda</t>
  </si>
  <si>
    <t>CORREDORES</t>
  </si>
  <si>
    <t>Acciones</t>
  </si>
  <si>
    <t>Oro</t>
  </si>
  <si>
    <t>Dólar</t>
  </si>
  <si>
    <t>Bonos</t>
  </si>
  <si>
    <t>L. Hipot.</t>
  </si>
  <si>
    <t>Pagarés</t>
  </si>
  <si>
    <t>No Inscr.</t>
  </si>
  <si>
    <t>C. Fdos. Inv.</t>
  </si>
  <si>
    <t>Renta Fija</t>
  </si>
  <si>
    <t>Monetarios</t>
  </si>
  <si>
    <t>ALFA</t>
  </si>
  <si>
    <t>BANCHILE</t>
  </si>
  <si>
    <t>BBVA</t>
  </si>
  <si>
    <t>BICE</t>
  </si>
  <si>
    <t>CELFIN GARDEWEG</t>
  </si>
  <si>
    <t>CHILE MARKET</t>
  </si>
  <si>
    <t>CITIGROUP</t>
  </si>
  <si>
    <t>CONSORCIO</t>
  </si>
  <si>
    <t>DEUTSCHE SECURITIES</t>
  </si>
  <si>
    <t>DRESDNER LATEINAMERIKA</t>
  </si>
  <si>
    <t>INVERSIONES BOSTON</t>
  </si>
  <si>
    <t>SANTANDER INVESTMENT</t>
  </si>
  <si>
    <t>SANTIAGO</t>
  </si>
  <si>
    <t>SCOTIA SUD AMERICANO</t>
  </si>
  <si>
    <t>SECURITY VALORES</t>
  </si>
  <si>
    <t xml:space="preserve">  TOTAL</t>
  </si>
  <si>
    <t xml:space="preserve">  TOTAL MES ANTERIOR</t>
  </si>
  <si>
    <t>ESTRUCTURA PORCENTUAL DE LAS TRANSACCIONES EFECTUADAS EN LA BOLSA ELECTRONICA</t>
  </si>
  <si>
    <t>(Marzo de 2004)</t>
  </si>
  <si>
    <t>(Abril de 2004, millones de pesos)</t>
  </si>
  <si>
    <t>(Abril de 2004)</t>
  </si>
  <si>
    <t>(Mayo de 2004, millones de pesos)</t>
  </si>
  <si>
    <t>(Mayo de 2004)</t>
  </si>
  <si>
    <t>(Junio de 2004, millones de pesos)</t>
  </si>
  <si>
    <t>(Junio de 2004)</t>
  </si>
  <si>
    <t>(Julio de 2004, millones de pesos)</t>
  </si>
  <si>
    <t>(Julio de 2004)</t>
  </si>
  <si>
    <t>TRANSACCIONES EFECTUADAS POR LOS CORREDORES DE LA BOLSA ELECTRONICA</t>
  </si>
  <si>
    <t>(Agosto de 2004, millones de pesos)</t>
  </si>
  <si>
    <t>PENTA</t>
  </si>
  <si>
    <t>(Agosto de 2004)</t>
  </si>
  <si>
    <t>TRANSACCIONES EFECTUADAS EN  LA BOLSA ELECTRONICA</t>
  </si>
  <si>
    <t>(Septiembre de 2004, millones de pesos)</t>
  </si>
  <si>
    <t>(Septiembre de 2004)</t>
  </si>
  <si>
    <t>(Octubre de 2004, millones de pesos)</t>
  </si>
  <si>
    <t>(Noviembre de 2004, millones de pesos)</t>
  </si>
  <si>
    <t>CHG</t>
  </si>
  <si>
    <t xml:space="preserve">                                 </t>
  </si>
  <si>
    <t>(Noviembre de 2004)</t>
  </si>
  <si>
    <t>(Diciembre de 2004, millones de pesos)</t>
  </si>
  <si>
    <t>(Diciembre de 2004)</t>
  </si>
  <si>
    <t>(Octubre de 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</si>
</sst>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8"/>
      <name val="Arial"/>
    </font>
    <font>
      <b/>
      <sz val="8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b/>
      <sz val="9"/>
      <name val="Times New Roman"/>
    </font>
    <font>
      <sz val="8"/>
      <name val="Small Fonts"/>
    </font>
    <font>
      <b/>
      <sz val="10"/>
      <name val="Times New Roman"/>
    </font>
    <font>
      <sz val="9"/>
      <name val="Times New Roman"/>
    </font>
    <font>
      <b/>
      <sz val="8"/>
      <name val="Times New Roman"/>
    </font>
    <font>
      <sz val="8"/>
      <name val="Times New Roman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3" fontId="3" fillId="0" borderId="0" xfId="0" applyNumberFormat="1" applyFont="1"/>
    <xf numFmtId="0" fontId="5" fillId="0" borderId="0" xfId="0" applyFont="1"/>
    <xf numFmtId="0" fontId="6" fillId="0" borderId="0" xfId="0" applyFont="1"/>
    <xf numFmtId="0" fontId="7" fillId="2" borderId="0" xfId="0" applyFont="1" applyFill="1" applyBorder="1" applyAlignment="1">
      <alignment horizontal="left"/>
    </xf>
    <xf numFmtId="3" fontId="8" fillId="0" borderId="0" xfId="0" applyNumberFormat="1" applyFont="1" applyBorder="1"/>
    <xf numFmtId="10" fontId="8" fillId="0" borderId="0" xfId="0" applyNumberFormat="1" applyFont="1" applyBorder="1" applyAlignment="1">
      <alignment horizontal="center"/>
    </xf>
    <xf numFmtId="0" fontId="0" fillId="0" borderId="0" xfId="0" applyBorder="1"/>
    <xf numFmtId="10" fontId="9" fillId="0" borderId="0" xfId="0" applyNumberFormat="1" applyFont="1" applyBorder="1" applyAlignment="1">
      <alignment horizontal="center"/>
    </xf>
    <xf numFmtId="10" fontId="8" fillId="0" borderId="0" xfId="0" applyNumberFormat="1" applyFont="1" applyBorder="1"/>
    <xf numFmtId="0" fontId="10" fillId="2" borderId="0" xfId="0" applyFont="1" applyFill="1" applyBorder="1" applyAlignment="1">
      <alignment horizontal="left"/>
    </xf>
    <xf numFmtId="3" fontId="8" fillId="0" borderId="0" xfId="0" applyNumberFormat="1" applyFont="1"/>
    <xf numFmtId="10" fontId="8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10" fontId="8" fillId="0" borderId="0" xfId="0" applyNumberFormat="1" applyFont="1"/>
    <xf numFmtId="0" fontId="8" fillId="0" borderId="0" xfId="0" applyFont="1"/>
    <xf numFmtId="0" fontId="7" fillId="2" borderId="7" xfId="0" applyFont="1" applyFill="1" applyBorder="1"/>
    <xf numFmtId="3" fontId="7" fillId="2" borderId="2" xfId="0" applyNumberFormat="1" applyFont="1" applyFill="1" applyBorder="1" applyAlignment="1">
      <alignment horizontal="centerContinuous"/>
    </xf>
    <xf numFmtId="10" fontId="7" fillId="2" borderId="2" xfId="0" applyNumberFormat="1" applyFont="1" applyFill="1" applyBorder="1" applyAlignment="1">
      <alignment horizontal="centerContinuous"/>
    </xf>
    <xf numFmtId="10" fontId="7" fillId="2" borderId="3" xfId="0" applyNumberFormat="1" applyFont="1" applyFill="1" applyBorder="1" applyAlignment="1">
      <alignment horizontal="centerContinuous"/>
    </xf>
    <xf numFmtId="3" fontId="7" fillId="2" borderId="2" xfId="0" applyNumberFormat="1" applyFont="1" applyFill="1" applyBorder="1" applyAlignment="1">
      <alignment horizontal="left" indent="4"/>
    </xf>
    <xf numFmtId="10" fontId="7" fillId="2" borderId="5" xfId="0" applyNumberFormat="1" applyFont="1" applyFill="1" applyBorder="1" applyAlignment="1">
      <alignment horizontal="centerContinuous"/>
    </xf>
    <xf numFmtId="10" fontId="7" fillId="2" borderId="6" xfId="0" applyNumberFormat="1" applyFont="1" applyFill="1" applyBorder="1" applyAlignment="1">
      <alignment horizontal="centerContinuous"/>
    </xf>
    <xf numFmtId="10" fontId="7" fillId="2" borderId="7" xfId="0" applyNumberFormat="1" applyFont="1" applyFill="1" applyBorder="1" applyAlignment="1">
      <alignment horizontal="centerContinuous"/>
    </xf>
    <xf numFmtId="0" fontId="7" fillId="2" borderId="9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10" fontId="7" fillId="2" borderId="2" xfId="0" applyNumberFormat="1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10" fontId="7" fillId="2" borderId="9" xfId="0" applyNumberFormat="1" applyFont="1" applyFill="1" applyBorder="1" applyAlignment="1">
      <alignment horizontal="center"/>
    </xf>
    <xf numFmtId="0" fontId="11" fillId="0" borderId="7" xfId="0" applyFont="1" applyBorder="1"/>
    <xf numFmtId="3" fontId="12" fillId="0" borderId="0" xfId="0" applyNumberFormat="1" applyFont="1" applyBorder="1" applyAlignment="1">
      <alignment horizontal="right"/>
    </xf>
    <xf numFmtId="3" fontId="12" fillId="0" borderId="11" xfId="0" applyNumberFormat="1" applyFont="1" applyBorder="1" applyAlignment="1">
      <alignment horizontal="right"/>
    </xf>
    <xf numFmtId="10" fontId="11" fillId="0" borderId="12" xfId="0" applyNumberFormat="1" applyFont="1" applyBorder="1" applyAlignment="1">
      <alignment horizontal="right"/>
    </xf>
    <xf numFmtId="10" fontId="11" fillId="0" borderId="11" xfId="0" applyNumberFormat="1" applyFont="1" applyBorder="1" applyAlignment="1">
      <alignment horizontal="right"/>
    </xf>
    <xf numFmtId="10" fontId="11" fillId="0" borderId="13" xfId="0" applyNumberFormat="1" applyFont="1" applyBorder="1" applyAlignment="1">
      <alignment horizontal="right"/>
    </xf>
    <xf numFmtId="0" fontId="11" fillId="0" borderId="8" xfId="0" applyFont="1" applyBorder="1"/>
    <xf numFmtId="3" fontId="12" fillId="0" borderId="0" xfId="0" applyNumberFormat="1" applyFont="1" applyBorder="1" applyAlignment="1" applyProtection="1">
      <alignment horizontal="right"/>
    </xf>
    <xf numFmtId="3" fontId="12" fillId="0" borderId="11" xfId="0" applyNumberFormat="1" applyFont="1" applyBorder="1" applyAlignment="1" applyProtection="1">
      <alignment horizontal="right"/>
    </xf>
    <xf numFmtId="3" fontId="12" fillId="0" borderId="12" xfId="0" applyNumberFormat="1" applyFont="1" applyBorder="1" applyAlignment="1">
      <alignment horizontal="right"/>
    </xf>
    <xf numFmtId="3" fontId="12" fillId="0" borderId="13" xfId="0" applyNumberFormat="1" applyFont="1" applyBorder="1" applyAlignment="1">
      <alignment horizontal="right"/>
    </xf>
    <xf numFmtId="0" fontId="11" fillId="0" borderId="9" xfId="0" applyFont="1" applyBorder="1"/>
    <xf numFmtId="3" fontId="12" fillId="0" borderId="14" xfId="0" applyNumberFormat="1" applyFont="1" applyBorder="1" applyAlignment="1">
      <alignment horizontal="right"/>
    </xf>
    <xf numFmtId="3" fontId="12" fillId="0" borderId="15" xfId="0" applyNumberFormat="1" applyFont="1" applyBorder="1" applyAlignment="1">
      <alignment horizontal="right"/>
    </xf>
    <xf numFmtId="10" fontId="12" fillId="0" borderId="16" xfId="0" applyNumberFormat="1" applyFont="1" applyBorder="1" applyAlignment="1">
      <alignment horizontal="right"/>
    </xf>
    <xf numFmtId="10" fontId="12" fillId="0" borderId="15" xfId="0" applyNumberFormat="1" applyFont="1" applyBorder="1" applyAlignment="1">
      <alignment horizontal="right"/>
    </xf>
    <xf numFmtId="10" fontId="12" fillId="0" borderId="10" xfId="0" applyNumberFormat="1" applyFont="1" applyBorder="1" applyAlignment="1">
      <alignment horizontal="right"/>
    </xf>
    <xf numFmtId="0" fontId="13" fillId="2" borderId="4" xfId="0" applyFont="1" applyFill="1" applyBorder="1" applyAlignment="1">
      <alignment horizontal="left"/>
    </xf>
    <xf numFmtId="3" fontId="14" fillId="2" borderId="5" xfId="0" applyNumberFormat="1" applyFont="1" applyFill="1" applyBorder="1"/>
    <xf numFmtId="3" fontId="14" fillId="2" borderId="6" xfId="0" applyNumberFormat="1" applyFont="1" applyFill="1" applyBorder="1"/>
    <xf numFmtId="0" fontId="13" fillId="2" borderId="17" xfId="0" applyFont="1" applyFill="1" applyBorder="1" applyAlignment="1">
      <alignment horizontal="left"/>
    </xf>
    <xf numFmtId="3" fontId="14" fillId="0" borderId="14" xfId="0" applyNumberFormat="1" applyFont="1" applyBorder="1"/>
    <xf numFmtId="3" fontId="14" fillId="0" borderId="14" xfId="0" applyNumberFormat="1" applyFont="1" applyBorder="1" applyAlignment="1">
      <alignment horizontal="right"/>
    </xf>
    <xf numFmtId="3" fontId="14" fillId="0" borderId="10" xfId="0" applyNumberFormat="1" applyFont="1" applyBorder="1"/>
    <xf numFmtId="3" fontId="14" fillId="2" borderId="0" xfId="0" applyNumberFormat="1" applyFont="1" applyFill="1" applyBorder="1"/>
    <xf numFmtId="2" fontId="14" fillId="0" borderId="0" xfId="0" applyNumberFormat="1" applyFont="1" applyBorder="1" applyAlignment="1" applyProtection="1">
      <alignment horizontal="right"/>
    </xf>
    <xf numFmtId="2" fontId="14" fillId="0" borderId="11" xfId="0" applyNumberFormat="1" applyFont="1" applyBorder="1" applyAlignment="1">
      <alignment horizontal="right"/>
    </xf>
    <xf numFmtId="2" fontId="14" fillId="0" borderId="13" xfId="0" applyNumberFormat="1" applyFont="1" applyBorder="1" applyAlignment="1">
      <alignment horizontal="right"/>
    </xf>
    <xf numFmtId="2" fontId="14" fillId="0" borderId="14" xfId="0" applyNumberFormat="1" applyFont="1" applyBorder="1" applyAlignment="1">
      <alignment horizontal="right"/>
    </xf>
    <xf numFmtId="2" fontId="14" fillId="0" borderId="15" xfId="0" applyNumberFormat="1" applyFont="1" applyBorder="1" applyAlignment="1">
      <alignment horizontal="right"/>
    </xf>
    <xf numFmtId="2" fontId="14" fillId="0" borderId="16" xfId="0" applyNumberFormat="1" applyFont="1" applyBorder="1" applyAlignment="1">
      <alignment horizontal="right"/>
    </xf>
    <xf numFmtId="2" fontId="14" fillId="0" borderId="10" xfId="0" applyNumberFormat="1" applyFont="1" applyBorder="1" applyAlignment="1">
      <alignment horizontal="right"/>
    </xf>
    <xf numFmtId="0" fontId="13" fillId="2" borderId="1" xfId="0" applyFont="1" applyFill="1" applyBorder="1" applyAlignment="1">
      <alignment horizontal="left"/>
    </xf>
    <xf numFmtId="1" fontId="14" fillId="2" borderId="2" xfId="0" applyNumberFormat="1" applyFont="1" applyFill="1" applyBorder="1"/>
    <xf numFmtId="2" fontId="14" fillId="2" borderId="2" xfId="0" applyNumberFormat="1" applyFont="1" applyFill="1" applyBorder="1"/>
    <xf numFmtId="1" fontId="14" fillId="2" borderId="3" xfId="0" applyNumberFormat="1" applyFont="1" applyFill="1" applyBorder="1"/>
    <xf numFmtId="3" fontId="15" fillId="0" borderId="0" xfId="0" applyNumberFormat="1" applyFont="1"/>
    <xf numFmtId="9" fontId="15" fillId="0" borderId="0" xfId="1" applyFont="1"/>
    <xf numFmtId="4" fontId="14" fillId="0" borderId="0" xfId="0" applyNumberFormat="1" applyFont="1" applyBorder="1" applyAlignment="1" applyProtection="1">
      <alignment horizontal="right"/>
    </xf>
    <xf numFmtId="4" fontId="14" fillId="0" borderId="11" xfId="0" applyNumberFormat="1" applyFont="1" applyBorder="1" applyAlignment="1">
      <alignment horizontal="right"/>
    </xf>
    <xf numFmtId="4" fontId="14" fillId="0" borderId="13" xfId="0" applyNumberFormat="1" applyFont="1" applyBorder="1" applyAlignment="1">
      <alignment horizontal="right"/>
    </xf>
    <xf numFmtId="4" fontId="14" fillId="0" borderId="14" xfId="0" applyNumberFormat="1" applyFont="1" applyBorder="1" applyAlignment="1">
      <alignment horizontal="right"/>
    </xf>
    <xf numFmtId="4" fontId="14" fillId="0" borderId="15" xfId="0" applyNumberFormat="1" applyFont="1" applyBorder="1" applyAlignment="1">
      <alignment horizontal="right"/>
    </xf>
    <xf numFmtId="4" fontId="14" fillId="0" borderId="16" xfId="0" applyNumberFormat="1" applyFont="1" applyBorder="1" applyAlignment="1">
      <alignment horizontal="right"/>
    </xf>
    <xf numFmtId="4" fontId="14" fillId="0" borderId="10" xfId="0" applyNumberFormat="1" applyFont="1" applyBorder="1" applyAlignment="1">
      <alignment horizontal="right"/>
    </xf>
    <xf numFmtId="3" fontId="14" fillId="2" borderId="2" xfId="0" applyNumberFormat="1" applyFont="1" applyFill="1" applyBorder="1"/>
    <xf numFmtId="3" fontId="14" fillId="2" borderId="3" xfId="0" applyNumberFormat="1" applyFont="1" applyFill="1" applyBorder="1" applyAlignment="1">
      <alignment horizontal="right"/>
    </xf>
    <xf numFmtId="2" fontId="14" fillId="2" borderId="3" xfId="0" applyNumberFormat="1" applyFont="1" applyFill="1" applyBorder="1"/>
    <xf numFmtId="3" fontId="14" fillId="0" borderId="15" xfId="0" applyNumberFormat="1" applyFont="1" applyBorder="1" applyAlignment="1">
      <alignment horizontal="right"/>
    </xf>
    <xf numFmtId="3" fontId="14" fillId="0" borderId="16" xfId="0" applyNumberFormat="1" applyFont="1" applyBorder="1" applyAlignment="1">
      <alignment horizontal="right"/>
    </xf>
    <xf numFmtId="3" fontId="14" fillId="0" borderId="10" xfId="0" applyNumberFormat="1" applyFont="1" applyBorder="1" applyAlignment="1">
      <alignment horizontal="right"/>
    </xf>
    <xf numFmtId="3" fontId="14" fillId="2" borderId="3" xfId="0" applyNumberFormat="1" applyFont="1" applyFill="1" applyBorder="1"/>
    <xf numFmtId="0" fontId="7" fillId="3" borderId="0" xfId="0" applyFont="1" applyFill="1" applyBorder="1" applyAlignment="1">
      <alignment horizontal="left"/>
    </xf>
    <xf numFmtId="3" fontId="8" fillId="3" borderId="0" xfId="0" applyNumberFormat="1" applyFont="1" applyFill="1" applyBorder="1"/>
    <xf numFmtId="10" fontId="8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10" fontId="9" fillId="3" borderId="0" xfId="0" applyNumberFormat="1" applyFont="1" applyFill="1" applyBorder="1" applyAlignment="1">
      <alignment horizontal="center"/>
    </xf>
    <xf numFmtId="10" fontId="8" fillId="3" borderId="0" xfId="0" applyNumberFormat="1" applyFont="1" applyFill="1" applyBorder="1"/>
    <xf numFmtId="0" fontId="8" fillId="3" borderId="0" xfId="0" applyFont="1" applyFill="1" applyBorder="1"/>
    <xf numFmtId="0" fontId="14" fillId="3" borderId="0" xfId="0" applyFont="1" applyFill="1" applyBorder="1"/>
    <xf numFmtId="0" fontId="10" fillId="3" borderId="0" xfId="0" applyFont="1" applyFill="1" applyBorder="1" applyAlignment="1">
      <alignment horizontal="left"/>
    </xf>
    <xf numFmtId="3" fontId="8" fillId="3" borderId="0" xfId="0" applyNumberFormat="1" applyFont="1" applyFill="1"/>
    <xf numFmtId="10" fontId="8" fillId="3" borderId="0" xfId="0" applyNumberFormat="1" applyFont="1" applyFill="1" applyAlignment="1">
      <alignment horizontal="center"/>
    </xf>
    <xf numFmtId="0" fontId="0" fillId="3" borderId="0" xfId="0" applyFill="1"/>
    <xf numFmtId="10" fontId="10" fillId="3" borderId="0" xfId="0" applyNumberFormat="1" applyFont="1" applyFill="1" applyAlignment="1">
      <alignment horizontal="center"/>
    </xf>
    <xf numFmtId="10" fontId="8" fillId="3" borderId="0" xfId="0" applyNumberFormat="1" applyFont="1" applyFill="1"/>
    <xf numFmtId="0" fontId="8" fillId="3" borderId="0" xfId="0" applyFont="1" applyFill="1"/>
    <xf numFmtId="0" fontId="14" fillId="3" borderId="0" xfId="0" applyFont="1" applyFill="1"/>
    <xf numFmtId="0" fontId="14" fillId="0" borderId="0" xfId="0" applyFont="1" applyAlignment="1">
      <alignment horizontal="center"/>
    </xf>
    <xf numFmtId="0" fontId="14" fillId="0" borderId="0" xfId="0" applyFont="1"/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4" fillId="2" borderId="0" xfId="0" applyFont="1" applyFill="1" applyBorder="1"/>
    <xf numFmtId="0" fontId="8" fillId="2" borderId="0" xfId="0" applyFont="1" applyFill="1" applyBorder="1"/>
    <xf numFmtId="3" fontId="14" fillId="3" borderId="0" xfId="0" applyNumberFormat="1" applyFont="1" applyFill="1" applyBorder="1"/>
    <xf numFmtId="10" fontId="14" fillId="0" borderId="11" xfId="0" applyNumberFormat="1" applyFont="1" applyBorder="1" applyAlignment="1">
      <alignment horizontal="right"/>
    </xf>
    <xf numFmtId="10" fontId="14" fillId="0" borderId="0" xfId="0" applyNumberFormat="1" applyFont="1" applyBorder="1" applyAlignment="1" applyProtection="1">
      <alignment horizontal="right"/>
    </xf>
    <xf numFmtId="10" fontId="14" fillId="0" borderId="16" xfId="0" applyNumberFormat="1" applyFont="1" applyBorder="1" applyAlignment="1">
      <alignment horizontal="right"/>
    </xf>
    <xf numFmtId="10" fontId="14" fillId="0" borderId="15" xfId="0" applyNumberFormat="1" applyFont="1" applyBorder="1" applyAlignment="1">
      <alignment horizontal="right"/>
    </xf>
    <xf numFmtId="10" fontId="14" fillId="0" borderId="10" xfId="0" applyNumberFormat="1" applyFont="1" applyBorder="1" applyAlignment="1">
      <alignment horizontal="right"/>
    </xf>
    <xf numFmtId="0" fontId="8" fillId="0" borderId="0" xfId="0" applyFont="1" applyBorder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14" fillId="0" borderId="0" xfId="0" applyFont="1" applyAlignment="1">
      <alignment horizontal="right"/>
    </xf>
    <xf numFmtId="0" fontId="14" fillId="0" borderId="0" xfId="0" quotePrefix="1" applyFont="1" applyAlignment="1">
      <alignment horizontal="center"/>
    </xf>
    <xf numFmtId="0" fontId="14" fillId="2" borderId="0" xfId="0" applyFont="1" applyFill="1" applyBorder="1" applyAlignment="1">
      <alignment horizontal="right"/>
    </xf>
    <xf numFmtId="0" fontId="7" fillId="2" borderId="0" xfId="2" applyFont="1" applyFill="1" applyBorder="1" applyAlignment="1">
      <alignment horizontal="left"/>
    </xf>
    <xf numFmtId="3" fontId="8" fillId="0" borderId="0" xfId="2" applyNumberFormat="1" applyFont="1" applyBorder="1"/>
    <xf numFmtId="10" fontId="8" fillId="0" borderId="0" xfId="2" applyNumberFormat="1" applyFont="1" applyBorder="1" applyAlignment="1">
      <alignment horizontal="center"/>
    </xf>
    <xf numFmtId="0" fontId="16" fillId="0" borderId="0" xfId="2" applyBorder="1"/>
    <xf numFmtId="10" fontId="9" fillId="0" borderId="0" xfId="2" applyNumberFormat="1" applyFont="1" applyBorder="1" applyAlignment="1">
      <alignment horizontal="center"/>
    </xf>
    <xf numFmtId="10" fontId="8" fillId="0" borderId="0" xfId="2" applyNumberFormat="1" applyFont="1" applyBorder="1"/>
    <xf numFmtId="0" fontId="10" fillId="2" borderId="0" xfId="2" applyFont="1" applyFill="1" applyBorder="1" applyAlignment="1">
      <alignment horizontal="left"/>
    </xf>
    <xf numFmtId="3" fontId="8" fillId="0" borderId="0" xfId="2" applyNumberFormat="1" applyFont="1"/>
    <xf numFmtId="10" fontId="8" fillId="0" borderId="0" xfId="2" applyNumberFormat="1" applyFont="1" applyAlignment="1">
      <alignment horizontal="center"/>
    </xf>
    <xf numFmtId="0" fontId="16" fillId="0" borderId="0" xfId="2"/>
    <xf numFmtId="10" fontId="10" fillId="0" borderId="0" xfId="2" applyNumberFormat="1" applyFont="1" applyAlignment="1">
      <alignment horizontal="center"/>
    </xf>
    <xf numFmtId="10" fontId="8" fillId="0" borderId="0" xfId="2" applyNumberFormat="1" applyFont="1"/>
    <xf numFmtId="0" fontId="8" fillId="0" borderId="0" xfId="2" applyFont="1"/>
    <xf numFmtId="0" fontId="7" fillId="2" borderId="7" xfId="2" applyFont="1" applyFill="1" applyBorder="1"/>
    <xf numFmtId="3" fontId="7" fillId="2" borderId="2" xfId="2" applyNumberFormat="1" applyFont="1" applyFill="1" applyBorder="1" applyAlignment="1">
      <alignment horizontal="centerContinuous"/>
    </xf>
    <xf numFmtId="10" fontId="7" fillId="2" borderId="2" xfId="2" applyNumberFormat="1" applyFont="1" applyFill="1" applyBorder="1" applyAlignment="1">
      <alignment horizontal="centerContinuous"/>
    </xf>
    <xf numFmtId="10" fontId="7" fillId="2" borderId="3" xfId="2" applyNumberFormat="1" applyFont="1" applyFill="1" applyBorder="1" applyAlignment="1">
      <alignment horizontal="centerContinuous"/>
    </xf>
    <xf numFmtId="3" fontId="7" fillId="2" borderId="2" xfId="2" applyNumberFormat="1" applyFont="1" applyFill="1" applyBorder="1" applyAlignment="1">
      <alignment horizontal="left" indent="4"/>
    </xf>
    <xf numFmtId="10" fontId="7" fillId="2" borderId="5" xfId="2" applyNumberFormat="1" applyFont="1" applyFill="1" applyBorder="1" applyAlignment="1">
      <alignment horizontal="centerContinuous"/>
    </xf>
    <xf numFmtId="10" fontId="7" fillId="2" borderId="6" xfId="2" applyNumberFormat="1" applyFont="1" applyFill="1" applyBorder="1" applyAlignment="1">
      <alignment horizontal="centerContinuous"/>
    </xf>
    <xf numFmtId="10" fontId="7" fillId="2" borderId="7" xfId="2" applyNumberFormat="1" applyFont="1" applyFill="1" applyBorder="1" applyAlignment="1">
      <alignment horizontal="centerContinuous"/>
    </xf>
    <xf numFmtId="0" fontId="7" fillId="2" borderId="9" xfId="2" applyFont="1" applyFill="1" applyBorder="1" applyAlignment="1">
      <alignment horizontal="center"/>
    </xf>
    <xf numFmtId="3" fontId="7" fillId="2" borderId="2" xfId="2" applyNumberFormat="1" applyFont="1" applyFill="1" applyBorder="1" applyAlignment="1">
      <alignment horizontal="center"/>
    </xf>
    <xf numFmtId="10" fontId="7" fillId="2" borderId="2" xfId="2" applyNumberFormat="1" applyFont="1" applyFill="1" applyBorder="1" applyAlignment="1">
      <alignment horizontal="center"/>
    </xf>
    <xf numFmtId="10" fontId="7" fillId="2" borderId="3" xfId="2" applyNumberFormat="1" applyFont="1" applyFill="1" applyBorder="1" applyAlignment="1">
      <alignment horizontal="center"/>
    </xf>
    <xf numFmtId="3" fontId="7" fillId="2" borderId="3" xfId="2" applyNumberFormat="1" applyFont="1" applyFill="1" applyBorder="1" applyAlignment="1">
      <alignment horizontal="center"/>
    </xf>
    <xf numFmtId="10" fontId="7" fillId="2" borderId="9" xfId="2" applyNumberFormat="1" applyFont="1" applyFill="1" applyBorder="1" applyAlignment="1">
      <alignment horizontal="center"/>
    </xf>
    <xf numFmtId="0" fontId="11" fillId="0" borderId="7" xfId="2" applyFont="1" applyBorder="1"/>
    <xf numFmtId="3" fontId="12" fillId="0" borderId="0" xfId="2" applyNumberFormat="1" applyFont="1" applyBorder="1" applyAlignment="1">
      <alignment horizontal="right"/>
    </xf>
    <xf numFmtId="3" fontId="12" fillId="0" borderId="11" xfId="2" applyNumberFormat="1" applyFont="1" applyBorder="1" applyAlignment="1">
      <alignment horizontal="right"/>
    </xf>
    <xf numFmtId="10" fontId="11" fillId="0" borderId="12" xfId="2" applyNumberFormat="1" applyFont="1" applyBorder="1" applyAlignment="1">
      <alignment horizontal="right"/>
    </xf>
    <xf numFmtId="10" fontId="11" fillId="0" borderId="11" xfId="2" applyNumberFormat="1" applyFont="1" applyBorder="1" applyAlignment="1">
      <alignment horizontal="right"/>
    </xf>
    <xf numFmtId="10" fontId="11" fillId="0" borderId="13" xfId="2" applyNumberFormat="1" applyFont="1" applyBorder="1" applyAlignment="1">
      <alignment horizontal="right"/>
    </xf>
    <xf numFmtId="0" fontId="11" fillId="0" borderId="8" xfId="2" applyFont="1" applyBorder="1"/>
    <xf numFmtId="3" fontId="12" fillId="0" borderId="0" xfId="2" applyNumberFormat="1" applyFont="1" applyBorder="1" applyAlignment="1" applyProtection="1">
      <alignment horizontal="right"/>
    </xf>
    <xf numFmtId="3" fontId="12" fillId="0" borderId="11" xfId="2" applyNumberFormat="1" applyFont="1" applyBorder="1" applyAlignment="1" applyProtection="1">
      <alignment horizontal="right"/>
    </xf>
    <xf numFmtId="3" fontId="12" fillId="0" borderId="12" xfId="2" applyNumberFormat="1" applyFont="1" applyBorder="1" applyAlignment="1">
      <alignment horizontal="right"/>
    </xf>
    <xf numFmtId="3" fontId="12" fillId="0" borderId="13" xfId="2" applyNumberFormat="1" applyFont="1" applyBorder="1" applyAlignment="1">
      <alignment horizontal="right"/>
    </xf>
    <xf numFmtId="0" fontId="11" fillId="0" borderId="9" xfId="2" applyFont="1" applyBorder="1"/>
    <xf numFmtId="3" fontId="12" fillId="0" borderId="14" xfId="2" applyNumberFormat="1" applyFont="1" applyBorder="1" applyAlignment="1">
      <alignment horizontal="right"/>
    </xf>
    <xf numFmtId="3" fontId="12" fillId="0" borderId="15" xfId="2" applyNumberFormat="1" applyFont="1" applyBorder="1" applyAlignment="1">
      <alignment horizontal="right"/>
    </xf>
    <xf numFmtId="10" fontId="12" fillId="0" borderId="16" xfId="2" applyNumberFormat="1" applyFont="1" applyBorder="1" applyAlignment="1">
      <alignment horizontal="right"/>
    </xf>
    <xf numFmtId="10" fontId="12" fillId="0" borderId="15" xfId="2" applyNumberFormat="1" applyFont="1" applyBorder="1" applyAlignment="1">
      <alignment horizontal="right"/>
    </xf>
    <xf numFmtId="10" fontId="12" fillId="0" borderId="10" xfId="2" applyNumberFormat="1" applyFont="1" applyBorder="1" applyAlignment="1">
      <alignment horizontal="right"/>
    </xf>
    <xf numFmtId="0" fontId="13" fillId="2" borderId="4" xfId="2" applyFont="1" applyFill="1" applyBorder="1" applyAlignment="1">
      <alignment horizontal="left"/>
    </xf>
    <xf numFmtId="3" fontId="14" fillId="2" borderId="5" xfId="2" applyNumberFormat="1" applyFont="1" applyFill="1" applyBorder="1"/>
    <xf numFmtId="3" fontId="14" fillId="2" borderId="6" xfId="2" applyNumberFormat="1" applyFont="1" applyFill="1" applyBorder="1"/>
    <xf numFmtId="0" fontId="13" fillId="2" borderId="19" xfId="2" applyFont="1" applyFill="1" applyBorder="1" applyAlignment="1">
      <alignment horizontal="left"/>
    </xf>
    <xf numFmtId="3" fontId="14" fillId="0" borderId="18" xfId="2" applyNumberFormat="1" applyFont="1" applyBorder="1"/>
    <xf numFmtId="3" fontId="14" fillId="0" borderId="18" xfId="2" applyNumberFormat="1" applyFont="1" applyBorder="1" applyAlignment="1">
      <alignment horizontal="right"/>
    </xf>
    <xf numFmtId="3" fontId="14" fillId="0" borderId="20" xfId="2" applyNumberFormat="1" applyFont="1" applyBorder="1"/>
    <xf numFmtId="2" fontId="14" fillId="0" borderId="0" xfId="2" applyNumberFormat="1" applyFont="1" applyBorder="1" applyAlignment="1">
      <alignment horizontal="right"/>
    </xf>
    <xf numFmtId="3" fontId="14" fillId="2" borderId="0" xfId="2" applyNumberFormat="1" applyFont="1" applyFill="1" applyBorder="1"/>
    <xf numFmtId="2" fontId="14" fillId="0" borderId="0" xfId="2" applyNumberFormat="1" applyFont="1" applyBorder="1" applyAlignment="1" applyProtection="1">
      <alignment horizontal="right"/>
    </xf>
    <xf numFmtId="2" fontId="14" fillId="0" borderId="11" xfId="2" applyNumberFormat="1" applyFont="1" applyBorder="1" applyAlignment="1">
      <alignment horizontal="right"/>
    </xf>
    <xf numFmtId="2" fontId="14" fillId="0" borderId="13" xfId="2" applyNumberFormat="1" applyFont="1" applyBorder="1" applyAlignment="1">
      <alignment horizontal="right"/>
    </xf>
    <xf numFmtId="2" fontId="14" fillId="0" borderId="14" xfId="2" applyNumberFormat="1" applyFont="1" applyBorder="1" applyAlignment="1">
      <alignment horizontal="right"/>
    </xf>
    <xf numFmtId="2" fontId="14" fillId="0" borderId="15" xfId="2" applyNumberFormat="1" applyFont="1" applyBorder="1" applyAlignment="1">
      <alignment horizontal="right"/>
    </xf>
    <xf numFmtId="2" fontId="14" fillId="0" borderId="16" xfId="2" applyNumberFormat="1" applyFont="1" applyBorder="1" applyAlignment="1">
      <alignment horizontal="right"/>
    </xf>
    <xf numFmtId="2" fontId="14" fillId="0" borderId="10" xfId="2" applyNumberFormat="1" applyFont="1" applyBorder="1" applyAlignment="1">
      <alignment horizontal="right"/>
    </xf>
    <xf numFmtId="0" fontId="13" fillId="2" borderId="1" xfId="2" applyFont="1" applyFill="1" applyBorder="1" applyAlignment="1">
      <alignment horizontal="left"/>
    </xf>
    <xf numFmtId="1" fontId="14" fillId="2" borderId="2" xfId="2" applyNumberFormat="1" applyFont="1" applyFill="1" applyBorder="1"/>
    <xf numFmtId="2" fontId="14" fillId="2" borderId="2" xfId="2" applyNumberFormat="1" applyFont="1" applyFill="1" applyBorder="1"/>
    <xf numFmtId="1" fontId="14" fillId="2" borderId="3" xfId="2" applyNumberFormat="1" applyFont="1" applyFill="1" applyBorder="1"/>
    <xf numFmtId="2" fontId="14" fillId="2" borderId="2" xfId="3" applyNumberFormat="1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_Bolsa Electrónica" xfId="2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33625" y="204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33625" y="204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333625" y="204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33625" y="204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333625" y="204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333625" y="204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12</xdr:row>
      <xdr:rowOff>76200</xdr:rowOff>
    </xdr:from>
    <xdr:ext cx="104775" cy="2127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43150" y="20478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104775" cy="21272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343150" y="20478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104775" cy="212725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343150" y="20478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104775" cy="212725"/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343150" y="2047875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12</xdr:row>
      <xdr:rowOff>76200</xdr:rowOff>
    </xdr:from>
    <xdr:ext cx="104775" cy="2127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57475" y="1733550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104775" cy="21272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657475" y="1733550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104775" cy="212725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657475" y="1733550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104775" cy="212725"/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657475" y="1733550"/>
          <a:ext cx="104775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95250" cy="212725"/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647950" y="1733550"/>
          <a:ext cx="9525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95250" cy="212725"/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2647950" y="1733550"/>
          <a:ext cx="95250" cy="212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38100</xdr:colOff>
      <xdr:row>12</xdr:row>
      <xdr:rowOff>76200</xdr:rowOff>
    </xdr:from>
    <xdr:ext cx="76200" cy="200025"/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657475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26479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A2" sqref="A2"/>
    </sheetView>
  </sheetViews>
  <sheetFormatPr baseColWidth="10" defaultRowHeight="11.25" x14ac:dyDescent="0.2"/>
  <cols>
    <col min="1" max="9" width="11.42578125" style="2"/>
    <col min="10" max="10" width="9.28515625" style="2" bestFit="1" customWidth="1"/>
    <col min="11" max="11" width="14" style="2" customWidth="1"/>
    <col min="12" max="265" width="11.42578125" style="2"/>
    <col min="266" max="266" width="9.28515625" style="2" bestFit="1" customWidth="1"/>
    <col min="267" max="267" width="14" style="2" customWidth="1"/>
    <col min="268" max="521" width="11.42578125" style="2"/>
    <col min="522" max="522" width="9.28515625" style="2" bestFit="1" customWidth="1"/>
    <col min="523" max="523" width="14" style="2" customWidth="1"/>
    <col min="524" max="777" width="11.42578125" style="2"/>
    <col min="778" max="778" width="9.28515625" style="2" bestFit="1" customWidth="1"/>
    <col min="779" max="779" width="14" style="2" customWidth="1"/>
    <col min="780" max="1033" width="11.42578125" style="2"/>
    <col min="1034" max="1034" width="9.28515625" style="2" bestFit="1" customWidth="1"/>
    <col min="1035" max="1035" width="14" style="2" customWidth="1"/>
    <col min="1036" max="1289" width="11.42578125" style="2"/>
    <col min="1290" max="1290" width="9.28515625" style="2" bestFit="1" customWidth="1"/>
    <col min="1291" max="1291" width="14" style="2" customWidth="1"/>
    <col min="1292" max="1545" width="11.42578125" style="2"/>
    <col min="1546" max="1546" width="9.28515625" style="2" bestFit="1" customWidth="1"/>
    <col min="1547" max="1547" width="14" style="2" customWidth="1"/>
    <col min="1548" max="1801" width="11.42578125" style="2"/>
    <col min="1802" max="1802" width="9.28515625" style="2" bestFit="1" customWidth="1"/>
    <col min="1803" max="1803" width="14" style="2" customWidth="1"/>
    <col min="1804" max="2057" width="11.42578125" style="2"/>
    <col min="2058" max="2058" width="9.28515625" style="2" bestFit="1" customWidth="1"/>
    <col min="2059" max="2059" width="14" style="2" customWidth="1"/>
    <col min="2060" max="2313" width="11.42578125" style="2"/>
    <col min="2314" max="2314" width="9.28515625" style="2" bestFit="1" customWidth="1"/>
    <col min="2315" max="2315" width="14" style="2" customWidth="1"/>
    <col min="2316" max="2569" width="11.42578125" style="2"/>
    <col min="2570" max="2570" width="9.28515625" style="2" bestFit="1" customWidth="1"/>
    <col min="2571" max="2571" width="14" style="2" customWidth="1"/>
    <col min="2572" max="2825" width="11.42578125" style="2"/>
    <col min="2826" max="2826" width="9.28515625" style="2" bestFit="1" customWidth="1"/>
    <col min="2827" max="2827" width="14" style="2" customWidth="1"/>
    <col min="2828" max="3081" width="11.42578125" style="2"/>
    <col min="3082" max="3082" width="9.28515625" style="2" bestFit="1" customWidth="1"/>
    <col min="3083" max="3083" width="14" style="2" customWidth="1"/>
    <col min="3084" max="3337" width="11.42578125" style="2"/>
    <col min="3338" max="3338" width="9.28515625" style="2" bestFit="1" customWidth="1"/>
    <col min="3339" max="3339" width="14" style="2" customWidth="1"/>
    <col min="3340" max="3593" width="11.42578125" style="2"/>
    <col min="3594" max="3594" width="9.28515625" style="2" bestFit="1" customWidth="1"/>
    <col min="3595" max="3595" width="14" style="2" customWidth="1"/>
    <col min="3596" max="3849" width="11.42578125" style="2"/>
    <col min="3850" max="3850" width="9.28515625" style="2" bestFit="1" customWidth="1"/>
    <col min="3851" max="3851" width="14" style="2" customWidth="1"/>
    <col min="3852" max="4105" width="11.42578125" style="2"/>
    <col min="4106" max="4106" width="9.28515625" style="2" bestFit="1" customWidth="1"/>
    <col min="4107" max="4107" width="14" style="2" customWidth="1"/>
    <col min="4108" max="4361" width="11.42578125" style="2"/>
    <col min="4362" max="4362" width="9.28515625" style="2" bestFit="1" customWidth="1"/>
    <col min="4363" max="4363" width="14" style="2" customWidth="1"/>
    <col min="4364" max="4617" width="11.42578125" style="2"/>
    <col min="4618" max="4618" width="9.28515625" style="2" bestFit="1" customWidth="1"/>
    <col min="4619" max="4619" width="14" style="2" customWidth="1"/>
    <col min="4620" max="4873" width="11.42578125" style="2"/>
    <col min="4874" max="4874" width="9.28515625" style="2" bestFit="1" customWidth="1"/>
    <col min="4875" max="4875" width="14" style="2" customWidth="1"/>
    <col min="4876" max="5129" width="11.42578125" style="2"/>
    <col min="5130" max="5130" width="9.28515625" style="2" bestFit="1" customWidth="1"/>
    <col min="5131" max="5131" width="14" style="2" customWidth="1"/>
    <col min="5132" max="5385" width="11.42578125" style="2"/>
    <col min="5386" max="5386" width="9.28515625" style="2" bestFit="1" customWidth="1"/>
    <col min="5387" max="5387" width="14" style="2" customWidth="1"/>
    <col min="5388" max="5641" width="11.42578125" style="2"/>
    <col min="5642" max="5642" width="9.28515625" style="2" bestFit="1" customWidth="1"/>
    <col min="5643" max="5643" width="14" style="2" customWidth="1"/>
    <col min="5644" max="5897" width="11.42578125" style="2"/>
    <col min="5898" max="5898" width="9.28515625" style="2" bestFit="1" customWidth="1"/>
    <col min="5899" max="5899" width="14" style="2" customWidth="1"/>
    <col min="5900" max="6153" width="11.42578125" style="2"/>
    <col min="6154" max="6154" width="9.28515625" style="2" bestFit="1" customWidth="1"/>
    <col min="6155" max="6155" width="14" style="2" customWidth="1"/>
    <col min="6156" max="6409" width="11.42578125" style="2"/>
    <col min="6410" max="6410" width="9.28515625" style="2" bestFit="1" customWidth="1"/>
    <col min="6411" max="6411" width="14" style="2" customWidth="1"/>
    <col min="6412" max="6665" width="11.42578125" style="2"/>
    <col min="6666" max="6666" width="9.28515625" style="2" bestFit="1" customWidth="1"/>
    <col min="6667" max="6667" width="14" style="2" customWidth="1"/>
    <col min="6668" max="6921" width="11.42578125" style="2"/>
    <col min="6922" max="6922" width="9.28515625" style="2" bestFit="1" customWidth="1"/>
    <col min="6923" max="6923" width="14" style="2" customWidth="1"/>
    <col min="6924" max="7177" width="11.42578125" style="2"/>
    <col min="7178" max="7178" width="9.28515625" style="2" bestFit="1" customWidth="1"/>
    <col min="7179" max="7179" width="14" style="2" customWidth="1"/>
    <col min="7180" max="7433" width="11.42578125" style="2"/>
    <col min="7434" max="7434" width="9.28515625" style="2" bestFit="1" customWidth="1"/>
    <col min="7435" max="7435" width="14" style="2" customWidth="1"/>
    <col min="7436" max="7689" width="11.42578125" style="2"/>
    <col min="7690" max="7690" width="9.28515625" style="2" bestFit="1" customWidth="1"/>
    <col min="7691" max="7691" width="14" style="2" customWidth="1"/>
    <col min="7692" max="7945" width="11.42578125" style="2"/>
    <col min="7946" max="7946" width="9.28515625" style="2" bestFit="1" customWidth="1"/>
    <col min="7947" max="7947" width="14" style="2" customWidth="1"/>
    <col min="7948" max="8201" width="11.42578125" style="2"/>
    <col min="8202" max="8202" width="9.28515625" style="2" bestFit="1" customWidth="1"/>
    <col min="8203" max="8203" width="14" style="2" customWidth="1"/>
    <col min="8204" max="8457" width="11.42578125" style="2"/>
    <col min="8458" max="8458" width="9.28515625" style="2" bestFit="1" customWidth="1"/>
    <col min="8459" max="8459" width="14" style="2" customWidth="1"/>
    <col min="8460" max="8713" width="11.42578125" style="2"/>
    <col min="8714" max="8714" width="9.28515625" style="2" bestFit="1" customWidth="1"/>
    <col min="8715" max="8715" width="14" style="2" customWidth="1"/>
    <col min="8716" max="8969" width="11.42578125" style="2"/>
    <col min="8970" max="8970" width="9.28515625" style="2" bestFit="1" customWidth="1"/>
    <col min="8971" max="8971" width="14" style="2" customWidth="1"/>
    <col min="8972" max="9225" width="11.42578125" style="2"/>
    <col min="9226" max="9226" width="9.28515625" style="2" bestFit="1" customWidth="1"/>
    <col min="9227" max="9227" width="14" style="2" customWidth="1"/>
    <col min="9228" max="9481" width="11.42578125" style="2"/>
    <col min="9482" max="9482" width="9.28515625" style="2" bestFit="1" customWidth="1"/>
    <col min="9483" max="9483" width="14" style="2" customWidth="1"/>
    <col min="9484" max="9737" width="11.42578125" style="2"/>
    <col min="9738" max="9738" width="9.28515625" style="2" bestFit="1" customWidth="1"/>
    <col min="9739" max="9739" width="14" style="2" customWidth="1"/>
    <col min="9740" max="9993" width="11.42578125" style="2"/>
    <col min="9994" max="9994" width="9.28515625" style="2" bestFit="1" customWidth="1"/>
    <col min="9995" max="9995" width="14" style="2" customWidth="1"/>
    <col min="9996" max="10249" width="11.42578125" style="2"/>
    <col min="10250" max="10250" width="9.28515625" style="2" bestFit="1" customWidth="1"/>
    <col min="10251" max="10251" width="14" style="2" customWidth="1"/>
    <col min="10252" max="10505" width="11.42578125" style="2"/>
    <col min="10506" max="10506" width="9.28515625" style="2" bestFit="1" customWidth="1"/>
    <col min="10507" max="10507" width="14" style="2" customWidth="1"/>
    <col min="10508" max="10761" width="11.42578125" style="2"/>
    <col min="10762" max="10762" width="9.28515625" style="2" bestFit="1" customWidth="1"/>
    <col min="10763" max="10763" width="14" style="2" customWidth="1"/>
    <col min="10764" max="11017" width="11.42578125" style="2"/>
    <col min="11018" max="11018" width="9.28515625" style="2" bestFit="1" customWidth="1"/>
    <col min="11019" max="11019" width="14" style="2" customWidth="1"/>
    <col min="11020" max="11273" width="11.42578125" style="2"/>
    <col min="11274" max="11274" width="9.28515625" style="2" bestFit="1" customWidth="1"/>
    <col min="11275" max="11275" width="14" style="2" customWidth="1"/>
    <col min="11276" max="11529" width="11.42578125" style="2"/>
    <col min="11530" max="11530" width="9.28515625" style="2" bestFit="1" customWidth="1"/>
    <col min="11531" max="11531" width="14" style="2" customWidth="1"/>
    <col min="11532" max="11785" width="11.42578125" style="2"/>
    <col min="11786" max="11786" width="9.28515625" style="2" bestFit="1" customWidth="1"/>
    <col min="11787" max="11787" width="14" style="2" customWidth="1"/>
    <col min="11788" max="12041" width="11.42578125" style="2"/>
    <col min="12042" max="12042" width="9.28515625" style="2" bestFit="1" customWidth="1"/>
    <col min="12043" max="12043" width="14" style="2" customWidth="1"/>
    <col min="12044" max="12297" width="11.42578125" style="2"/>
    <col min="12298" max="12298" width="9.28515625" style="2" bestFit="1" customWidth="1"/>
    <col min="12299" max="12299" width="14" style="2" customWidth="1"/>
    <col min="12300" max="12553" width="11.42578125" style="2"/>
    <col min="12554" max="12554" width="9.28515625" style="2" bestFit="1" customWidth="1"/>
    <col min="12555" max="12555" width="14" style="2" customWidth="1"/>
    <col min="12556" max="12809" width="11.42578125" style="2"/>
    <col min="12810" max="12810" width="9.28515625" style="2" bestFit="1" customWidth="1"/>
    <col min="12811" max="12811" width="14" style="2" customWidth="1"/>
    <col min="12812" max="13065" width="11.42578125" style="2"/>
    <col min="13066" max="13066" width="9.28515625" style="2" bestFit="1" customWidth="1"/>
    <col min="13067" max="13067" width="14" style="2" customWidth="1"/>
    <col min="13068" max="13321" width="11.42578125" style="2"/>
    <col min="13322" max="13322" width="9.28515625" style="2" bestFit="1" customWidth="1"/>
    <col min="13323" max="13323" width="14" style="2" customWidth="1"/>
    <col min="13324" max="13577" width="11.42578125" style="2"/>
    <col min="13578" max="13578" width="9.28515625" style="2" bestFit="1" customWidth="1"/>
    <col min="13579" max="13579" width="14" style="2" customWidth="1"/>
    <col min="13580" max="13833" width="11.42578125" style="2"/>
    <col min="13834" max="13834" width="9.28515625" style="2" bestFit="1" customWidth="1"/>
    <col min="13835" max="13835" width="14" style="2" customWidth="1"/>
    <col min="13836" max="14089" width="11.42578125" style="2"/>
    <col min="14090" max="14090" width="9.28515625" style="2" bestFit="1" customWidth="1"/>
    <col min="14091" max="14091" width="14" style="2" customWidth="1"/>
    <col min="14092" max="14345" width="11.42578125" style="2"/>
    <col min="14346" max="14346" width="9.28515625" style="2" bestFit="1" customWidth="1"/>
    <col min="14347" max="14347" width="14" style="2" customWidth="1"/>
    <col min="14348" max="14601" width="11.42578125" style="2"/>
    <col min="14602" max="14602" width="9.28515625" style="2" bestFit="1" customWidth="1"/>
    <col min="14603" max="14603" width="14" style="2" customWidth="1"/>
    <col min="14604" max="14857" width="11.42578125" style="2"/>
    <col min="14858" max="14858" width="9.28515625" style="2" bestFit="1" customWidth="1"/>
    <col min="14859" max="14859" width="14" style="2" customWidth="1"/>
    <col min="14860" max="15113" width="11.42578125" style="2"/>
    <col min="15114" max="15114" width="9.28515625" style="2" bestFit="1" customWidth="1"/>
    <col min="15115" max="15115" width="14" style="2" customWidth="1"/>
    <col min="15116" max="15369" width="11.42578125" style="2"/>
    <col min="15370" max="15370" width="9.28515625" style="2" bestFit="1" customWidth="1"/>
    <col min="15371" max="15371" width="14" style="2" customWidth="1"/>
    <col min="15372" max="15625" width="11.42578125" style="2"/>
    <col min="15626" max="15626" width="9.28515625" style="2" bestFit="1" customWidth="1"/>
    <col min="15627" max="15627" width="14" style="2" customWidth="1"/>
    <col min="15628" max="15881" width="11.42578125" style="2"/>
    <col min="15882" max="15882" width="9.28515625" style="2" bestFit="1" customWidth="1"/>
    <col min="15883" max="15883" width="14" style="2" customWidth="1"/>
    <col min="15884" max="16137" width="11.42578125" style="2"/>
    <col min="16138" max="16138" width="9.28515625" style="2" bestFit="1" customWidth="1"/>
    <col min="16139" max="16139" width="14" style="2" customWidth="1"/>
    <col min="16140" max="16384" width="11.42578125" style="2"/>
  </cols>
  <sheetData>
    <row r="1" spans="1:15" x14ac:dyDescent="0.2">
      <c r="A1" s="1" t="s">
        <v>0</v>
      </c>
    </row>
    <row r="2" spans="1:15" x14ac:dyDescent="0.2">
      <c r="A2" s="1" t="s">
        <v>1</v>
      </c>
      <c r="B2" s="3"/>
      <c r="C2" s="3"/>
    </row>
    <row r="4" spans="1:15" ht="12" thickBot="1" x14ac:dyDescent="0.25"/>
    <row r="5" spans="1:15" s="5" customFormat="1" ht="12.75" customHeight="1" thickBot="1" x14ac:dyDescent="0.25">
      <c r="A5" s="4"/>
      <c r="C5" s="192" t="s">
        <v>2</v>
      </c>
      <c r="D5" s="193"/>
      <c r="E5" s="193"/>
      <c r="F5" s="193"/>
      <c r="G5" s="193"/>
      <c r="H5" s="193"/>
      <c r="I5" s="193"/>
      <c r="J5" s="194"/>
      <c r="K5" s="6" t="s">
        <v>3</v>
      </c>
      <c r="L5" s="7"/>
      <c r="M5" s="8"/>
      <c r="N5" s="195" t="s">
        <v>4</v>
      </c>
    </row>
    <row r="6" spans="1:15" s="5" customFormat="1" x14ac:dyDescent="0.2">
      <c r="A6" s="4"/>
      <c r="B6" s="9"/>
      <c r="C6" s="9"/>
      <c r="D6" s="9"/>
      <c r="E6" s="9"/>
      <c r="F6" s="9"/>
      <c r="G6" s="9" t="s">
        <v>5</v>
      </c>
      <c r="H6" s="9"/>
      <c r="I6" s="9" t="s">
        <v>6</v>
      </c>
      <c r="J6" s="9" t="s">
        <v>7</v>
      </c>
      <c r="K6" s="9" t="s">
        <v>8</v>
      </c>
      <c r="L6" s="8" t="s">
        <v>9</v>
      </c>
      <c r="M6" s="8" t="s">
        <v>10</v>
      </c>
      <c r="N6" s="196"/>
    </row>
    <row r="7" spans="1:15" s="5" customFormat="1" ht="12" thickBot="1" x14ac:dyDescent="0.25">
      <c r="A7" s="4"/>
      <c r="B7" s="10" t="s">
        <v>11</v>
      </c>
      <c r="C7" s="10" t="s">
        <v>12</v>
      </c>
      <c r="D7" s="10" t="s">
        <v>13</v>
      </c>
      <c r="E7" s="10" t="s">
        <v>14</v>
      </c>
      <c r="F7" s="10" t="s">
        <v>15</v>
      </c>
      <c r="G7" s="10" t="s">
        <v>16</v>
      </c>
      <c r="H7" s="10" t="s">
        <v>9</v>
      </c>
      <c r="I7" s="10" t="s">
        <v>17</v>
      </c>
      <c r="J7" s="10" t="s">
        <v>18</v>
      </c>
      <c r="K7" s="10" t="s">
        <v>19</v>
      </c>
      <c r="L7" s="11"/>
      <c r="M7" s="11"/>
      <c r="N7" s="197"/>
    </row>
    <row r="9" spans="1:15" x14ac:dyDescent="0.2">
      <c r="B9" s="2" t="s">
        <v>20</v>
      </c>
      <c r="C9" s="12">
        <v>24470</v>
      </c>
      <c r="D9" s="2" t="s">
        <v>21</v>
      </c>
      <c r="E9" s="2" t="s">
        <v>21</v>
      </c>
      <c r="F9" s="2" t="s">
        <v>21</v>
      </c>
      <c r="G9" s="2" t="s">
        <v>21</v>
      </c>
      <c r="H9" s="2" t="s">
        <v>21</v>
      </c>
      <c r="I9" s="2" t="s">
        <v>21</v>
      </c>
      <c r="J9" s="2" t="s">
        <v>21</v>
      </c>
      <c r="K9" s="2" t="s">
        <v>21</v>
      </c>
      <c r="L9" s="2" t="s">
        <v>21</v>
      </c>
      <c r="M9" s="2" t="s">
        <v>21</v>
      </c>
      <c r="N9" s="12">
        <v>24470</v>
      </c>
      <c r="O9" s="12"/>
    </row>
    <row r="10" spans="1:15" x14ac:dyDescent="0.2">
      <c r="B10" s="2" t="s">
        <v>22</v>
      </c>
      <c r="C10" s="12">
        <v>110924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21</v>
      </c>
      <c r="M10" s="2" t="s">
        <v>21</v>
      </c>
      <c r="N10" s="12">
        <v>110924</v>
      </c>
      <c r="O10" s="12"/>
    </row>
    <row r="11" spans="1:15" x14ac:dyDescent="0.2">
      <c r="B11" s="2" t="s">
        <v>23</v>
      </c>
      <c r="C11" s="12">
        <v>2227</v>
      </c>
      <c r="D11" s="2" t="s">
        <v>21</v>
      </c>
      <c r="E11" s="2" t="s">
        <v>21</v>
      </c>
      <c r="F11" s="12">
        <v>9916</v>
      </c>
      <c r="G11" s="2" t="s">
        <v>21</v>
      </c>
      <c r="H11" s="2" t="s">
        <v>21</v>
      </c>
      <c r="I11" s="2" t="s">
        <v>21</v>
      </c>
      <c r="J11" s="2" t="s">
        <v>21</v>
      </c>
      <c r="K11" s="2" t="s">
        <v>21</v>
      </c>
      <c r="L11" s="2" t="s">
        <v>21</v>
      </c>
      <c r="M11" s="2" t="s">
        <v>21</v>
      </c>
      <c r="N11" s="12">
        <v>12144</v>
      </c>
      <c r="O11" s="12"/>
    </row>
    <row r="12" spans="1:15" x14ac:dyDescent="0.2">
      <c r="B12" s="2" t="s">
        <v>24</v>
      </c>
      <c r="C12" s="2">
        <v>370</v>
      </c>
      <c r="D12" s="2" t="s">
        <v>21</v>
      </c>
      <c r="E12" s="2" t="s">
        <v>21</v>
      </c>
      <c r="F12" s="2" t="s">
        <v>21</v>
      </c>
      <c r="G12" s="2" t="s">
        <v>21</v>
      </c>
      <c r="I12" s="2" t="s">
        <v>21</v>
      </c>
      <c r="J12" s="2" t="s">
        <v>21</v>
      </c>
      <c r="K12" s="2" t="s">
        <v>21</v>
      </c>
      <c r="L12" s="2" t="s">
        <v>21</v>
      </c>
      <c r="M12" s="2" t="s">
        <v>21</v>
      </c>
      <c r="N12" s="2">
        <v>370</v>
      </c>
      <c r="O12" s="12"/>
    </row>
    <row r="13" spans="1:15" x14ac:dyDescent="0.2">
      <c r="B13" s="2" t="s">
        <v>25</v>
      </c>
      <c r="C13" s="12">
        <v>1231</v>
      </c>
      <c r="D13" s="2" t="s">
        <v>21</v>
      </c>
      <c r="E13" s="2" t="s">
        <v>21</v>
      </c>
      <c r="F13" s="12">
        <v>10092</v>
      </c>
      <c r="G13" s="2" t="s">
        <v>21</v>
      </c>
      <c r="H13" s="2" t="s">
        <v>21</v>
      </c>
      <c r="I13" s="2" t="s">
        <v>21</v>
      </c>
      <c r="J13" s="2" t="s">
        <v>21</v>
      </c>
      <c r="K13" s="2" t="s">
        <v>21</v>
      </c>
      <c r="L13" s="2" t="s">
        <v>21</v>
      </c>
      <c r="M13" s="2" t="s">
        <v>21</v>
      </c>
      <c r="N13" s="12">
        <v>11324</v>
      </c>
      <c r="O13" s="12"/>
    </row>
    <row r="14" spans="1:15" x14ac:dyDescent="0.2">
      <c r="B14" s="2" t="s">
        <v>26</v>
      </c>
      <c r="C14" s="2">
        <v>781</v>
      </c>
      <c r="D14" s="2" t="s">
        <v>21</v>
      </c>
      <c r="E14" s="2" t="s">
        <v>21</v>
      </c>
      <c r="F14" s="2" t="s">
        <v>21</v>
      </c>
      <c r="G14" s="2" t="s">
        <v>21</v>
      </c>
      <c r="H14" s="2" t="s">
        <v>21</v>
      </c>
      <c r="I14" s="2" t="s">
        <v>21</v>
      </c>
      <c r="J14" s="2" t="s">
        <v>21</v>
      </c>
      <c r="K14" s="2" t="s">
        <v>21</v>
      </c>
      <c r="L14" s="2" t="s">
        <v>21</v>
      </c>
      <c r="M14" s="2" t="s">
        <v>21</v>
      </c>
      <c r="N14" s="2">
        <v>781</v>
      </c>
      <c r="O14" s="12"/>
    </row>
    <row r="15" spans="1:15" x14ac:dyDescent="0.2">
      <c r="B15" s="2" t="s">
        <v>27</v>
      </c>
      <c r="C15" s="2">
        <v>1348</v>
      </c>
      <c r="D15" s="2" t="s">
        <v>21</v>
      </c>
      <c r="E15" s="2" t="s">
        <v>21</v>
      </c>
      <c r="F15" s="2" t="s">
        <v>21</v>
      </c>
      <c r="G15" s="2" t="s">
        <v>21</v>
      </c>
      <c r="H15" s="2" t="s">
        <v>21</v>
      </c>
      <c r="I15" s="2" t="s">
        <v>21</v>
      </c>
      <c r="J15" s="2" t="s">
        <v>21</v>
      </c>
      <c r="K15" s="2" t="s">
        <v>21</v>
      </c>
      <c r="L15" s="2" t="s">
        <v>21</v>
      </c>
      <c r="M15" s="2" t="s">
        <v>21</v>
      </c>
      <c r="N15" s="12">
        <v>1348</v>
      </c>
      <c r="O15" s="12"/>
    </row>
    <row r="16" spans="1:15" x14ac:dyDescent="0.2">
      <c r="B16" s="2" t="s">
        <v>28</v>
      </c>
      <c r="C16" s="12">
        <v>2327</v>
      </c>
      <c r="D16" s="2" t="s">
        <v>21</v>
      </c>
      <c r="E16" s="2" t="s">
        <v>21</v>
      </c>
      <c r="F16" s="2" t="s">
        <v>21</v>
      </c>
      <c r="G16" s="2" t="s">
        <v>21</v>
      </c>
      <c r="H16" s="2" t="s">
        <v>21</v>
      </c>
      <c r="I16" s="2" t="s">
        <v>21</v>
      </c>
      <c r="J16" s="2" t="s">
        <v>21</v>
      </c>
      <c r="K16" s="2" t="s">
        <v>21</v>
      </c>
      <c r="L16" s="12">
        <v>12185</v>
      </c>
      <c r="M16" s="2">
        <v>795</v>
      </c>
      <c r="N16" s="12">
        <v>15307</v>
      </c>
      <c r="O16" s="12"/>
    </row>
    <row r="17" spans="2:15" x14ac:dyDescent="0.2">
      <c r="B17" s="2" t="s">
        <v>29</v>
      </c>
      <c r="C17" s="2" t="s">
        <v>21</v>
      </c>
      <c r="D17" s="2" t="s">
        <v>21</v>
      </c>
      <c r="E17" s="2" t="s">
        <v>21</v>
      </c>
      <c r="F17" s="12">
        <v>5161</v>
      </c>
      <c r="G17" s="2" t="s">
        <v>21</v>
      </c>
      <c r="H17" s="2" t="s">
        <v>21</v>
      </c>
      <c r="I17" s="2" t="s">
        <v>21</v>
      </c>
      <c r="J17" s="2" t="s">
        <v>21</v>
      </c>
      <c r="K17" s="2" t="s">
        <v>21</v>
      </c>
      <c r="L17" s="2" t="s">
        <v>21</v>
      </c>
      <c r="M17" s="2" t="s">
        <v>21</v>
      </c>
      <c r="N17" s="12">
        <v>5161</v>
      </c>
      <c r="O17" s="12"/>
    </row>
    <row r="18" spans="2:15" x14ac:dyDescent="0.2">
      <c r="B18" s="2" t="s">
        <v>30</v>
      </c>
      <c r="C18" s="12">
        <v>12997</v>
      </c>
      <c r="D18" s="2" t="s">
        <v>21</v>
      </c>
      <c r="E18" s="2" t="s">
        <v>21</v>
      </c>
      <c r="F18" s="2" t="s">
        <v>21</v>
      </c>
      <c r="G18" s="2" t="s">
        <v>21</v>
      </c>
      <c r="H18" s="2" t="s">
        <v>21</v>
      </c>
      <c r="I18" s="2" t="s">
        <v>21</v>
      </c>
      <c r="J18" s="2" t="s">
        <v>21</v>
      </c>
      <c r="K18" s="2" t="s">
        <v>21</v>
      </c>
      <c r="L18" s="2" t="s">
        <v>21</v>
      </c>
      <c r="M18" s="2" t="s">
        <v>21</v>
      </c>
      <c r="N18" s="12">
        <v>12997</v>
      </c>
      <c r="O18" s="12"/>
    </row>
    <row r="19" spans="2:15" x14ac:dyDescent="0.2">
      <c r="B19" s="2" t="s">
        <v>31</v>
      </c>
      <c r="C19" s="12">
        <v>13255</v>
      </c>
      <c r="D19" s="2" t="s">
        <v>21</v>
      </c>
      <c r="E19" s="2" t="s">
        <v>21</v>
      </c>
      <c r="F19" s="2" t="s">
        <v>21</v>
      </c>
      <c r="G19" s="2" t="s">
        <v>21</v>
      </c>
      <c r="H19" s="2" t="s">
        <v>21</v>
      </c>
      <c r="I19" s="2" t="s">
        <v>21</v>
      </c>
      <c r="J19" s="2" t="s">
        <v>21</v>
      </c>
      <c r="K19" s="2" t="s">
        <v>21</v>
      </c>
      <c r="L19" s="2" t="s">
        <v>21</v>
      </c>
      <c r="M19" s="2" t="s">
        <v>21</v>
      </c>
      <c r="N19" s="12">
        <v>13255</v>
      </c>
      <c r="O19" s="12"/>
    </row>
    <row r="20" spans="2:15" x14ac:dyDescent="0.2">
      <c r="B20" s="2" t="s">
        <v>32</v>
      </c>
      <c r="C20" s="2">
        <v>122</v>
      </c>
      <c r="D20" s="2" t="s">
        <v>21</v>
      </c>
      <c r="E20" s="2" t="s">
        <v>21</v>
      </c>
      <c r="F20" s="2" t="s">
        <v>21</v>
      </c>
      <c r="G20" s="2" t="s">
        <v>21</v>
      </c>
      <c r="H20" s="2" t="s">
        <v>21</v>
      </c>
      <c r="I20" s="2" t="s">
        <v>21</v>
      </c>
      <c r="J20" s="2" t="s">
        <v>21</v>
      </c>
      <c r="K20" s="12">
        <v>35952</v>
      </c>
      <c r="L20" s="12">
        <v>168907</v>
      </c>
      <c r="M20" s="12">
        <v>121913</v>
      </c>
      <c r="N20" s="12">
        <v>326894</v>
      </c>
      <c r="O20" s="12"/>
    </row>
    <row r="21" spans="2:15" x14ac:dyDescent="0.2">
      <c r="B21" s="2" t="s">
        <v>33</v>
      </c>
      <c r="C21" s="2" t="s">
        <v>21</v>
      </c>
      <c r="D21" s="2" t="s">
        <v>21</v>
      </c>
      <c r="E21" s="2" t="s">
        <v>21</v>
      </c>
      <c r="F21" s="2" t="s">
        <v>21</v>
      </c>
      <c r="G21" s="2" t="s">
        <v>21</v>
      </c>
      <c r="H21" s="2" t="s">
        <v>21</v>
      </c>
      <c r="I21" s="2" t="s">
        <v>21</v>
      </c>
      <c r="J21" s="2" t="s">
        <v>21</v>
      </c>
      <c r="K21" s="12">
        <v>14270</v>
      </c>
      <c r="L21" s="12">
        <v>555503</v>
      </c>
      <c r="M21" s="12">
        <v>63954</v>
      </c>
      <c r="N21" s="12">
        <v>633727</v>
      </c>
      <c r="O21" s="12"/>
    </row>
    <row r="22" spans="2:15" x14ac:dyDescent="0.2">
      <c r="B22" s="2" t="s">
        <v>34</v>
      </c>
      <c r="C22" s="12">
        <v>39449</v>
      </c>
      <c r="D22" s="2" t="s">
        <v>21</v>
      </c>
      <c r="E22" s="2" t="s">
        <v>21</v>
      </c>
      <c r="F22" s="2" t="s">
        <v>21</v>
      </c>
      <c r="G22" s="2" t="s">
        <v>21</v>
      </c>
      <c r="H22" s="2" t="s">
        <v>21</v>
      </c>
      <c r="I22" s="2" t="s">
        <v>21</v>
      </c>
      <c r="J22" s="2" t="s">
        <v>21</v>
      </c>
      <c r="K22" s="2" t="s">
        <v>21</v>
      </c>
      <c r="L22" s="2" t="s">
        <v>21</v>
      </c>
      <c r="M22" s="2" t="s">
        <v>21</v>
      </c>
      <c r="N22" s="12">
        <v>39449</v>
      </c>
      <c r="O22" s="12"/>
    </row>
    <row r="23" spans="2:15" x14ac:dyDescent="0.2">
      <c r="B23" s="2" t="s">
        <v>35</v>
      </c>
      <c r="C23" s="12">
        <v>5800</v>
      </c>
      <c r="D23" s="2" t="s">
        <v>21</v>
      </c>
      <c r="E23" s="2" t="s">
        <v>21</v>
      </c>
      <c r="F23" s="2" t="s">
        <v>21</v>
      </c>
      <c r="G23" s="2" t="s">
        <v>21</v>
      </c>
      <c r="H23" s="2" t="s">
        <v>21</v>
      </c>
      <c r="I23" s="2" t="s">
        <v>21</v>
      </c>
      <c r="J23" s="2" t="s">
        <v>21</v>
      </c>
      <c r="K23" s="2" t="s">
        <v>21</v>
      </c>
      <c r="L23" s="2" t="s">
        <v>21</v>
      </c>
      <c r="M23" s="2" t="s">
        <v>21</v>
      </c>
      <c r="N23" s="12">
        <v>5800</v>
      </c>
      <c r="O23" s="12"/>
    </row>
    <row r="24" spans="2:15" x14ac:dyDescent="0.2">
      <c r="B24" s="2" t="s">
        <v>36</v>
      </c>
      <c r="C24" s="2">
        <v>128</v>
      </c>
      <c r="D24" s="2" t="s">
        <v>21</v>
      </c>
      <c r="E24" s="2" t="s">
        <v>21</v>
      </c>
      <c r="F24" s="12">
        <v>1336</v>
      </c>
      <c r="G24" s="2" t="s">
        <v>21</v>
      </c>
      <c r="H24" s="2" t="s">
        <v>21</v>
      </c>
      <c r="I24" s="2" t="s">
        <v>21</v>
      </c>
      <c r="J24" s="2" t="s">
        <v>21</v>
      </c>
      <c r="K24" s="2" t="s">
        <v>21</v>
      </c>
      <c r="L24" s="2" t="s">
        <v>21</v>
      </c>
      <c r="M24" s="2" t="s">
        <v>21</v>
      </c>
      <c r="N24" s="12">
        <v>1464</v>
      </c>
      <c r="O24" s="12"/>
    </row>
    <row r="25" spans="2:15" x14ac:dyDescent="0.2">
      <c r="B25" s="2" t="s">
        <v>37</v>
      </c>
      <c r="C25" s="2">
        <v>399</v>
      </c>
      <c r="D25" s="2" t="s">
        <v>21</v>
      </c>
      <c r="E25" s="2" t="s">
        <v>21</v>
      </c>
      <c r="F25" s="12">
        <v>9052</v>
      </c>
      <c r="G25" s="2" t="s">
        <v>21</v>
      </c>
      <c r="H25" s="2" t="s">
        <v>21</v>
      </c>
      <c r="I25" s="2" t="s">
        <v>21</v>
      </c>
      <c r="J25" s="2" t="s">
        <v>21</v>
      </c>
      <c r="K25" s="2" t="s">
        <v>21</v>
      </c>
      <c r="L25" s="2" t="s">
        <v>21</v>
      </c>
      <c r="M25" s="2" t="s">
        <v>21</v>
      </c>
      <c r="N25" s="12">
        <v>9452</v>
      </c>
      <c r="O25" s="12"/>
    </row>
    <row r="26" spans="2:15" x14ac:dyDescent="0.2">
      <c r="B26" s="2" t="s">
        <v>38</v>
      </c>
      <c r="C26" s="12">
        <v>1582</v>
      </c>
      <c r="D26" s="2" t="s">
        <v>21</v>
      </c>
      <c r="E26" s="2" t="s">
        <v>21</v>
      </c>
      <c r="F26" s="2" t="s">
        <v>21</v>
      </c>
      <c r="G26" s="2" t="s">
        <v>21</v>
      </c>
      <c r="H26" s="2" t="s">
        <v>21</v>
      </c>
      <c r="I26" s="2" t="s">
        <v>21</v>
      </c>
      <c r="J26" s="2" t="s">
        <v>21</v>
      </c>
      <c r="K26" s="2" t="s">
        <v>21</v>
      </c>
      <c r="L26" s="2" t="s">
        <v>21</v>
      </c>
      <c r="M26" s="2" t="s">
        <v>21</v>
      </c>
      <c r="N26" s="12">
        <v>1582</v>
      </c>
      <c r="O26" s="12"/>
    </row>
    <row r="27" spans="2:15" x14ac:dyDescent="0.2">
      <c r="O27" s="12"/>
    </row>
    <row r="28" spans="2:15" x14ac:dyDescent="0.2">
      <c r="B28" s="2" t="s">
        <v>4</v>
      </c>
      <c r="C28" s="12">
        <v>217412</v>
      </c>
      <c r="D28" s="2" t="s">
        <v>21</v>
      </c>
      <c r="E28" s="2" t="s">
        <v>21</v>
      </c>
      <c r="F28" s="12">
        <v>35558</v>
      </c>
      <c r="G28" s="2" t="s">
        <v>21</v>
      </c>
      <c r="H28" s="2" t="s">
        <v>21</v>
      </c>
      <c r="I28" s="2" t="s">
        <v>21</v>
      </c>
      <c r="J28" s="2" t="s">
        <v>21</v>
      </c>
      <c r="K28" s="12">
        <v>50222</v>
      </c>
      <c r="L28" s="12">
        <v>736595</v>
      </c>
      <c r="M28" s="12">
        <v>186662</v>
      </c>
      <c r="N28" s="12">
        <v>1226450</v>
      </c>
      <c r="O28" s="12"/>
    </row>
    <row r="29" spans="2:15" x14ac:dyDescent="0.2">
      <c r="B29" s="2" t="s">
        <v>39</v>
      </c>
      <c r="C29" s="12">
        <v>275276</v>
      </c>
      <c r="D29" s="2" t="s">
        <v>21</v>
      </c>
      <c r="E29" s="2" t="s">
        <v>21</v>
      </c>
      <c r="F29" s="12">
        <v>85576</v>
      </c>
      <c r="G29" s="2" t="s">
        <v>21</v>
      </c>
      <c r="H29" s="12">
        <v>6972</v>
      </c>
      <c r="I29" s="2" t="s">
        <v>21</v>
      </c>
      <c r="J29" s="12">
        <v>1897</v>
      </c>
      <c r="K29" s="12">
        <v>96764</v>
      </c>
      <c r="L29" s="12">
        <v>695492</v>
      </c>
      <c r="M29" s="12">
        <v>298029</v>
      </c>
      <c r="N29" s="12">
        <v>1460006</v>
      </c>
      <c r="O29" s="12"/>
    </row>
    <row r="30" spans="2:15" x14ac:dyDescent="0.2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2:15" x14ac:dyDescent="0.2">
      <c r="B31" s="2" t="s">
        <v>40</v>
      </c>
    </row>
    <row r="32" spans="2:15" x14ac:dyDescent="0.2">
      <c r="B32" s="2" t="s">
        <v>41</v>
      </c>
    </row>
    <row r="33" spans="1:14" x14ac:dyDescent="0.2">
      <c r="B33" s="2" t="s">
        <v>42</v>
      </c>
    </row>
    <row r="37" spans="1:14" x14ac:dyDescent="0.2">
      <c r="A37" s="1" t="s">
        <v>43</v>
      </c>
    </row>
    <row r="38" spans="1:14" x14ac:dyDescent="0.2">
      <c r="A38" s="13" t="s">
        <v>44</v>
      </c>
      <c r="B38" s="3"/>
    </row>
    <row r="39" spans="1:14" ht="12" thickBot="1" x14ac:dyDescent="0.25"/>
    <row r="40" spans="1:14" s="5" customFormat="1" ht="12.75" customHeight="1" thickBot="1" x14ac:dyDescent="0.25">
      <c r="A40" s="4"/>
      <c r="C40" s="192" t="s">
        <v>2</v>
      </c>
      <c r="D40" s="193"/>
      <c r="E40" s="193"/>
      <c r="F40" s="193"/>
      <c r="G40" s="193"/>
      <c r="H40" s="193"/>
      <c r="I40" s="193"/>
      <c r="J40" s="194"/>
      <c r="K40" s="198" t="s">
        <v>3</v>
      </c>
      <c r="L40" s="199"/>
      <c r="M40" s="200"/>
      <c r="N40" s="195" t="s">
        <v>4</v>
      </c>
    </row>
    <row r="41" spans="1:14" s="5" customFormat="1" x14ac:dyDescent="0.2">
      <c r="A41" s="4"/>
      <c r="B41" s="9"/>
      <c r="C41" s="9"/>
      <c r="D41" s="9"/>
      <c r="E41" s="9"/>
      <c r="F41" s="9"/>
      <c r="G41" s="9" t="s">
        <v>5</v>
      </c>
      <c r="H41" s="9"/>
      <c r="I41" s="9" t="s">
        <v>6</v>
      </c>
      <c r="J41" s="9" t="s">
        <v>7</v>
      </c>
      <c r="K41" s="9" t="s">
        <v>8</v>
      </c>
      <c r="L41" s="8" t="s">
        <v>9</v>
      </c>
      <c r="M41" s="8" t="s">
        <v>10</v>
      </c>
      <c r="N41" s="196"/>
    </row>
    <row r="42" spans="1:14" s="5" customFormat="1" ht="12" thickBot="1" x14ac:dyDescent="0.25">
      <c r="A42" s="4"/>
      <c r="B42" s="10" t="s">
        <v>11</v>
      </c>
      <c r="C42" s="10" t="s">
        <v>12</v>
      </c>
      <c r="D42" s="10" t="s">
        <v>13</v>
      </c>
      <c r="E42" s="10" t="s">
        <v>14</v>
      </c>
      <c r="F42" s="10" t="s">
        <v>15</v>
      </c>
      <c r="G42" s="10" t="s">
        <v>16</v>
      </c>
      <c r="H42" s="10" t="s">
        <v>9</v>
      </c>
      <c r="I42" s="10" t="s">
        <v>17</v>
      </c>
      <c r="J42" s="10" t="s">
        <v>18</v>
      </c>
      <c r="K42" s="10" t="s">
        <v>19</v>
      </c>
      <c r="L42" s="11"/>
      <c r="M42" s="11"/>
      <c r="N42" s="197"/>
    </row>
    <row r="44" spans="1:14" x14ac:dyDescent="0.2">
      <c r="B44" s="2" t="s">
        <v>20</v>
      </c>
      <c r="C44" s="2">
        <v>11.26</v>
      </c>
      <c r="D44" s="2" t="s">
        <v>21</v>
      </c>
      <c r="E44" s="2" t="s">
        <v>21</v>
      </c>
      <c r="F44" s="2" t="s">
        <v>21</v>
      </c>
      <c r="G44" s="2" t="s">
        <v>21</v>
      </c>
      <c r="H44" s="2" t="s">
        <v>21</v>
      </c>
      <c r="I44" s="2" t="s">
        <v>21</v>
      </c>
      <c r="J44" s="2" t="s">
        <v>21</v>
      </c>
      <c r="K44" s="2" t="s">
        <v>21</v>
      </c>
      <c r="L44" s="2" t="s">
        <v>21</v>
      </c>
      <c r="M44" s="2" t="s">
        <v>21</v>
      </c>
      <c r="N44" s="2">
        <v>2</v>
      </c>
    </row>
    <row r="45" spans="1:14" x14ac:dyDescent="0.2">
      <c r="B45" s="2" t="s">
        <v>22</v>
      </c>
      <c r="C45" s="2">
        <v>51.02</v>
      </c>
      <c r="D45" s="2" t="s">
        <v>21</v>
      </c>
      <c r="E45" s="2" t="s">
        <v>21</v>
      </c>
      <c r="F45" s="2" t="s">
        <v>21</v>
      </c>
      <c r="G45" s="2" t="s">
        <v>21</v>
      </c>
      <c r="H45" s="2" t="s">
        <v>21</v>
      </c>
      <c r="I45" s="2" t="s">
        <v>21</v>
      </c>
      <c r="J45" s="2" t="s">
        <v>21</v>
      </c>
      <c r="K45" s="2" t="s">
        <v>21</v>
      </c>
      <c r="L45" s="2" t="s">
        <v>21</v>
      </c>
      <c r="M45" s="2" t="s">
        <v>21</v>
      </c>
      <c r="N45" s="2">
        <v>9.0399999999999991</v>
      </c>
    </row>
    <row r="46" spans="1:14" x14ac:dyDescent="0.2">
      <c r="B46" s="2" t="s">
        <v>23</v>
      </c>
      <c r="C46" s="2">
        <v>1.02</v>
      </c>
      <c r="D46" s="2" t="s">
        <v>21</v>
      </c>
      <c r="E46" s="2" t="s">
        <v>21</v>
      </c>
      <c r="F46" s="2">
        <v>27.89</v>
      </c>
      <c r="G46" s="2" t="s">
        <v>21</v>
      </c>
      <c r="H46" s="2" t="s">
        <v>21</v>
      </c>
      <c r="I46" s="2" t="s">
        <v>21</v>
      </c>
      <c r="J46" s="2" t="s">
        <v>21</v>
      </c>
      <c r="K46" s="2" t="s">
        <v>21</v>
      </c>
      <c r="L46" s="2" t="s">
        <v>21</v>
      </c>
      <c r="M46" s="2" t="s">
        <v>21</v>
      </c>
      <c r="N46" s="2">
        <v>0.99</v>
      </c>
    </row>
    <row r="47" spans="1:14" x14ac:dyDescent="0.2">
      <c r="B47" s="2" t="s">
        <v>24</v>
      </c>
      <c r="C47" s="2">
        <v>0.17</v>
      </c>
      <c r="D47" s="2" t="s">
        <v>21</v>
      </c>
      <c r="E47" s="2" t="s">
        <v>21</v>
      </c>
      <c r="F47" s="2" t="s">
        <v>21</v>
      </c>
      <c r="G47" s="2" t="s">
        <v>21</v>
      </c>
      <c r="H47" s="2" t="s">
        <v>21</v>
      </c>
      <c r="I47" s="2" t="s">
        <v>21</v>
      </c>
      <c r="J47" s="2" t="s">
        <v>21</v>
      </c>
      <c r="K47" s="2" t="s">
        <v>21</v>
      </c>
      <c r="L47" s="2" t="s">
        <v>21</v>
      </c>
      <c r="M47" s="2" t="s">
        <v>21</v>
      </c>
      <c r="N47" s="2">
        <v>0.03</v>
      </c>
    </row>
    <row r="48" spans="1:14" x14ac:dyDescent="0.2">
      <c r="B48" s="2" t="s">
        <v>25</v>
      </c>
      <c r="C48" s="2">
        <v>0.56999999999999995</v>
      </c>
      <c r="D48" s="2" t="s">
        <v>21</v>
      </c>
      <c r="E48" s="2" t="s">
        <v>21</v>
      </c>
      <c r="F48" s="2">
        <v>28.38</v>
      </c>
      <c r="G48" s="2" t="s">
        <v>21</v>
      </c>
      <c r="H48" s="2" t="s">
        <v>21</v>
      </c>
      <c r="I48" s="2" t="s">
        <v>21</v>
      </c>
      <c r="J48" s="2" t="s">
        <v>21</v>
      </c>
      <c r="K48" s="2" t="s">
        <v>21</v>
      </c>
      <c r="L48" s="2" t="s">
        <v>21</v>
      </c>
      <c r="M48" s="2" t="s">
        <v>21</v>
      </c>
      <c r="N48" s="2">
        <v>0.92</v>
      </c>
    </row>
    <row r="49" spans="2:14" x14ac:dyDescent="0.2">
      <c r="B49" s="2" t="s">
        <v>26</v>
      </c>
      <c r="C49" s="2">
        <v>0.36</v>
      </c>
      <c r="D49" s="2" t="s">
        <v>21</v>
      </c>
      <c r="E49" s="2" t="s">
        <v>21</v>
      </c>
      <c r="F49" s="2" t="s">
        <v>21</v>
      </c>
      <c r="G49" s="2" t="s">
        <v>21</v>
      </c>
      <c r="H49" s="2" t="s">
        <v>21</v>
      </c>
      <c r="I49" s="2" t="s">
        <v>21</v>
      </c>
      <c r="J49" s="2" t="s">
        <v>21</v>
      </c>
      <c r="K49" s="2" t="s">
        <v>21</v>
      </c>
      <c r="L49" s="2" t="s">
        <v>21</v>
      </c>
      <c r="M49" s="2" t="s">
        <v>21</v>
      </c>
      <c r="N49" s="2">
        <v>0.06</v>
      </c>
    </row>
    <row r="50" spans="2:14" x14ac:dyDescent="0.2">
      <c r="B50" s="2" t="s">
        <v>27</v>
      </c>
      <c r="C50" s="2">
        <v>0.62</v>
      </c>
      <c r="D50" s="2" t="s">
        <v>21</v>
      </c>
      <c r="E50" s="2" t="s">
        <v>21</v>
      </c>
      <c r="F50" s="2" t="s">
        <v>21</v>
      </c>
      <c r="G50" s="2" t="s">
        <v>21</v>
      </c>
      <c r="H50" s="2" t="s">
        <v>21</v>
      </c>
      <c r="I50" s="2" t="s">
        <v>21</v>
      </c>
      <c r="J50" s="2" t="s">
        <v>21</v>
      </c>
      <c r="K50" s="2" t="s">
        <v>21</v>
      </c>
      <c r="L50" s="2" t="s">
        <v>21</v>
      </c>
      <c r="M50" s="2" t="s">
        <v>21</v>
      </c>
      <c r="N50" s="2">
        <v>0.11</v>
      </c>
    </row>
    <row r="51" spans="2:14" x14ac:dyDescent="0.2">
      <c r="B51" s="2" t="s">
        <v>28</v>
      </c>
      <c r="C51" s="2">
        <v>1.07</v>
      </c>
      <c r="D51" s="2" t="s">
        <v>21</v>
      </c>
      <c r="E51" s="2" t="s">
        <v>21</v>
      </c>
      <c r="F51" s="2" t="s">
        <v>21</v>
      </c>
      <c r="G51" s="2" t="s">
        <v>21</v>
      </c>
      <c r="H51" s="2" t="s">
        <v>21</v>
      </c>
      <c r="I51" s="2" t="s">
        <v>21</v>
      </c>
      <c r="J51" s="2" t="s">
        <v>21</v>
      </c>
      <c r="K51" s="2" t="s">
        <v>21</v>
      </c>
      <c r="L51" s="2">
        <v>1.65</v>
      </c>
      <c r="M51" s="2">
        <v>0.43</v>
      </c>
      <c r="N51" s="2">
        <v>1.25</v>
      </c>
    </row>
    <row r="52" spans="2:14" x14ac:dyDescent="0.2">
      <c r="B52" s="2" t="s">
        <v>29</v>
      </c>
      <c r="C52" s="2" t="s">
        <v>21</v>
      </c>
      <c r="D52" s="2" t="s">
        <v>21</v>
      </c>
      <c r="E52" s="2" t="s">
        <v>21</v>
      </c>
      <c r="F52" s="2">
        <v>14.51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21</v>
      </c>
      <c r="M52" s="2" t="s">
        <v>21</v>
      </c>
      <c r="N52" s="2">
        <v>0.42</v>
      </c>
    </row>
    <row r="53" spans="2:14" x14ac:dyDescent="0.2">
      <c r="B53" s="2" t="s">
        <v>30</v>
      </c>
      <c r="C53" s="2">
        <v>5.98</v>
      </c>
      <c r="D53" s="2" t="s">
        <v>21</v>
      </c>
      <c r="E53" s="2" t="s">
        <v>21</v>
      </c>
      <c r="F53" s="2" t="s">
        <v>21</v>
      </c>
      <c r="G53" s="2" t="s">
        <v>21</v>
      </c>
      <c r="H53" s="2" t="s">
        <v>21</v>
      </c>
      <c r="I53" s="2" t="s">
        <v>21</v>
      </c>
      <c r="J53" s="2" t="s">
        <v>21</v>
      </c>
      <c r="K53" s="2" t="s">
        <v>21</v>
      </c>
      <c r="L53" s="2" t="s">
        <v>21</v>
      </c>
      <c r="M53" s="2" t="s">
        <v>21</v>
      </c>
      <c r="N53" s="2">
        <v>1.06</v>
      </c>
    </row>
    <row r="54" spans="2:14" x14ac:dyDescent="0.2">
      <c r="B54" s="2" t="s">
        <v>31</v>
      </c>
      <c r="C54" s="2">
        <v>6.1</v>
      </c>
      <c r="D54" s="2" t="s">
        <v>21</v>
      </c>
      <c r="E54" s="2" t="s">
        <v>21</v>
      </c>
      <c r="F54" s="2" t="s">
        <v>21</v>
      </c>
      <c r="G54" s="2" t="s">
        <v>21</v>
      </c>
      <c r="H54" s="2" t="s">
        <v>21</v>
      </c>
      <c r="I54" s="2" t="s">
        <v>21</v>
      </c>
      <c r="J54" s="2" t="s">
        <v>21</v>
      </c>
      <c r="K54" s="2" t="s">
        <v>21</v>
      </c>
      <c r="L54" s="2" t="s">
        <v>21</v>
      </c>
      <c r="M54" s="2" t="s">
        <v>21</v>
      </c>
      <c r="N54" s="2">
        <v>1.08</v>
      </c>
    </row>
    <row r="55" spans="2:14" x14ac:dyDescent="0.2">
      <c r="B55" s="2" t="s">
        <v>45</v>
      </c>
      <c r="C55" s="2">
        <v>0.06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>
        <v>71.59</v>
      </c>
      <c r="L55" s="2">
        <v>22.93</v>
      </c>
      <c r="M55" s="2">
        <v>65.31</v>
      </c>
      <c r="N55" s="2">
        <v>26.65</v>
      </c>
    </row>
    <row r="56" spans="2:14" x14ac:dyDescent="0.2">
      <c r="B56" s="2" t="s">
        <v>33</v>
      </c>
      <c r="C56" s="2" t="s">
        <v>21</v>
      </c>
      <c r="D56" s="2" t="s">
        <v>21</v>
      </c>
      <c r="E56" s="2" t="s">
        <v>21</v>
      </c>
      <c r="F56" s="2" t="s">
        <v>21</v>
      </c>
      <c r="G56" s="2" t="s">
        <v>21</v>
      </c>
      <c r="H56" s="2" t="s">
        <v>21</v>
      </c>
      <c r="I56" s="2" t="s">
        <v>21</v>
      </c>
      <c r="J56" s="2" t="s">
        <v>21</v>
      </c>
      <c r="K56" s="2">
        <v>28.41</v>
      </c>
      <c r="L56" s="2">
        <v>75.42</v>
      </c>
      <c r="M56" s="2">
        <v>34.26</v>
      </c>
      <c r="N56" s="2">
        <v>51.67</v>
      </c>
    </row>
    <row r="57" spans="2:14" x14ac:dyDescent="0.2">
      <c r="B57" s="2" t="s">
        <v>34</v>
      </c>
      <c r="C57" s="2">
        <v>18.14</v>
      </c>
      <c r="D57" s="2" t="s">
        <v>21</v>
      </c>
      <c r="E57" s="2" t="s">
        <v>21</v>
      </c>
      <c r="F57" s="2" t="s">
        <v>21</v>
      </c>
      <c r="G57" s="2" t="s">
        <v>21</v>
      </c>
      <c r="H57" s="2" t="s">
        <v>21</v>
      </c>
      <c r="I57" s="2" t="s">
        <v>21</v>
      </c>
      <c r="J57" s="2" t="s">
        <v>21</v>
      </c>
      <c r="K57" s="2" t="s">
        <v>21</v>
      </c>
      <c r="L57" s="2" t="s">
        <v>21</v>
      </c>
      <c r="M57" s="2" t="s">
        <v>21</v>
      </c>
      <c r="N57" s="2">
        <v>3.22</v>
      </c>
    </row>
    <row r="58" spans="2:14" x14ac:dyDescent="0.2">
      <c r="B58" s="2" t="s">
        <v>35</v>
      </c>
      <c r="C58" s="2">
        <v>2.67</v>
      </c>
      <c r="D58" s="2" t="s">
        <v>21</v>
      </c>
      <c r="E58" s="2" t="s">
        <v>21</v>
      </c>
      <c r="F58" s="2" t="s">
        <v>21</v>
      </c>
      <c r="G58" s="2" t="s">
        <v>21</v>
      </c>
      <c r="H58" s="2" t="s">
        <v>21</v>
      </c>
      <c r="I58" s="2" t="s">
        <v>21</v>
      </c>
      <c r="J58" s="2" t="s">
        <v>21</v>
      </c>
      <c r="K58" s="2" t="s">
        <v>21</v>
      </c>
      <c r="L58" s="2" t="s">
        <v>21</v>
      </c>
      <c r="M58" s="2" t="s">
        <v>21</v>
      </c>
      <c r="N58" s="2">
        <v>0.47</v>
      </c>
    </row>
    <row r="59" spans="2:14" x14ac:dyDescent="0.2">
      <c r="B59" s="2" t="s">
        <v>36</v>
      </c>
      <c r="C59" s="2">
        <v>0.06</v>
      </c>
      <c r="D59" s="2" t="s">
        <v>21</v>
      </c>
      <c r="E59" s="2" t="s">
        <v>21</v>
      </c>
      <c r="F59" s="2">
        <v>3.76</v>
      </c>
      <c r="G59" s="2" t="s">
        <v>21</v>
      </c>
      <c r="H59" s="2" t="s">
        <v>21</v>
      </c>
      <c r="I59" s="2" t="s">
        <v>21</v>
      </c>
      <c r="J59" s="2" t="s">
        <v>21</v>
      </c>
      <c r="K59" s="2" t="s">
        <v>21</v>
      </c>
      <c r="L59" s="2" t="s">
        <v>21</v>
      </c>
      <c r="M59" s="2" t="s">
        <v>21</v>
      </c>
      <c r="N59" s="2">
        <v>0.12</v>
      </c>
    </row>
    <row r="60" spans="2:14" x14ac:dyDescent="0.2">
      <c r="B60" s="2" t="s">
        <v>37</v>
      </c>
      <c r="C60" s="2">
        <v>0.18</v>
      </c>
      <c r="D60" s="2" t="s">
        <v>21</v>
      </c>
      <c r="E60" s="2" t="s">
        <v>21</v>
      </c>
      <c r="F60" s="2">
        <v>25.46</v>
      </c>
      <c r="G60" s="2" t="s">
        <v>21</v>
      </c>
      <c r="H60" s="2" t="s">
        <v>21</v>
      </c>
      <c r="I60" s="2" t="s">
        <v>21</v>
      </c>
      <c r="J60" s="2" t="s">
        <v>21</v>
      </c>
      <c r="K60" s="2" t="s">
        <v>21</v>
      </c>
      <c r="L60" s="2" t="s">
        <v>21</v>
      </c>
      <c r="M60" s="2" t="s">
        <v>21</v>
      </c>
      <c r="N60" s="2">
        <v>0.77</v>
      </c>
    </row>
    <row r="61" spans="2:14" x14ac:dyDescent="0.2">
      <c r="B61" s="2" t="s">
        <v>38</v>
      </c>
      <c r="C61" s="2">
        <v>0.73</v>
      </c>
      <c r="D61" s="2" t="s">
        <v>21</v>
      </c>
      <c r="E61" s="2" t="s">
        <v>21</v>
      </c>
      <c r="F61" s="2" t="s">
        <v>21</v>
      </c>
      <c r="G61" s="2" t="s">
        <v>21</v>
      </c>
      <c r="H61" s="2" t="s">
        <v>21</v>
      </c>
      <c r="I61" s="2" t="s">
        <v>21</v>
      </c>
      <c r="J61" s="2" t="s">
        <v>21</v>
      </c>
      <c r="K61" s="2" t="s">
        <v>21</v>
      </c>
      <c r="L61" s="2" t="s">
        <v>21</v>
      </c>
      <c r="M61" s="2" t="s">
        <v>21</v>
      </c>
      <c r="N61" s="2">
        <v>0.13</v>
      </c>
    </row>
    <row r="63" spans="2:14" x14ac:dyDescent="0.2">
      <c r="B63" s="2" t="s">
        <v>4</v>
      </c>
      <c r="C63" s="2">
        <v>100</v>
      </c>
      <c r="D63" s="2" t="s">
        <v>21</v>
      </c>
      <c r="E63" s="2" t="s">
        <v>21</v>
      </c>
      <c r="F63" s="2">
        <v>100</v>
      </c>
      <c r="G63" s="2" t="s">
        <v>21</v>
      </c>
      <c r="H63" s="2" t="s">
        <v>21</v>
      </c>
      <c r="I63" s="2" t="s">
        <v>21</v>
      </c>
      <c r="J63" s="2" t="s">
        <v>21</v>
      </c>
      <c r="K63" s="2">
        <v>100</v>
      </c>
      <c r="L63" s="2">
        <v>100</v>
      </c>
      <c r="M63" s="2">
        <v>100</v>
      </c>
      <c r="N63" s="2">
        <v>100</v>
      </c>
    </row>
    <row r="65" spans="2:3" x14ac:dyDescent="0.2">
      <c r="B65" s="2">
        <v>-1</v>
      </c>
      <c r="C65" s="2" t="s">
        <v>46</v>
      </c>
    </row>
    <row r="66" spans="2:3" x14ac:dyDescent="0.2">
      <c r="B66" s="2">
        <v>-2</v>
      </c>
      <c r="C66" s="2" t="s">
        <v>47</v>
      </c>
    </row>
  </sheetData>
  <mergeCells count="5">
    <mergeCell ref="C5:J5"/>
    <mergeCell ref="N5:N7"/>
    <mergeCell ref="C40:J40"/>
    <mergeCell ref="K40:M40"/>
    <mergeCell ref="N40:N4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6"/>
  <sheetViews>
    <sheetView workbookViewId="0">
      <selection activeCell="A2" sqref="A2"/>
    </sheetView>
  </sheetViews>
  <sheetFormatPr baseColWidth="10" defaultColWidth="9.140625" defaultRowHeight="10.5" x14ac:dyDescent="0.15"/>
  <cols>
    <col min="1" max="1" width="22.7109375" style="26" customWidth="1"/>
    <col min="2" max="2" width="10.85546875" style="22" customWidth="1"/>
    <col min="3" max="3" width="9.7109375" style="22" customWidth="1"/>
    <col min="4" max="4" width="9.7109375" style="23" customWidth="1"/>
    <col min="5" max="5" width="9.7109375" style="22" customWidth="1"/>
    <col min="6" max="6" width="9.7109375" style="25" customWidth="1"/>
    <col min="7" max="8" width="9.7109375" style="22" customWidth="1"/>
    <col min="9" max="10" width="9.7109375" style="25" customWidth="1"/>
    <col min="11" max="11" width="10.42578125" style="25" bestFit="1" customWidth="1"/>
    <col min="12" max="12" width="9.7109375" style="25" customWidth="1"/>
    <col min="13" max="13" width="11.5703125" style="25" customWidth="1"/>
    <col min="14" max="60" width="9.140625" style="107" customWidth="1"/>
    <col min="61" max="256" width="9.140625" style="26"/>
    <col min="257" max="257" width="22.7109375" style="26" customWidth="1"/>
    <col min="258" max="258" width="10.85546875" style="26" customWidth="1"/>
    <col min="259" max="266" width="9.7109375" style="26" customWidth="1"/>
    <col min="267" max="267" width="10.42578125" style="26" bestFit="1" customWidth="1"/>
    <col min="268" max="268" width="9.7109375" style="26" customWidth="1"/>
    <col min="269" max="269" width="11.5703125" style="26" customWidth="1"/>
    <col min="270" max="316" width="9.140625" style="26" customWidth="1"/>
    <col min="317" max="512" width="9.140625" style="26"/>
    <col min="513" max="513" width="22.7109375" style="26" customWidth="1"/>
    <col min="514" max="514" width="10.85546875" style="26" customWidth="1"/>
    <col min="515" max="522" width="9.7109375" style="26" customWidth="1"/>
    <col min="523" max="523" width="10.42578125" style="26" bestFit="1" customWidth="1"/>
    <col min="524" max="524" width="9.7109375" style="26" customWidth="1"/>
    <col min="525" max="525" width="11.5703125" style="26" customWidth="1"/>
    <col min="526" max="572" width="9.140625" style="26" customWidth="1"/>
    <col min="573" max="768" width="9.140625" style="26"/>
    <col min="769" max="769" width="22.7109375" style="26" customWidth="1"/>
    <col min="770" max="770" width="10.85546875" style="26" customWidth="1"/>
    <col min="771" max="778" width="9.7109375" style="26" customWidth="1"/>
    <col min="779" max="779" width="10.42578125" style="26" bestFit="1" customWidth="1"/>
    <col min="780" max="780" width="9.7109375" style="26" customWidth="1"/>
    <col min="781" max="781" width="11.5703125" style="26" customWidth="1"/>
    <col min="782" max="828" width="9.140625" style="26" customWidth="1"/>
    <col min="829" max="1024" width="9.140625" style="26"/>
    <col min="1025" max="1025" width="22.7109375" style="26" customWidth="1"/>
    <col min="1026" max="1026" width="10.85546875" style="26" customWidth="1"/>
    <col min="1027" max="1034" width="9.7109375" style="26" customWidth="1"/>
    <col min="1035" max="1035" width="10.42578125" style="26" bestFit="1" customWidth="1"/>
    <col min="1036" max="1036" width="9.7109375" style="26" customWidth="1"/>
    <col min="1037" max="1037" width="11.5703125" style="26" customWidth="1"/>
    <col min="1038" max="1084" width="9.140625" style="26" customWidth="1"/>
    <col min="1085" max="1280" width="9.140625" style="26"/>
    <col min="1281" max="1281" width="22.7109375" style="26" customWidth="1"/>
    <col min="1282" max="1282" width="10.85546875" style="26" customWidth="1"/>
    <col min="1283" max="1290" width="9.7109375" style="26" customWidth="1"/>
    <col min="1291" max="1291" width="10.42578125" style="26" bestFit="1" customWidth="1"/>
    <col min="1292" max="1292" width="9.7109375" style="26" customWidth="1"/>
    <col min="1293" max="1293" width="11.5703125" style="26" customWidth="1"/>
    <col min="1294" max="1340" width="9.140625" style="26" customWidth="1"/>
    <col min="1341" max="1536" width="9.140625" style="26"/>
    <col min="1537" max="1537" width="22.7109375" style="26" customWidth="1"/>
    <col min="1538" max="1538" width="10.85546875" style="26" customWidth="1"/>
    <col min="1539" max="1546" width="9.7109375" style="26" customWidth="1"/>
    <col min="1547" max="1547" width="10.42578125" style="26" bestFit="1" customWidth="1"/>
    <col min="1548" max="1548" width="9.7109375" style="26" customWidth="1"/>
    <col min="1549" max="1549" width="11.5703125" style="26" customWidth="1"/>
    <col min="1550" max="1596" width="9.140625" style="26" customWidth="1"/>
    <col min="1597" max="1792" width="9.140625" style="26"/>
    <col min="1793" max="1793" width="22.7109375" style="26" customWidth="1"/>
    <col min="1794" max="1794" width="10.85546875" style="26" customWidth="1"/>
    <col min="1795" max="1802" width="9.7109375" style="26" customWidth="1"/>
    <col min="1803" max="1803" width="10.42578125" style="26" bestFit="1" customWidth="1"/>
    <col min="1804" max="1804" width="9.7109375" style="26" customWidth="1"/>
    <col min="1805" max="1805" width="11.5703125" style="26" customWidth="1"/>
    <col min="1806" max="1852" width="9.140625" style="26" customWidth="1"/>
    <col min="1853" max="2048" width="9.140625" style="26"/>
    <col min="2049" max="2049" width="22.7109375" style="26" customWidth="1"/>
    <col min="2050" max="2050" width="10.85546875" style="26" customWidth="1"/>
    <col min="2051" max="2058" width="9.7109375" style="26" customWidth="1"/>
    <col min="2059" max="2059" width="10.42578125" style="26" bestFit="1" customWidth="1"/>
    <col min="2060" max="2060" width="9.7109375" style="26" customWidth="1"/>
    <col min="2061" max="2061" width="11.5703125" style="26" customWidth="1"/>
    <col min="2062" max="2108" width="9.140625" style="26" customWidth="1"/>
    <col min="2109" max="2304" width="9.140625" style="26"/>
    <col min="2305" max="2305" width="22.7109375" style="26" customWidth="1"/>
    <col min="2306" max="2306" width="10.85546875" style="26" customWidth="1"/>
    <col min="2307" max="2314" width="9.7109375" style="26" customWidth="1"/>
    <col min="2315" max="2315" width="10.42578125" style="26" bestFit="1" customWidth="1"/>
    <col min="2316" max="2316" width="9.7109375" style="26" customWidth="1"/>
    <col min="2317" max="2317" width="11.5703125" style="26" customWidth="1"/>
    <col min="2318" max="2364" width="9.140625" style="26" customWidth="1"/>
    <col min="2365" max="2560" width="9.140625" style="26"/>
    <col min="2561" max="2561" width="22.7109375" style="26" customWidth="1"/>
    <col min="2562" max="2562" width="10.85546875" style="26" customWidth="1"/>
    <col min="2563" max="2570" width="9.7109375" style="26" customWidth="1"/>
    <col min="2571" max="2571" width="10.42578125" style="26" bestFit="1" customWidth="1"/>
    <col min="2572" max="2572" width="9.7109375" style="26" customWidth="1"/>
    <col min="2573" max="2573" width="11.5703125" style="26" customWidth="1"/>
    <col min="2574" max="2620" width="9.140625" style="26" customWidth="1"/>
    <col min="2621" max="2816" width="9.140625" style="26"/>
    <col min="2817" max="2817" width="22.7109375" style="26" customWidth="1"/>
    <col min="2818" max="2818" width="10.85546875" style="26" customWidth="1"/>
    <col min="2819" max="2826" width="9.7109375" style="26" customWidth="1"/>
    <col min="2827" max="2827" width="10.42578125" style="26" bestFit="1" customWidth="1"/>
    <col min="2828" max="2828" width="9.7109375" style="26" customWidth="1"/>
    <col min="2829" max="2829" width="11.5703125" style="26" customWidth="1"/>
    <col min="2830" max="2876" width="9.140625" style="26" customWidth="1"/>
    <col min="2877" max="3072" width="9.140625" style="26"/>
    <col min="3073" max="3073" width="22.7109375" style="26" customWidth="1"/>
    <col min="3074" max="3074" width="10.85546875" style="26" customWidth="1"/>
    <col min="3075" max="3082" width="9.7109375" style="26" customWidth="1"/>
    <col min="3083" max="3083" width="10.42578125" style="26" bestFit="1" customWidth="1"/>
    <col min="3084" max="3084" width="9.7109375" style="26" customWidth="1"/>
    <col min="3085" max="3085" width="11.5703125" style="26" customWidth="1"/>
    <col min="3086" max="3132" width="9.140625" style="26" customWidth="1"/>
    <col min="3133" max="3328" width="9.140625" style="26"/>
    <col min="3329" max="3329" width="22.7109375" style="26" customWidth="1"/>
    <col min="3330" max="3330" width="10.85546875" style="26" customWidth="1"/>
    <col min="3331" max="3338" width="9.7109375" style="26" customWidth="1"/>
    <col min="3339" max="3339" width="10.42578125" style="26" bestFit="1" customWidth="1"/>
    <col min="3340" max="3340" width="9.7109375" style="26" customWidth="1"/>
    <col min="3341" max="3341" width="11.5703125" style="26" customWidth="1"/>
    <col min="3342" max="3388" width="9.140625" style="26" customWidth="1"/>
    <col min="3389" max="3584" width="9.140625" style="26"/>
    <col min="3585" max="3585" width="22.7109375" style="26" customWidth="1"/>
    <col min="3586" max="3586" width="10.85546875" style="26" customWidth="1"/>
    <col min="3587" max="3594" width="9.7109375" style="26" customWidth="1"/>
    <col min="3595" max="3595" width="10.42578125" style="26" bestFit="1" customWidth="1"/>
    <col min="3596" max="3596" width="9.7109375" style="26" customWidth="1"/>
    <col min="3597" max="3597" width="11.5703125" style="26" customWidth="1"/>
    <col min="3598" max="3644" width="9.140625" style="26" customWidth="1"/>
    <col min="3645" max="3840" width="9.140625" style="26"/>
    <col min="3841" max="3841" width="22.7109375" style="26" customWidth="1"/>
    <col min="3842" max="3842" width="10.85546875" style="26" customWidth="1"/>
    <col min="3843" max="3850" width="9.7109375" style="26" customWidth="1"/>
    <col min="3851" max="3851" width="10.42578125" style="26" bestFit="1" customWidth="1"/>
    <col min="3852" max="3852" width="9.7109375" style="26" customWidth="1"/>
    <col min="3853" max="3853" width="11.5703125" style="26" customWidth="1"/>
    <col min="3854" max="3900" width="9.140625" style="26" customWidth="1"/>
    <col min="3901" max="4096" width="9.140625" style="26"/>
    <col min="4097" max="4097" width="22.7109375" style="26" customWidth="1"/>
    <col min="4098" max="4098" width="10.85546875" style="26" customWidth="1"/>
    <col min="4099" max="4106" width="9.7109375" style="26" customWidth="1"/>
    <col min="4107" max="4107" width="10.42578125" style="26" bestFit="1" customWidth="1"/>
    <col min="4108" max="4108" width="9.7109375" style="26" customWidth="1"/>
    <col min="4109" max="4109" width="11.5703125" style="26" customWidth="1"/>
    <col min="4110" max="4156" width="9.140625" style="26" customWidth="1"/>
    <col min="4157" max="4352" width="9.140625" style="26"/>
    <col min="4353" max="4353" width="22.7109375" style="26" customWidth="1"/>
    <col min="4354" max="4354" width="10.85546875" style="26" customWidth="1"/>
    <col min="4355" max="4362" width="9.7109375" style="26" customWidth="1"/>
    <col min="4363" max="4363" width="10.42578125" style="26" bestFit="1" customWidth="1"/>
    <col min="4364" max="4364" width="9.7109375" style="26" customWidth="1"/>
    <col min="4365" max="4365" width="11.5703125" style="26" customWidth="1"/>
    <col min="4366" max="4412" width="9.140625" style="26" customWidth="1"/>
    <col min="4413" max="4608" width="9.140625" style="26"/>
    <col min="4609" max="4609" width="22.7109375" style="26" customWidth="1"/>
    <col min="4610" max="4610" width="10.85546875" style="26" customWidth="1"/>
    <col min="4611" max="4618" width="9.7109375" style="26" customWidth="1"/>
    <col min="4619" max="4619" width="10.42578125" style="26" bestFit="1" customWidth="1"/>
    <col min="4620" max="4620" width="9.7109375" style="26" customWidth="1"/>
    <col min="4621" max="4621" width="11.5703125" style="26" customWidth="1"/>
    <col min="4622" max="4668" width="9.140625" style="26" customWidth="1"/>
    <col min="4669" max="4864" width="9.140625" style="26"/>
    <col min="4865" max="4865" width="22.7109375" style="26" customWidth="1"/>
    <col min="4866" max="4866" width="10.85546875" style="26" customWidth="1"/>
    <col min="4867" max="4874" width="9.7109375" style="26" customWidth="1"/>
    <col min="4875" max="4875" width="10.42578125" style="26" bestFit="1" customWidth="1"/>
    <col min="4876" max="4876" width="9.7109375" style="26" customWidth="1"/>
    <col min="4877" max="4877" width="11.5703125" style="26" customWidth="1"/>
    <col min="4878" max="4924" width="9.140625" style="26" customWidth="1"/>
    <col min="4925" max="5120" width="9.140625" style="26"/>
    <col min="5121" max="5121" width="22.7109375" style="26" customWidth="1"/>
    <col min="5122" max="5122" width="10.85546875" style="26" customWidth="1"/>
    <col min="5123" max="5130" width="9.7109375" style="26" customWidth="1"/>
    <col min="5131" max="5131" width="10.42578125" style="26" bestFit="1" customWidth="1"/>
    <col min="5132" max="5132" width="9.7109375" style="26" customWidth="1"/>
    <col min="5133" max="5133" width="11.5703125" style="26" customWidth="1"/>
    <col min="5134" max="5180" width="9.140625" style="26" customWidth="1"/>
    <col min="5181" max="5376" width="9.140625" style="26"/>
    <col min="5377" max="5377" width="22.7109375" style="26" customWidth="1"/>
    <col min="5378" max="5378" width="10.85546875" style="26" customWidth="1"/>
    <col min="5379" max="5386" width="9.7109375" style="26" customWidth="1"/>
    <col min="5387" max="5387" width="10.42578125" style="26" bestFit="1" customWidth="1"/>
    <col min="5388" max="5388" width="9.7109375" style="26" customWidth="1"/>
    <col min="5389" max="5389" width="11.5703125" style="26" customWidth="1"/>
    <col min="5390" max="5436" width="9.140625" style="26" customWidth="1"/>
    <col min="5437" max="5632" width="9.140625" style="26"/>
    <col min="5633" max="5633" width="22.7109375" style="26" customWidth="1"/>
    <col min="5634" max="5634" width="10.85546875" style="26" customWidth="1"/>
    <col min="5635" max="5642" width="9.7109375" style="26" customWidth="1"/>
    <col min="5643" max="5643" width="10.42578125" style="26" bestFit="1" customWidth="1"/>
    <col min="5644" max="5644" width="9.7109375" style="26" customWidth="1"/>
    <col min="5645" max="5645" width="11.5703125" style="26" customWidth="1"/>
    <col min="5646" max="5692" width="9.140625" style="26" customWidth="1"/>
    <col min="5693" max="5888" width="9.140625" style="26"/>
    <col min="5889" max="5889" width="22.7109375" style="26" customWidth="1"/>
    <col min="5890" max="5890" width="10.85546875" style="26" customWidth="1"/>
    <col min="5891" max="5898" width="9.7109375" style="26" customWidth="1"/>
    <col min="5899" max="5899" width="10.42578125" style="26" bestFit="1" customWidth="1"/>
    <col min="5900" max="5900" width="9.7109375" style="26" customWidth="1"/>
    <col min="5901" max="5901" width="11.5703125" style="26" customWidth="1"/>
    <col min="5902" max="5948" width="9.140625" style="26" customWidth="1"/>
    <col min="5949" max="6144" width="9.140625" style="26"/>
    <col min="6145" max="6145" width="22.7109375" style="26" customWidth="1"/>
    <col min="6146" max="6146" width="10.85546875" style="26" customWidth="1"/>
    <col min="6147" max="6154" width="9.7109375" style="26" customWidth="1"/>
    <col min="6155" max="6155" width="10.42578125" style="26" bestFit="1" customWidth="1"/>
    <col min="6156" max="6156" width="9.7109375" style="26" customWidth="1"/>
    <col min="6157" max="6157" width="11.5703125" style="26" customWidth="1"/>
    <col min="6158" max="6204" width="9.140625" style="26" customWidth="1"/>
    <col min="6205" max="6400" width="9.140625" style="26"/>
    <col min="6401" max="6401" width="22.7109375" style="26" customWidth="1"/>
    <col min="6402" max="6402" width="10.85546875" style="26" customWidth="1"/>
    <col min="6403" max="6410" width="9.7109375" style="26" customWidth="1"/>
    <col min="6411" max="6411" width="10.42578125" style="26" bestFit="1" customWidth="1"/>
    <col min="6412" max="6412" width="9.7109375" style="26" customWidth="1"/>
    <col min="6413" max="6413" width="11.5703125" style="26" customWidth="1"/>
    <col min="6414" max="6460" width="9.140625" style="26" customWidth="1"/>
    <col min="6461" max="6656" width="9.140625" style="26"/>
    <col min="6657" max="6657" width="22.7109375" style="26" customWidth="1"/>
    <col min="6658" max="6658" width="10.85546875" style="26" customWidth="1"/>
    <col min="6659" max="6666" width="9.7109375" style="26" customWidth="1"/>
    <col min="6667" max="6667" width="10.42578125" style="26" bestFit="1" customWidth="1"/>
    <col min="6668" max="6668" width="9.7109375" style="26" customWidth="1"/>
    <col min="6669" max="6669" width="11.5703125" style="26" customWidth="1"/>
    <col min="6670" max="6716" width="9.140625" style="26" customWidth="1"/>
    <col min="6717" max="6912" width="9.140625" style="26"/>
    <col min="6913" max="6913" width="22.7109375" style="26" customWidth="1"/>
    <col min="6914" max="6914" width="10.85546875" style="26" customWidth="1"/>
    <col min="6915" max="6922" width="9.7109375" style="26" customWidth="1"/>
    <col min="6923" max="6923" width="10.42578125" style="26" bestFit="1" customWidth="1"/>
    <col min="6924" max="6924" width="9.7109375" style="26" customWidth="1"/>
    <col min="6925" max="6925" width="11.5703125" style="26" customWidth="1"/>
    <col min="6926" max="6972" width="9.140625" style="26" customWidth="1"/>
    <col min="6973" max="7168" width="9.140625" style="26"/>
    <col min="7169" max="7169" width="22.7109375" style="26" customWidth="1"/>
    <col min="7170" max="7170" width="10.85546875" style="26" customWidth="1"/>
    <col min="7171" max="7178" width="9.7109375" style="26" customWidth="1"/>
    <col min="7179" max="7179" width="10.42578125" style="26" bestFit="1" customWidth="1"/>
    <col min="7180" max="7180" width="9.7109375" style="26" customWidth="1"/>
    <col min="7181" max="7181" width="11.5703125" style="26" customWidth="1"/>
    <col min="7182" max="7228" width="9.140625" style="26" customWidth="1"/>
    <col min="7229" max="7424" width="9.140625" style="26"/>
    <col min="7425" max="7425" width="22.7109375" style="26" customWidth="1"/>
    <col min="7426" max="7426" width="10.85546875" style="26" customWidth="1"/>
    <col min="7427" max="7434" width="9.7109375" style="26" customWidth="1"/>
    <col min="7435" max="7435" width="10.42578125" style="26" bestFit="1" customWidth="1"/>
    <col min="7436" max="7436" width="9.7109375" style="26" customWidth="1"/>
    <col min="7437" max="7437" width="11.5703125" style="26" customWidth="1"/>
    <col min="7438" max="7484" width="9.140625" style="26" customWidth="1"/>
    <col min="7485" max="7680" width="9.140625" style="26"/>
    <col min="7681" max="7681" width="22.7109375" style="26" customWidth="1"/>
    <col min="7682" max="7682" width="10.85546875" style="26" customWidth="1"/>
    <col min="7683" max="7690" width="9.7109375" style="26" customWidth="1"/>
    <col min="7691" max="7691" width="10.42578125" style="26" bestFit="1" customWidth="1"/>
    <col min="7692" max="7692" width="9.7109375" style="26" customWidth="1"/>
    <col min="7693" max="7693" width="11.5703125" style="26" customWidth="1"/>
    <col min="7694" max="7740" width="9.140625" style="26" customWidth="1"/>
    <col min="7741" max="7936" width="9.140625" style="26"/>
    <col min="7937" max="7937" width="22.7109375" style="26" customWidth="1"/>
    <col min="7938" max="7938" width="10.85546875" style="26" customWidth="1"/>
    <col min="7939" max="7946" width="9.7109375" style="26" customWidth="1"/>
    <col min="7947" max="7947" width="10.42578125" style="26" bestFit="1" customWidth="1"/>
    <col min="7948" max="7948" width="9.7109375" style="26" customWidth="1"/>
    <col min="7949" max="7949" width="11.5703125" style="26" customWidth="1"/>
    <col min="7950" max="7996" width="9.140625" style="26" customWidth="1"/>
    <col min="7997" max="8192" width="9.140625" style="26"/>
    <col min="8193" max="8193" width="22.7109375" style="26" customWidth="1"/>
    <col min="8194" max="8194" width="10.85546875" style="26" customWidth="1"/>
    <col min="8195" max="8202" width="9.7109375" style="26" customWidth="1"/>
    <col min="8203" max="8203" width="10.42578125" style="26" bestFit="1" customWidth="1"/>
    <col min="8204" max="8204" width="9.7109375" style="26" customWidth="1"/>
    <col min="8205" max="8205" width="11.5703125" style="26" customWidth="1"/>
    <col min="8206" max="8252" width="9.140625" style="26" customWidth="1"/>
    <col min="8253" max="8448" width="9.140625" style="26"/>
    <col min="8449" max="8449" width="22.7109375" style="26" customWidth="1"/>
    <col min="8450" max="8450" width="10.85546875" style="26" customWidth="1"/>
    <col min="8451" max="8458" width="9.7109375" style="26" customWidth="1"/>
    <col min="8459" max="8459" width="10.42578125" style="26" bestFit="1" customWidth="1"/>
    <col min="8460" max="8460" width="9.7109375" style="26" customWidth="1"/>
    <col min="8461" max="8461" width="11.5703125" style="26" customWidth="1"/>
    <col min="8462" max="8508" width="9.140625" style="26" customWidth="1"/>
    <col min="8509" max="8704" width="9.140625" style="26"/>
    <col min="8705" max="8705" width="22.7109375" style="26" customWidth="1"/>
    <col min="8706" max="8706" width="10.85546875" style="26" customWidth="1"/>
    <col min="8707" max="8714" width="9.7109375" style="26" customWidth="1"/>
    <col min="8715" max="8715" width="10.42578125" style="26" bestFit="1" customWidth="1"/>
    <col min="8716" max="8716" width="9.7109375" style="26" customWidth="1"/>
    <col min="8717" max="8717" width="11.5703125" style="26" customWidth="1"/>
    <col min="8718" max="8764" width="9.140625" style="26" customWidth="1"/>
    <col min="8765" max="8960" width="9.140625" style="26"/>
    <col min="8961" max="8961" width="22.7109375" style="26" customWidth="1"/>
    <col min="8962" max="8962" width="10.85546875" style="26" customWidth="1"/>
    <col min="8963" max="8970" width="9.7109375" style="26" customWidth="1"/>
    <col min="8971" max="8971" width="10.42578125" style="26" bestFit="1" customWidth="1"/>
    <col min="8972" max="8972" width="9.7109375" style="26" customWidth="1"/>
    <col min="8973" max="8973" width="11.5703125" style="26" customWidth="1"/>
    <col min="8974" max="9020" width="9.140625" style="26" customWidth="1"/>
    <col min="9021" max="9216" width="9.140625" style="26"/>
    <col min="9217" max="9217" width="22.7109375" style="26" customWidth="1"/>
    <col min="9218" max="9218" width="10.85546875" style="26" customWidth="1"/>
    <col min="9219" max="9226" width="9.7109375" style="26" customWidth="1"/>
    <col min="9227" max="9227" width="10.42578125" style="26" bestFit="1" customWidth="1"/>
    <col min="9228" max="9228" width="9.7109375" style="26" customWidth="1"/>
    <col min="9229" max="9229" width="11.5703125" style="26" customWidth="1"/>
    <col min="9230" max="9276" width="9.140625" style="26" customWidth="1"/>
    <col min="9277" max="9472" width="9.140625" style="26"/>
    <col min="9473" max="9473" width="22.7109375" style="26" customWidth="1"/>
    <col min="9474" max="9474" width="10.85546875" style="26" customWidth="1"/>
    <col min="9475" max="9482" width="9.7109375" style="26" customWidth="1"/>
    <col min="9483" max="9483" width="10.42578125" style="26" bestFit="1" customWidth="1"/>
    <col min="9484" max="9484" width="9.7109375" style="26" customWidth="1"/>
    <col min="9485" max="9485" width="11.5703125" style="26" customWidth="1"/>
    <col min="9486" max="9532" width="9.140625" style="26" customWidth="1"/>
    <col min="9533" max="9728" width="9.140625" style="26"/>
    <col min="9729" max="9729" width="22.7109375" style="26" customWidth="1"/>
    <col min="9730" max="9730" width="10.85546875" style="26" customWidth="1"/>
    <col min="9731" max="9738" width="9.7109375" style="26" customWidth="1"/>
    <col min="9739" max="9739" width="10.42578125" style="26" bestFit="1" customWidth="1"/>
    <col min="9740" max="9740" width="9.7109375" style="26" customWidth="1"/>
    <col min="9741" max="9741" width="11.5703125" style="26" customWidth="1"/>
    <col min="9742" max="9788" width="9.140625" style="26" customWidth="1"/>
    <col min="9789" max="9984" width="9.140625" style="26"/>
    <col min="9985" max="9985" width="22.7109375" style="26" customWidth="1"/>
    <col min="9986" max="9986" width="10.85546875" style="26" customWidth="1"/>
    <col min="9987" max="9994" width="9.7109375" style="26" customWidth="1"/>
    <col min="9995" max="9995" width="10.42578125" style="26" bestFit="1" customWidth="1"/>
    <col min="9996" max="9996" width="9.7109375" style="26" customWidth="1"/>
    <col min="9997" max="9997" width="11.5703125" style="26" customWidth="1"/>
    <col min="9998" max="10044" width="9.140625" style="26" customWidth="1"/>
    <col min="10045" max="10240" width="9.140625" style="26"/>
    <col min="10241" max="10241" width="22.7109375" style="26" customWidth="1"/>
    <col min="10242" max="10242" width="10.85546875" style="26" customWidth="1"/>
    <col min="10243" max="10250" width="9.7109375" style="26" customWidth="1"/>
    <col min="10251" max="10251" width="10.42578125" style="26" bestFit="1" customWidth="1"/>
    <col min="10252" max="10252" width="9.7109375" style="26" customWidth="1"/>
    <col min="10253" max="10253" width="11.5703125" style="26" customWidth="1"/>
    <col min="10254" max="10300" width="9.140625" style="26" customWidth="1"/>
    <col min="10301" max="10496" width="9.140625" style="26"/>
    <col min="10497" max="10497" width="22.7109375" style="26" customWidth="1"/>
    <col min="10498" max="10498" width="10.85546875" style="26" customWidth="1"/>
    <col min="10499" max="10506" width="9.7109375" style="26" customWidth="1"/>
    <col min="10507" max="10507" width="10.42578125" style="26" bestFit="1" customWidth="1"/>
    <col min="10508" max="10508" width="9.7109375" style="26" customWidth="1"/>
    <col min="10509" max="10509" width="11.5703125" style="26" customWidth="1"/>
    <col min="10510" max="10556" width="9.140625" style="26" customWidth="1"/>
    <col min="10557" max="10752" width="9.140625" style="26"/>
    <col min="10753" max="10753" width="22.7109375" style="26" customWidth="1"/>
    <col min="10754" max="10754" width="10.85546875" style="26" customWidth="1"/>
    <col min="10755" max="10762" width="9.7109375" style="26" customWidth="1"/>
    <col min="10763" max="10763" width="10.42578125" style="26" bestFit="1" customWidth="1"/>
    <col min="10764" max="10764" width="9.7109375" style="26" customWidth="1"/>
    <col min="10765" max="10765" width="11.5703125" style="26" customWidth="1"/>
    <col min="10766" max="10812" width="9.140625" style="26" customWidth="1"/>
    <col min="10813" max="11008" width="9.140625" style="26"/>
    <col min="11009" max="11009" width="22.7109375" style="26" customWidth="1"/>
    <col min="11010" max="11010" width="10.85546875" style="26" customWidth="1"/>
    <col min="11011" max="11018" width="9.7109375" style="26" customWidth="1"/>
    <col min="11019" max="11019" width="10.42578125" style="26" bestFit="1" customWidth="1"/>
    <col min="11020" max="11020" width="9.7109375" style="26" customWidth="1"/>
    <col min="11021" max="11021" width="11.5703125" style="26" customWidth="1"/>
    <col min="11022" max="11068" width="9.140625" style="26" customWidth="1"/>
    <col min="11069" max="11264" width="9.140625" style="26"/>
    <col min="11265" max="11265" width="22.7109375" style="26" customWidth="1"/>
    <col min="11266" max="11266" width="10.85546875" style="26" customWidth="1"/>
    <col min="11267" max="11274" width="9.7109375" style="26" customWidth="1"/>
    <col min="11275" max="11275" width="10.42578125" style="26" bestFit="1" customWidth="1"/>
    <col min="11276" max="11276" width="9.7109375" style="26" customWidth="1"/>
    <col min="11277" max="11277" width="11.5703125" style="26" customWidth="1"/>
    <col min="11278" max="11324" width="9.140625" style="26" customWidth="1"/>
    <col min="11325" max="11520" width="9.140625" style="26"/>
    <col min="11521" max="11521" width="22.7109375" style="26" customWidth="1"/>
    <col min="11522" max="11522" width="10.85546875" style="26" customWidth="1"/>
    <col min="11523" max="11530" width="9.7109375" style="26" customWidth="1"/>
    <col min="11531" max="11531" width="10.42578125" style="26" bestFit="1" customWidth="1"/>
    <col min="11532" max="11532" width="9.7109375" style="26" customWidth="1"/>
    <col min="11533" max="11533" width="11.5703125" style="26" customWidth="1"/>
    <col min="11534" max="11580" width="9.140625" style="26" customWidth="1"/>
    <col min="11581" max="11776" width="9.140625" style="26"/>
    <col min="11777" max="11777" width="22.7109375" style="26" customWidth="1"/>
    <col min="11778" max="11778" width="10.85546875" style="26" customWidth="1"/>
    <col min="11779" max="11786" width="9.7109375" style="26" customWidth="1"/>
    <col min="11787" max="11787" width="10.42578125" style="26" bestFit="1" customWidth="1"/>
    <col min="11788" max="11788" width="9.7109375" style="26" customWidth="1"/>
    <col min="11789" max="11789" width="11.5703125" style="26" customWidth="1"/>
    <col min="11790" max="11836" width="9.140625" style="26" customWidth="1"/>
    <col min="11837" max="12032" width="9.140625" style="26"/>
    <col min="12033" max="12033" width="22.7109375" style="26" customWidth="1"/>
    <col min="12034" max="12034" width="10.85546875" style="26" customWidth="1"/>
    <col min="12035" max="12042" width="9.7109375" style="26" customWidth="1"/>
    <col min="12043" max="12043" width="10.42578125" style="26" bestFit="1" customWidth="1"/>
    <col min="12044" max="12044" width="9.7109375" style="26" customWidth="1"/>
    <col min="12045" max="12045" width="11.5703125" style="26" customWidth="1"/>
    <col min="12046" max="12092" width="9.140625" style="26" customWidth="1"/>
    <col min="12093" max="12288" width="9.140625" style="26"/>
    <col min="12289" max="12289" width="22.7109375" style="26" customWidth="1"/>
    <col min="12290" max="12290" width="10.85546875" style="26" customWidth="1"/>
    <col min="12291" max="12298" width="9.7109375" style="26" customWidth="1"/>
    <col min="12299" max="12299" width="10.42578125" style="26" bestFit="1" customWidth="1"/>
    <col min="12300" max="12300" width="9.7109375" style="26" customWidth="1"/>
    <col min="12301" max="12301" width="11.5703125" style="26" customWidth="1"/>
    <col min="12302" max="12348" width="9.140625" style="26" customWidth="1"/>
    <col min="12349" max="12544" width="9.140625" style="26"/>
    <col min="12545" max="12545" width="22.7109375" style="26" customWidth="1"/>
    <col min="12546" max="12546" width="10.85546875" style="26" customWidth="1"/>
    <col min="12547" max="12554" width="9.7109375" style="26" customWidth="1"/>
    <col min="12555" max="12555" width="10.42578125" style="26" bestFit="1" customWidth="1"/>
    <col min="12556" max="12556" width="9.7109375" style="26" customWidth="1"/>
    <col min="12557" max="12557" width="11.5703125" style="26" customWidth="1"/>
    <col min="12558" max="12604" width="9.140625" style="26" customWidth="1"/>
    <col min="12605" max="12800" width="9.140625" style="26"/>
    <col min="12801" max="12801" width="22.7109375" style="26" customWidth="1"/>
    <col min="12802" max="12802" width="10.85546875" style="26" customWidth="1"/>
    <col min="12803" max="12810" width="9.7109375" style="26" customWidth="1"/>
    <col min="12811" max="12811" width="10.42578125" style="26" bestFit="1" customWidth="1"/>
    <col min="12812" max="12812" width="9.7109375" style="26" customWidth="1"/>
    <col min="12813" max="12813" width="11.5703125" style="26" customWidth="1"/>
    <col min="12814" max="12860" width="9.140625" style="26" customWidth="1"/>
    <col min="12861" max="13056" width="9.140625" style="26"/>
    <col min="13057" max="13057" width="22.7109375" style="26" customWidth="1"/>
    <col min="13058" max="13058" width="10.85546875" style="26" customWidth="1"/>
    <col min="13059" max="13066" width="9.7109375" style="26" customWidth="1"/>
    <col min="13067" max="13067" width="10.42578125" style="26" bestFit="1" customWidth="1"/>
    <col min="13068" max="13068" width="9.7109375" style="26" customWidth="1"/>
    <col min="13069" max="13069" width="11.5703125" style="26" customWidth="1"/>
    <col min="13070" max="13116" width="9.140625" style="26" customWidth="1"/>
    <col min="13117" max="13312" width="9.140625" style="26"/>
    <col min="13313" max="13313" width="22.7109375" style="26" customWidth="1"/>
    <col min="13314" max="13314" width="10.85546875" style="26" customWidth="1"/>
    <col min="13315" max="13322" width="9.7109375" style="26" customWidth="1"/>
    <col min="13323" max="13323" width="10.42578125" style="26" bestFit="1" customWidth="1"/>
    <col min="13324" max="13324" width="9.7109375" style="26" customWidth="1"/>
    <col min="13325" max="13325" width="11.5703125" style="26" customWidth="1"/>
    <col min="13326" max="13372" width="9.140625" style="26" customWidth="1"/>
    <col min="13373" max="13568" width="9.140625" style="26"/>
    <col min="13569" max="13569" width="22.7109375" style="26" customWidth="1"/>
    <col min="13570" max="13570" width="10.85546875" style="26" customWidth="1"/>
    <col min="13571" max="13578" width="9.7109375" style="26" customWidth="1"/>
    <col min="13579" max="13579" width="10.42578125" style="26" bestFit="1" customWidth="1"/>
    <col min="13580" max="13580" width="9.7109375" style="26" customWidth="1"/>
    <col min="13581" max="13581" width="11.5703125" style="26" customWidth="1"/>
    <col min="13582" max="13628" width="9.140625" style="26" customWidth="1"/>
    <col min="13629" max="13824" width="9.140625" style="26"/>
    <col min="13825" max="13825" width="22.7109375" style="26" customWidth="1"/>
    <col min="13826" max="13826" width="10.85546875" style="26" customWidth="1"/>
    <col min="13827" max="13834" width="9.7109375" style="26" customWidth="1"/>
    <col min="13835" max="13835" width="10.42578125" style="26" bestFit="1" customWidth="1"/>
    <col min="13836" max="13836" width="9.7109375" style="26" customWidth="1"/>
    <col min="13837" max="13837" width="11.5703125" style="26" customWidth="1"/>
    <col min="13838" max="13884" width="9.140625" style="26" customWidth="1"/>
    <col min="13885" max="14080" width="9.140625" style="26"/>
    <col min="14081" max="14081" width="22.7109375" style="26" customWidth="1"/>
    <col min="14082" max="14082" width="10.85546875" style="26" customWidth="1"/>
    <col min="14083" max="14090" width="9.7109375" style="26" customWidth="1"/>
    <col min="14091" max="14091" width="10.42578125" style="26" bestFit="1" customWidth="1"/>
    <col min="14092" max="14092" width="9.7109375" style="26" customWidth="1"/>
    <col min="14093" max="14093" width="11.5703125" style="26" customWidth="1"/>
    <col min="14094" max="14140" width="9.140625" style="26" customWidth="1"/>
    <col min="14141" max="14336" width="9.140625" style="26"/>
    <col min="14337" max="14337" width="22.7109375" style="26" customWidth="1"/>
    <col min="14338" max="14338" width="10.85546875" style="26" customWidth="1"/>
    <col min="14339" max="14346" width="9.7109375" style="26" customWidth="1"/>
    <col min="14347" max="14347" width="10.42578125" style="26" bestFit="1" customWidth="1"/>
    <col min="14348" max="14348" width="9.7109375" style="26" customWidth="1"/>
    <col min="14349" max="14349" width="11.5703125" style="26" customWidth="1"/>
    <col min="14350" max="14396" width="9.140625" style="26" customWidth="1"/>
    <col min="14397" max="14592" width="9.140625" style="26"/>
    <col min="14593" max="14593" width="22.7109375" style="26" customWidth="1"/>
    <col min="14594" max="14594" width="10.85546875" style="26" customWidth="1"/>
    <col min="14595" max="14602" width="9.7109375" style="26" customWidth="1"/>
    <col min="14603" max="14603" width="10.42578125" style="26" bestFit="1" customWidth="1"/>
    <col min="14604" max="14604" width="9.7109375" style="26" customWidth="1"/>
    <col min="14605" max="14605" width="11.5703125" style="26" customWidth="1"/>
    <col min="14606" max="14652" width="9.140625" style="26" customWidth="1"/>
    <col min="14653" max="14848" width="9.140625" style="26"/>
    <col min="14849" max="14849" width="22.7109375" style="26" customWidth="1"/>
    <col min="14850" max="14850" width="10.85546875" style="26" customWidth="1"/>
    <col min="14851" max="14858" width="9.7109375" style="26" customWidth="1"/>
    <col min="14859" max="14859" width="10.42578125" style="26" bestFit="1" customWidth="1"/>
    <col min="14860" max="14860" width="9.7109375" style="26" customWidth="1"/>
    <col min="14861" max="14861" width="11.5703125" style="26" customWidth="1"/>
    <col min="14862" max="14908" width="9.140625" style="26" customWidth="1"/>
    <col min="14909" max="15104" width="9.140625" style="26"/>
    <col min="15105" max="15105" width="22.7109375" style="26" customWidth="1"/>
    <col min="15106" max="15106" width="10.85546875" style="26" customWidth="1"/>
    <col min="15107" max="15114" width="9.7109375" style="26" customWidth="1"/>
    <col min="15115" max="15115" width="10.42578125" style="26" bestFit="1" customWidth="1"/>
    <col min="15116" max="15116" width="9.7109375" style="26" customWidth="1"/>
    <col min="15117" max="15117" width="11.5703125" style="26" customWidth="1"/>
    <col min="15118" max="15164" width="9.140625" style="26" customWidth="1"/>
    <col min="15165" max="15360" width="9.140625" style="26"/>
    <col min="15361" max="15361" width="22.7109375" style="26" customWidth="1"/>
    <col min="15362" max="15362" width="10.85546875" style="26" customWidth="1"/>
    <col min="15363" max="15370" width="9.7109375" style="26" customWidth="1"/>
    <col min="15371" max="15371" width="10.42578125" style="26" bestFit="1" customWidth="1"/>
    <col min="15372" max="15372" width="9.7109375" style="26" customWidth="1"/>
    <col min="15373" max="15373" width="11.5703125" style="26" customWidth="1"/>
    <col min="15374" max="15420" width="9.140625" style="26" customWidth="1"/>
    <col min="15421" max="15616" width="9.140625" style="26"/>
    <col min="15617" max="15617" width="22.7109375" style="26" customWidth="1"/>
    <col min="15618" max="15618" width="10.85546875" style="26" customWidth="1"/>
    <col min="15619" max="15626" width="9.7109375" style="26" customWidth="1"/>
    <col min="15627" max="15627" width="10.42578125" style="26" bestFit="1" customWidth="1"/>
    <col min="15628" max="15628" width="9.7109375" style="26" customWidth="1"/>
    <col min="15629" max="15629" width="11.5703125" style="26" customWidth="1"/>
    <col min="15630" max="15676" width="9.140625" style="26" customWidth="1"/>
    <col min="15677" max="15872" width="9.140625" style="26"/>
    <col min="15873" max="15873" width="22.7109375" style="26" customWidth="1"/>
    <col min="15874" max="15874" width="10.85546875" style="26" customWidth="1"/>
    <col min="15875" max="15882" width="9.7109375" style="26" customWidth="1"/>
    <col min="15883" max="15883" width="10.42578125" style="26" bestFit="1" customWidth="1"/>
    <col min="15884" max="15884" width="9.7109375" style="26" customWidth="1"/>
    <col min="15885" max="15885" width="11.5703125" style="26" customWidth="1"/>
    <col min="15886" max="15932" width="9.140625" style="26" customWidth="1"/>
    <col min="15933" max="16128" width="9.140625" style="26"/>
    <col min="16129" max="16129" width="22.7109375" style="26" customWidth="1"/>
    <col min="16130" max="16130" width="10.85546875" style="26" customWidth="1"/>
    <col min="16131" max="16138" width="9.7109375" style="26" customWidth="1"/>
    <col min="16139" max="16139" width="10.42578125" style="26" bestFit="1" customWidth="1"/>
    <col min="16140" max="16140" width="9.7109375" style="26" customWidth="1"/>
    <col min="16141" max="16141" width="11.5703125" style="26" customWidth="1"/>
    <col min="16142" max="16188" width="9.140625" style="26" customWidth="1"/>
    <col min="16189" max="16384" width="9.140625" style="26"/>
  </cols>
  <sheetData>
    <row r="1" spans="1:60" s="99" customFormat="1" ht="15" x14ac:dyDescent="0.25">
      <c r="A1" s="93" t="s">
        <v>95</v>
      </c>
      <c r="B1" s="94"/>
      <c r="C1" s="94"/>
      <c r="D1" s="95"/>
      <c r="E1" s="94"/>
      <c r="F1" s="96"/>
      <c r="G1" s="97"/>
      <c r="H1" s="94"/>
      <c r="I1" s="98"/>
      <c r="J1" s="98"/>
      <c r="K1" s="98"/>
      <c r="L1" s="98"/>
      <c r="M1" s="98"/>
    </row>
    <row r="2" spans="1:60" s="107" customFormat="1" ht="15" x14ac:dyDescent="0.25">
      <c r="A2" s="101" t="s">
        <v>102</v>
      </c>
      <c r="B2" s="102"/>
      <c r="C2" s="102"/>
      <c r="D2" s="103"/>
      <c r="E2" s="102"/>
      <c r="F2" s="104"/>
      <c r="G2" s="105"/>
      <c r="H2" s="102"/>
      <c r="I2" s="106"/>
      <c r="J2" s="106"/>
      <c r="K2" s="106"/>
      <c r="L2" s="106"/>
      <c r="M2" s="106"/>
    </row>
    <row r="3" spans="1:60" s="107" customFormat="1" ht="15" x14ac:dyDescent="0.25">
      <c r="A3" s="101"/>
      <c r="B3" s="102"/>
      <c r="C3" s="102"/>
      <c r="D3" s="103"/>
      <c r="E3" s="102"/>
      <c r="F3" s="104"/>
      <c r="G3" s="105"/>
      <c r="H3" s="102"/>
      <c r="I3" s="106"/>
      <c r="J3" s="106"/>
      <c r="K3" s="106"/>
      <c r="L3" s="106"/>
      <c r="M3" s="106"/>
    </row>
    <row r="4" spans="1:60" s="107" customFormat="1" ht="5.25" customHeight="1" thickBot="1" x14ac:dyDescent="0.2">
      <c r="B4" s="102"/>
      <c r="C4" s="102"/>
      <c r="D4" s="103"/>
      <c r="E4" s="102"/>
      <c r="F4" s="106"/>
      <c r="G4" s="102"/>
      <c r="H4" s="102"/>
      <c r="I4" s="106"/>
      <c r="J4" s="106"/>
      <c r="K4" s="106"/>
      <c r="L4" s="106"/>
      <c r="M4" s="106"/>
    </row>
    <row r="5" spans="1:60" ht="12.75" thickBot="1" x14ac:dyDescent="0.25">
      <c r="A5" s="27"/>
      <c r="B5" s="28" t="s">
        <v>55</v>
      </c>
      <c r="C5" s="28"/>
      <c r="D5" s="29"/>
      <c r="E5" s="28"/>
      <c r="F5" s="29"/>
      <c r="G5" s="28"/>
      <c r="H5" s="28"/>
      <c r="I5" s="30"/>
      <c r="J5" s="31" t="s">
        <v>56</v>
      </c>
      <c r="K5" s="32"/>
      <c r="L5" s="33"/>
      <c r="M5" s="34"/>
    </row>
    <row r="6" spans="1:60" s="112" customFormat="1" ht="12.75" thickBot="1" x14ac:dyDescent="0.25">
      <c r="A6" s="35" t="s">
        <v>57</v>
      </c>
      <c r="B6" s="36" t="s">
        <v>58</v>
      </c>
      <c r="C6" s="36" t="s">
        <v>59</v>
      </c>
      <c r="D6" s="37" t="s">
        <v>60</v>
      </c>
      <c r="E6" s="36" t="s">
        <v>61</v>
      </c>
      <c r="F6" s="37" t="s">
        <v>62</v>
      </c>
      <c r="G6" s="36" t="s">
        <v>63</v>
      </c>
      <c r="H6" s="36" t="s">
        <v>64</v>
      </c>
      <c r="I6" s="38" t="s">
        <v>65</v>
      </c>
      <c r="J6" s="37" t="s">
        <v>66</v>
      </c>
      <c r="K6" s="36" t="s">
        <v>63</v>
      </c>
      <c r="L6" s="39" t="s">
        <v>67</v>
      </c>
      <c r="M6" s="40" t="s">
        <v>4</v>
      </c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</row>
    <row r="7" spans="1:60" ht="5.25" customHeight="1" x14ac:dyDescent="0.2">
      <c r="A7" s="41"/>
      <c r="B7" s="42"/>
      <c r="C7" s="43"/>
      <c r="D7" s="44"/>
      <c r="E7" s="43"/>
      <c r="F7" s="45"/>
      <c r="G7" s="43"/>
      <c r="H7" s="43"/>
      <c r="I7" s="45"/>
      <c r="J7" s="45"/>
      <c r="K7" s="45"/>
      <c r="L7" s="45"/>
      <c r="M7" s="46"/>
    </row>
    <row r="8" spans="1:60" ht="11.25" x14ac:dyDescent="0.2">
      <c r="A8" s="47" t="s">
        <v>68</v>
      </c>
      <c r="B8" s="48">
        <v>20156.453000000001</v>
      </c>
      <c r="C8" s="49">
        <v>0</v>
      </c>
      <c r="D8" s="50"/>
      <c r="E8" s="43">
        <v>0</v>
      </c>
      <c r="F8" s="43">
        <v>0</v>
      </c>
      <c r="G8" s="43">
        <v>1005.427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51">
        <v>21161.88</v>
      </c>
    </row>
    <row r="9" spans="1:60" ht="11.25" x14ac:dyDescent="0.2">
      <c r="A9" s="47" t="s">
        <v>69</v>
      </c>
      <c r="B9" s="48">
        <v>181648.00899999999</v>
      </c>
      <c r="C9" s="49">
        <v>0</v>
      </c>
      <c r="D9" s="50"/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51">
        <v>181648.00899999999</v>
      </c>
    </row>
    <row r="10" spans="1:60" ht="11.25" x14ac:dyDescent="0.2">
      <c r="A10" s="47" t="s">
        <v>70</v>
      </c>
      <c r="B10" s="48">
        <v>7189.1229999999996</v>
      </c>
      <c r="C10" s="49"/>
      <c r="D10" s="50"/>
      <c r="E10" s="43">
        <v>9219.259</v>
      </c>
      <c r="F10" s="43">
        <v>0</v>
      </c>
      <c r="G10" s="43">
        <v>1005.427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51">
        <v>17413.809000000001</v>
      </c>
    </row>
    <row r="11" spans="1:60" ht="11.25" x14ac:dyDescent="0.2">
      <c r="A11" s="47" t="s">
        <v>24</v>
      </c>
      <c r="B11" s="48">
        <v>33466.438000000002</v>
      </c>
      <c r="C11" s="49"/>
      <c r="D11" s="50"/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51">
        <v>33466.438000000002</v>
      </c>
    </row>
    <row r="12" spans="1:60" ht="11.25" x14ac:dyDescent="0.2">
      <c r="A12" s="47" t="s">
        <v>71</v>
      </c>
      <c r="B12" s="48">
        <v>869.55499999999995</v>
      </c>
      <c r="C12" s="49"/>
      <c r="D12" s="50"/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51">
        <v>869.55499999999995</v>
      </c>
    </row>
    <row r="13" spans="1:60" ht="11.25" x14ac:dyDescent="0.2">
      <c r="A13" s="47" t="s">
        <v>26</v>
      </c>
      <c r="B13" s="48">
        <v>3570.8110000000001</v>
      </c>
      <c r="C13" s="49"/>
      <c r="D13" s="50"/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51">
        <v>3570.8110000000001</v>
      </c>
    </row>
    <row r="14" spans="1:60" ht="11.25" x14ac:dyDescent="0.2">
      <c r="A14" s="47" t="s">
        <v>72</v>
      </c>
      <c r="B14" s="48">
        <v>48331.873</v>
      </c>
      <c r="C14" s="49"/>
      <c r="D14" s="50"/>
      <c r="E14" s="43">
        <v>0</v>
      </c>
      <c r="F14" s="43">
        <v>0</v>
      </c>
      <c r="G14" s="43">
        <v>0</v>
      </c>
      <c r="H14" s="43">
        <v>0</v>
      </c>
      <c r="I14" s="43">
        <v>264.798</v>
      </c>
      <c r="J14" s="43">
        <v>0</v>
      </c>
      <c r="K14" s="43">
        <v>0</v>
      </c>
      <c r="L14" s="43">
        <v>0</v>
      </c>
      <c r="M14" s="51">
        <v>48596.671000000002</v>
      </c>
    </row>
    <row r="15" spans="1:60" ht="11.25" x14ac:dyDescent="0.2">
      <c r="A15" s="47" t="s">
        <v>73</v>
      </c>
      <c r="B15" s="48">
        <v>1912.0509999999999</v>
      </c>
      <c r="C15" s="49"/>
      <c r="D15" s="50"/>
      <c r="E15" s="43">
        <v>0</v>
      </c>
      <c r="F15" s="43">
        <v>0</v>
      </c>
      <c r="G15" s="43">
        <v>0</v>
      </c>
      <c r="H15" s="43">
        <v>0</v>
      </c>
      <c r="I15" s="43">
        <v>71.882999999999996</v>
      </c>
      <c r="J15" s="43">
        <v>0</v>
      </c>
      <c r="K15" s="43">
        <v>8227.7880000000005</v>
      </c>
      <c r="L15" s="43">
        <v>57.79</v>
      </c>
      <c r="M15" s="51">
        <v>10269.512000000001</v>
      </c>
    </row>
    <row r="16" spans="1:60" ht="11.25" x14ac:dyDescent="0.2">
      <c r="A16" s="47" t="s">
        <v>75</v>
      </c>
      <c r="B16" s="48">
        <v>12635.258</v>
      </c>
      <c r="C16" s="49"/>
      <c r="D16" s="50"/>
      <c r="E16" s="43">
        <v>0</v>
      </c>
      <c r="F16" s="43">
        <v>0</v>
      </c>
      <c r="G16" s="43">
        <v>0</v>
      </c>
      <c r="H16" s="43">
        <v>0</v>
      </c>
      <c r="I16" s="43">
        <v>312.971</v>
      </c>
      <c r="J16" s="43">
        <v>0</v>
      </c>
      <c r="K16" s="43">
        <v>0</v>
      </c>
      <c r="L16" s="43">
        <v>0</v>
      </c>
      <c r="M16" s="51">
        <v>12948.228999999999</v>
      </c>
    </row>
    <row r="17" spans="1:60" ht="11.25" x14ac:dyDescent="0.2">
      <c r="A17" s="47" t="s">
        <v>76</v>
      </c>
      <c r="B17" s="48">
        <v>1340.366</v>
      </c>
      <c r="C17" s="49"/>
      <c r="D17" s="50"/>
      <c r="E17" s="43">
        <v>9219.259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51">
        <v>10559.625</v>
      </c>
    </row>
    <row r="18" spans="1:60" ht="11.25" x14ac:dyDescent="0.2">
      <c r="A18" s="47" t="s">
        <v>77</v>
      </c>
      <c r="B18" s="48">
        <v>0</v>
      </c>
      <c r="C18" s="49"/>
      <c r="D18" s="50"/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51">
        <v>0</v>
      </c>
    </row>
    <row r="19" spans="1:60" ht="11.25" x14ac:dyDescent="0.2">
      <c r="A19" s="47" t="s">
        <v>78</v>
      </c>
      <c r="B19" s="48">
        <v>0</v>
      </c>
      <c r="C19" s="49"/>
      <c r="D19" s="50"/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12145.562</v>
      </c>
      <c r="K19" s="43">
        <v>463355.71100000001</v>
      </c>
      <c r="L19" s="43">
        <v>19159.169999999998</v>
      </c>
      <c r="M19" s="51">
        <v>494660.44300000003</v>
      </c>
    </row>
    <row r="20" spans="1:60" ht="11.25" x14ac:dyDescent="0.2">
      <c r="A20" s="47" t="s">
        <v>34</v>
      </c>
      <c r="B20" s="48">
        <v>53768.696000000004</v>
      </c>
      <c r="C20" s="49"/>
      <c r="D20" s="50"/>
      <c r="E20" s="43">
        <v>0</v>
      </c>
      <c r="F20" s="43">
        <v>0</v>
      </c>
      <c r="G20" s="43">
        <v>0</v>
      </c>
      <c r="H20" s="43">
        <v>0</v>
      </c>
      <c r="I20" s="43">
        <v>17881.103999999999</v>
      </c>
      <c r="J20" s="43">
        <v>0</v>
      </c>
      <c r="K20" s="43">
        <v>0</v>
      </c>
      <c r="L20" s="43">
        <v>0</v>
      </c>
      <c r="M20" s="51">
        <v>71649.8</v>
      </c>
    </row>
    <row r="21" spans="1:60" ht="11.25" x14ac:dyDescent="0.2">
      <c r="A21" s="47" t="s">
        <v>97</v>
      </c>
      <c r="B21" s="48">
        <v>17704.052</v>
      </c>
      <c r="C21" s="49"/>
      <c r="D21" s="50"/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405.94600000000003</v>
      </c>
      <c r="K21" s="43">
        <v>500</v>
      </c>
      <c r="L21" s="43">
        <v>95.146000000000001</v>
      </c>
      <c r="M21" s="51">
        <v>18705.144</v>
      </c>
    </row>
    <row r="22" spans="1:60" ht="11.25" x14ac:dyDescent="0.2">
      <c r="A22" s="47" t="s">
        <v>79</v>
      </c>
      <c r="B22" s="48">
        <v>6989.1369999999997</v>
      </c>
      <c r="C22" s="49"/>
      <c r="D22" s="50"/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51">
        <v>6989.1369999999997</v>
      </c>
    </row>
    <row r="23" spans="1:60" ht="11.25" x14ac:dyDescent="0.2">
      <c r="A23" s="47" t="s">
        <v>80</v>
      </c>
      <c r="B23" s="48">
        <v>361.94400000000002</v>
      </c>
      <c r="C23" s="49"/>
      <c r="D23" s="50"/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51">
        <v>361.94400000000002</v>
      </c>
    </row>
    <row r="24" spans="1:60" ht="11.25" x14ac:dyDescent="0.2">
      <c r="A24" s="47" t="s">
        <v>81</v>
      </c>
      <c r="B24" s="48">
        <v>944.26</v>
      </c>
      <c r="C24" s="49"/>
      <c r="D24" s="50"/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51">
        <v>944.26</v>
      </c>
    </row>
    <row r="25" spans="1:60" ht="11.25" x14ac:dyDescent="0.2">
      <c r="A25" s="47" t="s">
        <v>82</v>
      </c>
      <c r="B25" s="48">
        <v>3902.3939999999998</v>
      </c>
      <c r="C25" s="49"/>
      <c r="D25" s="50"/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51">
        <v>3902.3939999999998</v>
      </c>
    </row>
    <row r="26" spans="1:60" ht="5.25" customHeight="1" thickBot="1" x14ac:dyDescent="0.25">
      <c r="A26" s="52"/>
      <c r="B26" s="53"/>
      <c r="C26" s="54"/>
      <c r="D26" s="55"/>
      <c r="E26" s="54"/>
      <c r="F26" s="56"/>
      <c r="G26" s="54"/>
      <c r="H26" s="54"/>
      <c r="I26" s="56"/>
      <c r="J26" s="56"/>
      <c r="K26" s="56"/>
      <c r="L26" s="56"/>
      <c r="M26" s="57">
        <v>0</v>
      </c>
    </row>
    <row r="27" spans="1:60" s="114" customFormat="1" ht="11.25" x14ac:dyDescent="0.2">
      <c r="A27" s="58" t="s">
        <v>83</v>
      </c>
      <c r="B27" s="59">
        <v>394790.42</v>
      </c>
      <c r="C27" s="59">
        <v>0</v>
      </c>
      <c r="D27" s="59">
        <v>0</v>
      </c>
      <c r="E27" s="59">
        <v>18438.518</v>
      </c>
      <c r="F27" s="59">
        <v>0</v>
      </c>
      <c r="G27" s="59">
        <v>2010.854</v>
      </c>
      <c r="H27" s="59">
        <v>0</v>
      </c>
      <c r="I27" s="59">
        <v>18530.756000000001</v>
      </c>
      <c r="J27" s="59">
        <v>12551.508</v>
      </c>
      <c r="K27" s="59">
        <v>472083.49900000001</v>
      </c>
      <c r="L27" s="59">
        <v>19312.106</v>
      </c>
      <c r="M27" s="60">
        <v>937717.66099999996</v>
      </c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</row>
    <row r="28" spans="1:60" ht="12" thickBot="1" x14ac:dyDescent="0.25">
      <c r="A28" s="61" t="s">
        <v>84</v>
      </c>
      <c r="B28" s="62">
        <v>254158.158</v>
      </c>
      <c r="C28" s="62">
        <v>0</v>
      </c>
      <c r="D28" s="63">
        <v>0</v>
      </c>
      <c r="E28" s="62">
        <v>815.08600000000001</v>
      </c>
      <c r="F28" s="62">
        <v>0</v>
      </c>
      <c r="G28" s="62">
        <v>0</v>
      </c>
      <c r="H28" s="62">
        <v>0</v>
      </c>
      <c r="I28" s="62">
        <v>2458.0239999999999</v>
      </c>
      <c r="J28" s="62">
        <v>10350.380999999999</v>
      </c>
      <c r="K28" s="62">
        <v>605864.55700000003</v>
      </c>
      <c r="L28" s="62">
        <v>43156.112000000001</v>
      </c>
      <c r="M28" s="64">
        <v>916802.31799999997</v>
      </c>
    </row>
    <row r="29" spans="1:60" s="107" customFormat="1" x14ac:dyDescent="0.15">
      <c r="B29" s="102"/>
      <c r="C29" s="102"/>
      <c r="D29" s="103"/>
      <c r="E29" s="102"/>
      <c r="F29" s="106"/>
      <c r="G29" s="102"/>
      <c r="H29" s="102"/>
      <c r="I29" s="106"/>
      <c r="J29" s="106"/>
      <c r="K29" s="106"/>
      <c r="L29" s="106"/>
      <c r="M29" s="106"/>
    </row>
    <row r="30" spans="1:60" s="107" customFormat="1" ht="15" x14ac:dyDescent="0.25">
      <c r="A30" s="93" t="s">
        <v>85</v>
      </c>
      <c r="B30" s="94"/>
      <c r="C30" s="94"/>
      <c r="D30" s="95"/>
      <c r="E30" s="94"/>
      <c r="F30" s="96"/>
      <c r="G30" s="97"/>
      <c r="H30" s="94"/>
      <c r="I30" s="98"/>
      <c r="J30" s="115"/>
      <c r="K30" s="115"/>
      <c r="L30" s="115"/>
      <c r="M30" s="98"/>
    </row>
    <row r="31" spans="1:60" s="107" customFormat="1" ht="15" x14ac:dyDescent="0.25">
      <c r="A31" s="101" t="s">
        <v>109</v>
      </c>
      <c r="B31" s="102"/>
      <c r="C31" s="102"/>
      <c r="D31" s="103"/>
      <c r="E31" s="102"/>
      <c r="F31" s="104"/>
      <c r="G31" s="105"/>
      <c r="H31" s="102"/>
      <c r="I31" s="106"/>
      <c r="J31" s="106"/>
      <c r="K31" s="106"/>
      <c r="L31" s="106"/>
      <c r="M31" s="106"/>
    </row>
    <row r="32" spans="1:60" s="107" customFormat="1" ht="15" x14ac:dyDescent="0.25">
      <c r="A32" s="101"/>
      <c r="B32" s="102"/>
      <c r="C32" s="102"/>
      <c r="D32" s="103"/>
      <c r="E32" s="102"/>
      <c r="F32" s="104"/>
      <c r="G32" s="105"/>
      <c r="H32" s="102"/>
      <c r="I32" s="106"/>
      <c r="J32" s="106"/>
      <c r="K32" s="106"/>
      <c r="L32" s="106"/>
      <c r="M32" s="106"/>
    </row>
    <row r="33" spans="1:13" ht="5.25" customHeight="1" thickBot="1" x14ac:dyDescent="0.2">
      <c r="A33" s="107"/>
      <c r="B33" s="102"/>
      <c r="C33" s="102"/>
      <c r="D33" s="103"/>
      <c r="E33" s="102"/>
      <c r="F33" s="106"/>
      <c r="G33" s="102"/>
      <c r="H33" s="102"/>
      <c r="I33" s="106"/>
      <c r="J33" s="106"/>
      <c r="K33" s="106"/>
      <c r="L33" s="106"/>
      <c r="M33" s="106"/>
    </row>
    <row r="34" spans="1:13" ht="12.75" thickBot="1" x14ac:dyDescent="0.25">
      <c r="A34" s="27"/>
      <c r="B34" s="28" t="s">
        <v>55</v>
      </c>
      <c r="C34" s="28"/>
      <c r="D34" s="29"/>
      <c r="E34" s="28"/>
      <c r="F34" s="29"/>
      <c r="G34" s="28"/>
      <c r="H34" s="28"/>
      <c r="I34" s="30"/>
      <c r="J34" s="31" t="s">
        <v>56</v>
      </c>
      <c r="K34" s="32"/>
      <c r="L34" s="33"/>
      <c r="M34" s="34"/>
    </row>
    <row r="35" spans="1:13" ht="12.75" thickBot="1" x14ac:dyDescent="0.25">
      <c r="A35" s="35" t="s">
        <v>57</v>
      </c>
      <c r="B35" s="36" t="s">
        <v>58</v>
      </c>
      <c r="C35" s="36" t="s">
        <v>59</v>
      </c>
      <c r="D35" s="37" t="s">
        <v>60</v>
      </c>
      <c r="E35" s="36" t="s">
        <v>61</v>
      </c>
      <c r="F35" s="37" t="s">
        <v>62</v>
      </c>
      <c r="G35" s="36" t="s">
        <v>63</v>
      </c>
      <c r="H35" s="36" t="s">
        <v>64</v>
      </c>
      <c r="I35" s="38" t="s">
        <v>65</v>
      </c>
      <c r="J35" s="37" t="s">
        <v>66</v>
      </c>
      <c r="K35" s="36" t="s">
        <v>63</v>
      </c>
      <c r="L35" s="39" t="s">
        <v>67</v>
      </c>
      <c r="M35" s="40" t="s">
        <v>4</v>
      </c>
    </row>
    <row r="36" spans="1:13" ht="5.25" customHeight="1" x14ac:dyDescent="0.2">
      <c r="A36" s="41"/>
      <c r="B36" s="42"/>
      <c r="C36" s="43"/>
      <c r="D36" s="44"/>
      <c r="E36" s="43"/>
      <c r="F36" s="45"/>
      <c r="G36" s="43"/>
      <c r="H36" s="43"/>
      <c r="I36" s="45"/>
      <c r="J36" s="45"/>
      <c r="K36" s="45"/>
      <c r="L36" s="45"/>
      <c r="M36" s="46"/>
    </row>
    <row r="37" spans="1:13" ht="11.25" x14ac:dyDescent="0.2">
      <c r="A37" s="47" t="s">
        <v>68</v>
      </c>
      <c r="B37" s="66">
        <v>5.1056084390294982</v>
      </c>
      <c r="C37" s="67">
        <v>0</v>
      </c>
      <c r="D37" s="66">
        <v>0</v>
      </c>
      <c r="E37" s="67">
        <v>0</v>
      </c>
      <c r="F37" s="67">
        <v>0</v>
      </c>
      <c r="G37" s="67">
        <v>50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8">
        <v>2.2567432480084215</v>
      </c>
    </row>
    <row r="38" spans="1:13" ht="11.25" x14ac:dyDescent="0.2">
      <c r="A38" s="47" t="s">
        <v>69</v>
      </c>
      <c r="B38" s="66">
        <v>46.01125047563211</v>
      </c>
      <c r="C38" s="67">
        <v>0</v>
      </c>
      <c r="D38" s="66">
        <v>0</v>
      </c>
      <c r="E38" s="67">
        <v>0</v>
      </c>
      <c r="F38" s="67">
        <v>0</v>
      </c>
      <c r="G38" s="67">
        <v>0</v>
      </c>
      <c r="H38" s="67">
        <v>0</v>
      </c>
      <c r="I38" s="67">
        <v>0</v>
      </c>
      <c r="J38" s="67">
        <v>0</v>
      </c>
      <c r="K38" s="67">
        <v>0</v>
      </c>
      <c r="L38" s="67">
        <v>0</v>
      </c>
      <c r="M38" s="68">
        <v>19.371290160653164</v>
      </c>
    </row>
    <row r="39" spans="1:13" ht="11.25" x14ac:dyDescent="0.2">
      <c r="A39" s="47" t="s">
        <v>70</v>
      </c>
      <c r="B39" s="66">
        <v>1.8209973281519849</v>
      </c>
      <c r="C39" s="67">
        <v>0</v>
      </c>
      <c r="D39" s="66">
        <v>0</v>
      </c>
      <c r="E39" s="67">
        <v>50</v>
      </c>
      <c r="F39" s="67">
        <v>0</v>
      </c>
      <c r="G39" s="67">
        <v>50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8">
        <v>1.8570418073847068</v>
      </c>
    </row>
    <row r="40" spans="1:13" ht="11.25" x14ac:dyDescent="0.2">
      <c r="A40" s="47" t="s">
        <v>24</v>
      </c>
      <c r="B40" s="66">
        <v>8.477013702612135</v>
      </c>
      <c r="C40" s="67">
        <v>0</v>
      </c>
      <c r="D40" s="66">
        <v>0</v>
      </c>
      <c r="E40" s="67">
        <v>0</v>
      </c>
      <c r="F40" s="67">
        <v>0</v>
      </c>
      <c r="G40" s="67">
        <v>0</v>
      </c>
      <c r="H40" s="67">
        <v>0</v>
      </c>
      <c r="I40" s="67">
        <v>0</v>
      </c>
      <c r="J40" s="67">
        <v>0</v>
      </c>
      <c r="K40" s="67">
        <v>0</v>
      </c>
      <c r="L40" s="67">
        <v>0</v>
      </c>
      <c r="M40" s="68">
        <v>3.5689247832136117</v>
      </c>
    </row>
    <row r="41" spans="1:13" ht="11.25" x14ac:dyDescent="0.2">
      <c r="A41" s="47" t="s">
        <v>71</v>
      </c>
      <c r="B41" s="66">
        <v>0.22025737098686438</v>
      </c>
      <c r="C41" s="67">
        <v>0</v>
      </c>
      <c r="D41" s="66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8">
        <v>9.273100381544376E-2</v>
      </c>
    </row>
    <row r="42" spans="1:13" ht="11.25" x14ac:dyDescent="0.2">
      <c r="A42" s="47" t="s">
        <v>26</v>
      </c>
      <c r="B42" s="66">
        <v>0.90448268729519821</v>
      </c>
      <c r="C42" s="67">
        <v>0</v>
      </c>
      <c r="D42" s="66">
        <v>0</v>
      </c>
      <c r="E42" s="67">
        <v>0</v>
      </c>
      <c r="F42" s="67">
        <v>0</v>
      </c>
      <c r="G42" s="67">
        <v>0</v>
      </c>
      <c r="H42" s="67">
        <v>0</v>
      </c>
      <c r="I42" s="67">
        <v>0</v>
      </c>
      <c r="J42" s="67">
        <v>0</v>
      </c>
      <c r="K42" s="67">
        <v>0</v>
      </c>
      <c r="L42" s="67">
        <v>0</v>
      </c>
      <c r="M42" s="68">
        <v>0.3807980961126422</v>
      </c>
    </row>
    <row r="43" spans="1:13" ht="11.25" x14ac:dyDescent="0.2">
      <c r="A43" s="47" t="s">
        <v>72</v>
      </c>
      <c r="B43" s="66">
        <v>12.242412822479331</v>
      </c>
      <c r="C43" s="67">
        <v>0</v>
      </c>
      <c r="D43" s="66">
        <v>0</v>
      </c>
      <c r="E43" s="67">
        <v>0</v>
      </c>
      <c r="F43" s="67">
        <v>0</v>
      </c>
      <c r="G43" s="67">
        <v>0</v>
      </c>
      <c r="H43" s="67">
        <v>0</v>
      </c>
      <c r="I43" s="67">
        <v>1.428964905695159</v>
      </c>
      <c r="J43" s="67">
        <v>0</v>
      </c>
      <c r="K43" s="67">
        <v>0</v>
      </c>
      <c r="L43" s="67">
        <v>0</v>
      </c>
      <c r="M43" s="68">
        <v>5.1824416901965549</v>
      </c>
    </row>
    <row r="44" spans="1:13" ht="11.25" x14ac:dyDescent="0.2">
      <c r="A44" s="47" t="s">
        <v>73</v>
      </c>
      <c r="B44" s="66">
        <v>0.48432051618679095</v>
      </c>
      <c r="C44" s="67">
        <v>0</v>
      </c>
      <c r="D44" s="66">
        <v>0</v>
      </c>
      <c r="E44" s="67">
        <v>0</v>
      </c>
      <c r="F44" s="67">
        <v>0</v>
      </c>
      <c r="G44" s="67">
        <v>0</v>
      </c>
      <c r="H44" s="67">
        <v>0</v>
      </c>
      <c r="I44" s="67">
        <v>0.38791185853399612</v>
      </c>
      <c r="J44" s="67">
        <v>0</v>
      </c>
      <c r="K44" s="67">
        <v>1.7428671024148634</v>
      </c>
      <c r="L44" s="67">
        <v>0.29924235088601936</v>
      </c>
      <c r="M44" s="68">
        <v>1.0951603480570469</v>
      </c>
    </row>
    <row r="45" spans="1:13" ht="11.25" x14ac:dyDescent="0.2">
      <c r="A45" s="47" t="s">
        <v>75</v>
      </c>
      <c r="B45" s="66">
        <v>3.2004976209909044</v>
      </c>
      <c r="C45" s="67">
        <v>0</v>
      </c>
      <c r="D45" s="66">
        <v>0</v>
      </c>
      <c r="E45" s="67">
        <v>0</v>
      </c>
      <c r="F45" s="67">
        <v>0</v>
      </c>
      <c r="G45" s="67">
        <v>0</v>
      </c>
      <c r="H45" s="67">
        <v>0</v>
      </c>
      <c r="I45" s="67">
        <v>1.6889273162951368</v>
      </c>
      <c r="J45" s="67">
        <v>0</v>
      </c>
      <c r="K45" s="67">
        <v>0</v>
      </c>
      <c r="L45" s="67">
        <v>0</v>
      </c>
      <c r="M45" s="68">
        <v>1.3808238384026768</v>
      </c>
    </row>
    <row r="46" spans="1:13" ht="11.25" x14ac:dyDescent="0.2">
      <c r="A46" s="47" t="s">
        <v>76</v>
      </c>
      <c r="B46" s="66">
        <v>0.33951330429953192</v>
      </c>
      <c r="C46" s="67">
        <v>0</v>
      </c>
      <c r="D46" s="66">
        <v>0</v>
      </c>
      <c r="E46" s="67">
        <v>50</v>
      </c>
      <c r="F46" s="67">
        <v>0</v>
      </c>
      <c r="G46" s="67">
        <v>0</v>
      </c>
      <c r="H46" s="67">
        <v>0</v>
      </c>
      <c r="I46" s="67">
        <v>0</v>
      </c>
      <c r="J46" s="67">
        <v>0</v>
      </c>
      <c r="K46" s="67">
        <v>0</v>
      </c>
      <c r="L46" s="67">
        <v>0</v>
      </c>
      <c r="M46" s="68">
        <v>1.1260985517473368</v>
      </c>
    </row>
    <row r="47" spans="1:13" ht="11.25" x14ac:dyDescent="0.2">
      <c r="A47" s="47" t="s">
        <v>77</v>
      </c>
      <c r="B47" s="66">
        <v>0</v>
      </c>
      <c r="C47" s="67">
        <v>0</v>
      </c>
      <c r="D47" s="66">
        <v>0</v>
      </c>
      <c r="E47" s="67">
        <v>0</v>
      </c>
      <c r="F47" s="67">
        <v>0</v>
      </c>
      <c r="G47" s="67">
        <v>0</v>
      </c>
      <c r="H47" s="67">
        <v>0</v>
      </c>
      <c r="I47" s="67">
        <v>0</v>
      </c>
      <c r="J47" s="67">
        <v>0</v>
      </c>
      <c r="K47" s="67">
        <v>0</v>
      </c>
      <c r="L47" s="67">
        <v>0</v>
      </c>
      <c r="M47" s="68">
        <v>0</v>
      </c>
    </row>
    <row r="48" spans="1:13" ht="11.25" x14ac:dyDescent="0.2">
      <c r="A48" s="47" t="s">
        <v>78</v>
      </c>
      <c r="B48" s="66">
        <v>0</v>
      </c>
      <c r="C48" s="67">
        <v>0</v>
      </c>
      <c r="D48" s="66">
        <v>0</v>
      </c>
      <c r="E48" s="67">
        <v>0</v>
      </c>
      <c r="F48" s="67">
        <v>0</v>
      </c>
      <c r="G48" s="67">
        <v>0</v>
      </c>
      <c r="H48" s="67">
        <v>0</v>
      </c>
      <c r="I48" s="67">
        <v>0</v>
      </c>
      <c r="J48" s="67">
        <v>96.765759142248086</v>
      </c>
      <c r="K48" s="67">
        <v>98.151219430781239</v>
      </c>
      <c r="L48" s="67">
        <v>99.208082225729285</v>
      </c>
      <c r="M48" s="68">
        <v>52.751533171774192</v>
      </c>
    </row>
    <row r="49" spans="1:13" ht="11.25" x14ac:dyDescent="0.2">
      <c r="A49" s="47" t="s">
        <v>34</v>
      </c>
      <c r="B49" s="66">
        <v>13.619554395468866</v>
      </c>
      <c r="C49" s="67">
        <v>0</v>
      </c>
      <c r="D49" s="66">
        <v>0</v>
      </c>
      <c r="E49" s="67">
        <v>0</v>
      </c>
      <c r="F49" s="67">
        <v>0</v>
      </c>
      <c r="G49" s="67">
        <v>0</v>
      </c>
      <c r="H49" s="67">
        <v>0</v>
      </c>
      <c r="I49" s="67">
        <v>96.494195919475715</v>
      </c>
      <c r="J49" s="67">
        <v>0</v>
      </c>
      <c r="K49" s="67">
        <v>0</v>
      </c>
      <c r="L49" s="67">
        <v>0</v>
      </c>
      <c r="M49" s="68">
        <v>7.6408713389903831</v>
      </c>
    </row>
    <row r="50" spans="1:13" ht="11.25" x14ac:dyDescent="0.2">
      <c r="A50" s="47" t="s">
        <v>97</v>
      </c>
      <c r="B50" s="66">
        <v>4.4844178336444944</v>
      </c>
      <c r="C50" s="67">
        <v>0</v>
      </c>
      <c r="D50" s="66">
        <v>0</v>
      </c>
      <c r="E50" s="67">
        <v>0</v>
      </c>
      <c r="F50" s="67">
        <v>0</v>
      </c>
      <c r="G50" s="67">
        <v>0</v>
      </c>
      <c r="H50" s="67">
        <v>0</v>
      </c>
      <c r="I50" s="67">
        <v>0</v>
      </c>
      <c r="J50" s="67">
        <v>3.2342408577519133</v>
      </c>
      <c r="K50" s="67">
        <v>0.10591346680388844</v>
      </c>
      <c r="L50" s="67">
        <v>0.49267542338468934</v>
      </c>
      <c r="M50" s="68">
        <v>1.9947522349160491</v>
      </c>
    </row>
    <row r="51" spans="1:13" ht="11.25" x14ac:dyDescent="0.2">
      <c r="A51" s="47" t="s">
        <v>79</v>
      </c>
      <c r="B51" s="66">
        <v>1.7703410837578075</v>
      </c>
      <c r="C51" s="67">
        <v>0</v>
      </c>
      <c r="D51" s="66">
        <v>0</v>
      </c>
      <c r="E51" s="67">
        <v>0</v>
      </c>
      <c r="F51" s="67">
        <v>0</v>
      </c>
      <c r="G51" s="67">
        <v>0</v>
      </c>
      <c r="H51" s="67">
        <v>0</v>
      </c>
      <c r="I51" s="67">
        <v>0</v>
      </c>
      <c r="J51" s="67">
        <v>0</v>
      </c>
      <c r="K51" s="67">
        <v>0</v>
      </c>
      <c r="L51" s="67">
        <v>0</v>
      </c>
      <c r="M51" s="68">
        <v>0.74533490097079447</v>
      </c>
    </row>
    <row r="52" spans="1:13" ht="11.25" x14ac:dyDescent="0.2">
      <c r="A52" s="47" t="s">
        <v>80</v>
      </c>
      <c r="B52" s="66">
        <v>9.1680036207565527E-2</v>
      </c>
      <c r="C52" s="67">
        <v>0</v>
      </c>
      <c r="D52" s="66">
        <v>0</v>
      </c>
      <c r="E52" s="67">
        <v>0</v>
      </c>
      <c r="F52" s="67">
        <v>0</v>
      </c>
      <c r="G52" s="67">
        <v>0</v>
      </c>
      <c r="H52" s="67">
        <v>0</v>
      </c>
      <c r="I52" s="67">
        <v>0</v>
      </c>
      <c r="J52" s="67">
        <v>0</v>
      </c>
      <c r="K52" s="67">
        <v>0</v>
      </c>
      <c r="L52" s="67">
        <v>0</v>
      </c>
      <c r="M52" s="68">
        <v>3.8598398542906406E-2</v>
      </c>
    </row>
    <row r="53" spans="1:13" ht="11.25" x14ac:dyDescent="0.2">
      <c r="A53" s="47" t="s">
        <v>81</v>
      </c>
      <c r="B53" s="66">
        <v>0.23918006926307886</v>
      </c>
      <c r="C53" s="67">
        <v>0</v>
      </c>
      <c r="D53" s="66">
        <v>0</v>
      </c>
      <c r="E53" s="67">
        <v>0</v>
      </c>
      <c r="F53" s="67">
        <v>0</v>
      </c>
      <c r="G53" s="67">
        <v>0</v>
      </c>
      <c r="H53" s="67">
        <v>0</v>
      </c>
      <c r="I53" s="67">
        <v>0</v>
      </c>
      <c r="J53" s="67">
        <v>0</v>
      </c>
      <c r="K53" s="67">
        <v>0</v>
      </c>
      <c r="L53" s="67">
        <v>0</v>
      </c>
      <c r="M53" s="68">
        <v>0.1006976875100148</v>
      </c>
    </row>
    <row r="54" spans="1:13" ht="11.25" x14ac:dyDescent="0.2">
      <c r="A54" s="47" t="s">
        <v>82</v>
      </c>
      <c r="B54" s="66">
        <v>0.98847231399384006</v>
      </c>
      <c r="C54" s="67">
        <v>0</v>
      </c>
      <c r="D54" s="66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v>0</v>
      </c>
      <c r="M54" s="68">
        <v>0.41615873970406109</v>
      </c>
    </row>
    <row r="55" spans="1:13" ht="5.25" customHeight="1" thickBot="1" x14ac:dyDescent="0.25">
      <c r="A55" s="52"/>
      <c r="B55" s="69">
        <v>0</v>
      </c>
      <c r="C55" s="70"/>
      <c r="D55" s="71"/>
      <c r="E55" s="70">
        <v>0</v>
      </c>
      <c r="F55" s="70">
        <v>0</v>
      </c>
      <c r="G55" s="70">
        <v>0</v>
      </c>
      <c r="H55" s="70">
        <v>0</v>
      </c>
      <c r="I55" s="70">
        <v>0</v>
      </c>
      <c r="J55" s="70">
        <v>0</v>
      </c>
      <c r="K55" s="70">
        <v>0</v>
      </c>
      <c r="L55" s="70">
        <v>0</v>
      </c>
      <c r="M55" s="72">
        <v>0</v>
      </c>
    </row>
    <row r="56" spans="1:13" ht="12" thickBot="1" x14ac:dyDescent="0.25">
      <c r="A56" s="73" t="s">
        <v>83</v>
      </c>
      <c r="B56" s="191">
        <v>100</v>
      </c>
      <c r="C56" s="75">
        <v>0</v>
      </c>
      <c r="D56" s="75">
        <v>0</v>
      </c>
      <c r="E56" s="75">
        <v>100</v>
      </c>
      <c r="F56" s="75">
        <v>0</v>
      </c>
      <c r="G56" s="75">
        <v>100</v>
      </c>
      <c r="H56" s="75">
        <v>0</v>
      </c>
      <c r="I56" s="75">
        <v>100</v>
      </c>
      <c r="J56" s="75">
        <v>100</v>
      </c>
      <c r="K56" s="75">
        <v>100</v>
      </c>
      <c r="L56" s="75">
        <v>100</v>
      </c>
      <c r="M56" s="88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6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9.5703125" style="26" customWidth="1"/>
    <col min="2" max="3" width="9.7109375" style="22" customWidth="1"/>
    <col min="4" max="4" width="9.7109375" style="23" customWidth="1"/>
    <col min="5" max="5" width="9.7109375" style="22" customWidth="1"/>
    <col min="6" max="6" width="9.7109375" style="25" customWidth="1"/>
    <col min="7" max="8" width="9.7109375" style="22" customWidth="1"/>
    <col min="9" max="9" width="9.7109375" style="25" customWidth="1"/>
    <col min="10" max="10" width="11.42578125" style="25" customWidth="1"/>
    <col min="11" max="11" width="12.7109375" style="25" customWidth="1"/>
    <col min="12" max="12" width="9.7109375" style="25" customWidth="1"/>
    <col min="13" max="13" width="11.5703125" style="25" customWidth="1"/>
    <col min="14" max="14" width="9.140625" style="26" customWidth="1"/>
    <col min="15" max="22" width="9.140625" style="124" customWidth="1"/>
    <col min="23" max="45" width="9.140625" style="110" customWidth="1"/>
    <col min="46" max="256" width="9.140625" style="26"/>
    <col min="257" max="257" width="29.5703125" style="26" customWidth="1"/>
    <col min="258" max="265" width="9.7109375" style="26" customWidth="1"/>
    <col min="266" max="266" width="11.42578125" style="26" customWidth="1"/>
    <col min="267" max="267" width="12.7109375" style="26" customWidth="1"/>
    <col min="268" max="268" width="9.7109375" style="26" customWidth="1"/>
    <col min="269" max="269" width="11.5703125" style="26" customWidth="1"/>
    <col min="270" max="301" width="9.140625" style="26" customWidth="1"/>
    <col min="302" max="512" width="9.140625" style="26"/>
    <col min="513" max="513" width="29.5703125" style="26" customWidth="1"/>
    <col min="514" max="521" width="9.7109375" style="26" customWidth="1"/>
    <col min="522" max="522" width="11.42578125" style="26" customWidth="1"/>
    <col min="523" max="523" width="12.7109375" style="26" customWidth="1"/>
    <col min="524" max="524" width="9.7109375" style="26" customWidth="1"/>
    <col min="525" max="525" width="11.5703125" style="26" customWidth="1"/>
    <col min="526" max="557" width="9.140625" style="26" customWidth="1"/>
    <col min="558" max="768" width="9.140625" style="26"/>
    <col min="769" max="769" width="29.5703125" style="26" customWidth="1"/>
    <col min="770" max="777" width="9.7109375" style="26" customWidth="1"/>
    <col min="778" max="778" width="11.42578125" style="26" customWidth="1"/>
    <col min="779" max="779" width="12.7109375" style="26" customWidth="1"/>
    <col min="780" max="780" width="9.7109375" style="26" customWidth="1"/>
    <col min="781" max="781" width="11.5703125" style="26" customWidth="1"/>
    <col min="782" max="813" width="9.140625" style="26" customWidth="1"/>
    <col min="814" max="1024" width="9.140625" style="26"/>
    <col min="1025" max="1025" width="29.5703125" style="26" customWidth="1"/>
    <col min="1026" max="1033" width="9.7109375" style="26" customWidth="1"/>
    <col min="1034" max="1034" width="11.42578125" style="26" customWidth="1"/>
    <col min="1035" max="1035" width="12.7109375" style="26" customWidth="1"/>
    <col min="1036" max="1036" width="9.7109375" style="26" customWidth="1"/>
    <col min="1037" max="1037" width="11.5703125" style="26" customWidth="1"/>
    <col min="1038" max="1069" width="9.140625" style="26" customWidth="1"/>
    <col min="1070" max="1280" width="9.140625" style="26"/>
    <col min="1281" max="1281" width="29.5703125" style="26" customWidth="1"/>
    <col min="1282" max="1289" width="9.7109375" style="26" customWidth="1"/>
    <col min="1290" max="1290" width="11.42578125" style="26" customWidth="1"/>
    <col min="1291" max="1291" width="12.7109375" style="26" customWidth="1"/>
    <col min="1292" max="1292" width="9.7109375" style="26" customWidth="1"/>
    <col min="1293" max="1293" width="11.5703125" style="26" customWidth="1"/>
    <col min="1294" max="1325" width="9.140625" style="26" customWidth="1"/>
    <col min="1326" max="1536" width="9.140625" style="26"/>
    <col min="1537" max="1537" width="29.5703125" style="26" customWidth="1"/>
    <col min="1538" max="1545" width="9.7109375" style="26" customWidth="1"/>
    <col min="1546" max="1546" width="11.42578125" style="26" customWidth="1"/>
    <col min="1547" max="1547" width="12.7109375" style="26" customWidth="1"/>
    <col min="1548" max="1548" width="9.7109375" style="26" customWidth="1"/>
    <col min="1549" max="1549" width="11.5703125" style="26" customWidth="1"/>
    <col min="1550" max="1581" width="9.140625" style="26" customWidth="1"/>
    <col min="1582" max="1792" width="9.140625" style="26"/>
    <col min="1793" max="1793" width="29.5703125" style="26" customWidth="1"/>
    <col min="1794" max="1801" width="9.7109375" style="26" customWidth="1"/>
    <col min="1802" max="1802" width="11.42578125" style="26" customWidth="1"/>
    <col min="1803" max="1803" width="12.7109375" style="26" customWidth="1"/>
    <col min="1804" max="1804" width="9.7109375" style="26" customWidth="1"/>
    <col min="1805" max="1805" width="11.5703125" style="26" customWidth="1"/>
    <col min="1806" max="1837" width="9.140625" style="26" customWidth="1"/>
    <col min="1838" max="2048" width="9.140625" style="26"/>
    <col min="2049" max="2049" width="29.5703125" style="26" customWidth="1"/>
    <col min="2050" max="2057" width="9.7109375" style="26" customWidth="1"/>
    <col min="2058" max="2058" width="11.42578125" style="26" customWidth="1"/>
    <col min="2059" max="2059" width="12.7109375" style="26" customWidth="1"/>
    <col min="2060" max="2060" width="9.7109375" style="26" customWidth="1"/>
    <col min="2061" max="2061" width="11.5703125" style="26" customWidth="1"/>
    <col min="2062" max="2093" width="9.140625" style="26" customWidth="1"/>
    <col min="2094" max="2304" width="9.140625" style="26"/>
    <col min="2305" max="2305" width="29.5703125" style="26" customWidth="1"/>
    <col min="2306" max="2313" width="9.7109375" style="26" customWidth="1"/>
    <col min="2314" max="2314" width="11.42578125" style="26" customWidth="1"/>
    <col min="2315" max="2315" width="12.7109375" style="26" customWidth="1"/>
    <col min="2316" max="2316" width="9.7109375" style="26" customWidth="1"/>
    <col min="2317" max="2317" width="11.5703125" style="26" customWidth="1"/>
    <col min="2318" max="2349" width="9.140625" style="26" customWidth="1"/>
    <col min="2350" max="2560" width="9.140625" style="26"/>
    <col min="2561" max="2561" width="29.5703125" style="26" customWidth="1"/>
    <col min="2562" max="2569" width="9.7109375" style="26" customWidth="1"/>
    <col min="2570" max="2570" width="11.42578125" style="26" customWidth="1"/>
    <col min="2571" max="2571" width="12.7109375" style="26" customWidth="1"/>
    <col min="2572" max="2572" width="9.7109375" style="26" customWidth="1"/>
    <col min="2573" max="2573" width="11.5703125" style="26" customWidth="1"/>
    <col min="2574" max="2605" width="9.140625" style="26" customWidth="1"/>
    <col min="2606" max="2816" width="9.140625" style="26"/>
    <col min="2817" max="2817" width="29.5703125" style="26" customWidth="1"/>
    <col min="2818" max="2825" width="9.7109375" style="26" customWidth="1"/>
    <col min="2826" max="2826" width="11.42578125" style="26" customWidth="1"/>
    <col min="2827" max="2827" width="12.7109375" style="26" customWidth="1"/>
    <col min="2828" max="2828" width="9.7109375" style="26" customWidth="1"/>
    <col min="2829" max="2829" width="11.5703125" style="26" customWidth="1"/>
    <col min="2830" max="2861" width="9.140625" style="26" customWidth="1"/>
    <col min="2862" max="3072" width="9.140625" style="26"/>
    <col min="3073" max="3073" width="29.5703125" style="26" customWidth="1"/>
    <col min="3074" max="3081" width="9.7109375" style="26" customWidth="1"/>
    <col min="3082" max="3082" width="11.42578125" style="26" customWidth="1"/>
    <col min="3083" max="3083" width="12.7109375" style="26" customWidth="1"/>
    <col min="3084" max="3084" width="9.7109375" style="26" customWidth="1"/>
    <col min="3085" max="3085" width="11.5703125" style="26" customWidth="1"/>
    <col min="3086" max="3117" width="9.140625" style="26" customWidth="1"/>
    <col min="3118" max="3328" width="9.140625" style="26"/>
    <col min="3329" max="3329" width="29.5703125" style="26" customWidth="1"/>
    <col min="3330" max="3337" width="9.7109375" style="26" customWidth="1"/>
    <col min="3338" max="3338" width="11.42578125" style="26" customWidth="1"/>
    <col min="3339" max="3339" width="12.7109375" style="26" customWidth="1"/>
    <col min="3340" max="3340" width="9.7109375" style="26" customWidth="1"/>
    <col min="3341" max="3341" width="11.5703125" style="26" customWidth="1"/>
    <col min="3342" max="3373" width="9.140625" style="26" customWidth="1"/>
    <col min="3374" max="3584" width="9.140625" style="26"/>
    <col min="3585" max="3585" width="29.5703125" style="26" customWidth="1"/>
    <col min="3586" max="3593" width="9.7109375" style="26" customWidth="1"/>
    <col min="3594" max="3594" width="11.42578125" style="26" customWidth="1"/>
    <col min="3595" max="3595" width="12.7109375" style="26" customWidth="1"/>
    <col min="3596" max="3596" width="9.7109375" style="26" customWidth="1"/>
    <col min="3597" max="3597" width="11.5703125" style="26" customWidth="1"/>
    <col min="3598" max="3629" width="9.140625" style="26" customWidth="1"/>
    <col min="3630" max="3840" width="9.140625" style="26"/>
    <col min="3841" max="3841" width="29.5703125" style="26" customWidth="1"/>
    <col min="3842" max="3849" width="9.7109375" style="26" customWidth="1"/>
    <col min="3850" max="3850" width="11.42578125" style="26" customWidth="1"/>
    <col min="3851" max="3851" width="12.7109375" style="26" customWidth="1"/>
    <col min="3852" max="3852" width="9.7109375" style="26" customWidth="1"/>
    <col min="3853" max="3853" width="11.5703125" style="26" customWidth="1"/>
    <col min="3854" max="3885" width="9.140625" style="26" customWidth="1"/>
    <col min="3886" max="4096" width="9.140625" style="26"/>
    <col min="4097" max="4097" width="29.5703125" style="26" customWidth="1"/>
    <col min="4098" max="4105" width="9.7109375" style="26" customWidth="1"/>
    <col min="4106" max="4106" width="11.42578125" style="26" customWidth="1"/>
    <col min="4107" max="4107" width="12.7109375" style="26" customWidth="1"/>
    <col min="4108" max="4108" width="9.7109375" style="26" customWidth="1"/>
    <col min="4109" max="4109" width="11.5703125" style="26" customWidth="1"/>
    <col min="4110" max="4141" width="9.140625" style="26" customWidth="1"/>
    <col min="4142" max="4352" width="9.140625" style="26"/>
    <col min="4353" max="4353" width="29.5703125" style="26" customWidth="1"/>
    <col min="4354" max="4361" width="9.7109375" style="26" customWidth="1"/>
    <col min="4362" max="4362" width="11.42578125" style="26" customWidth="1"/>
    <col min="4363" max="4363" width="12.7109375" style="26" customWidth="1"/>
    <col min="4364" max="4364" width="9.7109375" style="26" customWidth="1"/>
    <col min="4365" max="4365" width="11.5703125" style="26" customWidth="1"/>
    <col min="4366" max="4397" width="9.140625" style="26" customWidth="1"/>
    <col min="4398" max="4608" width="9.140625" style="26"/>
    <col min="4609" max="4609" width="29.5703125" style="26" customWidth="1"/>
    <col min="4610" max="4617" width="9.7109375" style="26" customWidth="1"/>
    <col min="4618" max="4618" width="11.42578125" style="26" customWidth="1"/>
    <col min="4619" max="4619" width="12.7109375" style="26" customWidth="1"/>
    <col min="4620" max="4620" width="9.7109375" style="26" customWidth="1"/>
    <col min="4621" max="4621" width="11.5703125" style="26" customWidth="1"/>
    <col min="4622" max="4653" width="9.140625" style="26" customWidth="1"/>
    <col min="4654" max="4864" width="9.140625" style="26"/>
    <col min="4865" max="4865" width="29.5703125" style="26" customWidth="1"/>
    <col min="4866" max="4873" width="9.7109375" style="26" customWidth="1"/>
    <col min="4874" max="4874" width="11.42578125" style="26" customWidth="1"/>
    <col min="4875" max="4875" width="12.7109375" style="26" customWidth="1"/>
    <col min="4876" max="4876" width="9.7109375" style="26" customWidth="1"/>
    <col min="4877" max="4877" width="11.5703125" style="26" customWidth="1"/>
    <col min="4878" max="4909" width="9.140625" style="26" customWidth="1"/>
    <col min="4910" max="5120" width="9.140625" style="26"/>
    <col min="5121" max="5121" width="29.5703125" style="26" customWidth="1"/>
    <col min="5122" max="5129" width="9.7109375" style="26" customWidth="1"/>
    <col min="5130" max="5130" width="11.42578125" style="26" customWidth="1"/>
    <col min="5131" max="5131" width="12.7109375" style="26" customWidth="1"/>
    <col min="5132" max="5132" width="9.7109375" style="26" customWidth="1"/>
    <col min="5133" max="5133" width="11.5703125" style="26" customWidth="1"/>
    <col min="5134" max="5165" width="9.140625" style="26" customWidth="1"/>
    <col min="5166" max="5376" width="9.140625" style="26"/>
    <col min="5377" max="5377" width="29.5703125" style="26" customWidth="1"/>
    <col min="5378" max="5385" width="9.7109375" style="26" customWidth="1"/>
    <col min="5386" max="5386" width="11.42578125" style="26" customWidth="1"/>
    <col min="5387" max="5387" width="12.7109375" style="26" customWidth="1"/>
    <col min="5388" max="5388" width="9.7109375" style="26" customWidth="1"/>
    <col min="5389" max="5389" width="11.5703125" style="26" customWidth="1"/>
    <col min="5390" max="5421" width="9.140625" style="26" customWidth="1"/>
    <col min="5422" max="5632" width="9.140625" style="26"/>
    <col min="5633" max="5633" width="29.5703125" style="26" customWidth="1"/>
    <col min="5634" max="5641" width="9.7109375" style="26" customWidth="1"/>
    <col min="5642" max="5642" width="11.42578125" style="26" customWidth="1"/>
    <col min="5643" max="5643" width="12.7109375" style="26" customWidth="1"/>
    <col min="5644" max="5644" width="9.7109375" style="26" customWidth="1"/>
    <col min="5645" max="5645" width="11.5703125" style="26" customWidth="1"/>
    <col min="5646" max="5677" width="9.140625" style="26" customWidth="1"/>
    <col min="5678" max="5888" width="9.140625" style="26"/>
    <col min="5889" max="5889" width="29.5703125" style="26" customWidth="1"/>
    <col min="5890" max="5897" width="9.7109375" style="26" customWidth="1"/>
    <col min="5898" max="5898" width="11.42578125" style="26" customWidth="1"/>
    <col min="5899" max="5899" width="12.7109375" style="26" customWidth="1"/>
    <col min="5900" max="5900" width="9.7109375" style="26" customWidth="1"/>
    <col min="5901" max="5901" width="11.5703125" style="26" customWidth="1"/>
    <col min="5902" max="5933" width="9.140625" style="26" customWidth="1"/>
    <col min="5934" max="6144" width="9.140625" style="26"/>
    <col min="6145" max="6145" width="29.5703125" style="26" customWidth="1"/>
    <col min="6146" max="6153" width="9.7109375" style="26" customWidth="1"/>
    <col min="6154" max="6154" width="11.42578125" style="26" customWidth="1"/>
    <col min="6155" max="6155" width="12.7109375" style="26" customWidth="1"/>
    <col min="6156" max="6156" width="9.7109375" style="26" customWidth="1"/>
    <col min="6157" max="6157" width="11.5703125" style="26" customWidth="1"/>
    <col min="6158" max="6189" width="9.140625" style="26" customWidth="1"/>
    <col min="6190" max="6400" width="9.140625" style="26"/>
    <col min="6401" max="6401" width="29.5703125" style="26" customWidth="1"/>
    <col min="6402" max="6409" width="9.7109375" style="26" customWidth="1"/>
    <col min="6410" max="6410" width="11.42578125" style="26" customWidth="1"/>
    <col min="6411" max="6411" width="12.7109375" style="26" customWidth="1"/>
    <col min="6412" max="6412" width="9.7109375" style="26" customWidth="1"/>
    <col min="6413" max="6413" width="11.5703125" style="26" customWidth="1"/>
    <col min="6414" max="6445" width="9.140625" style="26" customWidth="1"/>
    <col min="6446" max="6656" width="9.140625" style="26"/>
    <col min="6657" max="6657" width="29.5703125" style="26" customWidth="1"/>
    <col min="6658" max="6665" width="9.7109375" style="26" customWidth="1"/>
    <col min="6666" max="6666" width="11.42578125" style="26" customWidth="1"/>
    <col min="6667" max="6667" width="12.7109375" style="26" customWidth="1"/>
    <col min="6668" max="6668" width="9.7109375" style="26" customWidth="1"/>
    <col min="6669" max="6669" width="11.5703125" style="26" customWidth="1"/>
    <col min="6670" max="6701" width="9.140625" style="26" customWidth="1"/>
    <col min="6702" max="6912" width="9.140625" style="26"/>
    <col min="6913" max="6913" width="29.5703125" style="26" customWidth="1"/>
    <col min="6914" max="6921" width="9.7109375" style="26" customWidth="1"/>
    <col min="6922" max="6922" width="11.42578125" style="26" customWidth="1"/>
    <col min="6923" max="6923" width="12.7109375" style="26" customWidth="1"/>
    <col min="6924" max="6924" width="9.7109375" style="26" customWidth="1"/>
    <col min="6925" max="6925" width="11.5703125" style="26" customWidth="1"/>
    <col min="6926" max="6957" width="9.140625" style="26" customWidth="1"/>
    <col min="6958" max="7168" width="9.140625" style="26"/>
    <col min="7169" max="7169" width="29.5703125" style="26" customWidth="1"/>
    <col min="7170" max="7177" width="9.7109375" style="26" customWidth="1"/>
    <col min="7178" max="7178" width="11.42578125" style="26" customWidth="1"/>
    <col min="7179" max="7179" width="12.7109375" style="26" customWidth="1"/>
    <col min="7180" max="7180" width="9.7109375" style="26" customWidth="1"/>
    <col min="7181" max="7181" width="11.5703125" style="26" customWidth="1"/>
    <col min="7182" max="7213" width="9.140625" style="26" customWidth="1"/>
    <col min="7214" max="7424" width="9.140625" style="26"/>
    <col min="7425" max="7425" width="29.5703125" style="26" customWidth="1"/>
    <col min="7426" max="7433" width="9.7109375" style="26" customWidth="1"/>
    <col min="7434" max="7434" width="11.42578125" style="26" customWidth="1"/>
    <col min="7435" max="7435" width="12.7109375" style="26" customWidth="1"/>
    <col min="7436" max="7436" width="9.7109375" style="26" customWidth="1"/>
    <col min="7437" max="7437" width="11.5703125" style="26" customWidth="1"/>
    <col min="7438" max="7469" width="9.140625" style="26" customWidth="1"/>
    <col min="7470" max="7680" width="9.140625" style="26"/>
    <col min="7681" max="7681" width="29.5703125" style="26" customWidth="1"/>
    <col min="7682" max="7689" width="9.7109375" style="26" customWidth="1"/>
    <col min="7690" max="7690" width="11.42578125" style="26" customWidth="1"/>
    <col min="7691" max="7691" width="12.7109375" style="26" customWidth="1"/>
    <col min="7692" max="7692" width="9.7109375" style="26" customWidth="1"/>
    <col min="7693" max="7693" width="11.5703125" style="26" customWidth="1"/>
    <col min="7694" max="7725" width="9.140625" style="26" customWidth="1"/>
    <col min="7726" max="7936" width="9.140625" style="26"/>
    <col min="7937" max="7937" width="29.5703125" style="26" customWidth="1"/>
    <col min="7938" max="7945" width="9.7109375" style="26" customWidth="1"/>
    <col min="7946" max="7946" width="11.42578125" style="26" customWidth="1"/>
    <col min="7947" max="7947" width="12.7109375" style="26" customWidth="1"/>
    <col min="7948" max="7948" width="9.7109375" style="26" customWidth="1"/>
    <col min="7949" max="7949" width="11.5703125" style="26" customWidth="1"/>
    <col min="7950" max="7981" width="9.140625" style="26" customWidth="1"/>
    <col min="7982" max="8192" width="9.140625" style="26"/>
    <col min="8193" max="8193" width="29.5703125" style="26" customWidth="1"/>
    <col min="8194" max="8201" width="9.7109375" style="26" customWidth="1"/>
    <col min="8202" max="8202" width="11.42578125" style="26" customWidth="1"/>
    <col min="8203" max="8203" width="12.7109375" style="26" customWidth="1"/>
    <col min="8204" max="8204" width="9.7109375" style="26" customWidth="1"/>
    <col min="8205" max="8205" width="11.5703125" style="26" customWidth="1"/>
    <col min="8206" max="8237" width="9.140625" style="26" customWidth="1"/>
    <col min="8238" max="8448" width="9.140625" style="26"/>
    <col min="8449" max="8449" width="29.5703125" style="26" customWidth="1"/>
    <col min="8450" max="8457" width="9.7109375" style="26" customWidth="1"/>
    <col min="8458" max="8458" width="11.42578125" style="26" customWidth="1"/>
    <col min="8459" max="8459" width="12.7109375" style="26" customWidth="1"/>
    <col min="8460" max="8460" width="9.7109375" style="26" customWidth="1"/>
    <col min="8461" max="8461" width="11.5703125" style="26" customWidth="1"/>
    <col min="8462" max="8493" width="9.140625" style="26" customWidth="1"/>
    <col min="8494" max="8704" width="9.140625" style="26"/>
    <col min="8705" max="8705" width="29.5703125" style="26" customWidth="1"/>
    <col min="8706" max="8713" width="9.7109375" style="26" customWidth="1"/>
    <col min="8714" max="8714" width="11.42578125" style="26" customWidth="1"/>
    <col min="8715" max="8715" width="12.7109375" style="26" customWidth="1"/>
    <col min="8716" max="8716" width="9.7109375" style="26" customWidth="1"/>
    <col min="8717" max="8717" width="11.5703125" style="26" customWidth="1"/>
    <col min="8718" max="8749" width="9.140625" style="26" customWidth="1"/>
    <col min="8750" max="8960" width="9.140625" style="26"/>
    <col min="8961" max="8961" width="29.5703125" style="26" customWidth="1"/>
    <col min="8962" max="8969" width="9.7109375" style="26" customWidth="1"/>
    <col min="8970" max="8970" width="11.42578125" style="26" customWidth="1"/>
    <col min="8971" max="8971" width="12.7109375" style="26" customWidth="1"/>
    <col min="8972" max="8972" width="9.7109375" style="26" customWidth="1"/>
    <col min="8973" max="8973" width="11.5703125" style="26" customWidth="1"/>
    <col min="8974" max="9005" width="9.140625" style="26" customWidth="1"/>
    <col min="9006" max="9216" width="9.140625" style="26"/>
    <col min="9217" max="9217" width="29.5703125" style="26" customWidth="1"/>
    <col min="9218" max="9225" width="9.7109375" style="26" customWidth="1"/>
    <col min="9226" max="9226" width="11.42578125" style="26" customWidth="1"/>
    <col min="9227" max="9227" width="12.7109375" style="26" customWidth="1"/>
    <col min="9228" max="9228" width="9.7109375" style="26" customWidth="1"/>
    <col min="9229" max="9229" width="11.5703125" style="26" customWidth="1"/>
    <col min="9230" max="9261" width="9.140625" style="26" customWidth="1"/>
    <col min="9262" max="9472" width="9.140625" style="26"/>
    <col min="9473" max="9473" width="29.5703125" style="26" customWidth="1"/>
    <col min="9474" max="9481" width="9.7109375" style="26" customWidth="1"/>
    <col min="9482" max="9482" width="11.42578125" style="26" customWidth="1"/>
    <col min="9483" max="9483" width="12.7109375" style="26" customWidth="1"/>
    <col min="9484" max="9484" width="9.7109375" style="26" customWidth="1"/>
    <col min="9485" max="9485" width="11.5703125" style="26" customWidth="1"/>
    <col min="9486" max="9517" width="9.140625" style="26" customWidth="1"/>
    <col min="9518" max="9728" width="9.140625" style="26"/>
    <col min="9729" max="9729" width="29.5703125" style="26" customWidth="1"/>
    <col min="9730" max="9737" width="9.7109375" style="26" customWidth="1"/>
    <col min="9738" max="9738" width="11.42578125" style="26" customWidth="1"/>
    <col min="9739" max="9739" width="12.7109375" style="26" customWidth="1"/>
    <col min="9740" max="9740" width="9.7109375" style="26" customWidth="1"/>
    <col min="9741" max="9741" width="11.5703125" style="26" customWidth="1"/>
    <col min="9742" max="9773" width="9.140625" style="26" customWidth="1"/>
    <col min="9774" max="9984" width="9.140625" style="26"/>
    <col min="9985" max="9985" width="29.5703125" style="26" customWidth="1"/>
    <col min="9986" max="9993" width="9.7109375" style="26" customWidth="1"/>
    <col min="9994" max="9994" width="11.42578125" style="26" customWidth="1"/>
    <col min="9995" max="9995" width="12.7109375" style="26" customWidth="1"/>
    <col min="9996" max="9996" width="9.7109375" style="26" customWidth="1"/>
    <col min="9997" max="9997" width="11.5703125" style="26" customWidth="1"/>
    <col min="9998" max="10029" width="9.140625" style="26" customWidth="1"/>
    <col min="10030" max="10240" width="9.140625" style="26"/>
    <col min="10241" max="10241" width="29.5703125" style="26" customWidth="1"/>
    <col min="10242" max="10249" width="9.7109375" style="26" customWidth="1"/>
    <col min="10250" max="10250" width="11.42578125" style="26" customWidth="1"/>
    <col min="10251" max="10251" width="12.7109375" style="26" customWidth="1"/>
    <col min="10252" max="10252" width="9.7109375" style="26" customWidth="1"/>
    <col min="10253" max="10253" width="11.5703125" style="26" customWidth="1"/>
    <col min="10254" max="10285" width="9.140625" style="26" customWidth="1"/>
    <col min="10286" max="10496" width="9.140625" style="26"/>
    <col min="10497" max="10497" width="29.5703125" style="26" customWidth="1"/>
    <col min="10498" max="10505" width="9.7109375" style="26" customWidth="1"/>
    <col min="10506" max="10506" width="11.42578125" style="26" customWidth="1"/>
    <col min="10507" max="10507" width="12.7109375" style="26" customWidth="1"/>
    <col min="10508" max="10508" width="9.7109375" style="26" customWidth="1"/>
    <col min="10509" max="10509" width="11.5703125" style="26" customWidth="1"/>
    <col min="10510" max="10541" width="9.140625" style="26" customWidth="1"/>
    <col min="10542" max="10752" width="9.140625" style="26"/>
    <col min="10753" max="10753" width="29.5703125" style="26" customWidth="1"/>
    <col min="10754" max="10761" width="9.7109375" style="26" customWidth="1"/>
    <col min="10762" max="10762" width="11.42578125" style="26" customWidth="1"/>
    <col min="10763" max="10763" width="12.7109375" style="26" customWidth="1"/>
    <col min="10764" max="10764" width="9.7109375" style="26" customWidth="1"/>
    <col min="10765" max="10765" width="11.5703125" style="26" customWidth="1"/>
    <col min="10766" max="10797" width="9.140625" style="26" customWidth="1"/>
    <col min="10798" max="11008" width="9.140625" style="26"/>
    <col min="11009" max="11009" width="29.5703125" style="26" customWidth="1"/>
    <col min="11010" max="11017" width="9.7109375" style="26" customWidth="1"/>
    <col min="11018" max="11018" width="11.42578125" style="26" customWidth="1"/>
    <col min="11019" max="11019" width="12.7109375" style="26" customWidth="1"/>
    <col min="11020" max="11020" width="9.7109375" style="26" customWidth="1"/>
    <col min="11021" max="11021" width="11.5703125" style="26" customWidth="1"/>
    <col min="11022" max="11053" width="9.140625" style="26" customWidth="1"/>
    <col min="11054" max="11264" width="9.140625" style="26"/>
    <col min="11265" max="11265" width="29.5703125" style="26" customWidth="1"/>
    <col min="11266" max="11273" width="9.7109375" style="26" customWidth="1"/>
    <col min="11274" max="11274" width="11.42578125" style="26" customWidth="1"/>
    <col min="11275" max="11275" width="12.7109375" style="26" customWidth="1"/>
    <col min="11276" max="11276" width="9.7109375" style="26" customWidth="1"/>
    <col min="11277" max="11277" width="11.5703125" style="26" customWidth="1"/>
    <col min="11278" max="11309" width="9.140625" style="26" customWidth="1"/>
    <col min="11310" max="11520" width="9.140625" style="26"/>
    <col min="11521" max="11521" width="29.5703125" style="26" customWidth="1"/>
    <col min="11522" max="11529" width="9.7109375" style="26" customWidth="1"/>
    <col min="11530" max="11530" width="11.42578125" style="26" customWidth="1"/>
    <col min="11531" max="11531" width="12.7109375" style="26" customWidth="1"/>
    <col min="11532" max="11532" width="9.7109375" style="26" customWidth="1"/>
    <col min="11533" max="11533" width="11.5703125" style="26" customWidth="1"/>
    <col min="11534" max="11565" width="9.140625" style="26" customWidth="1"/>
    <col min="11566" max="11776" width="9.140625" style="26"/>
    <col min="11777" max="11777" width="29.5703125" style="26" customWidth="1"/>
    <col min="11778" max="11785" width="9.7109375" style="26" customWidth="1"/>
    <col min="11786" max="11786" width="11.42578125" style="26" customWidth="1"/>
    <col min="11787" max="11787" width="12.7109375" style="26" customWidth="1"/>
    <col min="11788" max="11788" width="9.7109375" style="26" customWidth="1"/>
    <col min="11789" max="11789" width="11.5703125" style="26" customWidth="1"/>
    <col min="11790" max="11821" width="9.140625" style="26" customWidth="1"/>
    <col min="11822" max="12032" width="9.140625" style="26"/>
    <col min="12033" max="12033" width="29.5703125" style="26" customWidth="1"/>
    <col min="12034" max="12041" width="9.7109375" style="26" customWidth="1"/>
    <col min="12042" max="12042" width="11.42578125" style="26" customWidth="1"/>
    <col min="12043" max="12043" width="12.7109375" style="26" customWidth="1"/>
    <col min="12044" max="12044" width="9.7109375" style="26" customWidth="1"/>
    <col min="12045" max="12045" width="11.5703125" style="26" customWidth="1"/>
    <col min="12046" max="12077" width="9.140625" style="26" customWidth="1"/>
    <col min="12078" max="12288" width="9.140625" style="26"/>
    <col min="12289" max="12289" width="29.5703125" style="26" customWidth="1"/>
    <col min="12290" max="12297" width="9.7109375" style="26" customWidth="1"/>
    <col min="12298" max="12298" width="11.42578125" style="26" customWidth="1"/>
    <col min="12299" max="12299" width="12.7109375" style="26" customWidth="1"/>
    <col min="12300" max="12300" width="9.7109375" style="26" customWidth="1"/>
    <col min="12301" max="12301" width="11.5703125" style="26" customWidth="1"/>
    <col min="12302" max="12333" width="9.140625" style="26" customWidth="1"/>
    <col min="12334" max="12544" width="9.140625" style="26"/>
    <col min="12545" max="12545" width="29.5703125" style="26" customWidth="1"/>
    <col min="12546" max="12553" width="9.7109375" style="26" customWidth="1"/>
    <col min="12554" max="12554" width="11.42578125" style="26" customWidth="1"/>
    <col min="12555" max="12555" width="12.7109375" style="26" customWidth="1"/>
    <col min="12556" max="12556" width="9.7109375" style="26" customWidth="1"/>
    <col min="12557" max="12557" width="11.5703125" style="26" customWidth="1"/>
    <col min="12558" max="12589" width="9.140625" style="26" customWidth="1"/>
    <col min="12590" max="12800" width="9.140625" style="26"/>
    <col min="12801" max="12801" width="29.5703125" style="26" customWidth="1"/>
    <col min="12802" max="12809" width="9.7109375" style="26" customWidth="1"/>
    <col min="12810" max="12810" width="11.42578125" style="26" customWidth="1"/>
    <col min="12811" max="12811" width="12.7109375" style="26" customWidth="1"/>
    <col min="12812" max="12812" width="9.7109375" style="26" customWidth="1"/>
    <col min="12813" max="12813" width="11.5703125" style="26" customWidth="1"/>
    <col min="12814" max="12845" width="9.140625" style="26" customWidth="1"/>
    <col min="12846" max="13056" width="9.140625" style="26"/>
    <col min="13057" max="13057" width="29.5703125" style="26" customWidth="1"/>
    <col min="13058" max="13065" width="9.7109375" style="26" customWidth="1"/>
    <col min="13066" max="13066" width="11.42578125" style="26" customWidth="1"/>
    <col min="13067" max="13067" width="12.7109375" style="26" customWidth="1"/>
    <col min="13068" max="13068" width="9.7109375" style="26" customWidth="1"/>
    <col min="13069" max="13069" width="11.5703125" style="26" customWidth="1"/>
    <col min="13070" max="13101" width="9.140625" style="26" customWidth="1"/>
    <col min="13102" max="13312" width="9.140625" style="26"/>
    <col min="13313" max="13313" width="29.5703125" style="26" customWidth="1"/>
    <col min="13314" max="13321" width="9.7109375" style="26" customWidth="1"/>
    <col min="13322" max="13322" width="11.42578125" style="26" customWidth="1"/>
    <col min="13323" max="13323" width="12.7109375" style="26" customWidth="1"/>
    <col min="13324" max="13324" width="9.7109375" style="26" customWidth="1"/>
    <col min="13325" max="13325" width="11.5703125" style="26" customWidth="1"/>
    <col min="13326" max="13357" width="9.140625" style="26" customWidth="1"/>
    <col min="13358" max="13568" width="9.140625" style="26"/>
    <col min="13569" max="13569" width="29.5703125" style="26" customWidth="1"/>
    <col min="13570" max="13577" width="9.7109375" style="26" customWidth="1"/>
    <col min="13578" max="13578" width="11.42578125" style="26" customWidth="1"/>
    <col min="13579" max="13579" width="12.7109375" style="26" customWidth="1"/>
    <col min="13580" max="13580" width="9.7109375" style="26" customWidth="1"/>
    <col min="13581" max="13581" width="11.5703125" style="26" customWidth="1"/>
    <col min="13582" max="13613" width="9.140625" style="26" customWidth="1"/>
    <col min="13614" max="13824" width="9.140625" style="26"/>
    <col min="13825" max="13825" width="29.5703125" style="26" customWidth="1"/>
    <col min="13826" max="13833" width="9.7109375" style="26" customWidth="1"/>
    <col min="13834" max="13834" width="11.42578125" style="26" customWidth="1"/>
    <col min="13835" max="13835" width="12.7109375" style="26" customWidth="1"/>
    <col min="13836" max="13836" width="9.7109375" style="26" customWidth="1"/>
    <col min="13837" max="13837" width="11.5703125" style="26" customWidth="1"/>
    <col min="13838" max="13869" width="9.140625" style="26" customWidth="1"/>
    <col min="13870" max="14080" width="9.140625" style="26"/>
    <col min="14081" max="14081" width="29.5703125" style="26" customWidth="1"/>
    <col min="14082" max="14089" width="9.7109375" style="26" customWidth="1"/>
    <col min="14090" max="14090" width="11.42578125" style="26" customWidth="1"/>
    <col min="14091" max="14091" width="12.7109375" style="26" customWidth="1"/>
    <col min="14092" max="14092" width="9.7109375" style="26" customWidth="1"/>
    <col min="14093" max="14093" width="11.5703125" style="26" customWidth="1"/>
    <col min="14094" max="14125" width="9.140625" style="26" customWidth="1"/>
    <col min="14126" max="14336" width="9.140625" style="26"/>
    <col min="14337" max="14337" width="29.5703125" style="26" customWidth="1"/>
    <col min="14338" max="14345" width="9.7109375" style="26" customWidth="1"/>
    <col min="14346" max="14346" width="11.42578125" style="26" customWidth="1"/>
    <col min="14347" max="14347" width="12.7109375" style="26" customWidth="1"/>
    <col min="14348" max="14348" width="9.7109375" style="26" customWidth="1"/>
    <col min="14349" max="14349" width="11.5703125" style="26" customWidth="1"/>
    <col min="14350" max="14381" width="9.140625" style="26" customWidth="1"/>
    <col min="14382" max="14592" width="9.140625" style="26"/>
    <col min="14593" max="14593" width="29.5703125" style="26" customWidth="1"/>
    <col min="14594" max="14601" width="9.7109375" style="26" customWidth="1"/>
    <col min="14602" max="14602" width="11.42578125" style="26" customWidth="1"/>
    <col min="14603" max="14603" width="12.7109375" style="26" customWidth="1"/>
    <col min="14604" max="14604" width="9.7109375" style="26" customWidth="1"/>
    <col min="14605" max="14605" width="11.5703125" style="26" customWidth="1"/>
    <col min="14606" max="14637" width="9.140625" style="26" customWidth="1"/>
    <col min="14638" max="14848" width="9.140625" style="26"/>
    <col min="14849" max="14849" width="29.5703125" style="26" customWidth="1"/>
    <col min="14850" max="14857" width="9.7109375" style="26" customWidth="1"/>
    <col min="14858" max="14858" width="11.42578125" style="26" customWidth="1"/>
    <col min="14859" max="14859" width="12.7109375" style="26" customWidth="1"/>
    <col min="14860" max="14860" width="9.7109375" style="26" customWidth="1"/>
    <col min="14861" max="14861" width="11.5703125" style="26" customWidth="1"/>
    <col min="14862" max="14893" width="9.140625" style="26" customWidth="1"/>
    <col min="14894" max="15104" width="9.140625" style="26"/>
    <col min="15105" max="15105" width="29.5703125" style="26" customWidth="1"/>
    <col min="15106" max="15113" width="9.7109375" style="26" customWidth="1"/>
    <col min="15114" max="15114" width="11.42578125" style="26" customWidth="1"/>
    <col min="15115" max="15115" width="12.7109375" style="26" customWidth="1"/>
    <col min="15116" max="15116" width="9.7109375" style="26" customWidth="1"/>
    <col min="15117" max="15117" width="11.5703125" style="26" customWidth="1"/>
    <col min="15118" max="15149" width="9.140625" style="26" customWidth="1"/>
    <col min="15150" max="15360" width="9.140625" style="26"/>
    <col min="15361" max="15361" width="29.5703125" style="26" customWidth="1"/>
    <col min="15362" max="15369" width="9.7109375" style="26" customWidth="1"/>
    <col min="15370" max="15370" width="11.42578125" style="26" customWidth="1"/>
    <col min="15371" max="15371" width="12.7109375" style="26" customWidth="1"/>
    <col min="15372" max="15372" width="9.7109375" style="26" customWidth="1"/>
    <col min="15373" max="15373" width="11.5703125" style="26" customWidth="1"/>
    <col min="15374" max="15405" width="9.140625" style="26" customWidth="1"/>
    <col min="15406" max="15616" width="9.140625" style="26"/>
    <col min="15617" max="15617" width="29.5703125" style="26" customWidth="1"/>
    <col min="15618" max="15625" width="9.7109375" style="26" customWidth="1"/>
    <col min="15626" max="15626" width="11.42578125" style="26" customWidth="1"/>
    <col min="15627" max="15627" width="12.7109375" style="26" customWidth="1"/>
    <col min="15628" max="15628" width="9.7109375" style="26" customWidth="1"/>
    <col min="15629" max="15629" width="11.5703125" style="26" customWidth="1"/>
    <col min="15630" max="15661" width="9.140625" style="26" customWidth="1"/>
    <col min="15662" max="15872" width="9.140625" style="26"/>
    <col min="15873" max="15873" width="29.5703125" style="26" customWidth="1"/>
    <col min="15874" max="15881" width="9.7109375" style="26" customWidth="1"/>
    <col min="15882" max="15882" width="11.42578125" style="26" customWidth="1"/>
    <col min="15883" max="15883" width="12.7109375" style="26" customWidth="1"/>
    <col min="15884" max="15884" width="9.7109375" style="26" customWidth="1"/>
    <col min="15885" max="15885" width="11.5703125" style="26" customWidth="1"/>
    <col min="15886" max="15917" width="9.140625" style="26" customWidth="1"/>
    <col min="15918" max="16128" width="9.140625" style="26"/>
    <col min="16129" max="16129" width="29.5703125" style="26" customWidth="1"/>
    <col min="16130" max="16137" width="9.7109375" style="26" customWidth="1"/>
    <col min="16138" max="16138" width="11.42578125" style="26" customWidth="1"/>
    <col min="16139" max="16139" width="12.7109375" style="26" customWidth="1"/>
    <col min="16140" max="16140" width="9.7109375" style="26" customWidth="1"/>
    <col min="16141" max="16141" width="11.5703125" style="26" customWidth="1"/>
    <col min="16142" max="16173" width="9.140625" style="26" customWidth="1"/>
    <col min="16174" max="16384" width="9.140625" style="26"/>
  </cols>
  <sheetData>
    <row r="1" spans="1:45" s="121" customFormat="1" ht="15" x14ac:dyDescent="0.25">
      <c r="A1" s="15" t="s">
        <v>99</v>
      </c>
      <c r="B1" s="16"/>
      <c r="C1" s="16"/>
      <c r="D1" s="17"/>
      <c r="E1" s="16"/>
      <c r="F1" s="18"/>
      <c r="G1" s="19"/>
      <c r="H1" s="16"/>
      <c r="I1" s="20"/>
      <c r="J1" s="20"/>
      <c r="K1" s="20"/>
      <c r="L1" s="20"/>
      <c r="M1" s="20"/>
      <c r="O1" s="122"/>
      <c r="P1" s="122"/>
      <c r="Q1" s="122"/>
      <c r="R1" s="122"/>
      <c r="S1" s="122"/>
      <c r="T1" s="122"/>
      <c r="U1" s="122"/>
      <c r="V1" s="122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</row>
    <row r="2" spans="1:45" ht="15" x14ac:dyDescent="0.25">
      <c r="A2" s="21" t="s">
        <v>103</v>
      </c>
      <c r="F2"/>
      <c r="G2" s="24"/>
    </row>
    <row r="3" spans="1:45" ht="15" x14ac:dyDescent="0.25">
      <c r="A3" s="21"/>
      <c r="F3"/>
      <c r="G3" s="24"/>
    </row>
    <row r="4" spans="1:45" ht="5.25" customHeight="1" thickBot="1" x14ac:dyDescent="0.25"/>
    <row r="5" spans="1:45" ht="12.75" thickBot="1" x14ac:dyDescent="0.25">
      <c r="A5" s="27"/>
      <c r="B5" s="28" t="s">
        <v>55</v>
      </c>
      <c r="C5" s="28"/>
      <c r="D5" s="29"/>
      <c r="E5" s="28"/>
      <c r="F5" s="29"/>
      <c r="G5" s="28"/>
      <c r="H5" s="28"/>
      <c r="I5" s="30"/>
      <c r="J5" s="31" t="s">
        <v>56</v>
      </c>
      <c r="K5" s="32"/>
      <c r="L5" s="33"/>
      <c r="M5" s="34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</row>
    <row r="6" spans="1:45" s="112" customFormat="1" ht="12.75" thickBot="1" x14ac:dyDescent="0.25">
      <c r="A6" s="35" t="s">
        <v>57</v>
      </c>
      <c r="B6" s="36" t="s">
        <v>58</v>
      </c>
      <c r="C6" s="36" t="s">
        <v>59</v>
      </c>
      <c r="D6" s="37" t="s">
        <v>60</v>
      </c>
      <c r="E6" s="36" t="s">
        <v>61</v>
      </c>
      <c r="F6" s="37" t="s">
        <v>62</v>
      </c>
      <c r="G6" s="36" t="s">
        <v>63</v>
      </c>
      <c r="H6" s="36" t="s">
        <v>64</v>
      </c>
      <c r="I6" s="38" t="s">
        <v>65</v>
      </c>
      <c r="J6" s="37" t="s">
        <v>66</v>
      </c>
      <c r="K6" s="36" t="s">
        <v>63</v>
      </c>
      <c r="L6" s="39" t="s">
        <v>67</v>
      </c>
      <c r="M6" s="40" t="s">
        <v>4</v>
      </c>
      <c r="O6" s="125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</row>
    <row r="7" spans="1:45" ht="5.25" customHeight="1" x14ac:dyDescent="0.2">
      <c r="A7" s="41"/>
      <c r="B7" s="42"/>
      <c r="C7" s="43"/>
      <c r="D7" s="44"/>
      <c r="E7" s="43"/>
      <c r="F7" s="45"/>
      <c r="G7" s="43"/>
      <c r="H7" s="43"/>
      <c r="I7" s="45"/>
      <c r="J7" s="45"/>
      <c r="K7" s="45"/>
      <c r="L7" s="45"/>
      <c r="M7" s="46"/>
    </row>
    <row r="8" spans="1:45" x14ac:dyDescent="0.2">
      <c r="A8" s="47" t="s">
        <v>68</v>
      </c>
      <c r="B8" s="48">
        <v>25496</v>
      </c>
      <c r="C8" s="49"/>
      <c r="D8" s="50"/>
      <c r="E8" s="43"/>
      <c r="F8" s="43">
        <v>0</v>
      </c>
      <c r="G8" s="43">
        <v>0</v>
      </c>
      <c r="H8" s="43">
        <v>0</v>
      </c>
      <c r="I8" s="43">
        <v>0</v>
      </c>
      <c r="J8" s="43"/>
      <c r="K8" s="43"/>
      <c r="L8" s="43"/>
      <c r="M8" s="51">
        <v>25496</v>
      </c>
      <c r="N8" s="22"/>
    </row>
    <row r="9" spans="1:45" x14ac:dyDescent="0.2">
      <c r="A9" s="47" t="s">
        <v>69</v>
      </c>
      <c r="B9" s="48">
        <v>141274</v>
      </c>
      <c r="C9" s="49">
        <v>0</v>
      </c>
      <c r="D9" s="50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/>
      <c r="K9" s="43"/>
      <c r="L9" s="43"/>
      <c r="M9" s="51">
        <v>141274</v>
      </c>
    </row>
    <row r="10" spans="1:45" x14ac:dyDescent="0.2">
      <c r="A10" s="47" t="s">
        <v>70</v>
      </c>
      <c r="B10" s="48">
        <v>14285</v>
      </c>
      <c r="C10" s="49">
        <v>0</v>
      </c>
      <c r="D10" s="50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/>
      <c r="K10" s="43"/>
      <c r="L10" s="43"/>
      <c r="M10" s="51">
        <v>14285</v>
      </c>
    </row>
    <row r="11" spans="1:45" x14ac:dyDescent="0.2">
      <c r="A11" s="47" t="s">
        <v>24</v>
      </c>
      <c r="B11" s="48">
        <v>5408</v>
      </c>
      <c r="C11" s="49">
        <v>0</v>
      </c>
      <c r="D11" s="50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/>
      <c r="K11" s="43"/>
      <c r="L11" s="43"/>
      <c r="M11" s="51">
        <v>5408</v>
      </c>
    </row>
    <row r="12" spans="1:45" x14ac:dyDescent="0.2">
      <c r="A12" s="47" t="s">
        <v>71</v>
      </c>
      <c r="B12" s="48">
        <v>1472</v>
      </c>
      <c r="C12" s="49">
        <v>0</v>
      </c>
      <c r="D12" s="50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/>
      <c r="K12" s="43"/>
      <c r="L12" s="43"/>
      <c r="M12" s="51">
        <v>1472</v>
      </c>
    </row>
    <row r="13" spans="1:45" x14ac:dyDescent="0.2">
      <c r="A13" s="47" t="s">
        <v>26</v>
      </c>
      <c r="B13" s="48">
        <v>1847</v>
      </c>
      <c r="C13" s="49">
        <v>0</v>
      </c>
      <c r="D13" s="50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/>
      <c r="K13" s="43"/>
      <c r="L13" s="43"/>
      <c r="M13" s="51">
        <v>1847</v>
      </c>
    </row>
    <row r="14" spans="1:45" x14ac:dyDescent="0.2">
      <c r="A14" s="47" t="s">
        <v>72</v>
      </c>
      <c r="B14" s="48">
        <v>44695</v>
      </c>
      <c r="C14" s="49">
        <v>0</v>
      </c>
      <c r="D14" s="50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/>
      <c r="K14" s="43"/>
      <c r="L14" s="43"/>
      <c r="M14" s="51">
        <v>44695</v>
      </c>
    </row>
    <row r="15" spans="1:45" x14ac:dyDescent="0.2">
      <c r="A15" s="47" t="s">
        <v>104</v>
      </c>
      <c r="B15" s="48">
        <v>2400</v>
      </c>
      <c r="C15" s="49">
        <v>0</v>
      </c>
      <c r="D15" s="50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/>
      <c r="K15" s="43"/>
      <c r="L15" s="43"/>
      <c r="M15" s="51">
        <v>2400</v>
      </c>
    </row>
    <row r="16" spans="1:45" x14ac:dyDescent="0.2">
      <c r="A16" s="47" t="s">
        <v>73</v>
      </c>
      <c r="B16" s="48">
        <v>1491</v>
      </c>
      <c r="C16" s="49">
        <v>0</v>
      </c>
      <c r="D16" s="50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/>
      <c r="K16" s="43">
        <v>6407</v>
      </c>
      <c r="L16" s="43">
        <v>863</v>
      </c>
      <c r="M16" s="51">
        <v>8761</v>
      </c>
    </row>
    <row r="17" spans="1:45" x14ac:dyDescent="0.2">
      <c r="A17" s="47" t="s">
        <v>75</v>
      </c>
      <c r="B17" s="48">
        <v>13413</v>
      </c>
      <c r="C17" s="49">
        <v>0</v>
      </c>
      <c r="D17" s="50">
        <v>0</v>
      </c>
      <c r="E17" s="43" t="s">
        <v>105</v>
      </c>
      <c r="F17" s="43">
        <v>0</v>
      </c>
      <c r="G17" s="43">
        <v>0</v>
      </c>
      <c r="H17" s="43">
        <v>0</v>
      </c>
      <c r="I17" s="43">
        <v>0</v>
      </c>
      <c r="J17" s="43"/>
      <c r="K17" s="43"/>
      <c r="L17" s="43"/>
      <c r="M17" s="51">
        <v>13413</v>
      </c>
    </row>
    <row r="18" spans="1:45" x14ac:dyDescent="0.2">
      <c r="A18" s="47" t="s">
        <v>76</v>
      </c>
      <c r="B18" s="48">
        <v>4693</v>
      </c>
      <c r="C18" s="49">
        <v>0</v>
      </c>
      <c r="D18" s="50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/>
      <c r="K18" s="43"/>
      <c r="L18" s="43"/>
      <c r="M18" s="51">
        <v>4693</v>
      </c>
    </row>
    <row r="19" spans="1:45" x14ac:dyDescent="0.2">
      <c r="A19" s="47" t="s">
        <v>78</v>
      </c>
      <c r="B19" s="48">
        <v>0</v>
      </c>
      <c r="C19" s="49">
        <v>0</v>
      </c>
      <c r="D19" s="50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8531</v>
      </c>
      <c r="K19" s="43">
        <v>555075</v>
      </c>
      <c r="L19" s="43">
        <v>31959</v>
      </c>
      <c r="M19" s="51">
        <v>595565</v>
      </c>
    </row>
    <row r="20" spans="1:45" x14ac:dyDescent="0.2">
      <c r="A20" s="47" t="s">
        <v>34</v>
      </c>
      <c r="B20" s="48">
        <v>68947</v>
      </c>
      <c r="C20" s="49">
        <v>0</v>
      </c>
      <c r="D20" s="50">
        <v>0</v>
      </c>
      <c r="E20" s="43">
        <v>0</v>
      </c>
      <c r="F20" s="43">
        <v>0</v>
      </c>
      <c r="G20" s="43">
        <v>0</v>
      </c>
      <c r="H20" s="43">
        <v>0</v>
      </c>
      <c r="I20" s="43">
        <v>3126</v>
      </c>
      <c r="J20" s="43"/>
      <c r="K20" s="43"/>
      <c r="L20" s="43"/>
      <c r="M20" s="51">
        <v>72073</v>
      </c>
    </row>
    <row r="21" spans="1:45" x14ac:dyDescent="0.2">
      <c r="A21" s="47" t="s">
        <v>97</v>
      </c>
      <c r="B21" s="48">
        <v>13221</v>
      </c>
      <c r="C21" s="49">
        <v>0</v>
      </c>
      <c r="D21" s="50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1983</v>
      </c>
      <c r="K21" s="43">
        <v>6052</v>
      </c>
      <c r="L21" s="43">
        <v>399</v>
      </c>
      <c r="M21" s="51">
        <v>21655</v>
      </c>
    </row>
    <row r="22" spans="1:45" x14ac:dyDescent="0.2">
      <c r="A22" s="47" t="s">
        <v>79</v>
      </c>
      <c r="B22" s="48">
        <v>8057</v>
      </c>
      <c r="C22" s="49">
        <v>0</v>
      </c>
      <c r="D22" s="50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/>
      <c r="K22" s="43"/>
      <c r="L22" s="43"/>
      <c r="M22" s="51">
        <v>8057</v>
      </c>
    </row>
    <row r="23" spans="1:45" x14ac:dyDescent="0.2">
      <c r="A23" s="47" t="s">
        <v>80</v>
      </c>
      <c r="B23" s="48">
        <v>288</v>
      </c>
      <c r="C23" s="49">
        <v>0</v>
      </c>
      <c r="D23" s="50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/>
      <c r="K23" s="43"/>
      <c r="L23" s="43"/>
      <c r="M23" s="51">
        <v>288</v>
      </c>
      <c r="N23" s="22"/>
    </row>
    <row r="24" spans="1:45" x14ac:dyDescent="0.2">
      <c r="A24" s="47" t="s">
        <v>81</v>
      </c>
      <c r="B24" s="48">
        <v>267</v>
      </c>
      <c r="C24" s="49">
        <v>0</v>
      </c>
      <c r="D24" s="50">
        <v>0</v>
      </c>
      <c r="E24" s="43">
        <v>0</v>
      </c>
      <c r="F24" s="43">
        <v>0</v>
      </c>
      <c r="G24" s="43">
        <v>4115</v>
      </c>
      <c r="H24" s="43">
        <v>0</v>
      </c>
      <c r="I24" s="43">
        <v>0</v>
      </c>
      <c r="J24" s="43"/>
      <c r="K24" s="43"/>
      <c r="L24" s="43"/>
      <c r="M24" s="51">
        <v>4382</v>
      </c>
    </row>
    <row r="25" spans="1:45" x14ac:dyDescent="0.2">
      <c r="A25" s="47" t="s">
        <v>82</v>
      </c>
      <c r="B25" s="48">
        <v>3721</v>
      </c>
      <c r="C25" s="49">
        <v>0</v>
      </c>
      <c r="D25" s="50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/>
      <c r="K25" s="43"/>
      <c r="L25" s="43"/>
      <c r="M25" s="51">
        <v>3721</v>
      </c>
    </row>
    <row r="26" spans="1:45" ht="5.25" customHeight="1" thickBot="1" x14ac:dyDescent="0.25">
      <c r="A26" s="52"/>
      <c r="B26" s="53"/>
      <c r="C26" s="54"/>
      <c r="D26" s="55"/>
      <c r="E26" s="54"/>
      <c r="F26" s="56"/>
      <c r="G26" s="54"/>
      <c r="H26" s="54"/>
      <c r="I26" s="56"/>
      <c r="J26" s="56"/>
      <c r="K26" s="56"/>
      <c r="L26" s="56"/>
      <c r="M26" s="57"/>
    </row>
    <row r="27" spans="1:45" s="114" customFormat="1" x14ac:dyDescent="0.2">
      <c r="A27" s="58" t="s">
        <v>83</v>
      </c>
      <c r="B27" s="59">
        <v>350975</v>
      </c>
      <c r="C27" s="59">
        <v>0</v>
      </c>
      <c r="D27" s="59">
        <v>0</v>
      </c>
      <c r="E27" s="59">
        <v>0</v>
      </c>
      <c r="F27" s="59">
        <v>0</v>
      </c>
      <c r="G27" s="59">
        <v>4115</v>
      </c>
      <c r="H27" s="59">
        <v>0</v>
      </c>
      <c r="I27" s="59">
        <v>3126</v>
      </c>
      <c r="J27" s="59">
        <v>10514</v>
      </c>
      <c r="K27" s="59">
        <v>567534</v>
      </c>
      <c r="L27" s="59">
        <v>33221</v>
      </c>
      <c r="M27" s="60">
        <v>969485</v>
      </c>
      <c r="O27" s="126"/>
      <c r="P27" s="126"/>
      <c r="Q27" s="126"/>
      <c r="R27" s="126"/>
      <c r="S27" s="126"/>
      <c r="T27" s="126"/>
      <c r="U27" s="126"/>
      <c r="V27" s="126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</row>
    <row r="28" spans="1:45" ht="12" thickBot="1" x14ac:dyDescent="0.25">
      <c r="A28" s="61" t="s">
        <v>84</v>
      </c>
      <c r="B28" s="62">
        <v>394790</v>
      </c>
      <c r="C28" s="62">
        <v>0</v>
      </c>
      <c r="D28" s="63">
        <v>0</v>
      </c>
      <c r="E28" s="62">
        <v>18439</v>
      </c>
      <c r="F28" s="62">
        <v>0</v>
      </c>
      <c r="G28" s="62">
        <v>2011</v>
      </c>
      <c r="H28" s="62">
        <v>0</v>
      </c>
      <c r="I28" s="62">
        <v>18531</v>
      </c>
      <c r="J28" s="62">
        <v>12552</v>
      </c>
      <c r="K28" s="62">
        <v>472083</v>
      </c>
      <c r="L28" s="62">
        <v>19312</v>
      </c>
      <c r="M28" s="64">
        <v>937718</v>
      </c>
    </row>
    <row r="30" spans="1:45" ht="15" x14ac:dyDescent="0.25">
      <c r="A30" s="15" t="s">
        <v>85</v>
      </c>
      <c r="B30" s="16"/>
      <c r="C30" s="16"/>
      <c r="D30" s="17"/>
      <c r="E30" s="16"/>
      <c r="F30" s="18"/>
      <c r="G30" s="19"/>
      <c r="H30" s="16"/>
      <c r="I30" s="20"/>
      <c r="J30" s="65"/>
      <c r="K30" s="65"/>
      <c r="L30" s="65"/>
      <c r="M30" s="20"/>
    </row>
    <row r="31" spans="1:45" ht="15" x14ac:dyDescent="0.25">
      <c r="A31" s="21" t="s">
        <v>106</v>
      </c>
      <c r="F31"/>
      <c r="G31" s="24"/>
    </row>
    <row r="32" spans="1:45" ht="15" x14ac:dyDescent="0.25">
      <c r="A32" s="21"/>
      <c r="F32"/>
      <c r="G32" s="24"/>
    </row>
    <row r="33" spans="1:13" ht="5.25" customHeight="1" thickBot="1" x14ac:dyDescent="0.25"/>
    <row r="34" spans="1:13" ht="12.75" thickBot="1" x14ac:dyDescent="0.25">
      <c r="A34" s="27"/>
      <c r="B34" s="28" t="s">
        <v>55</v>
      </c>
      <c r="C34" s="28"/>
      <c r="D34" s="29"/>
      <c r="E34" s="28"/>
      <c r="F34" s="29"/>
      <c r="G34" s="28"/>
      <c r="H34" s="28"/>
      <c r="I34" s="30"/>
      <c r="J34" s="31" t="s">
        <v>56</v>
      </c>
      <c r="K34" s="32"/>
      <c r="L34" s="33"/>
      <c r="M34" s="34"/>
    </row>
    <row r="35" spans="1:13" ht="12.75" thickBot="1" x14ac:dyDescent="0.25">
      <c r="A35" s="35" t="s">
        <v>57</v>
      </c>
      <c r="B35" s="36" t="s">
        <v>58</v>
      </c>
      <c r="C35" s="36" t="s">
        <v>59</v>
      </c>
      <c r="D35" s="37" t="s">
        <v>60</v>
      </c>
      <c r="E35" s="36" t="s">
        <v>61</v>
      </c>
      <c r="F35" s="37" t="s">
        <v>62</v>
      </c>
      <c r="G35" s="36" t="s">
        <v>63</v>
      </c>
      <c r="H35" s="36" t="s">
        <v>64</v>
      </c>
      <c r="I35" s="38" t="s">
        <v>65</v>
      </c>
      <c r="J35" s="37" t="s">
        <v>66</v>
      </c>
      <c r="K35" s="36" t="s">
        <v>63</v>
      </c>
      <c r="L35" s="39" t="s">
        <v>67</v>
      </c>
      <c r="M35" s="40" t="s">
        <v>4</v>
      </c>
    </row>
    <row r="36" spans="1:13" ht="5.25" customHeight="1" x14ac:dyDescent="0.2">
      <c r="A36" s="41"/>
      <c r="B36" s="42"/>
      <c r="C36" s="43"/>
      <c r="D36" s="44"/>
      <c r="E36" s="43"/>
      <c r="F36" s="45"/>
      <c r="G36" s="43"/>
      <c r="H36" s="43"/>
      <c r="I36" s="45"/>
      <c r="J36" s="45"/>
      <c r="K36" s="45"/>
      <c r="L36" s="45"/>
      <c r="M36" s="46"/>
    </row>
    <row r="37" spans="1:13" x14ac:dyDescent="0.2">
      <c r="A37" s="47" t="s">
        <v>68</v>
      </c>
      <c r="B37" s="66">
        <v>7.26</v>
      </c>
      <c r="C37" s="67"/>
      <c r="D37" s="66"/>
      <c r="E37" s="67"/>
      <c r="F37" s="67"/>
      <c r="G37" s="67"/>
      <c r="H37" s="67"/>
      <c r="I37" s="67"/>
      <c r="J37" s="67"/>
      <c r="K37" s="67"/>
      <c r="L37" s="67"/>
      <c r="M37" s="68">
        <v>2.63</v>
      </c>
    </row>
    <row r="38" spans="1:13" x14ac:dyDescent="0.2">
      <c r="A38" s="47" t="s">
        <v>69</v>
      </c>
      <c r="B38" s="66">
        <v>40.25</v>
      </c>
      <c r="C38" s="67"/>
      <c r="D38" s="66"/>
      <c r="E38" s="67"/>
      <c r="F38" s="67"/>
      <c r="G38" s="67"/>
      <c r="H38" s="67"/>
      <c r="I38" s="67"/>
      <c r="J38" s="67"/>
      <c r="K38" s="67"/>
      <c r="L38" s="67"/>
      <c r="M38" s="68">
        <v>14.57</v>
      </c>
    </row>
    <row r="39" spans="1:13" x14ac:dyDescent="0.2">
      <c r="A39" s="47" t="s">
        <v>70</v>
      </c>
      <c r="B39" s="66">
        <v>4.07</v>
      </c>
      <c r="C39" s="67"/>
      <c r="D39" s="66"/>
      <c r="E39" s="67"/>
      <c r="F39" s="67"/>
      <c r="G39" s="67"/>
      <c r="H39" s="67"/>
      <c r="I39" s="67"/>
      <c r="J39" s="67"/>
      <c r="K39" s="67"/>
      <c r="L39" s="67"/>
      <c r="M39" s="68">
        <v>1.47</v>
      </c>
    </row>
    <row r="40" spans="1:13" x14ac:dyDescent="0.2">
      <c r="A40" s="47" t="s">
        <v>24</v>
      </c>
      <c r="B40" s="66">
        <v>1.54</v>
      </c>
      <c r="C40" s="67"/>
      <c r="D40" s="66"/>
      <c r="E40" s="67"/>
      <c r="F40" s="67"/>
      <c r="G40" s="67"/>
      <c r="H40" s="67"/>
      <c r="I40" s="67"/>
      <c r="J40" s="67"/>
      <c r="K40" s="67"/>
      <c r="L40" s="67"/>
      <c r="M40" s="68">
        <v>0.56000000000000005</v>
      </c>
    </row>
    <row r="41" spans="1:13" x14ac:dyDescent="0.2">
      <c r="A41" s="47" t="s">
        <v>71</v>
      </c>
      <c r="B41" s="66">
        <v>0.42</v>
      </c>
      <c r="C41" s="67"/>
      <c r="D41" s="66"/>
      <c r="E41" s="67"/>
      <c r="F41" s="67"/>
      <c r="G41" s="67"/>
      <c r="H41" s="67"/>
      <c r="I41" s="67"/>
      <c r="J41" s="67"/>
      <c r="K41" s="67"/>
      <c r="L41" s="67"/>
      <c r="M41" s="68">
        <v>0.15</v>
      </c>
    </row>
    <row r="42" spans="1:13" x14ac:dyDescent="0.2">
      <c r="A42" s="47" t="s">
        <v>26</v>
      </c>
      <c r="B42" s="66">
        <v>0.53</v>
      </c>
      <c r="C42" s="67"/>
      <c r="D42" s="66"/>
      <c r="E42" s="67"/>
      <c r="F42" s="67"/>
      <c r="G42" s="67"/>
      <c r="H42" s="67"/>
      <c r="I42" s="67"/>
      <c r="J42" s="67"/>
      <c r="K42" s="67"/>
      <c r="L42" s="67"/>
      <c r="M42" s="68">
        <v>0.19</v>
      </c>
    </row>
    <row r="43" spans="1:13" x14ac:dyDescent="0.2">
      <c r="A43" s="47" t="s">
        <v>72</v>
      </c>
      <c r="B43" s="66">
        <v>12.73</v>
      </c>
      <c r="C43" s="67"/>
      <c r="D43" s="66"/>
      <c r="E43" s="67"/>
      <c r="F43" s="67"/>
      <c r="G43" s="67"/>
      <c r="H43" s="67"/>
      <c r="I43" s="67"/>
      <c r="J43" s="67"/>
      <c r="K43" s="67"/>
      <c r="L43" s="67"/>
      <c r="M43" s="68">
        <v>4.6100000000000003</v>
      </c>
    </row>
    <row r="44" spans="1:13" x14ac:dyDescent="0.2">
      <c r="A44" s="47" t="s">
        <v>104</v>
      </c>
      <c r="B44" s="66">
        <v>0.68</v>
      </c>
      <c r="C44" s="67"/>
      <c r="D44" s="66"/>
      <c r="E44" s="67"/>
      <c r="F44" s="67"/>
      <c r="G44" s="67"/>
      <c r="H44" s="67"/>
      <c r="I44" s="67"/>
      <c r="J44" s="67"/>
      <c r="K44" s="67"/>
      <c r="L44" s="67"/>
      <c r="M44" s="68">
        <v>0.25</v>
      </c>
    </row>
    <row r="45" spans="1:13" x14ac:dyDescent="0.2">
      <c r="A45" s="47" t="s">
        <v>73</v>
      </c>
      <c r="B45" s="66">
        <v>0.42</v>
      </c>
      <c r="C45" s="67"/>
      <c r="D45" s="66"/>
      <c r="E45" s="67"/>
      <c r="F45" s="67"/>
      <c r="G45" s="67"/>
      <c r="H45" s="67"/>
      <c r="I45" s="67"/>
      <c r="J45" s="67"/>
      <c r="K45" s="67">
        <v>1.1299999999999999</v>
      </c>
      <c r="L45" s="67">
        <v>2.6</v>
      </c>
      <c r="M45" s="68">
        <v>0.9</v>
      </c>
    </row>
    <row r="46" spans="1:13" x14ac:dyDescent="0.2">
      <c r="A46" s="47" t="s">
        <v>75</v>
      </c>
      <c r="B46" s="66">
        <v>3.82</v>
      </c>
      <c r="C46" s="67"/>
      <c r="D46" s="66"/>
      <c r="E46" s="67"/>
      <c r="F46" s="67"/>
      <c r="G46" s="67"/>
      <c r="H46" s="67"/>
      <c r="I46" s="67"/>
      <c r="J46" s="67"/>
      <c r="K46" s="67"/>
      <c r="L46" s="67"/>
      <c r="M46" s="68">
        <v>1.38</v>
      </c>
    </row>
    <row r="47" spans="1:13" x14ac:dyDescent="0.2">
      <c r="A47" s="47" t="s">
        <v>76</v>
      </c>
      <c r="B47" s="66">
        <v>1.34</v>
      </c>
      <c r="C47" s="67"/>
      <c r="D47" s="66"/>
      <c r="E47" s="67"/>
      <c r="F47" s="67"/>
      <c r="G47" s="67"/>
      <c r="H47" s="67"/>
      <c r="I47" s="67"/>
      <c r="J47" s="67"/>
      <c r="K47" s="67"/>
      <c r="L47" s="67"/>
      <c r="M47" s="68">
        <v>0.48</v>
      </c>
    </row>
    <row r="48" spans="1:13" x14ac:dyDescent="0.2">
      <c r="A48" s="47" t="s">
        <v>78</v>
      </c>
      <c r="B48" s="66">
        <v>0</v>
      </c>
      <c r="C48" s="67"/>
      <c r="D48" s="66"/>
      <c r="E48" s="67"/>
      <c r="F48" s="67"/>
      <c r="G48" s="67"/>
      <c r="H48" s="67"/>
      <c r="I48" s="67"/>
      <c r="J48" s="67"/>
      <c r="K48" s="67">
        <v>97.8</v>
      </c>
      <c r="L48" s="67">
        <v>96.2</v>
      </c>
      <c r="M48" s="68">
        <v>61.43</v>
      </c>
    </row>
    <row r="49" spans="1:13" x14ac:dyDescent="0.2">
      <c r="A49" s="47" t="s">
        <v>34</v>
      </c>
      <c r="B49" s="66">
        <v>19.64</v>
      </c>
      <c r="C49" s="67"/>
      <c r="D49" s="66"/>
      <c r="E49" s="67"/>
      <c r="F49" s="67"/>
      <c r="G49" s="67"/>
      <c r="H49" s="67"/>
      <c r="I49" s="67">
        <v>100</v>
      </c>
      <c r="J49" s="67"/>
      <c r="K49" s="67"/>
      <c r="L49" s="67"/>
      <c r="M49" s="68">
        <v>7.43</v>
      </c>
    </row>
    <row r="50" spans="1:13" x14ac:dyDescent="0.2">
      <c r="A50" s="47" t="s">
        <v>97</v>
      </c>
      <c r="B50" s="66">
        <v>3.77</v>
      </c>
      <c r="C50" s="67"/>
      <c r="D50" s="66"/>
      <c r="E50" s="67"/>
      <c r="F50" s="67"/>
      <c r="G50" s="67"/>
      <c r="H50" s="67"/>
      <c r="I50" s="67"/>
      <c r="J50" s="67"/>
      <c r="K50" s="67">
        <v>1.07</v>
      </c>
      <c r="L50" s="67">
        <v>1.2</v>
      </c>
      <c r="M50" s="68">
        <v>2.23</v>
      </c>
    </row>
    <row r="51" spans="1:13" x14ac:dyDescent="0.2">
      <c r="A51" s="47" t="s">
        <v>79</v>
      </c>
      <c r="B51" s="66">
        <v>2.2999999999999998</v>
      </c>
      <c r="C51" s="67"/>
      <c r="D51" s="66"/>
      <c r="E51" s="67"/>
      <c r="F51" s="67"/>
      <c r="G51" s="67"/>
      <c r="H51" s="67"/>
      <c r="I51" s="67"/>
      <c r="J51" s="67"/>
      <c r="K51" s="67"/>
      <c r="L51" s="67"/>
      <c r="M51" s="68">
        <v>0.83</v>
      </c>
    </row>
    <row r="52" spans="1:13" x14ac:dyDescent="0.2">
      <c r="A52" s="47" t="s">
        <v>80</v>
      </c>
      <c r="B52" s="66">
        <v>0.08</v>
      </c>
      <c r="C52" s="67"/>
      <c r="D52" s="66"/>
      <c r="E52" s="67"/>
      <c r="F52" s="67"/>
      <c r="G52" s="67"/>
      <c r="H52" s="67"/>
      <c r="I52" s="67"/>
      <c r="J52" s="67"/>
      <c r="K52" s="67"/>
      <c r="L52" s="67"/>
      <c r="M52" s="68">
        <v>0.03</v>
      </c>
    </row>
    <row r="53" spans="1:13" x14ac:dyDescent="0.2">
      <c r="A53" s="47" t="s">
        <v>81</v>
      </c>
      <c r="B53" s="66">
        <v>0.08</v>
      </c>
      <c r="C53" s="67"/>
      <c r="D53" s="66"/>
      <c r="E53" s="67"/>
      <c r="F53" s="67"/>
      <c r="G53" s="67">
        <v>100</v>
      </c>
      <c r="H53" s="67"/>
      <c r="I53" s="67"/>
      <c r="J53" s="67"/>
      <c r="K53" s="67"/>
      <c r="L53" s="67"/>
      <c r="M53" s="68">
        <v>0.45</v>
      </c>
    </row>
    <row r="54" spans="1:13" x14ac:dyDescent="0.2">
      <c r="A54" s="47" t="s">
        <v>82</v>
      </c>
      <c r="B54" s="66">
        <v>1.06</v>
      </c>
      <c r="C54" s="67"/>
      <c r="D54" s="66"/>
      <c r="E54" s="67"/>
      <c r="F54" s="67"/>
      <c r="G54" s="67"/>
      <c r="H54" s="67"/>
      <c r="I54" s="67"/>
      <c r="J54" s="67"/>
      <c r="K54" s="67"/>
      <c r="L54" s="67"/>
      <c r="M54" s="68">
        <v>0.38</v>
      </c>
    </row>
    <row r="55" spans="1:13" ht="5.25" customHeight="1" thickBot="1" x14ac:dyDescent="0.25">
      <c r="A55" s="52"/>
      <c r="B55" s="69"/>
      <c r="C55" s="70"/>
      <c r="D55" s="71"/>
      <c r="E55" s="70"/>
      <c r="F55" s="70"/>
      <c r="G55" s="70"/>
      <c r="H55" s="70"/>
      <c r="I55" s="70"/>
      <c r="J55" s="70"/>
      <c r="K55" s="70"/>
      <c r="L55" s="70"/>
      <c r="M55" s="72"/>
    </row>
    <row r="56" spans="1:13" ht="12" thickBot="1" x14ac:dyDescent="0.25">
      <c r="A56" s="73" t="s">
        <v>83</v>
      </c>
      <c r="B56" s="74">
        <v>100</v>
      </c>
      <c r="C56" s="74"/>
      <c r="D56" s="74"/>
      <c r="E56" s="74"/>
      <c r="F56" s="74"/>
      <c r="G56" s="74">
        <v>100</v>
      </c>
      <c r="H56" s="74"/>
      <c r="I56" s="74">
        <v>100</v>
      </c>
      <c r="J56" s="74">
        <v>100</v>
      </c>
      <c r="K56" s="74">
        <v>100</v>
      </c>
      <c r="L56" s="74">
        <v>100</v>
      </c>
      <c r="M56" s="76">
        <v>100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6"/>
  <sheetViews>
    <sheetView tabSelected="1" workbookViewId="0">
      <selection activeCell="A2" sqref="A2"/>
    </sheetView>
  </sheetViews>
  <sheetFormatPr baseColWidth="10" defaultColWidth="9.140625" defaultRowHeight="11.25" x14ac:dyDescent="0.2"/>
  <cols>
    <col min="1" max="1" width="29.5703125" style="26" customWidth="1"/>
    <col min="2" max="3" width="9.7109375" style="22" customWidth="1"/>
    <col min="4" max="4" width="9.7109375" style="23" customWidth="1"/>
    <col min="5" max="5" width="9.7109375" style="22" customWidth="1"/>
    <col min="6" max="6" width="9.7109375" style="25" customWidth="1"/>
    <col min="7" max="8" width="9.7109375" style="22" customWidth="1"/>
    <col min="9" max="9" width="9.7109375" style="25" customWidth="1"/>
    <col min="10" max="10" width="11.42578125" style="25" customWidth="1"/>
    <col min="11" max="11" width="12.7109375" style="25" customWidth="1"/>
    <col min="12" max="12" width="9.7109375" style="25" customWidth="1"/>
    <col min="13" max="13" width="11.5703125" style="25" customWidth="1"/>
    <col min="14" max="14" width="9.140625" style="26" customWidth="1"/>
    <col min="15" max="22" width="9.140625" style="124" customWidth="1"/>
    <col min="23" max="45" width="9.140625" style="110" customWidth="1"/>
    <col min="46" max="256" width="9.140625" style="26"/>
    <col min="257" max="257" width="29.5703125" style="26" customWidth="1"/>
    <col min="258" max="265" width="9.7109375" style="26" customWidth="1"/>
    <col min="266" max="266" width="11.42578125" style="26" customWidth="1"/>
    <col min="267" max="267" width="12.7109375" style="26" customWidth="1"/>
    <col min="268" max="268" width="9.7109375" style="26" customWidth="1"/>
    <col min="269" max="269" width="11.5703125" style="26" customWidth="1"/>
    <col min="270" max="301" width="9.140625" style="26" customWidth="1"/>
    <col min="302" max="512" width="9.140625" style="26"/>
    <col min="513" max="513" width="29.5703125" style="26" customWidth="1"/>
    <col min="514" max="521" width="9.7109375" style="26" customWidth="1"/>
    <col min="522" max="522" width="11.42578125" style="26" customWidth="1"/>
    <col min="523" max="523" width="12.7109375" style="26" customWidth="1"/>
    <col min="524" max="524" width="9.7109375" style="26" customWidth="1"/>
    <col min="525" max="525" width="11.5703125" style="26" customWidth="1"/>
    <col min="526" max="557" width="9.140625" style="26" customWidth="1"/>
    <col min="558" max="768" width="9.140625" style="26"/>
    <col min="769" max="769" width="29.5703125" style="26" customWidth="1"/>
    <col min="770" max="777" width="9.7109375" style="26" customWidth="1"/>
    <col min="778" max="778" width="11.42578125" style="26" customWidth="1"/>
    <col min="779" max="779" width="12.7109375" style="26" customWidth="1"/>
    <col min="780" max="780" width="9.7109375" style="26" customWidth="1"/>
    <col min="781" max="781" width="11.5703125" style="26" customWidth="1"/>
    <col min="782" max="813" width="9.140625" style="26" customWidth="1"/>
    <col min="814" max="1024" width="9.140625" style="26"/>
    <col min="1025" max="1025" width="29.5703125" style="26" customWidth="1"/>
    <col min="1026" max="1033" width="9.7109375" style="26" customWidth="1"/>
    <col min="1034" max="1034" width="11.42578125" style="26" customWidth="1"/>
    <col min="1035" max="1035" width="12.7109375" style="26" customWidth="1"/>
    <col min="1036" max="1036" width="9.7109375" style="26" customWidth="1"/>
    <col min="1037" max="1037" width="11.5703125" style="26" customWidth="1"/>
    <col min="1038" max="1069" width="9.140625" style="26" customWidth="1"/>
    <col min="1070" max="1280" width="9.140625" style="26"/>
    <col min="1281" max="1281" width="29.5703125" style="26" customWidth="1"/>
    <col min="1282" max="1289" width="9.7109375" style="26" customWidth="1"/>
    <col min="1290" max="1290" width="11.42578125" style="26" customWidth="1"/>
    <col min="1291" max="1291" width="12.7109375" style="26" customWidth="1"/>
    <col min="1292" max="1292" width="9.7109375" style="26" customWidth="1"/>
    <col min="1293" max="1293" width="11.5703125" style="26" customWidth="1"/>
    <col min="1294" max="1325" width="9.140625" style="26" customWidth="1"/>
    <col min="1326" max="1536" width="9.140625" style="26"/>
    <col min="1537" max="1537" width="29.5703125" style="26" customWidth="1"/>
    <col min="1538" max="1545" width="9.7109375" style="26" customWidth="1"/>
    <col min="1546" max="1546" width="11.42578125" style="26" customWidth="1"/>
    <col min="1547" max="1547" width="12.7109375" style="26" customWidth="1"/>
    <col min="1548" max="1548" width="9.7109375" style="26" customWidth="1"/>
    <col min="1549" max="1549" width="11.5703125" style="26" customWidth="1"/>
    <col min="1550" max="1581" width="9.140625" style="26" customWidth="1"/>
    <col min="1582" max="1792" width="9.140625" style="26"/>
    <col min="1793" max="1793" width="29.5703125" style="26" customWidth="1"/>
    <col min="1794" max="1801" width="9.7109375" style="26" customWidth="1"/>
    <col min="1802" max="1802" width="11.42578125" style="26" customWidth="1"/>
    <col min="1803" max="1803" width="12.7109375" style="26" customWidth="1"/>
    <col min="1804" max="1804" width="9.7109375" style="26" customWidth="1"/>
    <col min="1805" max="1805" width="11.5703125" style="26" customWidth="1"/>
    <col min="1806" max="1837" width="9.140625" style="26" customWidth="1"/>
    <col min="1838" max="2048" width="9.140625" style="26"/>
    <col min="2049" max="2049" width="29.5703125" style="26" customWidth="1"/>
    <col min="2050" max="2057" width="9.7109375" style="26" customWidth="1"/>
    <col min="2058" max="2058" width="11.42578125" style="26" customWidth="1"/>
    <col min="2059" max="2059" width="12.7109375" style="26" customWidth="1"/>
    <col min="2060" max="2060" width="9.7109375" style="26" customWidth="1"/>
    <col min="2061" max="2061" width="11.5703125" style="26" customWidth="1"/>
    <col min="2062" max="2093" width="9.140625" style="26" customWidth="1"/>
    <col min="2094" max="2304" width="9.140625" style="26"/>
    <col min="2305" max="2305" width="29.5703125" style="26" customWidth="1"/>
    <col min="2306" max="2313" width="9.7109375" style="26" customWidth="1"/>
    <col min="2314" max="2314" width="11.42578125" style="26" customWidth="1"/>
    <col min="2315" max="2315" width="12.7109375" style="26" customWidth="1"/>
    <col min="2316" max="2316" width="9.7109375" style="26" customWidth="1"/>
    <col min="2317" max="2317" width="11.5703125" style="26" customWidth="1"/>
    <col min="2318" max="2349" width="9.140625" style="26" customWidth="1"/>
    <col min="2350" max="2560" width="9.140625" style="26"/>
    <col min="2561" max="2561" width="29.5703125" style="26" customWidth="1"/>
    <col min="2562" max="2569" width="9.7109375" style="26" customWidth="1"/>
    <col min="2570" max="2570" width="11.42578125" style="26" customWidth="1"/>
    <col min="2571" max="2571" width="12.7109375" style="26" customWidth="1"/>
    <col min="2572" max="2572" width="9.7109375" style="26" customWidth="1"/>
    <col min="2573" max="2573" width="11.5703125" style="26" customWidth="1"/>
    <col min="2574" max="2605" width="9.140625" style="26" customWidth="1"/>
    <col min="2606" max="2816" width="9.140625" style="26"/>
    <col min="2817" max="2817" width="29.5703125" style="26" customWidth="1"/>
    <col min="2818" max="2825" width="9.7109375" style="26" customWidth="1"/>
    <col min="2826" max="2826" width="11.42578125" style="26" customWidth="1"/>
    <col min="2827" max="2827" width="12.7109375" style="26" customWidth="1"/>
    <col min="2828" max="2828" width="9.7109375" style="26" customWidth="1"/>
    <col min="2829" max="2829" width="11.5703125" style="26" customWidth="1"/>
    <col min="2830" max="2861" width="9.140625" style="26" customWidth="1"/>
    <col min="2862" max="3072" width="9.140625" style="26"/>
    <col min="3073" max="3073" width="29.5703125" style="26" customWidth="1"/>
    <col min="3074" max="3081" width="9.7109375" style="26" customWidth="1"/>
    <col min="3082" max="3082" width="11.42578125" style="26" customWidth="1"/>
    <col min="3083" max="3083" width="12.7109375" style="26" customWidth="1"/>
    <col min="3084" max="3084" width="9.7109375" style="26" customWidth="1"/>
    <col min="3085" max="3085" width="11.5703125" style="26" customWidth="1"/>
    <col min="3086" max="3117" width="9.140625" style="26" customWidth="1"/>
    <col min="3118" max="3328" width="9.140625" style="26"/>
    <col min="3329" max="3329" width="29.5703125" style="26" customWidth="1"/>
    <col min="3330" max="3337" width="9.7109375" style="26" customWidth="1"/>
    <col min="3338" max="3338" width="11.42578125" style="26" customWidth="1"/>
    <col min="3339" max="3339" width="12.7109375" style="26" customWidth="1"/>
    <col min="3340" max="3340" width="9.7109375" style="26" customWidth="1"/>
    <col min="3341" max="3341" width="11.5703125" style="26" customWidth="1"/>
    <col min="3342" max="3373" width="9.140625" style="26" customWidth="1"/>
    <col min="3374" max="3584" width="9.140625" style="26"/>
    <col min="3585" max="3585" width="29.5703125" style="26" customWidth="1"/>
    <col min="3586" max="3593" width="9.7109375" style="26" customWidth="1"/>
    <col min="3594" max="3594" width="11.42578125" style="26" customWidth="1"/>
    <col min="3595" max="3595" width="12.7109375" style="26" customWidth="1"/>
    <col min="3596" max="3596" width="9.7109375" style="26" customWidth="1"/>
    <col min="3597" max="3597" width="11.5703125" style="26" customWidth="1"/>
    <col min="3598" max="3629" width="9.140625" style="26" customWidth="1"/>
    <col min="3630" max="3840" width="9.140625" style="26"/>
    <col min="3841" max="3841" width="29.5703125" style="26" customWidth="1"/>
    <col min="3842" max="3849" width="9.7109375" style="26" customWidth="1"/>
    <col min="3850" max="3850" width="11.42578125" style="26" customWidth="1"/>
    <col min="3851" max="3851" width="12.7109375" style="26" customWidth="1"/>
    <col min="3852" max="3852" width="9.7109375" style="26" customWidth="1"/>
    <col min="3853" max="3853" width="11.5703125" style="26" customWidth="1"/>
    <col min="3854" max="3885" width="9.140625" style="26" customWidth="1"/>
    <col min="3886" max="4096" width="9.140625" style="26"/>
    <col min="4097" max="4097" width="29.5703125" style="26" customWidth="1"/>
    <col min="4098" max="4105" width="9.7109375" style="26" customWidth="1"/>
    <col min="4106" max="4106" width="11.42578125" style="26" customWidth="1"/>
    <col min="4107" max="4107" width="12.7109375" style="26" customWidth="1"/>
    <col min="4108" max="4108" width="9.7109375" style="26" customWidth="1"/>
    <col min="4109" max="4109" width="11.5703125" style="26" customWidth="1"/>
    <col min="4110" max="4141" width="9.140625" style="26" customWidth="1"/>
    <col min="4142" max="4352" width="9.140625" style="26"/>
    <col min="4353" max="4353" width="29.5703125" style="26" customWidth="1"/>
    <col min="4354" max="4361" width="9.7109375" style="26" customWidth="1"/>
    <col min="4362" max="4362" width="11.42578125" style="26" customWidth="1"/>
    <col min="4363" max="4363" width="12.7109375" style="26" customWidth="1"/>
    <col min="4364" max="4364" width="9.7109375" style="26" customWidth="1"/>
    <col min="4365" max="4365" width="11.5703125" style="26" customWidth="1"/>
    <col min="4366" max="4397" width="9.140625" style="26" customWidth="1"/>
    <col min="4398" max="4608" width="9.140625" style="26"/>
    <col min="4609" max="4609" width="29.5703125" style="26" customWidth="1"/>
    <col min="4610" max="4617" width="9.7109375" style="26" customWidth="1"/>
    <col min="4618" max="4618" width="11.42578125" style="26" customWidth="1"/>
    <col min="4619" max="4619" width="12.7109375" style="26" customWidth="1"/>
    <col min="4620" max="4620" width="9.7109375" style="26" customWidth="1"/>
    <col min="4621" max="4621" width="11.5703125" style="26" customWidth="1"/>
    <col min="4622" max="4653" width="9.140625" style="26" customWidth="1"/>
    <col min="4654" max="4864" width="9.140625" style="26"/>
    <col min="4865" max="4865" width="29.5703125" style="26" customWidth="1"/>
    <col min="4866" max="4873" width="9.7109375" style="26" customWidth="1"/>
    <col min="4874" max="4874" width="11.42578125" style="26" customWidth="1"/>
    <col min="4875" max="4875" width="12.7109375" style="26" customWidth="1"/>
    <col min="4876" max="4876" width="9.7109375" style="26" customWidth="1"/>
    <col min="4877" max="4877" width="11.5703125" style="26" customWidth="1"/>
    <col min="4878" max="4909" width="9.140625" style="26" customWidth="1"/>
    <col min="4910" max="5120" width="9.140625" style="26"/>
    <col min="5121" max="5121" width="29.5703125" style="26" customWidth="1"/>
    <col min="5122" max="5129" width="9.7109375" style="26" customWidth="1"/>
    <col min="5130" max="5130" width="11.42578125" style="26" customWidth="1"/>
    <col min="5131" max="5131" width="12.7109375" style="26" customWidth="1"/>
    <col min="5132" max="5132" width="9.7109375" style="26" customWidth="1"/>
    <col min="5133" max="5133" width="11.5703125" style="26" customWidth="1"/>
    <col min="5134" max="5165" width="9.140625" style="26" customWidth="1"/>
    <col min="5166" max="5376" width="9.140625" style="26"/>
    <col min="5377" max="5377" width="29.5703125" style="26" customWidth="1"/>
    <col min="5378" max="5385" width="9.7109375" style="26" customWidth="1"/>
    <col min="5386" max="5386" width="11.42578125" style="26" customWidth="1"/>
    <col min="5387" max="5387" width="12.7109375" style="26" customWidth="1"/>
    <col min="5388" max="5388" width="9.7109375" style="26" customWidth="1"/>
    <col min="5389" max="5389" width="11.5703125" style="26" customWidth="1"/>
    <col min="5390" max="5421" width="9.140625" style="26" customWidth="1"/>
    <col min="5422" max="5632" width="9.140625" style="26"/>
    <col min="5633" max="5633" width="29.5703125" style="26" customWidth="1"/>
    <col min="5634" max="5641" width="9.7109375" style="26" customWidth="1"/>
    <col min="5642" max="5642" width="11.42578125" style="26" customWidth="1"/>
    <col min="5643" max="5643" width="12.7109375" style="26" customWidth="1"/>
    <col min="5644" max="5644" width="9.7109375" style="26" customWidth="1"/>
    <col min="5645" max="5645" width="11.5703125" style="26" customWidth="1"/>
    <col min="5646" max="5677" width="9.140625" style="26" customWidth="1"/>
    <col min="5678" max="5888" width="9.140625" style="26"/>
    <col min="5889" max="5889" width="29.5703125" style="26" customWidth="1"/>
    <col min="5890" max="5897" width="9.7109375" style="26" customWidth="1"/>
    <col min="5898" max="5898" width="11.42578125" style="26" customWidth="1"/>
    <col min="5899" max="5899" width="12.7109375" style="26" customWidth="1"/>
    <col min="5900" max="5900" width="9.7109375" style="26" customWidth="1"/>
    <col min="5901" max="5901" width="11.5703125" style="26" customWidth="1"/>
    <col min="5902" max="5933" width="9.140625" style="26" customWidth="1"/>
    <col min="5934" max="6144" width="9.140625" style="26"/>
    <col min="6145" max="6145" width="29.5703125" style="26" customWidth="1"/>
    <col min="6146" max="6153" width="9.7109375" style="26" customWidth="1"/>
    <col min="6154" max="6154" width="11.42578125" style="26" customWidth="1"/>
    <col min="6155" max="6155" width="12.7109375" style="26" customWidth="1"/>
    <col min="6156" max="6156" width="9.7109375" style="26" customWidth="1"/>
    <col min="6157" max="6157" width="11.5703125" style="26" customWidth="1"/>
    <col min="6158" max="6189" width="9.140625" style="26" customWidth="1"/>
    <col min="6190" max="6400" width="9.140625" style="26"/>
    <col min="6401" max="6401" width="29.5703125" style="26" customWidth="1"/>
    <col min="6402" max="6409" width="9.7109375" style="26" customWidth="1"/>
    <col min="6410" max="6410" width="11.42578125" style="26" customWidth="1"/>
    <col min="6411" max="6411" width="12.7109375" style="26" customWidth="1"/>
    <col min="6412" max="6412" width="9.7109375" style="26" customWidth="1"/>
    <col min="6413" max="6413" width="11.5703125" style="26" customWidth="1"/>
    <col min="6414" max="6445" width="9.140625" style="26" customWidth="1"/>
    <col min="6446" max="6656" width="9.140625" style="26"/>
    <col min="6657" max="6657" width="29.5703125" style="26" customWidth="1"/>
    <col min="6658" max="6665" width="9.7109375" style="26" customWidth="1"/>
    <col min="6666" max="6666" width="11.42578125" style="26" customWidth="1"/>
    <col min="6667" max="6667" width="12.7109375" style="26" customWidth="1"/>
    <col min="6668" max="6668" width="9.7109375" style="26" customWidth="1"/>
    <col min="6669" max="6669" width="11.5703125" style="26" customWidth="1"/>
    <col min="6670" max="6701" width="9.140625" style="26" customWidth="1"/>
    <col min="6702" max="6912" width="9.140625" style="26"/>
    <col min="6913" max="6913" width="29.5703125" style="26" customWidth="1"/>
    <col min="6914" max="6921" width="9.7109375" style="26" customWidth="1"/>
    <col min="6922" max="6922" width="11.42578125" style="26" customWidth="1"/>
    <col min="6923" max="6923" width="12.7109375" style="26" customWidth="1"/>
    <col min="6924" max="6924" width="9.7109375" style="26" customWidth="1"/>
    <col min="6925" max="6925" width="11.5703125" style="26" customWidth="1"/>
    <col min="6926" max="6957" width="9.140625" style="26" customWidth="1"/>
    <col min="6958" max="7168" width="9.140625" style="26"/>
    <col min="7169" max="7169" width="29.5703125" style="26" customWidth="1"/>
    <col min="7170" max="7177" width="9.7109375" style="26" customWidth="1"/>
    <col min="7178" max="7178" width="11.42578125" style="26" customWidth="1"/>
    <col min="7179" max="7179" width="12.7109375" style="26" customWidth="1"/>
    <col min="7180" max="7180" width="9.7109375" style="26" customWidth="1"/>
    <col min="7181" max="7181" width="11.5703125" style="26" customWidth="1"/>
    <col min="7182" max="7213" width="9.140625" style="26" customWidth="1"/>
    <col min="7214" max="7424" width="9.140625" style="26"/>
    <col min="7425" max="7425" width="29.5703125" style="26" customWidth="1"/>
    <col min="7426" max="7433" width="9.7109375" style="26" customWidth="1"/>
    <col min="7434" max="7434" width="11.42578125" style="26" customWidth="1"/>
    <col min="7435" max="7435" width="12.7109375" style="26" customWidth="1"/>
    <col min="7436" max="7436" width="9.7109375" style="26" customWidth="1"/>
    <col min="7437" max="7437" width="11.5703125" style="26" customWidth="1"/>
    <col min="7438" max="7469" width="9.140625" style="26" customWidth="1"/>
    <col min="7470" max="7680" width="9.140625" style="26"/>
    <col min="7681" max="7681" width="29.5703125" style="26" customWidth="1"/>
    <col min="7682" max="7689" width="9.7109375" style="26" customWidth="1"/>
    <col min="7690" max="7690" width="11.42578125" style="26" customWidth="1"/>
    <col min="7691" max="7691" width="12.7109375" style="26" customWidth="1"/>
    <col min="7692" max="7692" width="9.7109375" style="26" customWidth="1"/>
    <col min="7693" max="7693" width="11.5703125" style="26" customWidth="1"/>
    <col min="7694" max="7725" width="9.140625" style="26" customWidth="1"/>
    <col min="7726" max="7936" width="9.140625" style="26"/>
    <col min="7937" max="7937" width="29.5703125" style="26" customWidth="1"/>
    <col min="7938" max="7945" width="9.7109375" style="26" customWidth="1"/>
    <col min="7946" max="7946" width="11.42578125" style="26" customWidth="1"/>
    <col min="7947" max="7947" width="12.7109375" style="26" customWidth="1"/>
    <col min="7948" max="7948" width="9.7109375" style="26" customWidth="1"/>
    <col min="7949" max="7949" width="11.5703125" style="26" customWidth="1"/>
    <col min="7950" max="7981" width="9.140625" style="26" customWidth="1"/>
    <col min="7982" max="8192" width="9.140625" style="26"/>
    <col min="8193" max="8193" width="29.5703125" style="26" customWidth="1"/>
    <col min="8194" max="8201" width="9.7109375" style="26" customWidth="1"/>
    <col min="8202" max="8202" width="11.42578125" style="26" customWidth="1"/>
    <col min="8203" max="8203" width="12.7109375" style="26" customWidth="1"/>
    <col min="8204" max="8204" width="9.7109375" style="26" customWidth="1"/>
    <col min="8205" max="8205" width="11.5703125" style="26" customWidth="1"/>
    <col min="8206" max="8237" width="9.140625" style="26" customWidth="1"/>
    <col min="8238" max="8448" width="9.140625" style="26"/>
    <col min="8449" max="8449" width="29.5703125" style="26" customWidth="1"/>
    <col min="8450" max="8457" width="9.7109375" style="26" customWidth="1"/>
    <col min="8458" max="8458" width="11.42578125" style="26" customWidth="1"/>
    <col min="8459" max="8459" width="12.7109375" style="26" customWidth="1"/>
    <col min="8460" max="8460" width="9.7109375" style="26" customWidth="1"/>
    <col min="8461" max="8461" width="11.5703125" style="26" customWidth="1"/>
    <col min="8462" max="8493" width="9.140625" style="26" customWidth="1"/>
    <col min="8494" max="8704" width="9.140625" style="26"/>
    <col min="8705" max="8705" width="29.5703125" style="26" customWidth="1"/>
    <col min="8706" max="8713" width="9.7109375" style="26" customWidth="1"/>
    <col min="8714" max="8714" width="11.42578125" style="26" customWidth="1"/>
    <col min="8715" max="8715" width="12.7109375" style="26" customWidth="1"/>
    <col min="8716" max="8716" width="9.7109375" style="26" customWidth="1"/>
    <col min="8717" max="8717" width="11.5703125" style="26" customWidth="1"/>
    <col min="8718" max="8749" width="9.140625" style="26" customWidth="1"/>
    <col min="8750" max="8960" width="9.140625" style="26"/>
    <col min="8961" max="8961" width="29.5703125" style="26" customWidth="1"/>
    <col min="8962" max="8969" width="9.7109375" style="26" customWidth="1"/>
    <col min="8970" max="8970" width="11.42578125" style="26" customWidth="1"/>
    <col min="8971" max="8971" width="12.7109375" style="26" customWidth="1"/>
    <col min="8972" max="8972" width="9.7109375" style="26" customWidth="1"/>
    <col min="8973" max="8973" width="11.5703125" style="26" customWidth="1"/>
    <col min="8974" max="9005" width="9.140625" style="26" customWidth="1"/>
    <col min="9006" max="9216" width="9.140625" style="26"/>
    <col min="9217" max="9217" width="29.5703125" style="26" customWidth="1"/>
    <col min="9218" max="9225" width="9.7109375" style="26" customWidth="1"/>
    <col min="9226" max="9226" width="11.42578125" style="26" customWidth="1"/>
    <col min="9227" max="9227" width="12.7109375" style="26" customWidth="1"/>
    <col min="9228" max="9228" width="9.7109375" style="26" customWidth="1"/>
    <col min="9229" max="9229" width="11.5703125" style="26" customWidth="1"/>
    <col min="9230" max="9261" width="9.140625" style="26" customWidth="1"/>
    <col min="9262" max="9472" width="9.140625" style="26"/>
    <col min="9473" max="9473" width="29.5703125" style="26" customWidth="1"/>
    <col min="9474" max="9481" width="9.7109375" style="26" customWidth="1"/>
    <col min="9482" max="9482" width="11.42578125" style="26" customWidth="1"/>
    <col min="9483" max="9483" width="12.7109375" style="26" customWidth="1"/>
    <col min="9484" max="9484" width="9.7109375" style="26" customWidth="1"/>
    <col min="9485" max="9485" width="11.5703125" style="26" customWidth="1"/>
    <col min="9486" max="9517" width="9.140625" style="26" customWidth="1"/>
    <col min="9518" max="9728" width="9.140625" style="26"/>
    <col min="9729" max="9729" width="29.5703125" style="26" customWidth="1"/>
    <col min="9730" max="9737" width="9.7109375" style="26" customWidth="1"/>
    <col min="9738" max="9738" width="11.42578125" style="26" customWidth="1"/>
    <col min="9739" max="9739" width="12.7109375" style="26" customWidth="1"/>
    <col min="9740" max="9740" width="9.7109375" style="26" customWidth="1"/>
    <col min="9741" max="9741" width="11.5703125" style="26" customWidth="1"/>
    <col min="9742" max="9773" width="9.140625" style="26" customWidth="1"/>
    <col min="9774" max="9984" width="9.140625" style="26"/>
    <col min="9985" max="9985" width="29.5703125" style="26" customWidth="1"/>
    <col min="9986" max="9993" width="9.7109375" style="26" customWidth="1"/>
    <col min="9994" max="9994" width="11.42578125" style="26" customWidth="1"/>
    <col min="9995" max="9995" width="12.7109375" style="26" customWidth="1"/>
    <col min="9996" max="9996" width="9.7109375" style="26" customWidth="1"/>
    <col min="9997" max="9997" width="11.5703125" style="26" customWidth="1"/>
    <col min="9998" max="10029" width="9.140625" style="26" customWidth="1"/>
    <col min="10030" max="10240" width="9.140625" style="26"/>
    <col min="10241" max="10241" width="29.5703125" style="26" customWidth="1"/>
    <col min="10242" max="10249" width="9.7109375" style="26" customWidth="1"/>
    <col min="10250" max="10250" width="11.42578125" style="26" customWidth="1"/>
    <col min="10251" max="10251" width="12.7109375" style="26" customWidth="1"/>
    <col min="10252" max="10252" width="9.7109375" style="26" customWidth="1"/>
    <col min="10253" max="10253" width="11.5703125" style="26" customWidth="1"/>
    <col min="10254" max="10285" width="9.140625" style="26" customWidth="1"/>
    <col min="10286" max="10496" width="9.140625" style="26"/>
    <col min="10497" max="10497" width="29.5703125" style="26" customWidth="1"/>
    <col min="10498" max="10505" width="9.7109375" style="26" customWidth="1"/>
    <col min="10506" max="10506" width="11.42578125" style="26" customWidth="1"/>
    <col min="10507" max="10507" width="12.7109375" style="26" customWidth="1"/>
    <col min="10508" max="10508" width="9.7109375" style="26" customWidth="1"/>
    <col min="10509" max="10509" width="11.5703125" style="26" customWidth="1"/>
    <col min="10510" max="10541" width="9.140625" style="26" customWidth="1"/>
    <col min="10542" max="10752" width="9.140625" style="26"/>
    <col min="10753" max="10753" width="29.5703125" style="26" customWidth="1"/>
    <col min="10754" max="10761" width="9.7109375" style="26" customWidth="1"/>
    <col min="10762" max="10762" width="11.42578125" style="26" customWidth="1"/>
    <col min="10763" max="10763" width="12.7109375" style="26" customWidth="1"/>
    <col min="10764" max="10764" width="9.7109375" style="26" customWidth="1"/>
    <col min="10765" max="10765" width="11.5703125" style="26" customWidth="1"/>
    <col min="10766" max="10797" width="9.140625" style="26" customWidth="1"/>
    <col min="10798" max="11008" width="9.140625" style="26"/>
    <col min="11009" max="11009" width="29.5703125" style="26" customWidth="1"/>
    <col min="11010" max="11017" width="9.7109375" style="26" customWidth="1"/>
    <col min="11018" max="11018" width="11.42578125" style="26" customWidth="1"/>
    <col min="11019" max="11019" width="12.7109375" style="26" customWidth="1"/>
    <col min="11020" max="11020" width="9.7109375" style="26" customWidth="1"/>
    <col min="11021" max="11021" width="11.5703125" style="26" customWidth="1"/>
    <col min="11022" max="11053" width="9.140625" style="26" customWidth="1"/>
    <col min="11054" max="11264" width="9.140625" style="26"/>
    <col min="11265" max="11265" width="29.5703125" style="26" customWidth="1"/>
    <col min="11266" max="11273" width="9.7109375" style="26" customWidth="1"/>
    <col min="11274" max="11274" width="11.42578125" style="26" customWidth="1"/>
    <col min="11275" max="11275" width="12.7109375" style="26" customWidth="1"/>
    <col min="11276" max="11276" width="9.7109375" style="26" customWidth="1"/>
    <col min="11277" max="11277" width="11.5703125" style="26" customWidth="1"/>
    <col min="11278" max="11309" width="9.140625" style="26" customWidth="1"/>
    <col min="11310" max="11520" width="9.140625" style="26"/>
    <col min="11521" max="11521" width="29.5703125" style="26" customWidth="1"/>
    <col min="11522" max="11529" width="9.7109375" style="26" customWidth="1"/>
    <col min="11530" max="11530" width="11.42578125" style="26" customWidth="1"/>
    <col min="11531" max="11531" width="12.7109375" style="26" customWidth="1"/>
    <col min="11532" max="11532" width="9.7109375" style="26" customWidth="1"/>
    <col min="11533" max="11533" width="11.5703125" style="26" customWidth="1"/>
    <col min="11534" max="11565" width="9.140625" style="26" customWidth="1"/>
    <col min="11566" max="11776" width="9.140625" style="26"/>
    <col min="11777" max="11777" width="29.5703125" style="26" customWidth="1"/>
    <col min="11778" max="11785" width="9.7109375" style="26" customWidth="1"/>
    <col min="11786" max="11786" width="11.42578125" style="26" customWidth="1"/>
    <col min="11787" max="11787" width="12.7109375" style="26" customWidth="1"/>
    <col min="11788" max="11788" width="9.7109375" style="26" customWidth="1"/>
    <col min="11789" max="11789" width="11.5703125" style="26" customWidth="1"/>
    <col min="11790" max="11821" width="9.140625" style="26" customWidth="1"/>
    <col min="11822" max="12032" width="9.140625" style="26"/>
    <col min="12033" max="12033" width="29.5703125" style="26" customWidth="1"/>
    <col min="12034" max="12041" width="9.7109375" style="26" customWidth="1"/>
    <col min="12042" max="12042" width="11.42578125" style="26" customWidth="1"/>
    <col min="12043" max="12043" width="12.7109375" style="26" customWidth="1"/>
    <col min="12044" max="12044" width="9.7109375" style="26" customWidth="1"/>
    <col min="12045" max="12045" width="11.5703125" style="26" customWidth="1"/>
    <col min="12046" max="12077" width="9.140625" style="26" customWidth="1"/>
    <col min="12078" max="12288" width="9.140625" style="26"/>
    <col min="12289" max="12289" width="29.5703125" style="26" customWidth="1"/>
    <col min="12290" max="12297" width="9.7109375" style="26" customWidth="1"/>
    <col min="12298" max="12298" width="11.42578125" style="26" customWidth="1"/>
    <col min="12299" max="12299" width="12.7109375" style="26" customWidth="1"/>
    <col min="12300" max="12300" width="9.7109375" style="26" customWidth="1"/>
    <col min="12301" max="12301" width="11.5703125" style="26" customWidth="1"/>
    <col min="12302" max="12333" width="9.140625" style="26" customWidth="1"/>
    <col min="12334" max="12544" width="9.140625" style="26"/>
    <col min="12545" max="12545" width="29.5703125" style="26" customWidth="1"/>
    <col min="12546" max="12553" width="9.7109375" style="26" customWidth="1"/>
    <col min="12554" max="12554" width="11.42578125" style="26" customWidth="1"/>
    <col min="12555" max="12555" width="12.7109375" style="26" customWidth="1"/>
    <col min="12556" max="12556" width="9.7109375" style="26" customWidth="1"/>
    <col min="12557" max="12557" width="11.5703125" style="26" customWidth="1"/>
    <col min="12558" max="12589" width="9.140625" style="26" customWidth="1"/>
    <col min="12590" max="12800" width="9.140625" style="26"/>
    <col min="12801" max="12801" width="29.5703125" style="26" customWidth="1"/>
    <col min="12802" max="12809" width="9.7109375" style="26" customWidth="1"/>
    <col min="12810" max="12810" width="11.42578125" style="26" customWidth="1"/>
    <col min="12811" max="12811" width="12.7109375" style="26" customWidth="1"/>
    <col min="12812" max="12812" width="9.7109375" style="26" customWidth="1"/>
    <col min="12813" max="12813" width="11.5703125" style="26" customWidth="1"/>
    <col min="12814" max="12845" width="9.140625" style="26" customWidth="1"/>
    <col min="12846" max="13056" width="9.140625" style="26"/>
    <col min="13057" max="13057" width="29.5703125" style="26" customWidth="1"/>
    <col min="13058" max="13065" width="9.7109375" style="26" customWidth="1"/>
    <col min="13066" max="13066" width="11.42578125" style="26" customWidth="1"/>
    <col min="13067" max="13067" width="12.7109375" style="26" customWidth="1"/>
    <col min="13068" max="13068" width="9.7109375" style="26" customWidth="1"/>
    <col min="13069" max="13069" width="11.5703125" style="26" customWidth="1"/>
    <col min="13070" max="13101" width="9.140625" style="26" customWidth="1"/>
    <col min="13102" max="13312" width="9.140625" style="26"/>
    <col min="13313" max="13313" width="29.5703125" style="26" customWidth="1"/>
    <col min="13314" max="13321" width="9.7109375" style="26" customWidth="1"/>
    <col min="13322" max="13322" width="11.42578125" style="26" customWidth="1"/>
    <col min="13323" max="13323" width="12.7109375" style="26" customWidth="1"/>
    <col min="13324" max="13324" width="9.7109375" style="26" customWidth="1"/>
    <col min="13325" max="13325" width="11.5703125" style="26" customWidth="1"/>
    <col min="13326" max="13357" width="9.140625" style="26" customWidth="1"/>
    <col min="13358" max="13568" width="9.140625" style="26"/>
    <col min="13569" max="13569" width="29.5703125" style="26" customWidth="1"/>
    <col min="13570" max="13577" width="9.7109375" style="26" customWidth="1"/>
    <col min="13578" max="13578" width="11.42578125" style="26" customWidth="1"/>
    <col min="13579" max="13579" width="12.7109375" style="26" customWidth="1"/>
    <col min="13580" max="13580" width="9.7109375" style="26" customWidth="1"/>
    <col min="13581" max="13581" width="11.5703125" style="26" customWidth="1"/>
    <col min="13582" max="13613" width="9.140625" style="26" customWidth="1"/>
    <col min="13614" max="13824" width="9.140625" style="26"/>
    <col min="13825" max="13825" width="29.5703125" style="26" customWidth="1"/>
    <col min="13826" max="13833" width="9.7109375" style="26" customWidth="1"/>
    <col min="13834" max="13834" width="11.42578125" style="26" customWidth="1"/>
    <col min="13835" max="13835" width="12.7109375" style="26" customWidth="1"/>
    <col min="13836" max="13836" width="9.7109375" style="26" customWidth="1"/>
    <col min="13837" max="13837" width="11.5703125" style="26" customWidth="1"/>
    <col min="13838" max="13869" width="9.140625" style="26" customWidth="1"/>
    <col min="13870" max="14080" width="9.140625" style="26"/>
    <col min="14081" max="14081" width="29.5703125" style="26" customWidth="1"/>
    <col min="14082" max="14089" width="9.7109375" style="26" customWidth="1"/>
    <col min="14090" max="14090" width="11.42578125" style="26" customWidth="1"/>
    <col min="14091" max="14091" width="12.7109375" style="26" customWidth="1"/>
    <col min="14092" max="14092" width="9.7109375" style="26" customWidth="1"/>
    <col min="14093" max="14093" width="11.5703125" style="26" customWidth="1"/>
    <col min="14094" max="14125" width="9.140625" style="26" customWidth="1"/>
    <col min="14126" max="14336" width="9.140625" style="26"/>
    <col min="14337" max="14337" width="29.5703125" style="26" customWidth="1"/>
    <col min="14338" max="14345" width="9.7109375" style="26" customWidth="1"/>
    <col min="14346" max="14346" width="11.42578125" style="26" customWidth="1"/>
    <col min="14347" max="14347" width="12.7109375" style="26" customWidth="1"/>
    <col min="14348" max="14348" width="9.7109375" style="26" customWidth="1"/>
    <col min="14349" max="14349" width="11.5703125" style="26" customWidth="1"/>
    <col min="14350" max="14381" width="9.140625" style="26" customWidth="1"/>
    <col min="14382" max="14592" width="9.140625" style="26"/>
    <col min="14593" max="14593" width="29.5703125" style="26" customWidth="1"/>
    <col min="14594" max="14601" width="9.7109375" style="26" customWidth="1"/>
    <col min="14602" max="14602" width="11.42578125" style="26" customWidth="1"/>
    <col min="14603" max="14603" width="12.7109375" style="26" customWidth="1"/>
    <col min="14604" max="14604" width="9.7109375" style="26" customWidth="1"/>
    <col min="14605" max="14605" width="11.5703125" style="26" customWidth="1"/>
    <col min="14606" max="14637" width="9.140625" style="26" customWidth="1"/>
    <col min="14638" max="14848" width="9.140625" style="26"/>
    <col min="14849" max="14849" width="29.5703125" style="26" customWidth="1"/>
    <col min="14850" max="14857" width="9.7109375" style="26" customWidth="1"/>
    <col min="14858" max="14858" width="11.42578125" style="26" customWidth="1"/>
    <col min="14859" max="14859" width="12.7109375" style="26" customWidth="1"/>
    <col min="14860" max="14860" width="9.7109375" style="26" customWidth="1"/>
    <col min="14861" max="14861" width="11.5703125" style="26" customWidth="1"/>
    <col min="14862" max="14893" width="9.140625" style="26" customWidth="1"/>
    <col min="14894" max="15104" width="9.140625" style="26"/>
    <col min="15105" max="15105" width="29.5703125" style="26" customWidth="1"/>
    <col min="15106" max="15113" width="9.7109375" style="26" customWidth="1"/>
    <col min="15114" max="15114" width="11.42578125" style="26" customWidth="1"/>
    <col min="15115" max="15115" width="12.7109375" style="26" customWidth="1"/>
    <col min="15116" max="15116" width="9.7109375" style="26" customWidth="1"/>
    <col min="15117" max="15117" width="11.5703125" style="26" customWidth="1"/>
    <col min="15118" max="15149" width="9.140625" style="26" customWidth="1"/>
    <col min="15150" max="15360" width="9.140625" style="26"/>
    <col min="15361" max="15361" width="29.5703125" style="26" customWidth="1"/>
    <col min="15362" max="15369" width="9.7109375" style="26" customWidth="1"/>
    <col min="15370" max="15370" width="11.42578125" style="26" customWidth="1"/>
    <col min="15371" max="15371" width="12.7109375" style="26" customWidth="1"/>
    <col min="15372" max="15372" width="9.7109375" style="26" customWidth="1"/>
    <col min="15373" max="15373" width="11.5703125" style="26" customWidth="1"/>
    <col min="15374" max="15405" width="9.140625" style="26" customWidth="1"/>
    <col min="15406" max="15616" width="9.140625" style="26"/>
    <col min="15617" max="15617" width="29.5703125" style="26" customWidth="1"/>
    <col min="15618" max="15625" width="9.7109375" style="26" customWidth="1"/>
    <col min="15626" max="15626" width="11.42578125" style="26" customWidth="1"/>
    <col min="15627" max="15627" width="12.7109375" style="26" customWidth="1"/>
    <col min="15628" max="15628" width="9.7109375" style="26" customWidth="1"/>
    <col min="15629" max="15629" width="11.5703125" style="26" customWidth="1"/>
    <col min="15630" max="15661" width="9.140625" style="26" customWidth="1"/>
    <col min="15662" max="15872" width="9.140625" style="26"/>
    <col min="15873" max="15873" width="29.5703125" style="26" customWidth="1"/>
    <col min="15874" max="15881" width="9.7109375" style="26" customWidth="1"/>
    <col min="15882" max="15882" width="11.42578125" style="26" customWidth="1"/>
    <col min="15883" max="15883" width="12.7109375" style="26" customWidth="1"/>
    <col min="15884" max="15884" width="9.7109375" style="26" customWidth="1"/>
    <col min="15885" max="15885" width="11.5703125" style="26" customWidth="1"/>
    <col min="15886" max="15917" width="9.140625" style="26" customWidth="1"/>
    <col min="15918" max="16128" width="9.140625" style="26"/>
    <col min="16129" max="16129" width="29.5703125" style="26" customWidth="1"/>
    <col min="16130" max="16137" width="9.7109375" style="26" customWidth="1"/>
    <col min="16138" max="16138" width="11.42578125" style="26" customWidth="1"/>
    <col min="16139" max="16139" width="12.7109375" style="26" customWidth="1"/>
    <col min="16140" max="16140" width="9.7109375" style="26" customWidth="1"/>
    <col min="16141" max="16141" width="11.5703125" style="26" customWidth="1"/>
    <col min="16142" max="16173" width="9.140625" style="26" customWidth="1"/>
    <col min="16174" max="16384" width="9.140625" style="26"/>
  </cols>
  <sheetData>
    <row r="1" spans="1:45" s="121" customFormat="1" ht="12.75" x14ac:dyDescent="0.2">
      <c r="A1" s="127" t="s">
        <v>99</v>
      </c>
      <c r="B1" s="128"/>
      <c r="C1" s="128"/>
      <c r="D1" s="129"/>
      <c r="E1" s="128"/>
      <c r="F1" s="130"/>
      <c r="G1" s="131"/>
      <c r="H1" s="128"/>
      <c r="I1" s="132"/>
      <c r="J1" s="132"/>
      <c r="K1" s="132"/>
      <c r="L1" s="132"/>
      <c r="M1" s="132"/>
      <c r="O1" s="122"/>
      <c r="P1" s="122"/>
      <c r="Q1" s="122"/>
      <c r="R1" s="122"/>
      <c r="S1" s="122"/>
      <c r="T1" s="122"/>
      <c r="U1" s="122"/>
      <c r="V1" s="122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</row>
    <row r="2" spans="1:45" ht="12.75" x14ac:dyDescent="0.2">
      <c r="A2" s="133" t="s">
        <v>107</v>
      </c>
      <c r="B2" s="134"/>
      <c r="C2" s="134"/>
      <c r="D2" s="135"/>
      <c r="E2" s="134"/>
      <c r="F2" s="136"/>
      <c r="G2" s="137"/>
      <c r="H2" s="134"/>
      <c r="I2" s="138"/>
      <c r="J2" s="138"/>
      <c r="K2" s="138"/>
      <c r="L2" s="138"/>
      <c r="M2" s="138"/>
    </row>
    <row r="3" spans="1:45" ht="12.75" x14ac:dyDescent="0.2">
      <c r="A3" s="133"/>
      <c r="B3" s="134"/>
      <c r="C3" s="134"/>
      <c r="D3" s="135"/>
      <c r="E3" s="134"/>
      <c r="F3" s="136"/>
      <c r="G3" s="137"/>
      <c r="H3" s="134"/>
      <c r="I3" s="138"/>
      <c r="J3" s="138"/>
      <c r="K3" s="138"/>
      <c r="L3" s="138"/>
      <c r="M3" s="138"/>
    </row>
    <row r="4" spans="1:45" ht="5.25" customHeight="1" thickBot="1" x14ac:dyDescent="0.25">
      <c r="A4" s="139"/>
      <c r="B4" s="134"/>
      <c r="C4" s="134"/>
      <c r="D4" s="135"/>
      <c r="E4" s="134"/>
      <c r="F4" s="138"/>
      <c r="G4" s="134"/>
      <c r="H4" s="134"/>
      <c r="I4" s="138"/>
      <c r="J4" s="138"/>
      <c r="K4" s="138"/>
      <c r="L4" s="138"/>
      <c r="M4" s="138"/>
    </row>
    <row r="5" spans="1:45" ht="12.75" thickBot="1" x14ac:dyDescent="0.25">
      <c r="A5" s="140"/>
      <c r="B5" s="141" t="s">
        <v>55</v>
      </c>
      <c r="C5" s="141"/>
      <c r="D5" s="142"/>
      <c r="E5" s="141"/>
      <c r="F5" s="142"/>
      <c r="G5" s="141"/>
      <c r="H5" s="141"/>
      <c r="I5" s="143"/>
      <c r="J5" s="144" t="s">
        <v>56</v>
      </c>
      <c r="K5" s="145"/>
      <c r="L5" s="146"/>
      <c r="M5" s="147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</row>
    <row r="6" spans="1:45" s="112" customFormat="1" ht="12.75" thickBot="1" x14ac:dyDescent="0.25">
      <c r="A6" s="148" t="s">
        <v>57</v>
      </c>
      <c r="B6" s="149" t="s">
        <v>58</v>
      </c>
      <c r="C6" s="149" t="s">
        <v>59</v>
      </c>
      <c r="D6" s="150" t="s">
        <v>60</v>
      </c>
      <c r="E6" s="149" t="s">
        <v>61</v>
      </c>
      <c r="F6" s="150" t="s">
        <v>62</v>
      </c>
      <c r="G6" s="149" t="s">
        <v>63</v>
      </c>
      <c r="H6" s="149" t="s">
        <v>64</v>
      </c>
      <c r="I6" s="151" t="s">
        <v>65</v>
      </c>
      <c r="J6" s="150" t="s">
        <v>66</v>
      </c>
      <c r="K6" s="149" t="s">
        <v>63</v>
      </c>
      <c r="L6" s="152" t="s">
        <v>67</v>
      </c>
      <c r="M6" s="153" t="s">
        <v>4</v>
      </c>
      <c r="O6" s="125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</row>
    <row r="7" spans="1:45" ht="5.25" customHeight="1" x14ac:dyDescent="0.2">
      <c r="A7" s="154"/>
      <c r="B7" s="155"/>
      <c r="C7" s="156"/>
      <c r="D7" s="157"/>
      <c r="E7" s="156"/>
      <c r="F7" s="158"/>
      <c r="G7" s="156"/>
      <c r="H7" s="156"/>
      <c r="I7" s="158"/>
      <c r="J7" s="158"/>
      <c r="K7" s="158"/>
      <c r="L7" s="158"/>
      <c r="M7" s="159"/>
    </row>
    <row r="8" spans="1:45" x14ac:dyDescent="0.2">
      <c r="A8" s="160" t="s">
        <v>68</v>
      </c>
      <c r="B8" s="161">
        <v>24612</v>
      </c>
      <c r="C8" s="162"/>
      <c r="D8" s="163"/>
      <c r="E8" s="156"/>
      <c r="F8" s="156"/>
      <c r="G8" s="156">
        <v>2012</v>
      </c>
      <c r="H8" s="156"/>
      <c r="I8" s="156"/>
      <c r="J8" s="156"/>
      <c r="K8" s="156"/>
      <c r="L8" s="156"/>
      <c r="M8" s="164">
        <v>26624</v>
      </c>
      <c r="N8" s="22"/>
    </row>
    <row r="9" spans="1:45" x14ac:dyDescent="0.2">
      <c r="A9" s="160" t="s">
        <v>69</v>
      </c>
      <c r="B9" s="161">
        <v>89069</v>
      </c>
      <c r="C9" s="162"/>
      <c r="D9" s="163"/>
      <c r="E9" s="156"/>
      <c r="F9" s="156"/>
      <c r="G9" s="156"/>
      <c r="H9" s="156"/>
      <c r="I9" s="156"/>
      <c r="J9" s="156"/>
      <c r="K9" s="156"/>
      <c r="L9" s="156"/>
      <c r="M9" s="164">
        <v>89069</v>
      </c>
    </row>
    <row r="10" spans="1:45" x14ac:dyDescent="0.2">
      <c r="A10" s="160" t="s">
        <v>70</v>
      </c>
      <c r="B10" s="161">
        <v>24023</v>
      </c>
      <c r="C10" s="162"/>
      <c r="D10" s="163"/>
      <c r="E10" s="156">
        <v>7862</v>
      </c>
      <c r="F10" s="156"/>
      <c r="G10" s="156">
        <v>2012</v>
      </c>
      <c r="H10" s="156"/>
      <c r="I10" s="156"/>
      <c r="J10" s="156"/>
      <c r="K10" s="156"/>
      <c r="L10" s="156"/>
      <c r="M10" s="164">
        <v>33897</v>
      </c>
    </row>
    <row r="11" spans="1:45" x14ac:dyDescent="0.2">
      <c r="A11" s="160" t="s">
        <v>24</v>
      </c>
      <c r="B11" s="161">
        <v>5851</v>
      </c>
      <c r="C11" s="162"/>
      <c r="D11" s="163"/>
      <c r="E11" s="156"/>
      <c r="F11" s="156"/>
      <c r="G11" s="156"/>
      <c r="H11" s="156"/>
      <c r="I11" s="156"/>
      <c r="J11" s="156"/>
      <c r="K11" s="156"/>
      <c r="L11" s="156"/>
      <c r="M11" s="164">
        <v>5851</v>
      </c>
    </row>
    <row r="12" spans="1:45" x14ac:dyDescent="0.2">
      <c r="A12" s="160" t="s">
        <v>71</v>
      </c>
      <c r="B12" s="161">
        <v>1109</v>
      </c>
      <c r="C12" s="162"/>
      <c r="D12" s="163"/>
      <c r="E12" s="156"/>
      <c r="F12" s="156"/>
      <c r="G12" s="156"/>
      <c r="H12" s="156"/>
      <c r="I12" s="156"/>
      <c r="J12" s="156"/>
      <c r="K12" s="156"/>
      <c r="L12" s="156"/>
      <c r="M12" s="164">
        <v>1109</v>
      </c>
    </row>
    <row r="13" spans="1:45" x14ac:dyDescent="0.2">
      <c r="A13" s="160" t="s">
        <v>26</v>
      </c>
      <c r="B13" s="161">
        <v>1946</v>
      </c>
      <c r="C13" s="162"/>
      <c r="D13" s="163"/>
      <c r="E13" s="156"/>
      <c r="F13" s="156"/>
      <c r="G13" s="156"/>
      <c r="H13" s="156"/>
      <c r="I13" s="156"/>
      <c r="J13" s="156"/>
      <c r="K13" s="156"/>
      <c r="L13" s="156"/>
      <c r="M13" s="164">
        <v>1946</v>
      </c>
    </row>
    <row r="14" spans="1:45" x14ac:dyDescent="0.2">
      <c r="A14" s="160" t="s">
        <v>72</v>
      </c>
      <c r="B14" s="161">
        <v>1727</v>
      </c>
      <c r="C14" s="162"/>
      <c r="D14" s="163"/>
      <c r="E14" s="156"/>
      <c r="F14" s="156"/>
      <c r="G14" s="156"/>
      <c r="H14" s="156"/>
      <c r="I14" s="156"/>
      <c r="J14" s="156"/>
      <c r="K14" s="156"/>
      <c r="L14" s="156"/>
      <c r="M14" s="164">
        <v>1727</v>
      </c>
    </row>
    <row r="15" spans="1:45" x14ac:dyDescent="0.2">
      <c r="A15" s="160" t="s">
        <v>104</v>
      </c>
      <c r="B15" s="161">
        <v>5199</v>
      </c>
      <c r="C15" s="162"/>
      <c r="D15" s="163"/>
      <c r="E15" s="156"/>
      <c r="F15" s="156"/>
      <c r="G15" s="156"/>
      <c r="H15" s="156"/>
      <c r="I15" s="156"/>
      <c r="J15" s="156"/>
      <c r="K15" s="156"/>
      <c r="L15" s="156"/>
      <c r="M15" s="164">
        <v>5199</v>
      </c>
    </row>
    <row r="16" spans="1:45" x14ac:dyDescent="0.2">
      <c r="A16" s="160" t="s">
        <v>73</v>
      </c>
      <c r="B16" s="161">
        <v>2341</v>
      </c>
      <c r="C16" s="162"/>
      <c r="D16" s="163"/>
      <c r="E16" s="156"/>
      <c r="F16" s="156"/>
      <c r="G16" s="156"/>
      <c r="H16" s="156"/>
      <c r="I16" s="156"/>
      <c r="J16" s="156"/>
      <c r="K16" s="156">
        <v>6664</v>
      </c>
      <c r="L16" s="156">
        <v>244</v>
      </c>
      <c r="M16" s="164">
        <v>9248</v>
      </c>
    </row>
    <row r="17" spans="1:45" x14ac:dyDescent="0.2">
      <c r="A17" s="160" t="s">
        <v>75</v>
      </c>
      <c r="B17" s="161">
        <v>9971</v>
      </c>
      <c r="C17" s="162"/>
      <c r="D17" s="163"/>
      <c r="E17" s="156"/>
      <c r="F17" s="156"/>
      <c r="G17" s="156"/>
      <c r="H17" s="156"/>
      <c r="I17" s="156">
        <v>1489</v>
      </c>
      <c r="J17" s="156"/>
      <c r="K17" s="156"/>
      <c r="L17" s="156"/>
      <c r="M17" s="164">
        <v>11460</v>
      </c>
    </row>
    <row r="18" spans="1:45" x14ac:dyDescent="0.2">
      <c r="A18" s="160" t="s">
        <v>76</v>
      </c>
      <c r="B18" s="161">
        <v>18485</v>
      </c>
      <c r="C18" s="162"/>
      <c r="D18" s="163"/>
      <c r="E18" s="156"/>
      <c r="F18" s="156"/>
      <c r="G18" s="156"/>
      <c r="H18" s="156"/>
      <c r="I18" s="156"/>
      <c r="J18" s="156"/>
      <c r="K18" s="156"/>
      <c r="L18" s="156"/>
      <c r="M18" s="164">
        <v>18485</v>
      </c>
    </row>
    <row r="19" spans="1:45" x14ac:dyDescent="0.2">
      <c r="A19" s="160" t="s">
        <v>78</v>
      </c>
      <c r="B19" s="161">
        <v>0</v>
      </c>
      <c r="C19" s="162"/>
      <c r="D19" s="163"/>
      <c r="E19" s="156"/>
      <c r="F19" s="156"/>
      <c r="G19" s="156"/>
      <c r="H19" s="156"/>
      <c r="I19" s="156"/>
      <c r="J19" s="156">
        <v>7104</v>
      </c>
      <c r="K19" s="156">
        <v>436725</v>
      </c>
      <c r="L19" s="156">
        <v>28897</v>
      </c>
      <c r="M19" s="164">
        <v>472726</v>
      </c>
    </row>
    <row r="20" spans="1:45" x14ac:dyDescent="0.2">
      <c r="A20" s="160" t="s">
        <v>34</v>
      </c>
      <c r="B20" s="161">
        <v>48455</v>
      </c>
      <c r="C20" s="162"/>
      <c r="D20" s="163"/>
      <c r="E20" s="156"/>
      <c r="F20" s="156"/>
      <c r="G20" s="156"/>
      <c r="H20" s="156"/>
      <c r="I20" s="156"/>
      <c r="J20" s="156"/>
      <c r="K20" s="156"/>
      <c r="L20" s="156"/>
      <c r="M20" s="164">
        <v>48455</v>
      </c>
    </row>
    <row r="21" spans="1:45" x14ac:dyDescent="0.2">
      <c r="A21" s="160" t="s">
        <v>97</v>
      </c>
      <c r="B21" s="161">
        <v>672</v>
      </c>
      <c r="C21" s="162"/>
      <c r="D21" s="163"/>
      <c r="E21" s="156"/>
      <c r="F21" s="156"/>
      <c r="G21" s="156"/>
      <c r="H21" s="156"/>
      <c r="I21" s="156"/>
      <c r="J21" s="156">
        <v>8056</v>
      </c>
      <c r="K21" s="156">
        <v>10743</v>
      </c>
      <c r="L21" s="156">
        <v>6544</v>
      </c>
      <c r="M21" s="164">
        <v>26015</v>
      </c>
    </row>
    <row r="22" spans="1:45" x14ac:dyDescent="0.2">
      <c r="A22" s="160" t="s">
        <v>79</v>
      </c>
      <c r="B22" s="161">
        <v>3523</v>
      </c>
      <c r="C22" s="162"/>
      <c r="D22" s="163"/>
      <c r="E22" s="156"/>
      <c r="F22" s="156"/>
      <c r="G22" s="156"/>
      <c r="H22" s="156"/>
      <c r="I22" s="156"/>
      <c r="J22" s="156"/>
      <c r="K22" s="156"/>
      <c r="L22" s="156"/>
      <c r="M22" s="164">
        <v>3523</v>
      </c>
    </row>
    <row r="23" spans="1:45" x14ac:dyDescent="0.2">
      <c r="A23" s="160" t="s">
        <v>80</v>
      </c>
      <c r="B23" s="161">
        <v>310</v>
      </c>
      <c r="C23" s="162"/>
      <c r="D23" s="163"/>
      <c r="E23" s="156"/>
      <c r="F23" s="156"/>
      <c r="G23" s="156"/>
      <c r="H23" s="156"/>
      <c r="I23" s="156"/>
      <c r="J23" s="156"/>
      <c r="K23" s="156"/>
      <c r="L23" s="156"/>
      <c r="M23" s="164">
        <v>310</v>
      </c>
      <c r="N23" s="22"/>
    </row>
    <row r="24" spans="1:45" x14ac:dyDescent="0.2">
      <c r="A24" s="160" t="s">
        <v>81</v>
      </c>
      <c r="B24" s="161">
        <v>183</v>
      </c>
      <c r="C24" s="162"/>
      <c r="D24" s="163"/>
      <c r="E24" s="156">
        <v>7862</v>
      </c>
      <c r="F24" s="156"/>
      <c r="G24" s="156"/>
      <c r="H24" s="156"/>
      <c r="I24" s="156"/>
      <c r="J24" s="156"/>
      <c r="K24" s="156"/>
      <c r="L24" s="156"/>
      <c r="M24" s="164">
        <v>8045</v>
      </c>
    </row>
    <row r="25" spans="1:45" x14ac:dyDescent="0.2">
      <c r="A25" s="160" t="s">
        <v>82</v>
      </c>
      <c r="B25" s="161">
        <v>3406</v>
      </c>
      <c r="C25" s="162"/>
      <c r="D25" s="163"/>
      <c r="E25" s="156"/>
      <c r="F25" s="156"/>
      <c r="G25" s="156"/>
      <c r="H25" s="156"/>
      <c r="I25" s="156"/>
      <c r="J25" s="156"/>
      <c r="K25" s="156"/>
      <c r="L25" s="156"/>
      <c r="M25" s="164">
        <v>3406</v>
      </c>
    </row>
    <row r="26" spans="1:45" ht="5.25" customHeight="1" thickBot="1" x14ac:dyDescent="0.25">
      <c r="A26" s="165"/>
      <c r="B26" s="166"/>
      <c r="C26" s="167"/>
      <c r="D26" s="168"/>
      <c r="E26" s="167"/>
      <c r="F26" s="169"/>
      <c r="G26" s="167"/>
      <c r="H26" s="167"/>
      <c r="I26" s="169"/>
      <c r="J26" s="169"/>
      <c r="K26" s="169"/>
      <c r="L26" s="169"/>
      <c r="M26" s="170"/>
    </row>
    <row r="27" spans="1:45" s="114" customFormat="1" x14ac:dyDescent="0.2">
      <c r="A27" s="171" t="s">
        <v>83</v>
      </c>
      <c r="B27" s="172">
        <v>240884</v>
      </c>
      <c r="C27" s="172"/>
      <c r="D27" s="172"/>
      <c r="E27" s="172">
        <v>15723</v>
      </c>
      <c r="F27" s="172"/>
      <c r="G27" s="172">
        <v>4024</v>
      </c>
      <c r="H27" s="172"/>
      <c r="I27" s="172">
        <v>1489</v>
      </c>
      <c r="J27" s="172">
        <v>15160</v>
      </c>
      <c r="K27" s="172">
        <v>454132</v>
      </c>
      <c r="L27" s="172">
        <v>35684</v>
      </c>
      <c r="M27" s="173">
        <v>767096</v>
      </c>
      <c r="O27" s="126"/>
      <c r="P27" s="126"/>
      <c r="Q27" s="126"/>
      <c r="R27" s="126"/>
      <c r="S27" s="126"/>
      <c r="T27" s="126"/>
      <c r="U27" s="126"/>
      <c r="V27" s="126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</row>
    <row r="28" spans="1:45" x14ac:dyDescent="0.2">
      <c r="A28" s="174" t="s">
        <v>84</v>
      </c>
      <c r="B28" s="175">
        <v>350975</v>
      </c>
      <c r="C28" s="175"/>
      <c r="D28" s="176"/>
      <c r="E28" s="175">
        <v>0</v>
      </c>
      <c r="F28" s="175"/>
      <c r="G28" s="175">
        <v>4115</v>
      </c>
      <c r="H28" s="175"/>
      <c r="I28" s="175">
        <v>3126</v>
      </c>
      <c r="J28" s="175">
        <v>10514</v>
      </c>
      <c r="K28" s="175">
        <v>567534</v>
      </c>
      <c r="L28" s="175">
        <v>33221</v>
      </c>
      <c r="M28" s="177">
        <v>969485</v>
      </c>
    </row>
    <row r="29" spans="1:45" x14ac:dyDescent="0.2">
      <c r="A29" s="178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</row>
    <row r="30" spans="1:45" ht="12.75" x14ac:dyDescent="0.2">
      <c r="A30" s="127" t="s">
        <v>85</v>
      </c>
      <c r="B30" s="128"/>
      <c r="C30" s="128"/>
      <c r="D30" s="129"/>
      <c r="E30" s="128"/>
      <c r="F30" s="130"/>
      <c r="G30" s="131"/>
      <c r="H30" s="128"/>
      <c r="I30" s="132"/>
      <c r="J30" s="179"/>
      <c r="K30" s="179"/>
      <c r="L30" s="179"/>
      <c r="M30" s="132"/>
    </row>
    <row r="31" spans="1:45" ht="12.75" x14ac:dyDescent="0.2">
      <c r="A31" s="133" t="s">
        <v>108</v>
      </c>
      <c r="B31" s="134"/>
      <c r="C31" s="134"/>
      <c r="D31" s="135"/>
      <c r="E31" s="134"/>
      <c r="F31" s="136"/>
      <c r="G31" s="137"/>
      <c r="H31" s="134"/>
      <c r="I31" s="138"/>
      <c r="J31" s="138"/>
      <c r="K31" s="138"/>
      <c r="L31" s="138"/>
      <c r="M31" s="138"/>
    </row>
    <row r="32" spans="1:45" ht="12.75" x14ac:dyDescent="0.2">
      <c r="A32" s="133"/>
      <c r="B32" s="134"/>
      <c r="C32" s="134"/>
      <c r="D32" s="135"/>
      <c r="E32" s="134"/>
      <c r="F32" s="136"/>
      <c r="G32" s="137"/>
      <c r="H32" s="134"/>
      <c r="I32" s="138"/>
      <c r="J32" s="138"/>
      <c r="K32" s="138"/>
      <c r="L32" s="138"/>
      <c r="M32" s="138"/>
    </row>
    <row r="33" spans="1:13" ht="5.25" customHeight="1" thickBot="1" x14ac:dyDescent="0.25">
      <c r="A33" s="139"/>
      <c r="B33" s="134"/>
      <c r="C33" s="134"/>
      <c r="D33" s="135"/>
      <c r="E33" s="134"/>
      <c r="F33" s="138"/>
      <c r="G33" s="134"/>
      <c r="H33" s="134"/>
      <c r="I33" s="138"/>
      <c r="J33" s="138"/>
      <c r="K33" s="138"/>
      <c r="L33" s="138"/>
      <c r="M33" s="138"/>
    </row>
    <row r="34" spans="1:13" ht="12.75" thickBot="1" x14ac:dyDescent="0.25">
      <c r="A34" s="140"/>
      <c r="B34" s="141" t="s">
        <v>55</v>
      </c>
      <c r="C34" s="141"/>
      <c r="D34" s="142"/>
      <c r="E34" s="141"/>
      <c r="F34" s="142"/>
      <c r="G34" s="141"/>
      <c r="H34" s="141"/>
      <c r="I34" s="143"/>
      <c r="J34" s="144" t="s">
        <v>56</v>
      </c>
      <c r="K34" s="145"/>
      <c r="L34" s="146"/>
      <c r="M34" s="147"/>
    </row>
    <row r="35" spans="1:13" ht="12.75" thickBot="1" x14ac:dyDescent="0.25">
      <c r="A35" s="148" t="s">
        <v>57</v>
      </c>
      <c r="B35" s="149" t="s">
        <v>58</v>
      </c>
      <c r="C35" s="149" t="s">
        <v>59</v>
      </c>
      <c r="D35" s="150" t="s">
        <v>60</v>
      </c>
      <c r="E35" s="149" t="s">
        <v>61</v>
      </c>
      <c r="F35" s="150" t="s">
        <v>62</v>
      </c>
      <c r="G35" s="149" t="s">
        <v>63</v>
      </c>
      <c r="H35" s="149" t="s">
        <v>64</v>
      </c>
      <c r="I35" s="151" t="s">
        <v>65</v>
      </c>
      <c r="J35" s="150" t="s">
        <v>66</v>
      </c>
      <c r="K35" s="149" t="s">
        <v>63</v>
      </c>
      <c r="L35" s="152" t="s">
        <v>67</v>
      </c>
      <c r="M35" s="153" t="s">
        <v>4</v>
      </c>
    </row>
    <row r="36" spans="1:13" ht="5.25" customHeight="1" x14ac:dyDescent="0.2">
      <c r="A36" s="154"/>
      <c r="B36" s="155"/>
      <c r="C36" s="156"/>
      <c r="D36" s="157"/>
      <c r="E36" s="156"/>
      <c r="F36" s="158"/>
      <c r="G36" s="156"/>
      <c r="H36" s="156"/>
      <c r="I36" s="158"/>
      <c r="J36" s="158"/>
      <c r="K36" s="158"/>
      <c r="L36" s="158"/>
      <c r="M36" s="159"/>
    </row>
    <row r="37" spans="1:13" x14ac:dyDescent="0.2">
      <c r="A37" s="160" t="s">
        <v>68</v>
      </c>
      <c r="B37" s="180">
        <v>10.220000000000001</v>
      </c>
      <c r="C37" s="181"/>
      <c r="D37" s="181"/>
      <c r="E37" s="181"/>
      <c r="F37" s="181"/>
      <c r="G37" s="181">
        <v>50</v>
      </c>
      <c r="H37" s="181"/>
      <c r="I37" s="181"/>
      <c r="J37" s="181"/>
      <c r="K37" s="181"/>
      <c r="L37" s="181"/>
      <c r="M37" s="182">
        <v>3.47</v>
      </c>
    </row>
    <row r="38" spans="1:13" x14ac:dyDescent="0.2">
      <c r="A38" s="160" t="s">
        <v>69</v>
      </c>
      <c r="B38" s="180">
        <v>36.979999999999997</v>
      </c>
      <c r="C38" s="181"/>
      <c r="D38" s="181"/>
      <c r="E38" s="180"/>
      <c r="F38" s="181"/>
      <c r="G38" s="181"/>
      <c r="H38" s="181"/>
      <c r="I38" s="181"/>
      <c r="J38" s="181"/>
      <c r="K38" s="181"/>
      <c r="L38" s="181"/>
      <c r="M38" s="182">
        <v>11.61</v>
      </c>
    </row>
    <row r="39" spans="1:13" x14ac:dyDescent="0.2">
      <c r="A39" s="160" t="s">
        <v>70</v>
      </c>
      <c r="B39" s="180">
        <v>9.9700000000000006</v>
      </c>
      <c r="C39" s="181"/>
      <c r="D39" s="181"/>
      <c r="E39" s="180"/>
      <c r="F39" s="181"/>
      <c r="G39" s="181">
        <v>50</v>
      </c>
      <c r="H39" s="181"/>
      <c r="I39" s="181"/>
      <c r="J39" s="181"/>
      <c r="K39" s="181"/>
      <c r="L39" s="181"/>
      <c r="M39" s="182">
        <v>4.42</v>
      </c>
    </row>
    <row r="40" spans="1:13" x14ac:dyDescent="0.2">
      <c r="A40" s="160" t="s">
        <v>24</v>
      </c>
      <c r="B40" s="180">
        <v>2.4300000000000002</v>
      </c>
      <c r="C40" s="181"/>
      <c r="D40" s="181"/>
      <c r="E40" s="180"/>
      <c r="F40" s="181"/>
      <c r="G40" s="181"/>
      <c r="H40" s="181"/>
      <c r="I40" s="181"/>
      <c r="J40" s="181"/>
      <c r="K40" s="181"/>
      <c r="L40" s="181"/>
      <c r="M40" s="182">
        <v>0.76</v>
      </c>
    </row>
    <row r="41" spans="1:13" x14ac:dyDescent="0.2">
      <c r="A41" s="160" t="s">
        <v>71</v>
      </c>
      <c r="B41" s="180">
        <v>0.46</v>
      </c>
      <c r="C41" s="181"/>
      <c r="D41" s="181"/>
      <c r="E41" s="180"/>
      <c r="F41" s="181"/>
      <c r="G41" s="181"/>
      <c r="H41" s="181"/>
      <c r="I41" s="181"/>
      <c r="J41" s="181"/>
      <c r="K41" s="181"/>
      <c r="L41" s="181"/>
      <c r="M41" s="182">
        <v>0.14000000000000001</v>
      </c>
    </row>
    <row r="42" spans="1:13" x14ac:dyDescent="0.2">
      <c r="A42" s="160" t="s">
        <v>26</v>
      </c>
      <c r="B42" s="180">
        <v>0.81</v>
      </c>
      <c r="C42" s="181"/>
      <c r="D42" s="181"/>
      <c r="E42" s="180"/>
      <c r="F42" s="181"/>
      <c r="G42" s="181"/>
      <c r="H42" s="181"/>
      <c r="I42" s="181"/>
      <c r="J42" s="181"/>
      <c r="K42" s="181"/>
      <c r="L42" s="181"/>
      <c r="M42" s="182">
        <v>0.25</v>
      </c>
    </row>
    <row r="43" spans="1:13" x14ac:dyDescent="0.2">
      <c r="A43" s="160" t="s">
        <v>72</v>
      </c>
      <c r="B43" s="180">
        <v>0.72</v>
      </c>
      <c r="C43" s="181"/>
      <c r="D43" s="181"/>
      <c r="E43" s="180"/>
      <c r="F43" s="181"/>
      <c r="G43" s="181"/>
      <c r="H43" s="181"/>
      <c r="I43" s="181"/>
      <c r="J43" s="181"/>
      <c r="K43" s="181"/>
      <c r="L43" s="181"/>
      <c r="M43" s="182">
        <v>0.23</v>
      </c>
    </row>
    <row r="44" spans="1:13" x14ac:dyDescent="0.2">
      <c r="A44" s="160" t="s">
        <v>104</v>
      </c>
      <c r="B44" s="180">
        <v>2.16</v>
      </c>
      <c r="C44" s="181"/>
      <c r="D44" s="181"/>
      <c r="E44" s="180"/>
      <c r="F44" s="181"/>
      <c r="G44" s="181"/>
      <c r="H44" s="181"/>
      <c r="I44" s="181"/>
      <c r="J44" s="181"/>
      <c r="K44" s="181"/>
      <c r="L44" s="181"/>
      <c r="M44" s="182">
        <v>0.68</v>
      </c>
    </row>
    <row r="45" spans="1:13" x14ac:dyDescent="0.2">
      <c r="A45" s="160" t="s">
        <v>73</v>
      </c>
      <c r="B45" s="180">
        <v>0.97</v>
      </c>
      <c r="C45" s="181"/>
      <c r="D45" s="181"/>
      <c r="E45" s="180"/>
      <c r="F45" s="181"/>
      <c r="G45" s="181"/>
      <c r="H45" s="181"/>
      <c r="I45" s="181"/>
      <c r="J45" s="181"/>
      <c r="K45" s="181">
        <v>1.47</v>
      </c>
      <c r="L45" s="181">
        <v>0.68</v>
      </c>
      <c r="M45" s="182">
        <v>1.21</v>
      </c>
    </row>
    <row r="46" spans="1:13" x14ac:dyDescent="0.2">
      <c r="A46" s="160" t="s">
        <v>75</v>
      </c>
      <c r="B46" s="180">
        <v>4.1399999999999997</v>
      </c>
      <c r="C46" s="181"/>
      <c r="D46" s="181"/>
      <c r="E46" s="180"/>
      <c r="F46" s="181"/>
      <c r="G46" s="181"/>
      <c r="H46" s="181"/>
      <c r="I46" s="181">
        <v>100</v>
      </c>
      <c r="J46" s="181"/>
      <c r="K46" s="181"/>
      <c r="L46" s="181"/>
      <c r="M46" s="182">
        <v>1.49</v>
      </c>
    </row>
    <row r="47" spans="1:13" x14ac:dyDescent="0.2">
      <c r="A47" s="160" t="s">
        <v>76</v>
      </c>
      <c r="B47" s="180">
        <v>7.67</v>
      </c>
      <c r="C47" s="181"/>
      <c r="D47" s="181"/>
      <c r="E47" s="180"/>
      <c r="F47" s="181"/>
      <c r="G47" s="181"/>
      <c r="H47" s="181"/>
      <c r="I47" s="181"/>
      <c r="J47" s="181"/>
      <c r="K47" s="181"/>
      <c r="L47" s="181"/>
      <c r="M47" s="182">
        <v>2.41</v>
      </c>
    </row>
    <row r="48" spans="1:13" x14ac:dyDescent="0.2">
      <c r="A48" s="160" t="s">
        <v>78</v>
      </c>
      <c r="B48" s="180"/>
      <c r="C48" s="181"/>
      <c r="D48" s="181"/>
      <c r="E48" s="180"/>
      <c r="F48" s="181"/>
      <c r="G48" s="181"/>
      <c r="H48" s="181"/>
      <c r="I48" s="181"/>
      <c r="J48" s="181">
        <v>46.86</v>
      </c>
      <c r="K48" s="181">
        <v>96.17</v>
      </c>
      <c r="L48" s="181">
        <v>80.98</v>
      </c>
      <c r="M48" s="182">
        <v>61.63</v>
      </c>
    </row>
    <row r="49" spans="1:13" x14ac:dyDescent="0.2">
      <c r="A49" s="160" t="s">
        <v>34</v>
      </c>
      <c r="B49" s="180">
        <v>20.12</v>
      </c>
      <c r="C49" s="181"/>
      <c r="D49" s="181"/>
      <c r="E49" s="180"/>
      <c r="F49" s="181"/>
      <c r="G49" s="181"/>
      <c r="H49" s="181"/>
      <c r="I49" s="181"/>
      <c r="J49" s="181"/>
      <c r="K49" s="181"/>
      <c r="L49" s="181"/>
      <c r="M49" s="182">
        <v>6.32</v>
      </c>
    </row>
    <row r="50" spans="1:13" x14ac:dyDescent="0.2">
      <c r="A50" s="160" t="s">
        <v>97</v>
      </c>
      <c r="B50" s="180">
        <v>0.28000000000000003</v>
      </c>
      <c r="C50" s="181"/>
      <c r="D50" s="181"/>
      <c r="E50" s="180"/>
      <c r="F50" s="181"/>
      <c r="G50" s="181"/>
      <c r="H50" s="181"/>
      <c r="I50" s="181"/>
      <c r="J50" s="181">
        <v>53.14</v>
      </c>
      <c r="K50" s="181">
        <v>2.37</v>
      </c>
      <c r="L50" s="181">
        <v>18.34</v>
      </c>
      <c r="M50" s="182">
        <v>3.39</v>
      </c>
    </row>
    <row r="51" spans="1:13" x14ac:dyDescent="0.2">
      <c r="A51" s="160" t="s">
        <v>79</v>
      </c>
      <c r="B51" s="180">
        <v>1.46</v>
      </c>
      <c r="C51" s="181"/>
      <c r="D51" s="181"/>
      <c r="E51" s="180"/>
      <c r="F51" s="181"/>
      <c r="G51" s="181"/>
      <c r="H51" s="181"/>
      <c r="I51" s="181"/>
      <c r="J51" s="181"/>
      <c r="K51" s="181"/>
      <c r="L51" s="181"/>
      <c r="M51" s="182">
        <v>0.46</v>
      </c>
    </row>
    <row r="52" spans="1:13" x14ac:dyDescent="0.2">
      <c r="A52" s="160" t="s">
        <v>80</v>
      </c>
      <c r="B52" s="180">
        <v>0.13</v>
      </c>
      <c r="C52" s="181"/>
      <c r="D52" s="181"/>
      <c r="E52" s="180"/>
      <c r="F52" s="181"/>
      <c r="G52" s="181"/>
      <c r="H52" s="181"/>
      <c r="I52" s="181"/>
      <c r="J52" s="181"/>
      <c r="K52" s="181"/>
      <c r="L52" s="181"/>
      <c r="M52" s="182">
        <v>0.04</v>
      </c>
    </row>
    <row r="53" spans="1:13" x14ac:dyDescent="0.2">
      <c r="A53" s="160" t="s">
        <v>81</v>
      </c>
      <c r="B53" s="180">
        <v>0.08</v>
      </c>
      <c r="C53" s="181"/>
      <c r="D53" s="181"/>
      <c r="E53" s="180"/>
      <c r="F53" s="181"/>
      <c r="G53" s="181"/>
      <c r="H53" s="181"/>
      <c r="I53" s="181"/>
      <c r="J53" s="181"/>
      <c r="K53" s="181"/>
      <c r="L53" s="181"/>
      <c r="M53" s="182">
        <v>1.05</v>
      </c>
    </row>
    <row r="54" spans="1:13" x14ac:dyDescent="0.2">
      <c r="A54" s="160" t="s">
        <v>82</v>
      </c>
      <c r="B54" s="180">
        <v>1.41</v>
      </c>
      <c r="C54" s="181"/>
      <c r="D54" s="181"/>
      <c r="E54" s="180"/>
      <c r="F54" s="181"/>
      <c r="G54" s="181"/>
      <c r="H54" s="181"/>
      <c r="I54" s="181"/>
      <c r="J54" s="181"/>
      <c r="K54" s="181"/>
      <c r="L54" s="181"/>
      <c r="M54" s="182">
        <v>0.44</v>
      </c>
    </row>
    <row r="55" spans="1:13" ht="5.25" customHeight="1" thickBot="1" x14ac:dyDescent="0.25">
      <c r="A55" s="165"/>
      <c r="B55" s="183"/>
      <c r="C55" s="184"/>
      <c r="D55" s="185"/>
      <c r="E55" s="184"/>
      <c r="F55" s="184"/>
      <c r="G55" s="184"/>
      <c r="H55" s="184"/>
      <c r="I55" s="184"/>
      <c r="J55" s="184"/>
      <c r="K55" s="184"/>
      <c r="L55" s="184"/>
      <c r="M55" s="186"/>
    </row>
    <row r="56" spans="1:13" ht="12" thickBot="1" x14ac:dyDescent="0.25">
      <c r="A56" s="187" t="s">
        <v>83</v>
      </c>
      <c r="B56" s="188">
        <v>100</v>
      </c>
      <c r="C56" s="189"/>
      <c r="D56" s="189"/>
      <c r="E56" s="189"/>
      <c r="F56" s="189"/>
      <c r="G56" s="188">
        <v>100</v>
      </c>
      <c r="H56" s="188"/>
      <c r="I56" s="188">
        <v>100</v>
      </c>
      <c r="J56" s="188">
        <v>100</v>
      </c>
      <c r="K56" s="188">
        <v>100</v>
      </c>
      <c r="L56" s="188">
        <v>100</v>
      </c>
      <c r="M56" s="190">
        <v>100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workbookViewId="0">
      <selection activeCell="A2" sqref="A2"/>
    </sheetView>
  </sheetViews>
  <sheetFormatPr baseColWidth="10" defaultRowHeight="11.25" x14ac:dyDescent="0.2"/>
  <cols>
    <col min="1" max="16384" width="11.42578125" style="2"/>
  </cols>
  <sheetData>
    <row r="1" spans="1:15" x14ac:dyDescent="0.2">
      <c r="A1" s="1" t="s">
        <v>0</v>
      </c>
    </row>
    <row r="2" spans="1:15" x14ac:dyDescent="0.2">
      <c r="A2" s="1" t="s">
        <v>48</v>
      </c>
      <c r="B2" s="3"/>
      <c r="C2" s="3"/>
    </row>
    <row r="4" spans="1:15" ht="12" thickBot="1" x14ac:dyDescent="0.25"/>
    <row r="5" spans="1:15" s="5" customFormat="1" ht="12.75" customHeight="1" thickBot="1" x14ac:dyDescent="0.25">
      <c r="A5" s="4"/>
      <c r="C5" s="192" t="s">
        <v>2</v>
      </c>
      <c r="D5" s="193"/>
      <c r="E5" s="193"/>
      <c r="F5" s="193"/>
      <c r="G5" s="193"/>
      <c r="H5" s="193"/>
      <c r="I5" s="193"/>
      <c r="J5" s="194"/>
      <c r="K5" s="198" t="s">
        <v>3</v>
      </c>
      <c r="L5" s="199"/>
      <c r="M5" s="200"/>
      <c r="N5" s="195" t="s">
        <v>4</v>
      </c>
    </row>
    <row r="6" spans="1:15" s="5" customFormat="1" x14ac:dyDescent="0.2">
      <c r="A6" s="4"/>
      <c r="B6" s="9"/>
      <c r="C6" s="9"/>
      <c r="D6" s="9"/>
      <c r="E6" s="9"/>
      <c r="F6" s="9"/>
      <c r="G6" s="9" t="s">
        <v>5</v>
      </c>
      <c r="H6" s="9"/>
      <c r="I6" s="9" t="s">
        <v>6</v>
      </c>
      <c r="J6" s="9" t="s">
        <v>7</v>
      </c>
      <c r="K6" s="9" t="s">
        <v>8</v>
      </c>
      <c r="L6" s="8" t="s">
        <v>9</v>
      </c>
      <c r="M6" s="8" t="s">
        <v>10</v>
      </c>
      <c r="N6" s="196"/>
    </row>
    <row r="7" spans="1:15" s="5" customFormat="1" ht="12" thickBot="1" x14ac:dyDescent="0.25">
      <c r="A7" s="4"/>
      <c r="B7" s="10" t="s">
        <v>11</v>
      </c>
      <c r="C7" s="10" t="s">
        <v>12</v>
      </c>
      <c r="D7" s="10" t="s">
        <v>13</v>
      </c>
      <c r="E7" s="10" t="s">
        <v>14</v>
      </c>
      <c r="F7" s="10" t="s">
        <v>15</v>
      </c>
      <c r="G7" s="10" t="s">
        <v>16</v>
      </c>
      <c r="H7" s="10" t="s">
        <v>9</v>
      </c>
      <c r="I7" s="10" t="s">
        <v>17</v>
      </c>
      <c r="J7" s="10" t="s">
        <v>18</v>
      </c>
      <c r="K7" s="10" t="s">
        <v>19</v>
      </c>
      <c r="L7" s="11"/>
      <c r="M7" s="11"/>
      <c r="N7" s="197"/>
    </row>
    <row r="9" spans="1:15" x14ac:dyDescent="0.2">
      <c r="B9" s="2" t="s">
        <v>20</v>
      </c>
      <c r="C9" s="12">
        <v>26364</v>
      </c>
      <c r="D9" s="2" t="s">
        <v>21</v>
      </c>
      <c r="E9" s="2" t="s">
        <v>21</v>
      </c>
      <c r="F9" s="2" t="s">
        <v>21</v>
      </c>
      <c r="G9" s="2" t="s">
        <v>21</v>
      </c>
      <c r="H9" s="2" t="s">
        <v>21</v>
      </c>
      <c r="I9" s="2" t="s">
        <v>21</v>
      </c>
      <c r="J9" s="2" t="s">
        <v>21</v>
      </c>
      <c r="K9" s="2" t="s">
        <v>21</v>
      </c>
      <c r="L9" s="2" t="s">
        <v>21</v>
      </c>
      <c r="M9" s="2" t="s">
        <v>21</v>
      </c>
      <c r="N9" s="12">
        <v>26364</v>
      </c>
      <c r="O9" s="12"/>
    </row>
    <row r="10" spans="1:15" x14ac:dyDescent="0.2">
      <c r="B10" s="2" t="s">
        <v>22</v>
      </c>
      <c r="C10" s="12">
        <v>83306</v>
      </c>
      <c r="D10" s="2" t="s">
        <v>21</v>
      </c>
      <c r="E10" s="2" t="s">
        <v>21</v>
      </c>
      <c r="F10" s="2">
        <v>66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21</v>
      </c>
      <c r="M10" s="2" t="s">
        <v>21</v>
      </c>
      <c r="N10" s="12">
        <v>83371</v>
      </c>
      <c r="O10" s="12"/>
    </row>
    <row r="11" spans="1:15" x14ac:dyDescent="0.2">
      <c r="B11" s="2" t="s">
        <v>49</v>
      </c>
      <c r="C11" s="2">
        <v>35</v>
      </c>
      <c r="D11" s="2" t="s">
        <v>21</v>
      </c>
      <c r="E11" s="2" t="s">
        <v>21</v>
      </c>
      <c r="F11" s="12">
        <v>15648</v>
      </c>
      <c r="G11" s="2" t="s">
        <v>21</v>
      </c>
      <c r="H11" s="2" t="s">
        <v>21</v>
      </c>
      <c r="I11" s="2" t="s">
        <v>21</v>
      </c>
      <c r="J11" s="2" t="s">
        <v>21</v>
      </c>
      <c r="K11" s="2" t="s">
        <v>21</v>
      </c>
      <c r="L11" s="2" t="s">
        <v>21</v>
      </c>
      <c r="M11" s="2" t="s">
        <v>21</v>
      </c>
      <c r="N11" s="12">
        <v>15683</v>
      </c>
      <c r="O11" s="12"/>
    </row>
    <row r="12" spans="1:15" x14ac:dyDescent="0.2">
      <c r="B12" s="2" t="s">
        <v>24</v>
      </c>
      <c r="C12" s="2">
        <v>621</v>
      </c>
      <c r="D12" s="2" t="s">
        <v>21</v>
      </c>
      <c r="E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21</v>
      </c>
      <c r="M12" s="2" t="s">
        <v>21</v>
      </c>
      <c r="N12" s="2">
        <v>621</v>
      </c>
      <c r="O12" s="12"/>
    </row>
    <row r="13" spans="1:15" x14ac:dyDescent="0.2">
      <c r="B13" s="2" t="s">
        <v>25</v>
      </c>
      <c r="C13" s="2">
        <v>602</v>
      </c>
      <c r="D13" s="2" t="s">
        <v>21</v>
      </c>
      <c r="E13" s="2" t="s">
        <v>21</v>
      </c>
      <c r="F13" s="12">
        <v>15648</v>
      </c>
      <c r="G13" s="2" t="s">
        <v>21</v>
      </c>
      <c r="H13" s="2" t="s">
        <v>21</v>
      </c>
      <c r="I13" s="2" t="s">
        <v>21</v>
      </c>
      <c r="J13" s="2" t="s">
        <v>21</v>
      </c>
      <c r="K13" s="2" t="s">
        <v>21</v>
      </c>
      <c r="L13" s="2" t="s">
        <v>21</v>
      </c>
      <c r="M13" s="2" t="s">
        <v>21</v>
      </c>
      <c r="N13" s="12">
        <v>16250</v>
      </c>
      <c r="O13" s="12"/>
    </row>
    <row r="14" spans="1:15" x14ac:dyDescent="0.2">
      <c r="B14" s="2" t="s">
        <v>26</v>
      </c>
      <c r="C14" s="12">
        <v>1119</v>
      </c>
      <c r="D14" s="2" t="s">
        <v>21</v>
      </c>
      <c r="E14" s="2" t="s">
        <v>21</v>
      </c>
      <c r="F14" s="2" t="s">
        <v>21</v>
      </c>
      <c r="G14" s="2" t="s">
        <v>21</v>
      </c>
      <c r="H14" s="2" t="s">
        <v>21</v>
      </c>
      <c r="I14" s="2" t="s">
        <v>21</v>
      </c>
      <c r="J14" s="2" t="s">
        <v>21</v>
      </c>
      <c r="K14" s="2" t="s">
        <v>21</v>
      </c>
      <c r="L14" s="2" t="s">
        <v>21</v>
      </c>
      <c r="M14" s="2" t="s">
        <v>21</v>
      </c>
      <c r="N14" s="12">
        <v>1119</v>
      </c>
      <c r="O14" s="12"/>
    </row>
    <row r="15" spans="1:15" x14ac:dyDescent="0.2">
      <c r="B15" s="2" t="s">
        <v>27</v>
      </c>
      <c r="C15" s="12">
        <v>31109</v>
      </c>
      <c r="D15" s="2" t="s">
        <v>21</v>
      </c>
      <c r="E15" s="2" t="s">
        <v>21</v>
      </c>
      <c r="F15" s="2" t="s">
        <v>21</v>
      </c>
      <c r="G15" s="2" t="s">
        <v>21</v>
      </c>
      <c r="H15" s="2" t="s">
        <v>21</v>
      </c>
      <c r="I15" s="2" t="s">
        <v>21</v>
      </c>
      <c r="J15" s="2" t="s">
        <v>21</v>
      </c>
      <c r="K15" s="2" t="s">
        <v>21</v>
      </c>
      <c r="L15" s="2" t="s">
        <v>21</v>
      </c>
      <c r="M15" s="2" t="s">
        <v>21</v>
      </c>
      <c r="N15" s="12">
        <v>31109</v>
      </c>
      <c r="O15" s="12"/>
    </row>
    <row r="16" spans="1:15" x14ac:dyDescent="0.2">
      <c r="B16" s="2" t="s">
        <v>28</v>
      </c>
      <c r="C16" s="12">
        <v>4302</v>
      </c>
      <c r="D16" s="2" t="s">
        <v>21</v>
      </c>
      <c r="E16" s="2" t="s">
        <v>21</v>
      </c>
      <c r="F16" s="2" t="s">
        <v>21</v>
      </c>
      <c r="G16" s="2" t="s">
        <v>21</v>
      </c>
      <c r="H16" s="2" t="s">
        <v>21</v>
      </c>
      <c r="I16" s="2" t="s">
        <v>21</v>
      </c>
      <c r="J16" s="2" t="s">
        <v>21</v>
      </c>
      <c r="K16" s="2" t="s">
        <v>21</v>
      </c>
      <c r="L16" s="12">
        <v>8860</v>
      </c>
      <c r="M16" s="2">
        <v>215</v>
      </c>
      <c r="N16" s="12">
        <v>13377</v>
      </c>
      <c r="O16" s="12"/>
    </row>
    <row r="17" spans="2:15" x14ac:dyDescent="0.2">
      <c r="B17" s="2" t="s">
        <v>29</v>
      </c>
      <c r="C17" s="2" t="s">
        <v>21</v>
      </c>
      <c r="D17" s="2" t="s">
        <v>21</v>
      </c>
      <c r="E17" s="2" t="s">
        <v>21</v>
      </c>
      <c r="F17" s="2" t="s">
        <v>21</v>
      </c>
      <c r="G17" s="2" t="s">
        <v>21</v>
      </c>
      <c r="H17" s="2" t="s">
        <v>21</v>
      </c>
      <c r="I17" s="2" t="s">
        <v>21</v>
      </c>
      <c r="J17" s="2" t="s">
        <v>21</v>
      </c>
      <c r="K17" s="2" t="s">
        <v>21</v>
      </c>
      <c r="L17" s="2" t="s">
        <v>21</v>
      </c>
      <c r="M17" s="2" t="s">
        <v>21</v>
      </c>
      <c r="N17" s="2" t="s">
        <v>21</v>
      </c>
      <c r="O17" s="12"/>
    </row>
    <row r="18" spans="2:15" x14ac:dyDescent="0.2">
      <c r="B18" s="2" t="s">
        <v>30</v>
      </c>
      <c r="C18" s="12">
        <v>2040</v>
      </c>
      <c r="D18" s="2" t="s">
        <v>21</v>
      </c>
      <c r="E18" s="2" t="s">
        <v>21</v>
      </c>
      <c r="F18" s="2" t="s">
        <v>21</v>
      </c>
      <c r="G18" s="2" t="s">
        <v>21</v>
      </c>
      <c r="H18" s="2" t="s">
        <v>21</v>
      </c>
      <c r="I18" s="2" t="s">
        <v>21</v>
      </c>
      <c r="J18" s="2" t="s">
        <v>21</v>
      </c>
      <c r="K18" s="2" t="s">
        <v>21</v>
      </c>
      <c r="L18" s="2" t="s">
        <v>21</v>
      </c>
      <c r="M18" s="2" t="s">
        <v>21</v>
      </c>
      <c r="N18" s="12">
        <v>2040</v>
      </c>
      <c r="O18" s="12"/>
    </row>
    <row r="19" spans="2:15" x14ac:dyDescent="0.2">
      <c r="B19" s="2" t="s">
        <v>31</v>
      </c>
      <c r="C19" s="12">
        <v>4358</v>
      </c>
      <c r="D19" s="2" t="s">
        <v>21</v>
      </c>
      <c r="E19" s="2" t="s">
        <v>21</v>
      </c>
      <c r="F19" s="2" t="s">
        <v>21</v>
      </c>
      <c r="G19" s="2" t="s">
        <v>21</v>
      </c>
      <c r="H19" s="2" t="s">
        <v>21</v>
      </c>
      <c r="I19" s="2" t="s">
        <v>21</v>
      </c>
      <c r="J19" s="2" t="s">
        <v>21</v>
      </c>
      <c r="K19" s="2" t="s">
        <v>21</v>
      </c>
      <c r="L19" s="2" t="s">
        <v>21</v>
      </c>
      <c r="M19" s="2" t="s">
        <v>21</v>
      </c>
      <c r="N19" s="12">
        <v>4358</v>
      </c>
      <c r="O19" s="12"/>
    </row>
    <row r="20" spans="2:15" x14ac:dyDescent="0.2">
      <c r="B20" s="2" t="s">
        <v>45</v>
      </c>
      <c r="C20" s="2">
        <v>177</v>
      </c>
      <c r="D20" s="2" t="s">
        <v>21</v>
      </c>
      <c r="E20" s="2" t="s">
        <v>21</v>
      </c>
      <c r="F20" s="2" t="s">
        <v>21</v>
      </c>
      <c r="G20" s="2" t="s">
        <v>21</v>
      </c>
      <c r="H20" s="2" t="s">
        <v>21</v>
      </c>
      <c r="I20" s="2" t="s">
        <v>21</v>
      </c>
      <c r="J20" s="2" t="s">
        <v>21</v>
      </c>
      <c r="K20" s="12">
        <v>42896</v>
      </c>
      <c r="L20" s="12">
        <v>85367</v>
      </c>
      <c r="M20" s="12">
        <v>197807</v>
      </c>
      <c r="N20" s="12">
        <v>326248</v>
      </c>
      <c r="O20" s="12"/>
    </row>
    <row r="21" spans="2:15" x14ac:dyDescent="0.2">
      <c r="B21" s="2" t="s">
        <v>33</v>
      </c>
      <c r="D21" s="2" t="s">
        <v>21</v>
      </c>
      <c r="E21" s="2" t="s">
        <v>21</v>
      </c>
      <c r="F21" s="2" t="s">
        <v>21</v>
      </c>
      <c r="G21" s="2" t="s">
        <v>21</v>
      </c>
      <c r="H21" s="2" t="s">
        <v>21</v>
      </c>
      <c r="I21" s="2" t="s">
        <v>21</v>
      </c>
      <c r="J21" s="2" t="s">
        <v>21</v>
      </c>
      <c r="K21" s="12">
        <v>27874</v>
      </c>
      <c r="L21" s="12">
        <v>345499</v>
      </c>
      <c r="M21" s="12">
        <v>52843</v>
      </c>
      <c r="N21" s="12">
        <v>426216</v>
      </c>
      <c r="O21" s="12"/>
    </row>
    <row r="22" spans="2:15" x14ac:dyDescent="0.2">
      <c r="B22" s="2" t="s">
        <v>34</v>
      </c>
      <c r="C22" s="12">
        <v>82183</v>
      </c>
      <c r="D22" s="2" t="s">
        <v>21</v>
      </c>
      <c r="E22" s="2" t="s">
        <v>21</v>
      </c>
      <c r="F22" s="2" t="s">
        <v>21</v>
      </c>
      <c r="G22" s="2" t="s">
        <v>21</v>
      </c>
      <c r="H22" s="2" t="s">
        <v>21</v>
      </c>
      <c r="I22" s="2" t="s">
        <v>21</v>
      </c>
      <c r="J22" s="2" t="s">
        <v>21</v>
      </c>
      <c r="K22" s="2" t="s">
        <v>21</v>
      </c>
      <c r="L22" s="2" t="s">
        <v>21</v>
      </c>
      <c r="M22" s="2" t="s">
        <v>21</v>
      </c>
      <c r="N22" s="12">
        <v>82183</v>
      </c>
      <c r="O22" s="12"/>
    </row>
    <row r="23" spans="2:15" x14ac:dyDescent="0.2">
      <c r="B23" s="2" t="s">
        <v>35</v>
      </c>
      <c r="C23" s="12">
        <v>47698</v>
      </c>
      <c r="D23" s="2" t="s">
        <v>21</v>
      </c>
      <c r="E23" s="2" t="s">
        <v>21</v>
      </c>
      <c r="F23" s="2" t="s">
        <v>21</v>
      </c>
      <c r="G23" s="2" t="s">
        <v>21</v>
      </c>
      <c r="H23" s="2" t="s">
        <v>21</v>
      </c>
      <c r="I23" s="2" t="s">
        <v>21</v>
      </c>
      <c r="J23" s="2" t="s">
        <v>21</v>
      </c>
      <c r="K23" s="2" t="s">
        <v>21</v>
      </c>
      <c r="L23" s="2" t="s">
        <v>21</v>
      </c>
      <c r="M23" s="2" t="s">
        <v>21</v>
      </c>
      <c r="N23" s="12">
        <v>47698</v>
      </c>
      <c r="O23" s="12"/>
    </row>
    <row r="24" spans="2:15" x14ac:dyDescent="0.2">
      <c r="B24" s="2" t="s">
        <v>36</v>
      </c>
      <c r="C24" s="2">
        <v>241</v>
      </c>
      <c r="D24" s="2" t="s">
        <v>21</v>
      </c>
      <c r="E24" s="2" t="s">
        <v>21</v>
      </c>
      <c r="F24" s="2" t="s">
        <v>21</v>
      </c>
      <c r="G24" s="2" t="s">
        <v>21</v>
      </c>
      <c r="H24" s="2" t="s">
        <v>21</v>
      </c>
      <c r="I24" s="2" t="s">
        <v>21</v>
      </c>
      <c r="J24" s="2" t="s">
        <v>21</v>
      </c>
      <c r="K24" s="2" t="s">
        <v>21</v>
      </c>
      <c r="L24" s="2" t="s">
        <v>21</v>
      </c>
      <c r="M24" s="2" t="s">
        <v>21</v>
      </c>
      <c r="N24" s="2">
        <v>241</v>
      </c>
      <c r="O24" s="12"/>
    </row>
    <row r="25" spans="2:15" x14ac:dyDescent="0.2">
      <c r="B25" s="2" t="s">
        <v>37</v>
      </c>
      <c r="C25" s="2">
        <v>443</v>
      </c>
      <c r="D25" s="2" t="s">
        <v>21</v>
      </c>
      <c r="E25" s="2" t="s">
        <v>21</v>
      </c>
      <c r="F25" s="12">
        <v>77053</v>
      </c>
      <c r="G25" s="2" t="s">
        <v>21</v>
      </c>
      <c r="H25" s="2" t="s">
        <v>21</v>
      </c>
      <c r="I25" s="2" t="s">
        <v>21</v>
      </c>
      <c r="J25" s="2" t="s">
        <v>21</v>
      </c>
      <c r="K25" s="2" t="s">
        <v>21</v>
      </c>
      <c r="L25" s="2" t="s">
        <v>21</v>
      </c>
      <c r="M25" s="2" t="s">
        <v>21</v>
      </c>
      <c r="N25" s="12">
        <v>77495</v>
      </c>
      <c r="O25" s="12"/>
    </row>
    <row r="26" spans="2:15" x14ac:dyDescent="0.2">
      <c r="B26" s="2" t="s">
        <v>38</v>
      </c>
      <c r="C26" s="12">
        <v>2412</v>
      </c>
      <c r="D26" s="2" t="s">
        <v>21</v>
      </c>
      <c r="E26" s="2" t="s">
        <v>21</v>
      </c>
      <c r="F26" s="2" t="s">
        <v>21</v>
      </c>
      <c r="G26" s="2" t="s">
        <v>21</v>
      </c>
      <c r="H26" s="2" t="s">
        <v>21</v>
      </c>
      <c r="I26" s="2" t="s">
        <v>21</v>
      </c>
      <c r="J26" s="2" t="s">
        <v>21</v>
      </c>
      <c r="K26" s="2" t="s">
        <v>21</v>
      </c>
      <c r="L26" s="2" t="s">
        <v>21</v>
      </c>
      <c r="M26" s="2" t="s">
        <v>21</v>
      </c>
      <c r="N26" s="12">
        <v>2412</v>
      </c>
      <c r="O26" s="12"/>
    </row>
    <row r="27" spans="2:15" x14ac:dyDescent="0.2">
      <c r="O27" s="12"/>
    </row>
    <row r="28" spans="2:15" x14ac:dyDescent="0.2">
      <c r="B28" s="2" t="s">
        <v>4</v>
      </c>
      <c r="C28" s="12">
        <v>287008</v>
      </c>
      <c r="D28" s="2" t="s">
        <v>21</v>
      </c>
      <c r="E28" s="2" t="s">
        <v>21</v>
      </c>
      <c r="F28" s="12">
        <v>108414</v>
      </c>
      <c r="G28" s="2" t="s">
        <v>21</v>
      </c>
      <c r="H28" s="2" t="s">
        <v>21</v>
      </c>
      <c r="I28" s="2" t="s">
        <v>21</v>
      </c>
      <c r="J28" s="2" t="s">
        <v>21</v>
      </c>
      <c r="K28" s="12">
        <v>70770</v>
      </c>
      <c r="L28" s="12">
        <v>439727</v>
      </c>
      <c r="M28" s="12">
        <v>250865</v>
      </c>
      <c r="N28" s="12">
        <v>1156784</v>
      </c>
      <c r="O28" s="12"/>
    </row>
    <row r="29" spans="2:15" x14ac:dyDescent="0.2">
      <c r="B29" s="2" t="s">
        <v>39</v>
      </c>
      <c r="C29" s="12">
        <v>217412</v>
      </c>
      <c r="D29" s="2" t="s">
        <v>21</v>
      </c>
      <c r="E29" s="2" t="s">
        <v>21</v>
      </c>
      <c r="F29" s="12">
        <v>35558</v>
      </c>
      <c r="G29" s="2" t="s">
        <v>21</v>
      </c>
      <c r="H29" s="2" t="s">
        <v>21</v>
      </c>
      <c r="I29" s="2" t="s">
        <v>21</v>
      </c>
      <c r="J29" s="2" t="s">
        <v>21</v>
      </c>
      <c r="K29" s="12">
        <v>50222</v>
      </c>
      <c r="L29" s="12">
        <v>736595</v>
      </c>
      <c r="M29" s="12">
        <v>186662</v>
      </c>
      <c r="N29" s="12">
        <v>1226450</v>
      </c>
      <c r="O29" s="12"/>
    </row>
    <row r="30" spans="2:15" x14ac:dyDescent="0.2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2" spans="2:15" x14ac:dyDescent="0.2">
      <c r="B32" s="2" t="s">
        <v>50</v>
      </c>
    </row>
    <row r="33" spans="1:14" x14ac:dyDescent="0.2">
      <c r="B33" s="2" t="s">
        <v>41</v>
      </c>
    </row>
    <row r="34" spans="1:14" x14ac:dyDescent="0.2">
      <c r="B34" s="2" t="s">
        <v>42</v>
      </c>
    </row>
    <row r="37" spans="1:14" x14ac:dyDescent="0.2">
      <c r="A37" s="1" t="s">
        <v>43</v>
      </c>
    </row>
    <row r="38" spans="1:14" x14ac:dyDescent="0.2">
      <c r="A38" s="14" t="s">
        <v>51</v>
      </c>
    </row>
    <row r="39" spans="1:14" ht="12" thickBot="1" x14ac:dyDescent="0.25"/>
    <row r="40" spans="1:14" s="5" customFormat="1" ht="12.75" customHeight="1" thickBot="1" x14ac:dyDescent="0.25">
      <c r="A40" s="4"/>
      <c r="C40" s="192" t="s">
        <v>2</v>
      </c>
      <c r="D40" s="193"/>
      <c r="E40" s="193"/>
      <c r="F40" s="193"/>
      <c r="G40" s="193"/>
      <c r="H40" s="193"/>
      <c r="I40" s="193"/>
      <c r="J40" s="194"/>
      <c r="K40" s="198" t="s">
        <v>3</v>
      </c>
      <c r="L40" s="199"/>
      <c r="M40" s="200"/>
      <c r="N40" s="195" t="s">
        <v>4</v>
      </c>
    </row>
    <row r="41" spans="1:14" s="5" customFormat="1" x14ac:dyDescent="0.2">
      <c r="A41" s="4"/>
      <c r="B41" s="9"/>
      <c r="C41" s="9"/>
      <c r="D41" s="9"/>
      <c r="E41" s="9"/>
      <c r="F41" s="9"/>
      <c r="G41" s="9" t="s">
        <v>5</v>
      </c>
      <c r="H41" s="9"/>
      <c r="I41" s="9" t="s">
        <v>6</v>
      </c>
      <c r="J41" s="9" t="s">
        <v>7</v>
      </c>
      <c r="K41" s="9" t="s">
        <v>8</v>
      </c>
      <c r="L41" s="8" t="s">
        <v>9</v>
      </c>
      <c r="M41" s="8" t="s">
        <v>10</v>
      </c>
      <c r="N41" s="196"/>
    </row>
    <row r="42" spans="1:14" s="5" customFormat="1" ht="12" thickBot="1" x14ac:dyDescent="0.25">
      <c r="A42" s="4"/>
      <c r="B42" s="10" t="s">
        <v>11</v>
      </c>
      <c r="C42" s="10" t="s">
        <v>12</v>
      </c>
      <c r="D42" s="10" t="s">
        <v>13</v>
      </c>
      <c r="E42" s="10" t="s">
        <v>14</v>
      </c>
      <c r="F42" s="10" t="s">
        <v>15</v>
      </c>
      <c r="G42" s="10" t="s">
        <v>16</v>
      </c>
      <c r="H42" s="10" t="s">
        <v>9</v>
      </c>
      <c r="I42" s="10" t="s">
        <v>17</v>
      </c>
      <c r="J42" s="10" t="s">
        <v>18</v>
      </c>
      <c r="K42" s="10" t="s">
        <v>19</v>
      </c>
      <c r="L42" s="11"/>
      <c r="M42" s="11"/>
      <c r="N42" s="197"/>
    </row>
    <row r="44" spans="1:14" x14ac:dyDescent="0.2">
      <c r="B44" s="2" t="s">
        <v>20</v>
      </c>
      <c r="C44" s="2">
        <v>9.19</v>
      </c>
      <c r="D44" s="2" t="s">
        <v>21</v>
      </c>
      <c r="E44" s="2" t="s">
        <v>21</v>
      </c>
      <c r="F44" s="2" t="s">
        <v>21</v>
      </c>
      <c r="G44" s="2" t="s">
        <v>21</v>
      </c>
      <c r="H44" s="2" t="s">
        <v>21</v>
      </c>
      <c r="I44" s="2" t="s">
        <v>21</v>
      </c>
      <c r="J44" s="2" t="s">
        <v>21</v>
      </c>
      <c r="K44" s="2" t="s">
        <v>21</v>
      </c>
      <c r="L44" s="2" t="s">
        <v>21</v>
      </c>
      <c r="M44" s="2" t="s">
        <v>21</v>
      </c>
      <c r="N44" s="2">
        <v>2.2799999999999998</v>
      </c>
    </row>
    <row r="45" spans="1:14" x14ac:dyDescent="0.2">
      <c r="B45" s="2" t="s">
        <v>22</v>
      </c>
      <c r="C45" s="2">
        <v>29.03</v>
      </c>
      <c r="D45" s="2" t="s">
        <v>21</v>
      </c>
      <c r="E45" s="2" t="s">
        <v>21</v>
      </c>
      <c r="F45" s="2">
        <v>0.06</v>
      </c>
      <c r="G45" s="2" t="s">
        <v>21</v>
      </c>
      <c r="H45" s="2" t="s">
        <v>21</v>
      </c>
      <c r="I45" s="2" t="s">
        <v>21</v>
      </c>
      <c r="J45" s="2" t="s">
        <v>21</v>
      </c>
      <c r="K45" s="2" t="s">
        <v>21</v>
      </c>
      <c r="L45" s="2" t="s">
        <v>21</v>
      </c>
      <c r="M45" s="2" t="s">
        <v>21</v>
      </c>
      <c r="N45" s="2">
        <v>7.21</v>
      </c>
    </row>
    <row r="46" spans="1:14" x14ac:dyDescent="0.2">
      <c r="B46" s="2" t="s">
        <v>49</v>
      </c>
      <c r="C46" s="2">
        <v>0.01</v>
      </c>
      <c r="D46" s="2" t="s">
        <v>21</v>
      </c>
      <c r="E46" s="2" t="s">
        <v>21</v>
      </c>
      <c r="F46" s="2">
        <v>14.43</v>
      </c>
      <c r="G46" s="2" t="s">
        <v>21</v>
      </c>
      <c r="H46" s="2" t="s">
        <v>21</v>
      </c>
      <c r="I46" s="2" t="s">
        <v>21</v>
      </c>
      <c r="J46" s="2" t="s">
        <v>21</v>
      </c>
      <c r="K46" s="2" t="s">
        <v>21</v>
      </c>
      <c r="L46" s="2" t="s">
        <v>21</v>
      </c>
      <c r="M46" s="2" t="s">
        <v>21</v>
      </c>
      <c r="N46" s="2">
        <v>1.36</v>
      </c>
    </row>
    <row r="47" spans="1:14" x14ac:dyDescent="0.2">
      <c r="B47" s="2" t="s">
        <v>24</v>
      </c>
      <c r="C47" s="2">
        <v>0.22</v>
      </c>
      <c r="D47" s="2" t="s">
        <v>21</v>
      </c>
      <c r="E47" s="2" t="s">
        <v>21</v>
      </c>
      <c r="F47" s="2" t="s">
        <v>21</v>
      </c>
      <c r="G47" s="2" t="s">
        <v>21</v>
      </c>
      <c r="H47" s="2" t="s">
        <v>21</v>
      </c>
      <c r="I47" s="2" t="s">
        <v>21</v>
      </c>
      <c r="J47" s="2" t="s">
        <v>21</v>
      </c>
      <c r="K47" s="2" t="s">
        <v>21</v>
      </c>
      <c r="L47" s="2" t="s">
        <v>21</v>
      </c>
      <c r="M47" s="2" t="s">
        <v>21</v>
      </c>
      <c r="N47" s="2">
        <v>0.05</v>
      </c>
    </row>
    <row r="48" spans="1:14" x14ac:dyDescent="0.2">
      <c r="B48" s="2" t="s">
        <v>25</v>
      </c>
      <c r="C48" s="2">
        <v>0.21</v>
      </c>
      <c r="D48" s="2" t="s">
        <v>21</v>
      </c>
      <c r="E48" s="2" t="s">
        <v>21</v>
      </c>
      <c r="F48" s="2">
        <v>14.43</v>
      </c>
      <c r="G48" s="2" t="s">
        <v>21</v>
      </c>
      <c r="H48" s="2" t="s">
        <v>21</v>
      </c>
      <c r="I48" s="2" t="s">
        <v>21</v>
      </c>
      <c r="J48" s="2" t="s">
        <v>21</v>
      </c>
      <c r="K48" s="2" t="s">
        <v>21</v>
      </c>
      <c r="L48" s="2" t="s">
        <v>21</v>
      </c>
      <c r="M48" s="2" t="s">
        <v>21</v>
      </c>
      <c r="N48" s="2">
        <v>1.4</v>
      </c>
    </row>
    <row r="49" spans="2:14" x14ac:dyDescent="0.2">
      <c r="B49" s="2" t="s">
        <v>26</v>
      </c>
      <c r="C49" s="2">
        <v>0.39</v>
      </c>
      <c r="D49" s="2" t="s">
        <v>21</v>
      </c>
      <c r="E49" s="2" t="s">
        <v>21</v>
      </c>
      <c r="F49" s="2" t="s">
        <v>21</v>
      </c>
      <c r="G49" s="2" t="s">
        <v>21</v>
      </c>
      <c r="H49" s="2" t="s">
        <v>21</v>
      </c>
      <c r="I49" s="2" t="s">
        <v>21</v>
      </c>
      <c r="J49" s="2" t="s">
        <v>21</v>
      </c>
      <c r="K49" s="2" t="s">
        <v>21</v>
      </c>
      <c r="L49" s="2" t="s">
        <v>21</v>
      </c>
      <c r="M49" s="2" t="s">
        <v>21</v>
      </c>
      <c r="N49" s="2">
        <v>0.1</v>
      </c>
    </row>
    <row r="50" spans="2:14" x14ac:dyDescent="0.2">
      <c r="B50" s="2" t="s">
        <v>27</v>
      </c>
      <c r="C50" s="2">
        <v>10.84</v>
      </c>
      <c r="D50" s="2" t="s">
        <v>21</v>
      </c>
      <c r="E50" s="2" t="s">
        <v>21</v>
      </c>
      <c r="F50" s="2" t="s">
        <v>21</v>
      </c>
      <c r="G50" s="2" t="s">
        <v>21</v>
      </c>
      <c r="H50" s="2" t="s">
        <v>21</v>
      </c>
      <c r="I50" s="2" t="s">
        <v>21</v>
      </c>
      <c r="J50" s="2" t="s">
        <v>21</v>
      </c>
      <c r="K50" s="2" t="s">
        <v>21</v>
      </c>
      <c r="L50" s="2" t="s">
        <v>21</v>
      </c>
      <c r="M50" s="2" t="s">
        <v>21</v>
      </c>
      <c r="N50" s="2">
        <v>2.69</v>
      </c>
    </row>
    <row r="51" spans="2:14" x14ac:dyDescent="0.2">
      <c r="B51" s="2" t="s">
        <v>28</v>
      </c>
      <c r="C51" s="2">
        <v>1.5</v>
      </c>
      <c r="D51" s="2" t="s">
        <v>21</v>
      </c>
      <c r="E51" s="2" t="s">
        <v>21</v>
      </c>
      <c r="F51" s="2" t="s">
        <v>21</v>
      </c>
      <c r="G51" s="2" t="s">
        <v>21</v>
      </c>
      <c r="H51" s="2" t="s">
        <v>21</v>
      </c>
      <c r="I51" s="2" t="s">
        <v>21</v>
      </c>
      <c r="J51" s="2" t="s">
        <v>21</v>
      </c>
      <c r="K51" s="2" t="s">
        <v>21</v>
      </c>
      <c r="L51" s="2">
        <v>2.0099999999999998</v>
      </c>
      <c r="M51" s="2">
        <v>0.09</v>
      </c>
      <c r="N51" s="2">
        <v>1.1599999999999999</v>
      </c>
    </row>
    <row r="52" spans="2:14" x14ac:dyDescent="0.2">
      <c r="B52" s="2" t="s">
        <v>29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21</v>
      </c>
      <c r="M52" s="2" t="s">
        <v>21</v>
      </c>
      <c r="N52" s="2" t="s">
        <v>21</v>
      </c>
    </row>
    <row r="53" spans="2:14" x14ac:dyDescent="0.2">
      <c r="B53" s="2" t="s">
        <v>30</v>
      </c>
      <c r="C53" s="2">
        <v>0.71</v>
      </c>
      <c r="D53" s="2" t="s">
        <v>21</v>
      </c>
      <c r="E53" s="2" t="s">
        <v>21</v>
      </c>
      <c r="F53" s="2" t="s">
        <v>21</v>
      </c>
      <c r="G53" s="2" t="s">
        <v>21</v>
      </c>
      <c r="H53" s="2" t="s">
        <v>21</v>
      </c>
      <c r="I53" s="2" t="s">
        <v>21</v>
      </c>
      <c r="J53" s="2" t="s">
        <v>21</v>
      </c>
      <c r="K53" s="2" t="s">
        <v>21</v>
      </c>
      <c r="L53" s="2" t="s">
        <v>21</v>
      </c>
      <c r="M53" s="2" t="s">
        <v>21</v>
      </c>
      <c r="N53" s="2">
        <v>0.18</v>
      </c>
    </row>
    <row r="54" spans="2:14" x14ac:dyDescent="0.2">
      <c r="B54" s="2" t="s">
        <v>31</v>
      </c>
      <c r="C54" s="2">
        <v>1.52</v>
      </c>
      <c r="D54" s="2" t="s">
        <v>21</v>
      </c>
      <c r="E54" s="2" t="s">
        <v>21</v>
      </c>
      <c r="F54" s="2" t="s">
        <v>21</v>
      </c>
      <c r="G54" s="2" t="s">
        <v>21</v>
      </c>
      <c r="H54" s="2" t="s">
        <v>21</v>
      </c>
      <c r="I54" s="2" t="s">
        <v>21</v>
      </c>
      <c r="J54" s="2" t="s">
        <v>21</v>
      </c>
      <c r="K54" s="2" t="s">
        <v>21</v>
      </c>
      <c r="L54" s="2" t="s">
        <v>21</v>
      </c>
      <c r="M54" s="2" t="s">
        <v>21</v>
      </c>
      <c r="N54" s="2">
        <v>0.38</v>
      </c>
    </row>
    <row r="55" spans="2:14" x14ac:dyDescent="0.2">
      <c r="B55" s="2" t="s">
        <v>45</v>
      </c>
      <c r="C55" s="2">
        <v>0.06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>
        <v>60.61</v>
      </c>
      <c r="L55" s="2">
        <v>19.41</v>
      </c>
      <c r="M55" s="2">
        <v>78.849999999999994</v>
      </c>
      <c r="N55" s="2">
        <v>28.2</v>
      </c>
    </row>
    <row r="56" spans="2:14" x14ac:dyDescent="0.2">
      <c r="B56" s="2" t="s">
        <v>33</v>
      </c>
      <c r="C56" s="2" t="s">
        <v>21</v>
      </c>
      <c r="D56" s="2" t="s">
        <v>21</v>
      </c>
      <c r="E56" s="2" t="s">
        <v>21</v>
      </c>
      <c r="F56" s="2" t="s">
        <v>21</v>
      </c>
      <c r="G56" s="2" t="s">
        <v>21</v>
      </c>
      <c r="H56" s="2" t="s">
        <v>21</v>
      </c>
      <c r="I56" s="2" t="s">
        <v>21</v>
      </c>
      <c r="J56" s="2" t="s">
        <v>21</v>
      </c>
      <c r="K56" s="2">
        <v>39.39</v>
      </c>
      <c r="L56" s="2">
        <v>78.569999999999993</v>
      </c>
      <c r="M56" s="2">
        <v>21.06</v>
      </c>
      <c r="N56" s="2">
        <v>36.840000000000003</v>
      </c>
    </row>
    <row r="57" spans="2:14" x14ac:dyDescent="0.2">
      <c r="B57" s="2" t="s">
        <v>34</v>
      </c>
      <c r="C57" s="2">
        <v>28.63</v>
      </c>
      <c r="D57" s="2" t="s">
        <v>21</v>
      </c>
      <c r="E57" s="2" t="s">
        <v>21</v>
      </c>
      <c r="F57" s="2" t="s">
        <v>21</v>
      </c>
      <c r="G57" s="2" t="s">
        <v>21</v>
      </c>
      <c r="H57" s="2" t="s">
        <v>21</v>
      </c>
      <c r="I57" s="2" t="s">
        <v>21</v>
      </c>
      <c r="J57" s="2" t="s">
        <v>21</v>
      </c>
      <c r="K57" s="2" t="s">
        <v>21</v>
      </c>
      <c r="L57" s="2" t="s">
        <v>21</v>
      </c>
      <c r="M57" s="2" t="s">
        <v>21</v>
      </c>
      <c r="N57" s="2">
        <v>7.1</v>
      </c>
    </row>
    <row r="58" spans="2:14" x14ac:dyDescent="0.2">
      <c r="B58" s="2" t="s">
        <v>35</v>
      </c>
      <c r="C58" s="2">
        <v>16.62</v>
      </c>
      <c r="D58" s="2" t="s">
        <v>21</v>
      </c>
      <c r="E58" s="2" t="s">
        <v>21</v>
      </c>
      <c r="F58" s="2" t="s">
        <v>21</v>
      </c>
      <c r="G58" s="2" t="s">
        <v>21</v>
      </c>
      <c r="H58" s="2" t="s">
        <v>21</v>
      </c>
      <c r="I58" s="2" t="s">
        <v>21</v>
      </c>
      <c r="J58" s="2" t="s">
        <v>21</v>
      </c>
      <c r="K58" s="2" t="s">
        <v>21</v>
      </c>
      <c r="L58" s="2" t="s">
        <v>21</v>
      </c>
      <c r="M58" s="2" t="s">
        <v>21</v>
      </c>
      <c r="N58" s="2">
        <v>4.12</v>
      </c>
    </row>
    <row r="59" spans="2:14" x14ac:dyDescent="0.2">
      <c r="B59" s="2" t="s">
        <v>36</v>
      </c>
      <c r="C59" s="2">
        <v>0.08</v>
      </c>
      <c r="D59" s="2" t="s">
        <v>21</v>
      </c>
      <c r="E59" s="2" t="s">
        <v>21</v>
      </c>
      <c r="F59" s="2" t="s">
        <v>21</v>
      </c>
      <c r="G59" s="2" t="s">
        <v>21</v>
      </c>
      <c r="H59" s="2" t="s">
        <v>21</v>
      </c>
      <c r="I59" s="2" t="s">
        <v>21</v>
      </c>
      <c r="J59" s="2" t="s">
        <v>21</v>
      </c>
      <c r="K59" s="2" t="s">
        <v>21</v>
      </c>
      <c r="L59" s="2" t="s">
        <v>21</v>
      </c>
      <c r="M59" s="2" t="s">
        <v>21</v>
      </c>
      <c r="N59" s="2">
        <v>0.02</v>
      </c>
    </row>
    <row r="60" spans="2:14" x14ac:dyDescent="0.2">
      <c r="B60" s="2" t="s">
        <v>37</v>
      </c>
      <c r="C60" s="2">
        <v>0.15</v>
      </c>
      <c r="D60" s="2" t="s">
        <v>21</v>
      </c>
      <c r="E60" s="2" t="s">
        <v>21</v>
      </c>
      <c r="F60" s="2">
        <v>71.069999999999993</v>
      </c>
      <c r="G60" s="2" t="s">
        <v>21</v>
      </c>
      <c r="H60" s="2" t="s">
        <v>21</v>
      </c>
      <c r="I60" s="2" t="s">
        <v>21</v>
      </c>
      <c r="J60" s="2" t="s">
        <v>21</v>
      </c>
      <c r="K60" s="2" t="s">
        <v>21</v>
      </c>
      <c r="L60" s="2" t="s">
        <v>21</v>
      </c>
      <c r="M60" s="2" t="s">
        <v>21</v>
      </c>
      <c r="N60" s="2">
        <v>6.7</v>
      </c>
    </row>
    <row r="61" spans="2:14" x14ac:dyDescent="0.2">
      <c r="B61" s="2" t="s">
        <v>38</v>
      </c>
      <c r="C61" s="2">
        <v>0.84</v>
      </c>
      <c r="D61" s="2" t="s">
        <v>21</v>
      </c>
      <c r="E61" s="2" t="s">
        <v>21</v>
      </c>
      <c r="F61" s="2" t="s">
        <v>21</v>
      </c>
      <c r="G61" s="2" t="s">
        <v>21</v>
      </c>
      <c r="H61" s="2" t="s">
        <v>21</v>
      </c>
      <c r="I61" s="2" t="s">
        <v>21</v>
      </c>
      <c r="J61" s="2" t="s">
        <v>21</v>
      </c>
      <c r="K61" s="2" t="s">
        <v>21</v>
      </c>
      <c r="L61" s="2" t="s">
        <v>21</v>
      </c>
      <c r="M61" s="2" t="s">
        <v>21</v>
      </c>
      <c r="N61" s="2">
        <v>0.21</v>
      </c>
    </row>
    <row r="63" spans="2:14" x14ac:dyDescent="0.2">
      <c r="B63" s="2" t="s">
        <v>4</v>
      </c>
      <c r="C63" s="2">
        <v>100</v>
      </c>
      <c r="D63" s="2" t="s">
        <v>21</v>
      </c>
      <c r="E63" s="2" t="s">
        <v>21</v>
      </c>
      <c r="F63" s="2">
        <v>100</v>
      </c>
      <c r="G63" s="2" t="s">
        <v>21</v>
      </c>
      <c r="H63" s="2" t="s">
        <v>21</v>
      </c>
      <c r="I63" s="2" t="s">
        <v>21</v>
      </c>
      <c r="J63" s="2" t="s">
        <v>21</v>
      </c>
      <c r="K63" s="2">
        <v>100</v>
      </c>
      <c r="L63" s="2">
        <v>100</v>
      </c>
      <c r="M63" s="2">
        <v>100</v>
      </c>
      <c r="N63" s="2">
        <v>100</v>
      </c>
    </row>
    <row r="66" spans="2:3" x14ac:dyDescent="0.2">
      <c r="B66" s="2">
        <v>-1</v>
      </c>
      <c r="C66" s="2" t="s">
        <v>52</v>
      </c>
    </row>
    <row r="67" spans="2:3" x14ac:dyDescent="0.2">
      <c r="B67" s="2">
        <v>-2</v>
      </c>
      <c r="C67" s="2" t="s">
        <v>47</v>
      </c>
    </row>
  </sheetData>
  <mergeCells count="6">
    <mergeCell ref="C5:J5"/>
    <mergeCell ref="K5:M5"/>
    <mergeCell ref="N5:N7"/>
    <mergeCell ref="C40:J40"/>
    <mergeCell ref="K40:M40"/>
    <mergeCell ref="N40:N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selection activeCell="A3" sqref="A3"/>
    </sheetView>
  </sheetViews>
  <sheetFormatPr baseColWidth="10" defaultRowHeight="15" x14ac:dyDescent="0.25"/>
  <cols>
    <col min="1" max="1" width="25.140625" customWidth="1"/>
    <col min="257" max="257" width="25.140625" customWidth="1"/>
    <col min="513" max="513" width="25.140625" customWidth="1"/>
    <col min="769" max="769" width="25.140625" customWidth="1"/>
    <col min="1025" max="1025" width="25.140625" customWidth="1"/>
    <col min="1281" max="1281" width="25.140625" customWidth="1"/>
    <col min="1537" max="1537" width="25.140625" customWidth="1"/>
    <col min="1793" max="1793" width="25.140625" customWidth="1"/>
    <col min="2049" max="2049" width="25.140625" customWidth="1"/>
    <col min="2305" max="2305" width="25.140625" customWidth="1"/>
    <col min="2561" max="2561" width="25.140625" customWidth="1"/>
    <col min="2817" max="2817" width="25.140625" customWidth="1"/>
    <col min="3073" max="3073" width="25.140625" customWidth="1"/>
    <col min="3329" max="3329" width="25.140625" customWidth="1"/>
    <col min="3585" max="3585" width="25.140625" customWidth="1"/>
    <col min="3841" max="3841" width="25.140625" customWidth="1"/>
    <col min="4097" max="4097" width="25.140625" customWidth="1"/>
    <col min="4353" max="4353" width="25.140625" customWidth="1"/>
    <col min="4609" max="4609" width="25.140625" customWidth="1"/>
    <col min="4865" max="4865" width="25.140625" customWidth="1"/>
    <col min="5121" max="5121" width="25.140625" customWidth="1"/>
    <col min="5377" max="5377" width="25.140625" customWidth="1"/>
    <col min="5633" max="5633" width="25.140625" customWidth="1"/>
    <col min="5889" max="5889" width="25.140625" customWidth="1"/>
    <col min="6145" max="6145" width="25.140625" customWidth="1"/>
    <col min="6401" max="6401" width="25.140625" customWidth="1"/>
    <col min="6657" max="6657" width="25.140625" customWidth="1"/>
    <col min="6913" max="6913" width="25.140625" customWidth="1"/>
    <col min="7169" max="7169" width="25.140625" customWidth="1"/>
    <col min="7425" max="7425" width="25.140625" customWidth="1"/>
    <col min="7681" max="7681" width="25.140625" customWidth="1"/>
    <col min="7937" max="7937" width="25.140625" customWidth="1"/>
    <col min="8193" max="8193" width="25.140625" customWidth="1"/>
    <col min="8449" max="8449" width="25.140625" customWidth="1"/>
    <col min="8705" max="8705" width="25.140625" customWidth="1"/>
    <col min="8961" max="8961" width="25.140625" customWidth="1"/>
    <col min="9217" max="9217" width="25.140625" customWidth="1"/>
    <col min="9473" max="9473" width="25.140625" customWidth="1"/>
    <col min="9729" max="9729" width="25.140625" customWidth="1"/>
    <col min="9985" max="9985" width="25.140625" customWidth="1"/>
    <col min="10241" max="10241" width="25.140625" customWidth="1"/>
    <col min="10497" max="10497" width="25.140625" customWidth="1"/>
    <col min="10753" max="10753" width="25.140625" customWidth="1"/>
    <col min="11009" max="11009" width="25.140625" customWidth="1"/>
    <col min="11265" max="11265" width="25.140625" customWidth="1"/>
    <col min="11521" max="11521" width="25.140625" customWidth="1"/>
    <col min="11777" max="11777" width="25.140625" customWidth="1"/>
    <col min="12033" max="12033" width="25.140625" customWidth="1"/>
    <col min="12289" max="12289" width="25.140625" customWidth="1"/>
    <col min="12545" max="12545" width="25.140625" customWidth="1"/>
    <col min="12801" max="12801" width="25.140625" customWidth="1"/>
    <col min="13057" max="13057" width="25.140625" customWidth="1"/>
    <col min="13313" max="13313" width="25.140625" customWidth="1"/>
    <col min="13569" max="13569" width="25.140625" customWidth="1"/>
    <col min="13825" max="13825" width="25.140625" customWidth="1"/>
    <col min="14081" max="14081" width="25.140625" customWidth="1"/>
    <col min="14337" max="14337" width="25.140625" customWidth="1"/>
    <col min="14593" max="14593" width="25.140625" customWidth="1"/>
    <col min="14849" max="14849" width="25.140625" customWidth="1"/>
    <col min="15105" max="15105" width="25.140625" customWidth="1"/>
    <col min="15361" max="15361" width="25.140625" customWidth="1"/>
    <col min="15617" max="15617" width="25.140625" customWidth="1"/>
    <col min="15873" max="15873" width="25.140625" customWidth="1"/>
    <col min="16129" max="16129" width="25.140625" customWidth="1"/>
  </cols>
  <sheetData>
    <row r="1" spans="1:13" x14ac:dyDescent="0.25">
      <c r="A1" s="15" t="s">
        <v>53</v>
      </c>
      <c r="B1" s="16"/>
      <c r="C1" s="16"/>
      <c r="D1" s="17"/>
      <c r="E1" s="16"/>
      <c r="F1" s="18"/>
      <c r="G1" s="19"/>
      <c r="H1" s="16"/>
      <c r="I1" s="20"/>
      <c r="J1" s="20"/>
      <c r="K1" s="20"/>
      <c r="L1" s="20"/>
      <c r="M1" s="20"/>
    </row>
    <row r="2" spans="1:13" x14ac:dyDescent="0.25">
      <c r="A2" s="21" t="s">
        <v>54</v>
      </c>
      <c r="B2" s="22"/>
      <c r="C2" s="22"/>
      <c r="D2" s="23"/>
      <c r="E2" s="22"/>
      <c r="G2" s="24"/>
      <c r="H2" s="22"/>
      <c r="I2" s="25"/>
      <c r="J2" s="25"/>
      <c r="K2" s="25"/>
      <c r="L2" s="25"/>
      <c r="M2" s="25"/>
    </row>
    <row r="3" spans="1:13" x14ac:dyDescent="0.25">
      <c r="A3" s="21"/>
      <c r="B3" s="22"/>
      <c r="C3" s="22"/>
      <c r="D3" s="23"/>
      <c r="E3" s="22"/>
      <c r="G3" s="24"/>
      <c r="H3" s="22"/>
      <c r="I3" s="25"/>
      <c r="J3" s="25"/>
      <c r="K3" s="25"/>
      <c r="L3" s="25"/>
      <c r="M3" s="25"/>
    </row>
    <row r="4" spans="1:13" ht="15.75" thickBot="1" x14ac:dyDescent="0.3">
      <c r="A4" s="26"/>
      <c r="B4" s="22"/>
      <c r="C4" s="22"/>
      <c r="D4" s="23"/>
      <c r="E4" s="22"/>
      <c r="F4" s="25"/>
      <c r="G4" s="22"/>
      <c r="H4" s="22"/>
      <c r="I4" s="25"/>
      <c r="J4" s="25"/>
      <c r="K4" s="25"/>
      <c r="L4" s="25"/>
      <c r="M4" s="25"/>
    </row>
    <row r="5" spans="1:13" ht="15.75" thickBot="1" x14ac:dyDescent="0.3">
      <c r="A5" s="27"/>
      <c r="B5" s="28" t="s">
        <v>55</v>
      </c>
      <c r="C5" s="28"/>
      <c r="D5" s="29"/>
      <c r="E5" s="28"/>
      <c r="F5" s="29"/>
      <c r="G5" s="28"/>
      <c r="H5" s="28"/>
      <c r="I5" s="30"/>
      <c r="J5" s="31" t="s">
        <v>56</v>
      </c>
      <c r="K5" s="32"/>
      <c r="L5" s="33"/>
      <c r="M5" s="34"/>
    </row>
    <row r="6" spans="1:13" ht="15.75" thickBot="1" x14ac:dyDescent="0.3">
      <c r="A6" s="35" t="s">
        <v>57</v>
      </c>
      <c r="B6" s="36" t="s">
        <v>58</v>
      </c>
      <c r="C6" s="36" t="s">
        <v>59</v>
      </c>
      <c r="D6" s="37" t="s">
        <v>60</v>
      </c>
      <c r="E6" s="36" t="s">
        <v>61</v>
      </c>
      <c r="F6" s="37" t="s">
        <v>62</v>
      </c>
      <c r="G6" s="36" t="s">
        <v>63</v>
      </c>
      <c r="H6" s="36" t="s">
        <v>64</v>
      </c>
      <c r="I6" s="38" t="s">
        <v>65</v>
      </c>
      <c r="J6" s="37" t="s">
        <v>66</v>
      </c>
      <c r="K6" s="36" t="s">
        <v>63</v>
      </c>
      <c r="L6" s="39" t="s">
        <v>67</v>
      </c>
      <c r="M6" s="40" t="s">
        <v>4</v>
      </c>
    </row>
    <row r="7" spans="1:13" x14ac:dyDescent="0.25">
      <c r="A7" s="41"/>
      <c r="B7" s="42"/>
      <c r="C7" s="43"/>
      <c r="D7" s="44"/>
      <c r="E7" s="43"/>
      <c r="F7" s="45"/>
      <c r="G7" s="43"/>
      <c r="H7" s="43"/>
      <c r="I7" s="45"/>
      <c r="J7" s="45"/>
      <c r="K7" s="45"/>
      <c r="L7" s="45"/>
      <c r="M7" s="46"/>
    </row>
    <row r="8" spans="1:13" x14ac:dyDescent="0.25">
      <c r="A8" s="47" t="s">
        <v>68</v>
      </c>
      <c r="B8" s="48">
        <v>24223</v>
      </c>
      <c r="C8" s="49">
        <v>0</v>
      </c>
      <c r="D8" s="50">
        <v>0</v>
      </c>
      <c r="E8" s="43">
        <v>876</v>
      </c>
      <c r="F8" s="43">
        <v>0</v>
      </c>
      <c r="G8" s="43">
        <v>0</v>
      </c>
      <c r="H8" s="43">
        <v>0</v>
      </c>
      <c r="I8" s="43">
        <v>0</v>
      </c>
      <c r="J8" s="43"/>
      <c r="K8" s="43"/>
      <c r="L8" s="43"/>
      <c r="M8" s="51">
        <v>25099</v>
      </c>
    </row>
    <row r="9" spans="1:13" x14ac:dyDescent="0.25">
      <c r="A9" s="47" t="s">
        <v>69</v>
      </c>
      <c r="B9" s="48">
        <v>130355</v>
      </c>
      <c r="C9" s="49">
        <v>0</v>
      </c>
      <c r="D9" s="50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/>
      <c r="K9" s="43"/>
      <c r="L9" s="43"/>
      <c r="M9" s="51">
        <v>130355</v>
      </c>
    </row>
    <row r="10" spans="1:13" x14ac:dyDescent="0.25">
      <c r="A10" s="47" t="s">
        <v>70</v>
      </c>
      <c r="B10" s="48">
        <v>655</v>
      </c>
      <c r="C10" s="49">
        <v>0</v>
      </c>
      <c r="D10" s="50">
        <v>0</v>
      </c>
      <c r="E10" s="43">
        <v>5679</v>
      </c>
      <c r="F10" s="43">
        <v>0</v>
      </c>
      <c r="G10" s="43">
        <v>0</v>
      </c>
      <c r="H10" s="43">
        <v>0</v>
      </c>
      <c r="I10" s="43">
        <v>0</v>
      </c>
      <c r="J10" s="43"/>
      <c r="K10" s="43"/>
      <c r="L10" s="43"/>
      <c r="M10" s="51">
        <v>6334</v>
      </c>
    </row>
    <row r="11" spans="1:13" x14ac:dyDescent="0.25">
      <c r="A11" s="47" t="s">
        <v>24</v>
      </c>
      <c r="B11" s="48">
        <v>2166</v>
      </c>
      <c r="C11" s="49">
        <v>0</v>
      </c>
      <c r="D11" s="50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/>
      <c r="K11" s="43"/>
      <c r="L11" s="43"/>
      <c r="M11" s="51">
        <v>2166</v>
      </c>
    </row>
    <row r="12" spans="1:13" x14ac:dyDescent="0.25">
      <c r="A12" s="47" t="s">
        <v>71</v>
      </c>
      <c r="B12" s="48">
        <v>607</v>
      </c>
      <c r="C12" s="49">
        <v>0</v>
      </c>
      <c r="D12" s="50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/>
      <c r="K12" s="43"/>
      <c r="L12" s="43"/>
      <c r="M12" s="51">
        <v>607</v>
      </c>
    </row>
    <row r="13" spans="1:13" x14ac:dyDescent="0.25">
      <c r="A13" s="47" t="s">
        <v>26</v>
      </c>
      <c r="B13" s="48">
        <v>2310</v>
      </c>
      <c r="C13" s="49">
        <v>0</v>
      </c>
      <c r="D13" s="50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/>
      <c r="K13" s="43"/>
      <c r="L13" s="43"/>
      <c r="M13" s="51">
        <v>2310</v>
      </c>
    </row>
    <row r="14" spans="1:13" x14ac:dyDescent="0.25">
      <c r="A14" s="47" t="s">
        <v>72</v>
      </c>
      <c r="B14" s="48">
        <v>36698</v>
      </c>
      <c r="C14" s="49">
        <v>0</v>
      </c>
      <c r="D14" s="50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/>
      <c r="K14" s="43"/>
      <c r="L14" s="43"/>
      <c r="M14" s="51">
        <v>36698</v>
      </c>
    </row>
    <row r="15" spans="1:13" x14ac:dyDescent="0.25">
      <c r="A15" s="47" t="s">
        <v>73</v>
      </c>
      <c r="B15" s="48">
        <v>4456</v>
      </c>
      <c r="C15" s="49">
        <v>0</v>
      </c>
      <c r="D15" s="50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/>
      <c r="K15" s="43">
        <v>10457</v>
      </c>
      <c r="L15" s="43">
        <v>145</v>
      </c>
      <c r="M15" s="51">
        <v>15057</v>
      </c>
    </row>
    <row r="16" spans="1:13" x14ac:dyDescent="0.25">
      <c r="A16" s="47" t="s">
        <v>74</v>
      </c>
      <c r="B16" s="48">
        <v>0</v>
      </c>
      <c r="C16" s="49">
        <v>0</v>
      </c>
      <c r="D16" s="50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/>
      <c r="K16" s="43"/>
      <c r="L16" s="43"/>
      <c r="M16" s="51">
        <v>0</v>
      </c>
    </row>
    <row r="17" spans="1:13" x14ac:dyDescent="0.25">
      <c r="A17" s="47" t="s">
        <v>75</v>
      </c>
      <c r="B17" s="48">
        <v>6799</v>
      </c>
      <c r="C17" s="49">
        <v>0</v>
      </c>
      <c r="D17" s="50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/>
      <c r="K17" s="43"/>
      <c r="L17" s="43"/>
      <c r="M17" s="51">
        <v>6799</v>
      </c>
    </row>
    <row r="18" spans="1:13" x14ac:dyDescent="0.25">
      <c r="A18" s="47" t="s">
        <v>76</v>
      </c>
      <c r="B18" s="48">
        <v>8256</v>
      </c>
      <c r="C18" s="49">
        <v>0</v>
      </c>
      <c r="D18" s="50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/>
      <c r="K18" s="43"/>
      <c r="L18" s="43"/>
      <c r="M18" s="51">
        <v>8256</v>
      </c>
    </row>
    <row r="19" spans="1:13" x14ac:dyDescent="0.25">
      <c r="A19" s="47" t="s">
        <v>77</v>
      </c>
      <c r="B19" s="48">
        <v>42</v>
      </c>
      <c r="C19" s="49">
        <v>0</v>
      </c>
      <c r="D19" s="50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212607</v>
      </c>
      <c r="K19" s="43">
        <v>84441</v>
      </c>
      <c r="L19" s="43">
        <v>186705</v>
      </c>
      <c r="M19" s="51">
        <v>483794</v>
      </c>
    </row>
    <row r="20" spans="1:13" x14ac:dyDescent="0.25">
      <c r="A20" s="47" t="s">
        <v>78</v>
      </c>
      <c r="B20" s="48">
        <v>0</v>
      </c>
      <c r="C20" s="49">
        <v>0</v>
      </c>
      <c r="D20" s="50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50755</v>
      </c>
      <c r="K20" s="43">
        <v>470683</v>
      </c>
      <c r="L20" s="43">
        <v>4721</v>
      </c>
      <c r="M20" s="51">
        <v>526159</v>
      </c>
    </row>
    <row r="21" spans="1:13" x14ac:dyDescent="0.25">
      <c r="A21" s="47" t="s">
        <v>34</v>
      </c>
      <c r="B21" s="48">
        <v>35876</v>
      </c>
      <c r="C21" s="49">
        <v>0</v>
      </c>
      <c r="D21" s="50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/>
      <c r="K21" s="43"/>
      <c r="L21" s="43"/>
      <c r="M21" s="51">
        <v>35876</v>
      </c>
    </row>
    <row r="22" spans="1:13" x14ac:dyDescent="0.25">
      <c r="A22" s="47" t="s">
        <v>79</v>
      </c>
      <c r="B22" s="48">
        <v>32072</v>
      </c>
      <c r="C22" s="49">
        <v>0</v>
      </c>
      <c r="D22" s="50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/>
      <c r="K22" s="43"/>
      <c r="L22" s="43"/>
      <c r="M22" s="51">
        <v>32072</v>
      </c>
    </row>
    <row r="23" spans="1:13" x14ac:dyDescent="0.25">
      <c r="A23" s="47" t="s">
        <v>80</v>
      </c>
      <c r="B23" s="48">
        <v>385</v>
      </c>
      <c r="C23" s="49">
        <v>0</v>
      </c>
      <c r="D23" s="50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/>
      <c r="K23" s="43"/>
      <c r="L23" s="43"/>
      <c r="M23" s="51">
        <v>385</v>
      </c>
    </row>
    <row r="24" spans="1:13" x14ac:dyDescent="0.25">
      <c r="A24" s="47" t="s">
        <v>81</v>
      </c>
      <c r="B24" s="48">
        <v>806</v>
      </c>
      <c r="C24" s="49">
        <v>0</v>
      </c>
      <c r="D24" s="50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/>
      <c r="K24" s="43"/>
      <c r="L24" s="43"/>
      <c r="M24" s="51">
        <v>806</v>
      </c>
    </row>
    <row r="25" spans="1:13" x14ac:dyDescent="0.25">
      <c r="A25" s="47" t="s">
        <v>82</v>
      </c>
      <c r="B25" s="48">
        <v>1792</v>
      </c>
      <c r="C25" s="49">
        <v>0</v>
      </c>
      <c r="D25" s="50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/>
      <c r="K25" s="43"/>
      <c r="L25" s="43"/>
      <c r="M25" s="51">
        <v>1792</v>
      </c>
    </row>
    <row r="26" spans="1:13" ht="15.75" thickBot="1" x14ac:dyDescent="0.3">
      <c r="A26" s="52"/>
      <c r="B26" s="53"/>
      <c r="C26" s="54"/>
      <c r="D26" s="55"/>
      <c r="E26" s="54"/>
      <c r="F26" s="56"/>
      <c r="G26" s="54"/>
      <c r="H26" s="54"/>
      <c r="I26" s="56"/>
      <c r="J26" s="56"/>
      <c r="K26" s="56"/>
      <c r="L26" s="56"/>
      <c r="M26" s="57"/>
    </row>
    <row r="27" spans="1:13" x14ac:dyDescent="0.25">
      <c r="A27" s="58" t="s">
        <v>83</v>
      </c>
      <c r="B27" s="59">
        <v>287499</v>
      </c>
      <c r="C27" s="59">
        <v>0</v>
      </c>
      <c r="D27" s="59">
        <v>0</v>
      </c>
      <c r="E27" s="59">
        <v>6555</v>
      </c>
      <c r="F27" s="59">
        <v>0</v>
      </c>
      <c r="G27" s="59">
        <v>0</v>
      </c>
      <c r="H27" s="59">
        <v>0</v>
      </c>
      <c r="I27" s="59">
        <v>0</v>
      </c>
      <c r="J27" s="59">
        <v>263362</v>
      </c>
      <c r="K27" s="59">
        <v>565580</v>
      </c>
      <c r="L27" s="59">
        <v>191571</v>
      </c>
      <c r="M27" s="60">
        <v>1314567</v>
      </c>
    </row>
    <row r="28" spans="1:13" ht="15.75" thickBot="1" x14ac:dyDescent="0.3">
      <c r="A28" s="61" t="s">
        <v>84</v>
      </c>
      <c r="B28" s="62">
        <v>287008</v>
      </c>
      <c r="C28" s="62">
        <v>0</v>
      </c>
      <c r="D28" s="63">
        <v>0</v>
      </c>
      <c r="E28" s="62">
        <v>108414</v>
      </c>
      <c r="F28" s="62">
        <v>0</v>
      </c>
      <c r="G28" s="62">
        <v>0</v>
      </c>
      <c r="H28" s="62">
        <v>0</v>
      </c>
      <c r="I28" s="62">
        <v>0</v>
      </c>
      <c r="J28" s="62">
        <v>70770</v>
      </c>
      <c r="K28" s="62">
        <v>439727</v>
      </c>
      <c r="L28" s="62">
        <v>250865</v>
      </c>
      <c r="M28" s="64">
        <v>1156784</v>
      </c>
    </row>
    <row r="29" spans="1:13" x14ac:dyDescent="0.25">
      <c r="A29" s="26"/>
      <c r="B29" s="22"/>
      <c r="C29" s="22"/>
      <c r="D29" s="23"/>
      <c r="E29" s="22"/>
      <c r="F29" s="25"/>
      <c r="G29" s="22"/>
      <c r="H29" s="22"/>
      <c r="I29" s="25"/>
      <c r="J29" s="25"/>
      <c r="K29" s="25"/>
      <c r="L29" s="25"/>
      <c r="M29" s="25"/>
    </row>
    <row r="30" spans="1:13" x14ac:dyDescent="0.25">
      <c r="A30" s="15" t="s">
        <v>85</v>
      </c>
      <c r="B30" s="16"/>
      <c r="C30" s="16"/>
      <c r="D30" s="17"/>
      <c r="E30" s="16"/>
      <c r="F30" s="18"/>
      <c r="G30" s="19"/>
      <c r="H30" s="16"/>
      <c r="I30" s="20"/>
      <c r="J30" s="65"/>
      <c r="K30" s="65"/>
      <c r="L30" s="65"/>
      <c r="M30" s="20"/>
    </row>
    <row r="31" spans="1:13" x14ac:dyDescent="0.25">
      <c r="A31" s="21" t="s">
        <v>86</v>
      </c>
      <c r="B31" s="22"/>
      <c r="C31" s="22"/>
      <c r="D31" s="23"/>
      <c r="E31" s="22"/>
      <c r="G31" s="24"/>
      <c r="H31" s="22"/>
      <c r="I31" s="25"/>
      <c r="J31" s="25"/>
      <c r="K31" s="25"/>
      <c r="L31" s="25"/>
      <c r="M31" s="25"/>
    </row>
    <row r="32" spans="1:13" x14ac:dyDescent="0.25">
      <c r="A32" s="21"/>
      <c r="B32" s="22"/>
      <c r="C32" s="22"/>
      <c r="D32" s="23"/>
      <c r="E32" s="22"/>
      <c r="G32" s="24"/>
      <c r="H32" s="22"/>
      <c r="I32" s="25"/>
      <c r="J32" s="25"/>
      <c r="K32" s="25"/>
      <c r="L32" s="25"/>
      <c r="M32" s="25"/>
    </row>
    <row r="33" spans="1:13" ht="15.75" thickBot="1" x14ac:dyDescent="0.3">
      <c r="A33" s="26"/>
      <c r="B33" s="22"/>
      <c r="C33" s="22"/>
      <c r="D33" s="23"/>
      <c r="E33" s="22"/>
      <c r="F33" s="25"/>
      <c r="G33" s="22"/>
      <c r="H33" s="22"/>
      <c r="I33" s="25"/>
      <c r="J33" s="25"/>
      <c r="K33" s="25"/>
      <c r="L33" s="25"/>
      <c r="M33" s="25"/>
    </row>
    <row r="34" spans="1:13" ht="15.75" thickBot="1" x14ac:dyDescent="0.3">
      <c r="A34" s="27"/>
      <c r="B34" s="28" t="s">
        <v>55</v>
      </c>
      <c r="C34" s="28"/>
      <c r="D34" s="29"/>
      <c r="E34" s="28"/>
      <c r="F34" s="29"/>
      <c r="G34" s="28"/>
      <c r="H34" s="28"/>
      <c r="I34" s="30"/>
      <c r="J34" s="31" t="s">
        <v>56</v>
      </c>
      <c r="K34" s="32"/>
      <c r="L34" s="33"/>
      <c r="M34" s="34"/>
    </row>
    <row r="35" spans="1:13" ht="15.75" thickBot="1" x14ac:dyDescent="0.3">
      <c r="A35" s="35" t="s">
        <v>57</v>
      </c>
      <c r="B35" s="36" t="s">
        <v>58</v>
      </c>
      <c r="C35" s="36" t="s">
        <v>59</v>
      </c>
      <c r="D35" s="37" t="s">
        <v>60</v>
      </c>
      <c r="E35" s="36" t="s">
        <v>61</v>
      </c>
      <c r="F35" s="37" t="s">
        <v>62</v>
      </c>
      <c r="G35" s="36" t="s">
        <v>63</v>
      </c>
      <c r="H35" s="36" t="s">
        <v>64</v>
      </c>
      <c r="I35" s="38" t="s">
        <v>65</v>
      </c>
      <c r="J35" s="37" t="s">
        <v>66</v>
      </c>
      <c r="K35" s="36" t="s">
        <v>63</v>
      </c>
      <c r="L35" s="39" t="s">
        <v>67</v>
      </c>
      <c r="M35" s="40" t="s">
        <v>4</v>
      </c>
    </row>
    <row r="36" spans="1:13" x14ac:dyDescent="0.25">
      <c r="A36" s="41"/>
      <c r="B36" s="42"/>
      <c r="C36" s="43"/>
      <c r="D36" s="44"/>
      <c r="E36" s="43"/>
      <c r="F36" s="45"/>
      <c r="G36" s="43"/>
      <c r="H36" s="43"/>
      <c r="I36" s="45"/>
      <c r="J36" s="45"/>
      <c r="K36" s="45"/>
      <c r="L36" s="45"/>
      <c r="M36" s="46"/>
    </row>
    <row r="37" spans="1:13" x14ac:dyDescent="0.25">
      <c r="A37" s="47" t="s">
        <v>68</v>
      </c>
      <c r="B37" s="66">
        <v>8.43</v>
      </c>
      <c r="C37" s="67"/>
      <c r="D37" s="66"/>
      <c r="E37" s="67">
        <v>13.36</v>
      </c>
      <c r="F37" s="67"/>
      <c r="G37" s="67"/>
      <c r="H37" s="67"/>
      <c r="I37" s="67"/>
      <c r="J37" s="67">
        <v>0</v>
      </c>
      <c r="K37" s="67">
        <v>0</v>
      </c>
      <c r="L37" s="67">
        <v>0</v>
      </c>
      <c r="M37" s="68">
        <v>1.91</v>
      </c>
    </row>
    <row r="38" spans="1:13" x14ac:dyDescent="0.25">
      <c r="A38" s="47" t="s">
        <v>69</v>
      </c>
      <c r="B38" s="66">
        <v>45.34</v>
      </c>
      <c r="C38" s="67"/>
      <c r="D38" s="66"/>
      <c r="E38" s="67">
        <v>0</v>
      </c>
      <c r="F38" s="67"/>
      <c r="G38" s="67"/>
      <c r="H38" s="67"/>
      <c r="I38" s="67"/>
      <c r="J38" s="67">
        <v>0</v>
      </c>
      <c r="K38" s="67">
        <v>0</v>
      </c>
      <c r="L38" s="67">
        <v>0</v>
      </c>
      <c r="M38" s="68">
        <v>9.92</v>
      </c>
    </row>
    <row r="39" spans="1:13" x14ac:dyDescent="0.25">
      <c r="A39" s="47" t="s">
        <v>70</v>
      </c>
      <c r="B39" s="66">
        <v>0.23</v>
      </c>
      <c r="C39" s="67"/>
      <c r="D39" s="66"/>
      <c r="E39" s="67">
        <v>86.64</v>
      </c>
      <c r="F39" s="67"/>
      <c r="G39" s="67"/>
      <c r="H39" s="67"/>
      <c r="I39" s="67"/>
      <c r="J39" s="67">
        <v>0</v>
      </c>
      <c r="K39" s="67">
        <v>0</v>
      </c>
      <c r="L39" s="67">
        <v>0</v>
      </c>
      <c r="M39" s="68">
        <v>0.48</v>
      </c>
    </row>
    <row r="40" spans="1:13" x14ac:dyDescent="0.25">
      <c r="A40" s="47" t="s">
        <v>24</v>
      </c>
      <c r="B40" s="66">
        <v>0.75</v>
      </c>
      <c r="C40" s="67"/>
      <c r="D40" s="66"/>
      <c r="E40" s="67">
        <v>0</v>
      </c>
      <c r="F40" s="67"/>
      <c r="G40" s="67"/>
      <c r="H40" s="67"/>
      <c r="I40" s="67"/>
      <c r="J40" s="67">
        <v>0</v>
      </c>
      <c r="K40" s="67">
        <v>0</v>
      </c>
      <c r="L40" s="67">
        <v>0</v>
      </c>
      <c r="M40" s="68">
        <v>0.16</v>
      </c>
    </row>
    <row r="41" spans="1:13" x14ac:dyDescent="0.25">
      <c r="A41" s="47" t="s">
        <v>71</v>
      </c>
      <c r="B41" s="66">
        <v>0.21</v>
      </c>
      <c r="C41" s="67"/>
      <c r="D41" s="66"/>
      <c r="E41" s="67">
        <v>0</v>
      </c>
      <c r="F41" s="67"/>
      <c r="G41" s="67"/>
      <c r="H41" s="67"/>
      <c r="I41" s="67"/>
      <c r="J41" s="67">
        <v>0</v>
      </c>
      <c r="K41" s="67">
        <v>0</v>
      </c>
      <c r="L41" s="67">
        <v>0</v>
      </c>
      <c r="M41" s="68">
        <v>0.05</v>
      </c>
    </row>
    <row r="42" spans="1:13" x14ac:dyDescent="0.25">
      <c r="A42" s="47" t="s">
        <v>26</v>
      </c>
      <c r="B42" s="66">
        <v>0.8</v>
      </c>
      <c r="C42" s="67"/>
      <c r="D42" s="66"/>
      <c r="E42" s="67">
        <v>0</v>
      </c>
      <c r="F42" s="67"/>
      <c r="G42" s="67"/>
      <c r="H42" s="67"/>
      <c r="I42" s="67"/>
      <c r="J42" s="67">
        <v>0</v>
      </c>
      <c r="K42" s="67">
        <v>0</v>
      </c>
      <c r="L42" s="67">
        <v>0</v>
      </c>
      <c r="M42" s="68">
        <v>0.18</v>
      </c>
    </row>
    <row r="43" spans="1:13" x14ac:dyDescent="0.25">
      <c r="A43" s="47" t="s">
        <v>72</v>
      </c>
      <c r="B43" s="66">
        <v>12.76</v>
      </c>
      <c r="C43" s="67"/>
      <c r="D43" s="66"/>
      <c r="E43" s="67">
        <v>0</v>
      </c>
      <c r="F43" s="67"/>
      <c r="G43" s="67"/>
      <c r="H43" s="67"/>
      <c r="I43" s="67"/>
      <c r="J43" s="67">
        <v>0</v>
      </c>
      <c r="K43" s="67">
        <v>0</v>
      </c>
      <c r="L43" s="67">
        <v>0</v>
      </c>
      <c r="M43" s="68">
        <v>2.79</v>
      </c>
    </row>
    <row r="44" spans="1:13" x14ac:dyDescent="0.25">
      <c r="A44" s="47" t="s">
        <v>73</v>
      </c>
      <c r="B44" s="66">
        <v>1.55</v>
      </c>
      <c r="C44" s="67"/>
      <c r="D44" s="66"/>
      <c r="E44" s="67">
        <v>0</v>
      </c>
      <c r="F44" s="67"/>
      <c r="G44" s="67"/>
      <c r="H44" s="67"/>
      <c r="I44" s="67"/>
      <c r="J44" s="67">
        <v>0</v>
      </c>
      <c r="K44" s="67">
        <v>1.85</v>
      </c>
      <c r="L44" s="67">
        <v>0.08</v>
      </c>
      <c r="M44" s="68">
        <v>1.1499999999999999</v>
      </c>
    </row>
    <row r="45" spans="1:13" x14ac:dyDescent="0.25">
      <c r="A45" s="47" t="s">
        <v>74</v>
      </c>
      <c r="B45" s="66">
        <v>0</v>
      </c>
      <c r="C45" s="67"/>
      <c r="D45" s="66"/>
      <c r="E45" s="67">
        <v>0</v>
      </c>
      <c r="F45" s="67"/>
      <c r="G45" s="67"/>
      <c r="H45" s="67"/>
      <c r="I45" s="67"/>
      <c r="J45" s="67">
        <v>0</v>
      </c>
      <c r="K45" s="67">
        <v>0</v>
      </c>
      <c r="L45" s="67">
        <v>0</v>
      </c>
      <c r="M45" s="68">
        <v>0</v>
      </c>
    </row>
    <row r="46" spans="1:13" x14ac:dyDescent="0.25">
      <c r="A46" s="47" t="s">
        <v>75</v>
      </c>
      <c r="B46" s="66">
        <v>2.36</v>
      </c>
      <c r="C46" s="67"/>
      <c r="D46" s="66"/>
      <c r="E46" s="67">
        <v>0</v>
      </c>
      <c r="F46" s="67"/>
      <c r="G46" s="67"/>
      <c r="H46" s="67"/>
      <c r="I46" s="67"/>
      <c r="J46" s="67">
        <v>0</v>
      </c>
      <c r="K46" s="67">
        <v>0</v>
      </c>
      <c r="L46" s="67">
        <v>0</v>
      </c>
      <c r="M46" s="68">
        <v>0.52</v>
      </c>
    </row>
    <row r="47" spans="1:13" x14ac:dyDescent="0.25">
      <c r="A47" s="47" t="s">
        <v>76</v>
      </c>
      <c r="B47" s="66">
        <v>2.87</v>
      </c>
      <c r="C47" s="67"/>
      <c r="D47" s="66"/>
      <c r="E47" s="67">
        <v>0</v>
      </c>
      <c r="F47" s="67"/>
      <c r="G47" s="67"/>
      <c r="H47" s="67"/>
      <c r="I47" s="67"/>
      <c r="J47" s="67">
        <v>0</v>
      </c>
      <c r="K47" s="67">
        <v>0</v>
      </c>
      <c r="L47" s="67">
        <v>0</v>
      </c>
      <c r="M47" s="68">
        <v>0.63</v>
      </c>
    </row>
    <row r="48" spans="1:13" x14ac:dyDescent="0.25">
      <c r="A48" s="47" t="s">
        <v>77</v>
      </c>
      <c r="B48" s="66">
        <v>0.01</v>
      </c>
      <c r="C48" s="67"/>
      <c r="D48" s="66"/>
      <c r="E48" s="67">
        <v>0</v>
      </c>
      <c r="F48" s="67"/>
      <c r="G48" s="67"/>
      <c r="H48" s="67"/>
      <c r="I48" s="67"/>
      <c r="J48" s="67">
        <v>80.73</v>
      </c>
      <c r="K48" s="67">
        <v>14.93</v>
      </c>
      <c r="L48" s="67">
        <v>97.46</v>
      </c>
      <c r="M48" s="68">
        <v>36.799999999999997</v>
      </c>
    </row>
    <row r="49" spans="1:13" x14ac:dyDescent="0.25">
      <c r="A49" s="47" t="s">
        <v>78</v>
      </c>
      <c r="B49" s="66">
        <v>0</v>
      </c>
      <c r="C49" s="67"/>
      <c r="D49" s="66"/>
      <c r="E49" s="67">
        <v>0</v>
      </c>
      <c r="F49" s="67"/>
      <c r="G49" s="67"/>
      <c r="H49" s="67"/>
      <c r="I49" s="67"/>
      <c r="J49" s="67">
        <v>19.27</v>
      </c>
      <c r="K49" s="67">
        <v>83.22</v>
      </c>
      <c r="L49" s="67">
        <v>2.46</v>
      </c>
      <c r="M49" s="68">
        <v>40.03</v>
      </c>
    </row>
    <row r="50" spans="1:13" x14ac:dyDescent="0.25">
      <c r="A50" s="47" t="s">
        <v>34</v>
      </c>
      <c r="B50" s="66">
        <v>12.48</v>
      </c>
      <c r="C50" s="67"/>
      <c r="D50" s="66"/>
      <c r="E50" s="67">
        <v>0</v>
      </c>
      <c r="F50" s="67"/>
      <c r="G50" s="67"/>
      <c r="H50" s="67"/>
      <c r="I50" s="67"/>
      <c r="J50" s="67">
        <v>0</v>
      </c>
      <c r="K50" s="67">
        <v>0</v>
      </c>
      <c r="L50" s="67">
        <v>0</v>
      </c>
      <c r="M50" s="68">
        <v>2.73</v>
      </c>
    </row>
    <row r="51" spans="1:13" x14ac:dyDescent="0.25">
      <c r="A51" s="47" t="s">
        <v>79</v>
      </c>
      <c r="B51" s="66">
        <v>11.16</v>
      </c>
      <c r="C51" s="67"/>
      <c r="D51" s="66"/>
      <c r="E51" s="67">
        <v>0</v>
      </c>
      <c r="F51" s="67"/>
      <c r="G51" s="67"/>
      <c r="H51" s="67"/>
      <c r="I51" s="67"/>
      <c r="J51" s="67">
        <v>0</v>
      </c>
      <c r="K51" s="67">
        <v>0</v>
      </c>
      <c r="L51" s="67">
        <v>0</v>
      </c>
      <c r="M51" s="68">
        <v>2.44</v>
      </c>
    </row>
    <row r="52" spans="1:13" x14ac:dyDescent="0.25">
      <c r="A52" s="47" t="s">
        <v>80</v>
      </c>
      <c r="B52" s="66">
        <v>0.13</v>
      </c>
      <c r="C52" s="67"/>
      <c r="D52" s="66"/>
      <c r="E52" s="67">
        <v>0</v>
      </c>
      <c r="F52" s="67"/>
      <c r="G52" s="67"/>
      <c r="H52" s="67"/>
      <c r="I52" s="67"/>
      <c r="J52" s="67">
        <v>0</v>
      </c>
      <c r="K52" s="67">
        <v>0</v>
      </c>
      <c r="L52" s="67">
        <v>0</v>
      </c>
      <c r="M52" s="68">
        <v>0.03</v>
      </c>
    </row>
    <row r="53" spans="1:13" x14ac:dyDescent="0.25">
      <c r="A53" s="47" t="s">
        <v>81</v>
      </c>
      <c r="B53" s="66">
        <v>0.28000000000000003</v>
      </c>
      <c r="C53" s="67"/>
      <c r="D53" s="66"/>
      <c r="E53" s="67">
        <v>0</v>
      </c>
      <c r="F53" s="67"/>
      <c r="G53" s="67"/>
      <c r="H53" s="67"/>
      <c r="I53" s="67"/>
      <c r="J53" s="67">
        <v>0</v>
      </c>
      <c r="K53" s="67">
        <v>0</v>
      </c>
      <c r="L53" s="67">
        <v>0</v>
      </c>
      <c r="M53" s="68">
        <v>0.06</v>
      </c>
    </row>
    <row r="54" spans="1:13" x14ac:dyDescent="0.25">
      <c r="A54" s="47" t="s">
        <v>82</v>
      </c>
      <c r="B54" s="66">
        <v>0.62</v>
      </c>
      <c r="C54" s="67"/>
      <c r="D54" s="66"/>
      <c r="E54" s="67">
        <v>0</v>
      </c>
      <c r="F54" s="67"/>
      <c r="G54" s="67"/>
      <c r="H54" s="67"/>
      <c r="I54" s="67"/>
      <c r="J54" s="67">
        <v>0</v>
      </c>
      <c r="K54" s="67">
        <v>0</v>
      </c>
      <c r="L54" s="67">
        <v>0</v>
      </c>
      <c r="M54" s="68">
        <v>0.14000000000000001</v>
      </c>
    </row>
    <row r="55" spans="1:13" ht="15.75" thickBot="1" x14ac:dyDescent="0.3">
      <c r="A55" s="52"/>
      <c r="B55" s="69"/>
      <c r="C55" s="70"/>
      <c r="D55" s="71"/>
      <c r="E55" s="70"/>
      <c r="F55" s="70"/>
      <c r="G55" s="70"/>
      <c r="H55" s="70"/>
      <c r="I55" s="70"/>
      <c r="J55" s="70"/>
      <c r="K55" s="70"/>
      <c r="L55" s="70"/>
      <c r="M55" s="72"/>
    </row>
    <row r="56" spans="1:13" ht="15.75" thickBot="1" x14ac:dyDescent="0.3">
      <c r="A56" s="73" t="s">
        <v>83</v>
      </c>
      <c r="B56" s="74">
        <v>100</v>
      </c>
      <c r="C56" s="75">
        <v>0</v>
      </c>
      <c r="D56" s="75">
        <v>0</v>
      </c>
      <c r="E56" s="74">
        <v>100</v>
      </c>
      <c r="F56" s="75">
        <v>0</v>
      </c>
      <c r="G56" s="75">
        <v>0</v>
      </c>
      <c r="H56" s="75">
        <v>0</v>
      </c>
      <c r="I56" s="75">
        <v>0</v>
      </c>
      <c r="J56" s="74">
        <v>100</v>
      </c>
      <c r="K56" s="74">
        <v>100</v>
      </c>
      <c r="L56" s="74">
        <v>100</v>
      </c>
      <c r="M56" s="76">
        <v>100</v>
      </c>
    </row>
    <row r="57" spans="1:13" x14ac:dyDescent="0.25">
      <c r="A57" s="26"/>
      <c r="B57" s="22"/>
      <c r="C57" s="22"/>
      <c r="D57" s="23"/>
      <c r="E57" s="22"/>
      <c r="F57" s="25"/>
      <c r="G57" s="22"/>
      <c r="H57" s="22"/>
      <c r="I57" s="25"/>
      <c r="J57" s="25"/>
      <c r="K57" s="25"/>
      <c r="L57" s="25"/>
      <c r="M57" s="25"/>
    </row>
    <row r="58" spans="1:13" x14ac:dyDescent="0.25">
      <c r="A58" s="26"/>
      <c r="B58" s="22"/>
      <c r="C58" s="22"/>
      <c r="D58" s="23"/>
      <c r="E58" s="22"/>
      <c r="F58" s="25"/>
      <c r="G58" s="22"/>
      <c r="H58" s="22"/>
      <c r="I58" s="25"/>
      <c r="J58" s="25"/>
      <c r="K58" s="25"/>
      <c r="L58" s="25"/>
      <c r="M58" s="25"/>
    </row>
    <row r="59" spans="1:13" x14ac:dyDescent="0.25">
      <c r="A59" s="26"/>
      <c r="B59" s="22"/>
      <c r="C59" s="22"/>
      <c r="D59" s="23"/>
      <c r="E59" s="22"/>
      <c r="F59" s="25"/>
      <c r="G59" s="22"/>
      <c r="H59" s="22"/>
      <c r="I59" s="25"/>
      <c r="J59" s="25"/>
      <c r="K59" s="25"/>
      <c r="L59" s="25"/>
      <c r="M59" s="25"/>
    </row>
    <row r="60" spans="1:13" x14ac:dyDescent="0.25">
      <c r="A60" s="26"/>
      <c r="B60" s="22"/>
      <c r="C60" s="22"/>
      <c r="D60" s="23"/>
      <c r="E60" s="22"/>
      <c r="F60" s="25"/>
      <c r="G60" s="22"/>
      <c r="H60" s="22"/>
      <c r="I60" s="25"/>
      <c r="J60" s="25"/>
      <c r="K60" s="25"/>
      <c r="L60" s="25"/>
      <c r="M60" s="25"/>
    </row>
    <row r="61" spans="1:13" x14ac:dyDescent="0.25">
      <c r="A61" s="26"/>
      <c r="B61" s="22"/>
      <c r="C61" s="22"/>
      <c r="D61" s="23"/>
      <c r="E61" s="22"/>
      <c r="F61" s="25"/>
      <c r="G61" s="22"/>
      <c r="H61" s="22"/>
      <c r="I61" s="25"/>
      <c r="J61" s="25"/>
      <c r="K61" s="25"/>
      <c r="L61" s="25"/>
      <c r="M61" s="25"/>
    </row>
    <row r="62" spans="1:13" x14ac:dyDescent="0.25">
      <c r="A62" s="26"/>
      <c r="B62" s="22"/>
      <c r="C62" s="22"/>
      <c r="D62" s="23"/>
      <c r="E62" s="22"/>
      <c r="F62" s="25"/>
      <c r="G62" s="22"/>
      <c r="H62" s="22"/>
      <c r="I62" s="25"/>
      <c r="J62" s="25"/>
      <c r="K62" s="25"/>
      <c r="L62" s="25"/>
      <c r="M62" s="25"/>
    </row>
    <row r="63" spans="1:13" x14ac:dyDescent="0.25">
      <c r="A63" s="26"/>
      <c r="B63" s="22"/>
      <c r="C63" s="22"/>
      <c r="D63" s="23"/>
      <c r="E63" s="22"/>
      <c r="F63" s="25"/>
      <c r="G63" s="22"/>
      <c r="H63" s="22"/>
      <c r="I63" s="25"/>
      <c r="J63" s="25"/>
      <c r="K63" s="25"/>
      <c r="L63" s="25"/>
      <c r="M63" s="25"/>
    </row>
    <row r="64" spans="1:13" x14ac:dyDescent="0.25">
      <c r="A64" s="26"/>
      <c r="B64" s="22"/>
      <c r="C64" s="22"/>
      <c r="D64" s="23"/>
      <c r="E64" s="22"/>
      <c r="F64" s="25"/>
      <c r="G64" s="22"/>
      <c r="H64" s="22"/>
      <c r="I64" s="25"/>
      <c r="J64" s="25"/>
      <c r="K64" s="25"/>
      <c r="L64" s="25"/>
      <c r="M64" s="25"/>
    </row>
    <row r="65" spans="1:13" x14ac:dyDescent="0.25">
      <c r="A65" s="26"/>
      <c r="B65" s="22"/>
      <c r="C65" s="22"/>
      <c r="D65" s="23"/>
      <c r="E65" s="22"/>
      <c r="F65" s="25"/>
      <c r="G65" s="22"/>
      <c r="H65" s="22"/>
      <c r="I65" s="25"/>
      <c r="J65" s="25"/>
      <c r="K65" s="25"/>
      <c r="L65" s="25"/>
      <c r="M65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workbookViewId="0">
      <selection activeCell="A2" sqref="A2"/>
    </sheetView>
  </sheetViews>
  <sheetFormatPr baseColWidth="10" defaultRowHeight="15" x14ac:dyDescent="0.25"/>
  <cols>
    <col min="1" max="1" width="23.140625" customWidth="1"/>
    <col min="13" max="13" width="12.140625" bestFit="1" customWidth="1"/>
    <col min="257" max="257" width="23.140625" customWidth="1"/>
    <col min="269" max="269" width="12.140625" bestFit="1" customWidth="1"/>
    <col min="513" max="513" width="23.140625" customWidth="1"/>
    <col min="525" max="525" width="12.140625" bestFit="1" customWidth="1"/>
    <col min="769" max="769" width="23.140625" customWidth="1"/>
    <col min="781" max="781" width="12.140625" bestFit="1" customWidth="1"/>
    <col min="1025" max="1025" width="23.140625" customWidth="1"/>
    <col min="1037" max="1037" width="12.140625" bestFit="1" customWidth="1"/>
    <col min="1281" max="1281" width="23.140625" customWidth="1"/>
    <col min="1293" max="1293" width="12.140625" bestFit="1" customWidth="1"/>
    <col min="1537" max="1537" width="23.140625" customWidth="1"/>
    <col min="1549" max="1549" width="12.140625" bestFit="1" customWidth="1"/>
    <col min="1793" max="1793" width="23.140625" customWidth="1"/>
    <col min="1805" max="1805" width="12.140625" bestFit="1" customWidth="1"/>
    <col min="2049" max="2049" width="23.140625" customWidth="1"/>
    <col min="2061" max="2061" width="12.140625" bestFit="1" customWidth="1"/>
    <col min="2305" max="2305" width="23.140625" customWidth="1"/>
    <col min="2317" max="2317" width="12.140625" bestFit="1" customWidth="1"/>
    <col min="2561" max="2561" width="23.140625" customWidth="1"/>
    <col min="2573" max="2573" width="12.140625" bestFit="1" customWidth="1"/>
    <col min="2817" max="2817" width="23.140625" customWidth="1"/>
    <col min="2829" max="2829" width="12.140625" bestFit="1" customWidth="1"/>
    <col min="3073" max="3073" width="23.140625" customWidth="1"/>
    <col min="3085" max="3085" width="12.140625" bestFit="1" customWidth="1"/>
    <col min="3329" max="3329" width="23.140625" customWidth="1"/>
    <col min="3341" max="3341" width="12.140625" bestFit="1" customWidth="1"/>
    <col min="3585" max="3585" width="23.140625" customWidth="1"/>
    <col min="3597" max="3597" width="12.140625" bestFit="1" customWidth="1"/>
    <col min="3841" max="3841" width="23.140625" customWidth="1"/>
    <col min="3853" max="3853" width="12.140625" bestFit="1" customWidth="1"/>
    <col min="4097" max="4097" width="23.140625" customWidth="1"/>
    <col min="4109" max="4109" width="12.140625" bestFit="1" customWidth="1"/>
    <col min="4353" max="4353" width="23.140625" customWidth="1"/>
    <col min="4365" max="4365" width="12.140625" bestFit="1" customWidth="1"/>
    <col min="4609" max="4609" width="23.140625" customWidth="1"/>
    <col min="4621" max="4621" width="12.140625" bestFit="1" customWidth="1"/>
    <col min="4865" max="4865" width="23.140625" customWidth="1"/>
    <col min="4877" max="4877" width="12.140625" bestFit="1" customWidth="1"/>
    <col min="5121" max="5121" width="23.140625" customWidth="1"/>
    <col min="5133" max="5133" width="12.140625" bestFit="1" customWidth="1"/>
    <col min="5377" max="5377" width="23.140625" customWidth="1"/>
    <col min="5389" max="5389" width="12.140625" bestFit="1" customWidth="1"/>
    <col min="5633" max="5633" width="23.140625" customWidth="1"/>
    <col min="5645" max="5645" width="12.140625" bestFit="1" customWidth="1"/>
    <col min="5889" max="5889" width="23.140625" customWidth="1"/>
    <col min="5901" max="5901" width="12.140625" bestFit="1" customWidth="1"/>
    <col min="6145" max="6145" width="23.140625" customWidth="1"/>
    <col min="6157" max="6157" width="12.140625" bestFit="1" customWidth="1"/>
    <col min="6401" max="6401" width="23.140625" customWidth="1"/>
    <col min="6413" max="6413" width="12.140625" bestFit="1" customWidth="1"/>
    <col min="6657" max="6657" width="23.140625" customWidth="1"/>
    <col min="6669" max="6669" width="12.140625" bestFit="1" customWidth="1"/>
    <col min="6913" max="6913" width="23.140625" customWidth="1"/>
    <col min="6925" max="6925" width="12.140625" bestFit="1" customWidth="1"/>
    <col min="7169" max="7169" width="23.140625" customWidth="1"/>
    <col min="7181" max="7181" width="12.140625" bestFit="1" customWidth="1"/>
    <col min="7425" max="7425" width="23.140625" customWidth="1"/>
    <col min="7437" max="7437" width="12.140625" bestFit="1" customWidth="1"/>
    <col min="7681" max="7681" width="23.140625" customWidth="1"/>
    <col min="7693" max="7693" width="12.140625" bestFit="1" customWidth="1"/>
    <col min="7937" max="7937" width="23.140625" customWidth="1"/>
    <col min="7949" max="7949" width="12.140625" bestFit="1" customWidth="1"/>
    <col min="8193" max="8193" width="23.140625" customWidth="1"/>
    <col min="8205" max="8205" width="12.140625" bestFit="1" customWidth="1"/>
    <col min="8449" max="8449" width="23.140625" customWidth="1"/>
    <col min="8461" max="8461" width="12.140625" bestFit="1" customWidth="1"/>
    <col min="8705" max="8705" width="23.140625" customWidth="1"/>
    <col min="8717" max="8717" width="12.140625" bestFit="1" customWidth="1"/>
    <col min="8961" max="8961" width="23.140625" customWidth="1"/>
    <col min="8973" max="8973" width="12.140625" bestFit="1" customWidth="1"/>
    <col min="9217" max="9217" width="23.140625" customWidth="1"/>
    <col min="9229" max="9229" width="12.140625" bestFit="1" customWidth="1"/>
    <col min="9473" max="9473" width="23.140625" customWidth="1"/>
    <col min="9485" max="9485" width="12.140625" bestFit="1" customWidth="1"/>
    <col min="9729" max="9729" width="23.140625" customWidth="1"/>
    <col min="9741" max="9741" width="12.140625" bestFit="1" customWidth="1"/>
    <col min="9985" max="9985" width="23.140625" customWidth="1"/>
    <col min="9997" max="9997" width="12.140625" bestFit="1" customWidth="1"/>
    <col min="10241" max="10241" width="23.140625" customWidth="1"/>
    <col min="10253" max="10253" width="12.140625" bestFit="1" customWidth="1"/>
    <col min="10497" max="10497" width="23.140625" customWidth="1"/>
    <col min="10509" max="10509" width="12.140625" bestFit="1" customWidth="1"/>
    <col min="10753" max="10753" width="23.140625" customWidth="1"/>
    <col min="10765" max="10765" width="12.140625" bestFit="1" customWidth="1"/>
    <col min="11009" max="11009" width="23.140625" customWidth="1"/>
    <col min="11021" max="11021" width="12.140625" bestFit="1" customWidth="1"/>
    <col min="11265" max="11265" width="23.140625" customWidth="1"/>
    <col min="11277" max="11277" width="12.140625" bestFit="1" customWidth="1"/>
    <col min="11521" max="11521" width="23.140625" customWidth="1"/>
    <col min="11533" max="11533" width="12.140625" bestFit="1" customWidth="1"/>
    <col min="11777" max="11777" width="23.140625" customWidth="1"/>
    <col min="11789" max="11789" width="12.140625" bestFit="1" customWidth="1"/>
    <col min="12033" max="12033" width="23.140625" customWidth="1"/>
    <col min="12045" max="12045" width="12.140625" bestFit="1" customWidth="1"/>
    <col min="12289" max="12289" width="23.140625" customWidth="1"/>
    <col min="12301" max="12301" width="12.140625" bestFit="1" customWidth="1"/>
    <col min="12545" max="12545" width="23.140625" customWidth="1"/>
    <col min="12557" max="12557" width="12.140625" bestFit="1" customWidth="1"/>
    <col min="12801" max="12801" width="23.140625" customWidth="1"/>
    <col min="12813" max="12813" width="12.140625" bestFit="1" customWidth="1"/>
    <col min="13057" max="13057" width="23.140625" customWidth="1"/>
    <col min="13069" max="13069" width="12.140625" bestFit="1" customWidth="1"/>
    <col min="13313" max="13313" width="23.140625" customWidth="1"/>
    <col min="13325" max="13325" width="12.140625" bestFit="1" customWidth="1"/>
    <col min="13569" max="13569" width="23.140625" customWidth="1"/>
    <col min="13581" max="13581" width="12.140625" bestFit="1" customWidth="1"/>
    <col min="13825" max="13825" width="23.140625" customWidth="1"/>
    <col min="13837" max="13837" width="12.140625" bestFit="1" customWidth="1"/>
    <col min="14081" max="14081" width="23.140625" customWidth="1"/>
    <col min="14093" max="14093" width="12.140625" bestFit="1" customWidth="1"/>
    <col min="14337" max="14337" width="23.140625" customWidth="1"/>
    <col min="14349" max="14349" width="12.140625" bestFit="1" customWidth="1"/>
    <col min="14593" max="14593" width="23.140625" customWidth="1"/>
    <col min="14605" max="14605" width="12.140625" bestFit="1" customWidth="1"/>
    <col min="14849" max="14849" width="23.140625" customWidth="1"/>
    <col min="14861" max="14861" width="12.140625" bestFit="1" customWidth="1"/>
    <col min="15105" max="15105" width="23.140625" customWidth="1"/>
    <col min="15117" max="15117" width="12.140625" bestFit="1" customWidth="1"/>
    <col min="15361" max="15361" width="23.140625" customWidth="1"/>
    <col min="15373" max="15373" width="12.140625" bestFit="1" customWidth="1"/>
    <col min="15617" max="15617" width="23.140625" customWidth="1"/>
    <col min="15629" max="15629" width="12.140625" bestFit="1" customWidth="1"/>
    <col min="15873" max="15873" width="23.140625" customWidth="1"/>
    <col min="15885" max="15885" width="12.140625" bestFit="1" customWidth="1"/>
    <col min="16129" max="16129" width="23.140625" customWidth="1"/>
    <col min="16141" max="16141" width="12.140625" bestFit="1" customWidth="1"/>
  </cols>
  <sheetData>
    <row r="1" spans="1:13" x14ac:dyDescent="0.25">
      <c r="A1" s="15" t="s">
        <v>53</v>
      </c>
      <c r="B1" s="16"/>
      <c r="C1" s="16"/>
      <c r="D1" s="17"/>
      <c r="E1" s="16"/>
      <c r="F1" s="18"/>
      <c r="G1" s="19"/>
      <c r="H1" s="16"/>
      <c r="I1" s="20"/>
      <c r="J1" s="20"/>
      <c r="K1" s="20"/>
      <c r="L1" s="20"/>
      <c r="M1" s="20"/>
    </row>
    <row r="2" spans="1:13" x14ac:dyDescent="0.25">
      <c r="A2" s="21" t="s">
        <v>87</v>
      </c>
      <c r="B2" s="22"/>
      <c r="C2" s="22"/>
      <c r="D2" s="23"/>
      <c r="E2" s="22"/>
      <c r="G2" s="24"/>
      <c r="H2" s="22"/>
      <c r="I2" s="25"/>
      <c r="J2" s="25"/>
      <c r="K2" s="25"/>
      <c r="L2" s="25"/>
      <c r="M2" s="25"/>
    </row>
    <row r="3" spans="1:13" x14ac:dyDescent="0.25">
      <c r="A3" s="21"/>
      <c r="B3" s="22"/>
      <c r="C3" s="22"/>
      <c r="D3" s="23"/>
      <c r="E3" s="22"/>
      <c r="G3" s="24"/>
      <c r="H3" s="22"/>
      <c r="I3" s="25"/>
      <c r="J3" s="25"/>
      <c r="K3" s="25"/>
      <c r="L3" s="25"/>
      <c r="M3" s="25"/>
    </row>
    <row r="4" spans="1:13" ht="15.75" thickBot="1" x14ac:dyDescent="0.3">
      <c r="A4" s="26"/>
      <c r="B4" s="22"/>
      <c r="C4" s="22"/>
      <c r="D4" s="23"/>
      <c r="E4" s="22"/>
      <c r="F4" s="25"/>
      <c r="G4" s="22"/>
      <c r="H4" s="22"/>
      <c r="I4" s="25"/>
      <c r="J4" s="25"/>
      <c r="K4" s="25"/>
      <c r="L4" s="25"/>
      <c r="M4" s="25"/>
    </row>
    <row r="5" spans="1:13" ht="15.75" thickBot="1" x14ac:dyDescent="0.3">
      <c r="A5" s="27"/>
      <c r="B5" s="28" t="s">
        <v>55</v>
      </c>
      <c r="C5" s="28"/>
      <c r="D5" s="29"/>
      <c r="E5" s="28"/>
      <c r="F5" s="29"/>
      <c r="G5" s="28"/>
      <c r="H5" s="28"/>
      <c r="I5" s="30"/>
      <c r="J5" s="31" t="s">
        <v>56</v>
      </c>
      <c r="K5" s="32"/>
      <c r="L5" s="33"/>
      <c r="M5" s="34"/>
    </row>
    <row r="6" spans="1:13" ht="15.75" thickBot="1" x14ac:dyDescent="0.3">
      <c r="A6" s="35" t="s">
        <v>57</v>
      </c>
      <c r="B6" s="36" t="s">
        <v>58</v>
      </c>
      <c r="C6" s="36" t="s">
        <v>59</v>
      </c>
      <c r="D6" s="37" t="s">
        <v>60</v>
      </c>
      <c r="E6" s="36" t="s">
        <v>61</v>
      </c>
      <c r="F6" s="37" t="s">
        <v>62</v>
      </c>
      <c r="G6" s="36" t="s">
        <v>63</v>
      </c>
      <c r="H6" s="36" t="s">
        <v>64</v>
      </c>
      <c r="I6" s="38" t="s">
        <v>65</v>
      </c>
      <c r="J6" s="37" t="s">
        <v>66</v>
      </c>
      <c r="K6" s="36" t="s">
        <v>63</v>
      </c>
      <c r="L6" s="39" t="s">
        <v>67</v>
      </c>
      <c r="M6" s="40" t="s">
        <v>4</v>
      </c>
    </row>
    <row r="7" spans="1:13" x14ac:dyDescent="0.25">
      <c r="A7" s="41"/>
      <c r="B7" s="42"/>
      <c r="C7" s="43"/>
      <c r="D7" s="44"/>
      <c r="E7" s="43"/>
      <c r="F7" s="45"/>
      <c r="G7" s="43"/>
      <c r="H7" s="43"/>
      <c r="I7" s="45"/>
      <c r="J7" s="45"/>
      <c r="K7" s="45"/>
      <c r="L7" s="45"/>
      <c r="M7" s="46"/>
    </row>
    <row r="8" spans="1:13" x14ac:dyDescent="0.25">
      <c r="A8" s="47" t="s">
        <v>68</v>
      </c>
      <c r="B8" s="48">
        <v>18965</v>
      </c>
      <c r="C8" s="49">
        <v>0</v>
      </c>
      <c r="D8" s="50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/>
      <c r="K8" s="43"/>
      <c r="L8" s="43"/>
      <c r="M8" s="51">
        <v>18965</v>
      </c>
    </row>
    <row r="9" spans="1:13" x14ac:dyDescent="0.25">
      <c r="A9" s="47" t="s">
        <v>69</v>
      </c>
      <c r="B9" s="48">
        <v>56149</v>
      </c>
      <c r="C9" s="49"/>
      <c r="D9" s="50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/>
      <c r="K9" s="43"/>
      <c r="L9" s="43"/>
      <c r="M9" s="51">
        <v>56149</v>
      </c>
    </row>
    <row r="10" spans="1:13" x14ac:dyDescent="0.25">
      <c r="A10" s="47" t="s">
        <v>70</v>
      </c>
      <c r="B10" s="48">
        <v>4005</v>
      </c>
      <c r="C10" s="49">
        <v>0</v>
      </c>
      <c r="D10" s="50">
        <v>0</v>
      </c>
      <c r="E10" s="43">
        <v>5002</v>
      </c>
      <c r="F10" s="43">
        <v>0</v>
      </c>
      <c r="G10" s="43">
        <v>0</v>
      </c>
      <c r="H10" s="43">
        <v>0</v>
      </c>
      <c r="I10" s="43">
        <v>0</v>
      </c>
      <c r="J10" s="43"/>
      <c r="K10" s="43"/>
      <c r="L10" s="43"/>
      <c r="M10" s="51">
        <v>9006</v>
      </c>
    </row>
    <row r="11" spans="1:13" x14ac:dyDescent="0.25">
      <c r="A11" s="47" t="s">
        <v>24</v>
      </c>
      <c r="B11" s="48">
        <v>951</v>
      </c>
      <c r="C11" s="49">
        <v>0</v>
      </c>
      <c r="D11" s="50">
        <v>0</v>
      </c>
      <c r="E11" s="43">
        <v>0</v>
      </c>
      <c r="F11" s="43">
        <v>0</v>
      </c>
      <c r="G11" s="43">
        <v>1199</v>
      </c>
      <c r="H11" s="43">
        <v>0</v>
      </c>
      <c r="I11" s="43">
        <v>0</v>
      </c>
      <c r="J11" s="43"/>
      <c r="K11" s="43"/>
      <c r="L11" s="43"/>
      <c r="M11" s="51">
        <v>2150</v>
      </c>
    </row>
    <row r="12" spans="1:13" x14ac:dyDescent="0.25">
      <c r="A12" s="47" t="s">
        <v>71</v>
      </c>
      <c r="B12" s="48">
        <v>904</v>
      </c>
      <c r="C12" s="49">
        <v>0</v>
      </c>
      <c r="D12" s="50">
        <v>0</v>
      </c>
      <c r="E12" s="43">
        <v>3995</v>
      </c>
      <c r="F12" s="43">
        <v>0</v>
      </c>
      <c r="G12" s="43">
        <v>2001</v>
      </c>
      <c r="H12" s="43">
        <v>0</v>
      </c>
      <c r="I12" s="43">
        <v>0</v>
      </c>
      <c r="J12" s="43"/>
      <c r="K12" s="43"/>
      <c r="L12" s="43"/>
      <c r="M12" s="51">
        <v>6901</v>
      </c>
    </row>
    <row r="13" spans="1:13" x14ac:dyDescent="0.25">
      <c r="A13" s="47" t="s">
        <v>26</v>
      </c>
      <c r="B13" s="48">
        <v>1246</v>
      </c>
      <c r="C13" s="49">
        <v>0</v>
      </c>
      <c r="D13" s="50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/>
      <c r="K13" s="43"/>
      <c r="L13" s="43"/>
      <c r="M13" s="51">
        <v>1246</v>
      </c>
    </row>
    <row r="14" spans="1:13" x14ac:dyDescent="0.25">
      <c r="A14" s="47" t="s">
        <v>72</v>
      </c>
      <c r="B14" s="48">
        <v>2094</v>
      </c>
      <c r="C14" s="49">
        <v>0</v>
      </c>
      <c r="D14" s="50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/>
      <c r="K14" s="43"/>
      <c r="L14" s="43"/>
      <c r="M14" s="51">
        <v>2094</v>
      </c>
    </row>
    <row r="15" spans="1:13" x14ac:dyDescent="0.25">
      <c r="A15" s="47" t="s">
        <v>73</v>
      </c>
      <c r="B15" s="48">
        <v>1736</v>
      </c>
      <c r="C15" s="49">
        <v>0</v>
      </c>
      <c r="D15" s="50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/>
      <c r="K15" s="43">
        <v>9077</v>
      </c>
      <c r="L15" s="43">
        <v>342</v>
      </c>
      <c r="M15" s="51">
        <v>11155</v>
      </c>
    </row>
    <row r="16" spans="1:13" x14ac:dyDescent="0.25">
      <c r="A16" s="47" t="s">
        <v>74</v>
      </c>
      <c r="B16" s="48">
        <v>0</v>
      </c>
      <c r="C16" s="49">
        <v>0</v>
      </c>
      <c r="D16" s="50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/>
      <c r="K16" s="43"/>
      <c r="L16" s="43"/>
      <c r="M16" s="51">
        <v>0</v>
      </c>
    </row>
    <row r="17" spans="1:13" x14ac:dyDescent="0.25">
      <c r="A17" s="47" t="s">
        <v>75</v>
      </c>
      <c r="B17" s="48">
        <v>18524</v>
      </c>
      <c r="C17" s="49">
        <v>0</v>
      </c>
      <c r="D17" s="50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/>
      <c r="K17" s="43"/>
      <c r="L17" s="43"/>
      <c r="M17" s="51">
        <v>18524</v>
      </c>
    </row>
    <row r="18" spans="1:13" x14ac:dyDescent="0.25">
      <c r="A18" s="47" t="s">
        <v>76</v>
      </c>
      <c r="B18" s="48">
        <v>10414</v>
      </c>
      <c r="C18" s="49">
        <v>0</v>
      </c>
      <c r="D18" s="50">
        <v>0</v>
      </c>
      <c r="E18" s="43">
        <v>12852</v>
      </c>
      <c r="F18" s="43">
        <v>0</v>
      </c>
      <c r="G18" s="43">
        <v>0</v>
      </c>
      <c r="H18" s="43">
        <v>0</v>
      </c>
      <c r="I18" s="43">
        <v>0</v>
      </c>
      <c r="J18" s="43"/>
      <c r="K18" s="43"/>
      <c r="L18" s="43"/>
      <c r="M18" s="51">
        <v>23265</v>
      </c>
    </row>
    <row r="19" spans="1:13" x14ac:dyDescent="0.25">
      <c r="A19" s="47" t="s">
        <v>77</v>
      </c>
      <c r="B19" s="48">
        <v>43</v>
      </c>
      <c r="C19" s="49">
        <v>0</v>
      </c>
      <c r="D19" s="50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97912</v>
      </c>
      <c r="K19" s="43">
        <v>3610</v>
      </c>
      <c r="L19" s="43">
        <v>211535</v>
      </c>
      <c r="M19" s="51">
        <v>313099</v>
      </c>
    </row>
    <row r="20" spans="1:13" x14ac:dyDescent="0.25">
      <c r="A20" s="47" t="s">
        <v>78</v>
      </c>
      <c r="B20" s="48">
        <v>0</v>
      </c>
      <c r="C20" s="49">
        <v>0</v>
      </c>
      <c r="D20" s="50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36955</v>
      </c>
      <c r="K20" s="43">
        <v>507378</v>
      </c>
      <c r="L20" s="43">
        <v>52017</v>
      </c>
      <c r="M20" s="51">
        <v>596349</v>
      </c>
    </row>
    <row r="21" spans="1:13" x14ac:dyDescent="0.25">
      <c r="A21" s="47" t="s">
        <v>34</v>
      </c>
      <c r="B21" s="48">
        <v>18287</v>
      </c>
      <c r="C21" s="49">
        <v>0</v>
      </c>
      <c r="D21" s="50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/>
      <c r="K21" s="43"/>
      <c r="L21" s="43"/>
      <c r="M21" s="51">
        <v>18287</v>
      </c>
    </row>
    <row r="22" spans="1:13" x14ac:dyDescent="0.25">
      <c r="A22" s="47" t="s">
        <v>79</v>
      </c>
      <c r="B22" s="48">
        <v>11938</v>
      </c>
      <c r="C22" s="49">
        <v>0</v>
      </c>
      <c r="D22" s="50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/>
      <c r="K22" s="43"/>
      <c r="L22" s="43"/>
      <c r="M22" s="51">
        <v>11938</v>
      </c>
    </row>
    <row r="23" spans="1:13" x14ac:dyDescent="0.25">
      <c r="A23" s="47" t="s">
        <v>80</v>
      </c>
      <c r="B23" s="48">
        <v>210</v>
      </c>
      <c r="C23" s="49">
        <v>0</v>
      </c>
      <c r="D23" s="50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/>
      <c r="K23" s="43"/>
      <c r="L23" s="43"/>
      <c r="M23" s="51">
        <v>210</v>
      </c>
    </row>
    <row r="24" spans="1:13" x14ac:dyDescent="0.25">
      <c r="A24" s="47" t="s">
        <v>81</v>
      </c>
      <c r="B24" s="48">
        <v>505</v>
      </c>
      <c r="C24" s="49">
        <v>0</v>
      </c>
      <c r="D24" s="50">
        <v>0</v>
      </c>
      <c r="E24" s="43">
        <v>46313</v>
      </c>
      <c r="F24" s="43">
        <v>0</v>
      </c>
      <c r="G24" s="43">
        <v>0</v>
      </c>
      <c r="H24" s="43">
        <v>0</v>
      </c>
      <c r="I24" s="43">
        <v>0</v>
      </c>
      <c r="J24" s="43"/>
      <c r="K24" s="43"/>
      <c r="L24" s="43"/>
      <c r="M24" s="51">
        <v>46818</v>
      </c>
    </row>
    <row r="25" spans="1:13" x14ac:dyDescent="0.25">
      <c r="A25" s="47" t="s">
        <v>82</v>
      </c>
      <c r="B25" s="48">
        <v>1835</v>
      </c>
      <c r="C25" s="49">
        <v>0</v>
      </c>
      <c r="D25" s="50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/>
      <c r="K25" s="43"/>
      <c r="L25" s="43"/>
      <c r="M25" s="51">
        <v>1835</v>
      </c>
    </row>
    <row r="26" spans="1:13" ht="15.75" thickBot="1" x14ac:dyDescent="0.3">
      <c r="A26" s="52"/>
      <c r="B26" s="53"/>
      <c r="C26" s="54"/>
      <c r="D26" s="55"/>
      <c r="E26" s="54"/>
      <c r="F26" s="56"/>
      <c r="G26" s="54"/>
      <c r="H26" s="54"/>
      <c r="I26" s="56"/>
      <c r="J26" s="56"/>
      <c r="K26" s="56"/>
      <c r="L26" s="56"/>
      <c r="M26" s="57"/>
    </row>
    <row r="27" spans="1:13" x14ac:dyDescent="0.25">
      <c r="A27" s="58" t="s">
        <v>83</v>
      </c>
      <c r="B27" s="59">
        <v>147804</v>
      </c>
      <c r="C27" s="59">
        <v>0</v>
      </c>
      <c r="D27" s="59">
        <v>0</v>
      </c>
      <c r="E27" s="59">
        <v>68162</v>
      </c>
      <c r="F27" s="59">
        <v>0</v>
      </c>
      <c r="G27" s="59">
        <v>3200</v>
      </c>
      <c r="H27" s="59">
        <v>0</v>
      </c>
      <c r="I27" s="59">
        <v>0</v>
      </c>
      <c r="J27" s="59">
        <v>134867</v>
      </c>
      <c r="K27" s="59">
        <v>520064</v>
      </c>
      <c r="L27" s="59">
        <v>263893</v>
      </c>
      <c r="M27" s="60">
        <v>1137990</v>
      </c>
    </row>
    <row r="28" spans="1:13" ht="15.75" thickBot="1" x14ac:dyDescent="0.3">
      <c r="A28" s="61" t="s">
        <v>84</v>
      </c>
      <c r="B28" s="62">
        <v>287499</v>
      </c>
      <c r="C28" s="62">
        <v>0</v>
      </c>
      <c r="D28" s="63">
        <v>0</v>
      </c>
      <c r="E28" s="62">
        <v>6555</v>
      </c>
      <c r="F28" s="62">
        <v>0</v>
      </c>
      <c r="G28" s="62">
        <v>0</v>
      </c>
      <c r="H28" s="62">
        <v>0</v>
      </c>
      <c r="I28" s="62">
        <v>0</v>
      </c>
      <c r="J28" s="62">
        <v>263362</v>
      </c>
      <c r="K28" s="62">
        <v>565580</v>
      </c>
      <c r="L28" s="62">
        <v>191571</v>
      </c>
      <c r="M28" s="64">
        <v>1314567</v>
      </c>
    </row>
    <row r="29" spans="1:13" x14ac:dyDescent="0.25">
      <c r="A29" s="26"/>
      <c r="B29" s="22"/>
      <c r="C29" s="22"/>
      <c r="D29" s="23"/>
      <c r="E29" s="22"/>
      <c r="F29" s="25"/>
      <c r="G29" s="22"/>
      <c r="H29" s="22"/>
      <c r="I29" s="25"/>
      <c r="J29" s="25"/>
      <c r="K29" s="25"/>
      <c r="L29" s="25"/>
      <c r="M29" s="25"/>
    </row>
    <row r="30" spans="1:13" x14ac:dyDescent="0.25">
      <c r="A30" s="15" t="s">
        <v>85</v>
      </c>
      <c r="B30" s="16"/>
      <c r="C30" s="16"/>
      <c r="D30" s="17"/>
      <c r="E30" s="16"/>
      <c r="F30" s="18"/>
      <c r="G30" s="19"/>
      <c r="H30" s="16"/>
      <c r="I30" s="20"/>
      <c r="J30" s="65"/>
      <c r="K30" s="65"/>
      <c r="L30" s="65"/>
      <c r="M30" s="20"/>
    </row>
    <row r="31" spans="1:13" x14ac:dyDescent="0.25">
      <c r="A31" s="21" t="s">
        <v>88</v>
      </c>
      <c r="B31" s="22"/>
      <c r="C31" s="22"/>
      <c r="D31" s="23"/>
      <c r="E31" s="22"/>
      <c r="G31" s="24"/>
      <c r="H31" s="22"/>
      <c r="I31" s="25"/>
      <c r="J31" s="25"/>
      <c r="K31" s="25"/>
      <c r="L31" s="25"/>
      <c r="M31" s="25"/>
    </row>
    <row r="32" spans="1:13" x14ac:dyDescent="0.25">
      <c r="A32" s="21"/>
      <c r="B32" s="22"/>
      <c r="C32" s="22"/>
      <c r="D32" s="23"/>
      <c r="E32" s="22"/>
      <c r="G32" s="24"/>
      <c r="H32" s="22"/>
      <c r="I32" s="25"/>
      <c r="J32" s="25"/>
      <c r="K32" s="25"/>
      <c r="L32" s="25"/>
      <c r="M32" s="25"/>
    </row>
    <row r="33" spans="1:13" ht="15.75" thickBot="1" x14ac:dyDescent="0.3">
      <c r="A33" s="26"/>
      <c r="B33" s="22"/>
      <c r="C33" s="22"/>
      <c r="D33" s="23"/>
      <c r="E33" s="22"/>
      <c r="F33" s="25"/>
      <c r="G33" s="22"/>
      <c r="H33" s="22"/>
      <c r="I33" s="25"/>
      <c r="J33" s="25"/>
      <c r="K33" s="25"/>
      <c r="L33" s="25"/>
      <c r="M33" s="25"/>
    </row>
    <row r="34" spans="1:13" ht="15.75" thickBot="1" x14ac:dyDescent="0.3">
      <c r="A34" s="27"/>
      <c r="B34" s="28" t="s">
        <v>55</v>
      </c>
      <c r="C34" s="28"/>
      <c r="D34" s="29"/>
      <c r="E34" s="28"/>
      <c r="F34" s="29"/>
      <c r="G34" s="28"/>
      <c r="H34" s="28"/>
      <c r="I34" s="30"/>
      <c r="J34" s="31" t="s">
        <v>56</v>
      </c>
      <c r="K34" s="32"/>
      <c r="L34" s="33"/>
      <c r="M34" s="34"/>
    </row>
    <row r="35" spans="1:13" ht="15.75" thickBot="1" x14ac:dyDescent="0.3">
      <c r="A35" s="35" t="s">
        <v>57</v>
      </c>
      <c r="B35" s="36" t="s">
        <v>58</v>
      </c>
      <c r="C35" s="36" t="s">
        <v>59</v>
      </c>
      <c r="D35" s="37" t="s">
        <v>60</v>
      </c>
      <c r="E35" s="36" t="s">
        <v>61</v>
      </c>
      <c r="F35" s="37" t="s">
        <v>62</v>
      </c>
      <c r="G35" s="36" t="s">
        <v>63</v>
      </c>
      <c r="H35" s="36" t="s">
        <v>64</v>
      </c>
      <c r="I35" s="38" t="s">
        <v>65</v>
      </c>
      <c r="J35" s="37" t="s">
        <v>66</v>
      </c>
      <c r="K35" s="36" t="s">
        <v>63</v>
      </c>
      <c r="L35" s="39" t="s">
        <v>67</v>
      </c>
      <c r="M35" s="40" t="s">
        <v>4</v>
      </c>
    </row>
    <row r="36" spans="1:13" x14ac:dyDescent="0.25">
      <c r="A36" s="41"/>
      <c r="B36" s="42"/>
      <c r="C36" s="43"/>
      <c r="D36" s="44"/>
      <c r="E36" s="43"/>
      <c r="F36" s="45"/>
      <c r="G36" s="43"/>
      <c r="H36" s="43"/>
      <c r="I36" s="45"/>
      <c r="J36" s="45"/>
      <c r="K36" s="45"/>
      <c r="L36" s="45"/>
      <c r="M36" s="46"/>
    </row>
    <row r="37" spans="1:13" x14ac:dyDescent="0.25">
      <c r="A37" s="47" t="s">
        <v>68</v>
      </c>
      <c r="B37" s="66">
        <v>12.83</v>
      </c>
      <c r="C37" s="67"/>
      <c r="D37" s="66"/>
      <c r="E37" s="67">
        <v>0</v>
      </c>
      <c r="F37" s="67"/>
      <c r="G37" s="67">
        <v>0</v>
      </c>
      <c r="H37" s="67"/>
      <c r="I37" s="67"/>
      <c r="J37" s="67">
        <v>0</v>
      </c>
      <c r="K37" s="67">
        <v>0</v>
      </c>
      <c r="L37" s="67">
        <v>0</v>
      </c>
      <c r="M37" s="68">
        <v>1.67</v>
      </c>
    </row>
    <row r="38" spans="1:13" x14ac:dyDescent="0.25">
      <c r="A38" s="47" t="s">
        <v>69</v>
      </c>
      <c r="B38" s="66">
        <v>37.99</v>
      </c>
      <c r="C38" s="67"/>
      <c r="D38" s="66"/>
      <c r="E38" s="67">
        <v>0</v>
      </c>
      <c r="F38" s="67"/>
      <c r="G38" s="67">
        <v>0</v>
      </c>
      <c r="H38" s="67"/>
      <c r="I38" s="67"/>
      <c r="J38" s="67">
        <v>0</v>
      </c>
      <c r="K38" s="67">
        <v>0</v>
      </c>
      <c r="L38" s="67">
        <v>0</v>
      </c>
      <c r="M38" s="68">
        <v>4.93</v>
      </c>
    </row>
    <row r="39" spans="1:13" x14ac:dyDescent="0.25">
      <c r="A39" s="47" t="s">
        <v>70</v>
      </c>
      <c r="B39" s="66">
        <v>2.71</v>
      </c>
      <c r="C39" s="67"/>
      <c r="D39" s="66"/>
      <c r="E39" s="67">
        <v>7.34</v>
      </c>
      <c r="F39" s="67"/>
      <c r="G39" s="67">
        <v>0</v>
      </c>
      <c r="H39" s="67"/>
      <c r="I39" s="67"/>
      <c r="J39" s="67">
        <v>0</v>
      </c>
      <c r="K39" s="67">
        <v>0</v>
      </c>
      <c r="L39" s="67">
        <v>0</v>
      </c>
      <c r="M39" s="68">
        <v>0.79</v>
      </c>
    </row>
    <row r="40" spans="1:13" x14ac:dyDescent="0.25">
      <c r="A40" s="47" t="s">
        <v>24</v>
      </c>
      <c r="B40" s="66">
        <v>0.64</v>
      </c>
      <c r="C40" s="67"/>
      <c r="D40" s="66"/>
      <c r="E40" s="67">
        <v>0</v>
      </c>
      <c r="F40" s="67"/>
      <c r="G40" s="67">
        <v>37.47</v>
      </c>
      <c r="H40" s="67"/>
      <c r="I40" s="67"/>
      <c r="J40" s="67">
        <v>0</v>
      </c>
      <c r="K40" s="67">
        <v>0</v>
      </c>
      <c r="L40" s="67">
        <v>0</v>
      </c>
      <c r="M40" s="68">
        <v>0.19</v>
      </c>
    </row>
    <row r="41" spans="1:13" x14ac:dyDescent="0.25">
      <c r="A41" s="47" t="s">
        <v>71</v>
      </c>
      <c r="B41" s="66">
        <v>0.61</v>
      </c>
      <c r="C41" s="67"/>
      <c r="D41" s="66"/>
      <c r="E41" s="67">
        <v>5.86</v>
      </c>
      <c r="F41" s="67"/>
      <c r="G41" s="67">
        <v>62.53</v>
      </c>
      <c r="H41" s="67"/>
      <c r="I41" s="67"/>
      <c r="J41" s="67">
        <v>0</v>
      </c>
      <c r="K41" s="67">
        <v>0</v>
      </c>
      <c r="L41" s="67">
        <v>0</v>
      </c>
      <c r="M41" s="68">
        <v>0.61</v>
      </c>
    </row>
    <row r="42" spans="1:13" x14ac:dyDescent="0.25">
      <c r="A42" s="47" t="s">
        <v>26</v>
      </c>
      <c r="B42" s="66">
        <v>0.84</v>
      </c>
      <c r="C42" s="67"/>
      <c r="D42" s="66"/>
      <c r="E42" s="67">
        <v>0</v>
      </c>
      <c r="F42" s="67"/>
      <c r="G42" s="67">
        <v>0</v>
      </c>
      <c r="H42" s="67"/>
      <c r="I42" s="67"/>
      <c r="J42" s="67">
        <v>0</v>
      </c>
      <c r="K42" s="67">
        <v>0</v>
      </c>
      <c r="L42" s="67">
        <v>0</v>
      </c>
      <c r="M42" s="68">
        <v>0.11</v>
      </c>
    </row>
    <row r="43" spans="1:13" x14ac:dyDescent="0.25">
      <c r="A43" s="47" t="s">
        <v>72</v>
      </c>
      <c r="B43" s="66">
        <v>1.42</v>
      </c>
      <c r="C43" s="67"/>
      <c r="D43" s="66"/>
      <c r="E43" s="67">
        <v>0</v>
      </c>
      <c r="F43" s="67"/>
      <c r="G43" s="67">
        <v>0</v>
      </c>
      <c r="H43" s="67"/>
      <c r="I43" s="67"/>
      <c r="J43" s="67">
        <v>0</v>
      </c>
      <c r="K43" s="67">
        <v>0</v>
      </c>
      <c r="L43" s="67">
        <v>0</v>
      </c>
      <c r="M43" s="68">
        <v>0.18</v>
      </c>
    </row>
    <row r="44" spans="1:13" x14ac:dyDescent="0.25">
      <c r="A44" s="47" t="s">
        <v>73</v>
      </c>
      <c r="B44" s="66">
        <v>1.17</v>
      </c>
      <c r="C44" s="67"/>
      <c r="D44" s="66"/>
      <c r="E44" s="67">
        <v>0</v>
      </c>
      <c r="F44" s="67"/>
      <c r="G44" s="67">
        <v>0</v>
      </c>
      <c r="H44" s="67"/>
      <c r="I44" s="67"/>
      <c r="J44" s="67">
        <v>0</v>
      </c>
      <c r="K44" s="67">
        <v>1.75</v>
      </c>
      <c r="L44" s="67">
        <v>0.13</v>
      </c>
      <c r="M44" s="68">
        <v>0.98</v>
      </c>
    </row>
    <row r="45" spans="1:13" x14ac:dyDescent="0.25">
      <c r="A45" s="47" t="s">
        <v>74</v>
      </c>
      <c r="B45" s="66">
        <v>0</v>
      </c>
      <c r="C45" s="67"/>
      <c r="D45" s="66"/>
      <c r="E45" s="67">
        <v>0</v>
      </c>
      <c r="F45" s="67"/>
      <c r="G45" s="67">
        <v>0</v>
      </c>
      <c r="H45" s="67"/>
      <c r="I45" s="67"/>
      <c r="J45" s="67">
        <v>0</v>
      </c>
      <c r="K45" s="67">
        <v>0</v>
      </c>
      <c r="L45" s="67">
        <v>0</v>
      </c>
      <c r="M45" s="68">
        <v>0</v>
      </c>
    </row>
    <row r="46" spans="1:13" x14ac:dyDescent="0.25">
      <c r="A46" s="47" t="s">
        <v>75</v>
      </c>
      <c r="B46" s="66">
        <v>12.53</v>
      </c>
      <c r="C46" s="67"/>
      <c r="D46" s="66"/>
      <c r="E46" s="67">
        <v>0</v>
      </c>
      <c r="F46" s="67"/>
      <c r="G46" s="67">
        <v>0</v>
      </c>
      <c r="H46" s="67"/>
      <c r="I46" s="67"/>
      <c r="J46" s="67">
        <v>0</v>
      </c>
      <c r="K46" s="67">
        <v>0</v>
      </c>
      <c r="L46" s="67">
        <v>0</v>
      </c>
      <c r="M46" s="68">
        <v>1.63</v>
      </c>
    </row>
    <row r="47" spans="1:13" x14ac:dyDescent="0.25">
      <c r="A47" s="47" t="s">
        <v>76</v>
      </c>
      <c r="B47" s="66">
        <v>7.05</v>
      </c>
      <c r="C47" s="67"/>
      <c r="D47" s="66"/>
      <c r="E47" s="67">
        <v>18.850000000000001</v>
      </c>
      <c r="F47" s="67"/>
      <c r="G47" s="67">
        <v>0</v>
      </c>
      <c r="H47" s="67"/>
      <c r="I47" s="67"/>
      <c r="J47" s="67">
        <v>0</v>
      </c>
      <c r="K47" s="67">
        <v>0</v>
      </c>
      <c r="L47" s="67">
        <v>0</v>
      </c>
      <c r="M47" s="68">
        <v>2.04</v>
      </c>
    </row>
    <row r="48" spans="1:13" x14ac:dyDescent="0.25">
      <c r="A48" s="47" t="s">
        <v>77</v>
      </c>
      <c r="B48" s="66">
        <v>0.03</v>
      </c>
      <c r="C48" s="67"/>
      <c r="D48" s="66"/>
      <c r="E48" s="67">
        <v>0</v>
      </c>
      <c r="F48" s="67"/>
      <c r="G48" s="67">
        <v>0</v>
      </c>
      <c r="H48" s="67"/>
      <c r="I48" s="67"/>
      <c r="J48" s="67">
        <v>72.599999999999994</v>
      </c>
      <c r="K48" s="67">
        <v>0.69</v>
      </c>
      <c r="L48" s="67">
        <v>80.16</v>
      </c>
      <c r="M48" s="68">
        <v>27.51</v>
      </c>
    </row>
    <row r="49" spans="1:13" x14ac:dyDescent="0.25">
      <c r="A49" s="47" t="s">
        <v>78</v>
      </c>
      <c r="B49" s="66">
        <v>0</v>
      </c>
      <c r="C49" s="67"/>
      <c r="D49" s="66"/>
      <c r="E49" s="67">
        <v>0</v>
      </c>
      <c r="F49" s="67"/>
      <c r="G49" s="67">
        <v>0</v>
      </c>
      <c r="H49" s="67"/>
      <c r="I49" s="67"/>
      <c r="J49" s="67">
        <v>27.4</v>
      </c>
      <c r="K49" s="67">
        <v>97.56</v>
      </c>
      <c r="L49" s="67">
        <v>19.71</v>
      </c>
      <c r="M49" s="68">
        <v>52.4</v>
      </c>
    </row>
    <row r="50" spans="1:13" x14ac:dyDescent="0.25">
      <c r="A50" s="47" t="s">
        <v>34</v>
      </c>
      <c r="B50" s="66">
        <v>12.37</v>
      </c>
      <c r="C50" s="67"/>
      <c r="D50" s="66"/>
      <c r="E50" s="67">
        <v>0</v>
      </c>
      <c r="F50" s="67"/>
      <c r="G50" s="67">
        <v>0</v>
      </c>
      <c r="H50" s="67"/>
      <c r="I50" s="67"/>
      <c r="J50" s="67">
        <v>0</v>
      </c>
      <c r="K50" s="67">
        <v>0</v>
      </c>
      <c r="L50" s="67">
        <v>0</v>
      </c>
      <c r="M50" s="68">
        <v>1.61</v>
      </c>
    </row>
    <row r="51" spans="1:13" x14ac:dyDescent="0.25">
      <c r="A51" s="47" t="s">
        <v>79</v>
      </c>
      <c r="B51" s="66">
        <v>8.08</v>
      </c>
      <c r="C51" s="67"/>
      <c r="D51" s="66"/>
      <c r="E51" s="67">
        <v>0</v>
      </c>
      <c r="F51" s="67"/>
      <c r="G51" s="67">
        <v>0</v>
      </c>
      <c r="H51" s="67"/>
      <c r="I51" s="67"/>
      <c r="J51" s="67">
        <v>0</v>
      </c>
      <c r="K51" s="67">
        <v>0</v>
      </c>
      <c r="L51" s="67">
        <v>0</v>
      </c>
      <c r="M51" s="68">
        <v>1.05</v>
      </c>
    </row>
    <row r="52" spans="1:13" x14ac:dyDescent="0.25">
      <c r="A52" s="47" t="s">
        <v>80</v>
      </c>
      <c r="B52" s="66">
        <v>0.14000000000000001</v>
      </c>
      <c r="C52" s="67"/>
      <c r="D52" s="66"/>
      <c r="E52" s="67">
        <v>0</v>
      </c>
      <c r="F52" s="67"/>
      <c r="G52" s="67">
        <v>0</v>
      </c>
      <c r="H52" s="67"/>
      <c r="I52" s="67"/>
      <c r="J52" s="67">
        <v>0</v>
      </c>
      <c r="K52" s="67">
        <v>0</v>
      </c>
      <c r="L52" s="67">
        <v>0</v>
      </c>
      <c r="M52" s="68">
        <v>0.02</v>
      </c>
    </row>
    <row r="53" spans="1:13" x14ac:dyDescent="0.25">
      <c r="A53" s="47" t="s">
        <v>81</v>
      </c>
      <c r="B53" s="66">
        <v>0.34</v>
      </c>
      <c r="C53" s="67"/>
      <c r="D53" s="66"/>
      <c r="E53" s="67">
        <v>67.95</v>
      </c>
      <c r="F53" s="67"/>
      <c r="G53" s="67">
        <v>0</v>
      </c>
      <c r="H53" s="67"/>
      <c r="I53" s="67"/>
      <c r="J53" s="67">
        <v>0</v>
      </c>
      <c r="K53" s="67">
        <v>0</v>
      </c>
      <c r="L53" s="67">
        <v>0</v>
      </c>
      <c r="M53" s="68">
        <v>4.1100000000000003</v>
      </c>
    </row>
    <row r="54" spans="1:13" x14ac:dyDescent="0.25">
      <c r="A54" s="47" t="s">
        <v>82</v>
      </c>
      <c r="B54" s="66">
        <v>1.24</v>
      </c>
      <c r="C54" s="67"/>
      <c r="D54" s="66"/>
      <c r="E54" s="67">
        <v>0</v>
      </c>
      <c r="F54" s="67"/>
      <c r="G54" s="67">
        <v>0</v>
      </c>
      <c r="H54" s="67"/>
      <c r="I54" s="67"/>
      <c r="J54" s="67">
        <v>0</v>
      </c>
      <c r="K54" s="67">
        <v>0</v>
      </c>
      <c r="L54" s="67">
        <v>0</v>
      </c>
      <c r="M54" s="68">
        <v>0.16</v>
      </c>
    </row>
    <row r="55" spans="1:13" ht="15.75" thickBot="1" x14ac:dyDescent="0.3">
      <c r="A55" s="52"/>
      <c r="B55" s="69"/>
      <c r="C55" s="70"/>
      <c r="D55" s="71"/>
      <c r="E55" s="70"/>
      <c r="F55" s="70"/>
      <c r="G55" s="70"/>
      <c r="H55" s="70"/>
      <c r="I55" s="70"/>
      <c r="J55" s="70"/>
      <c r="K55" s="70"/>
      <c r="L55" s="70"/>
      <c r="M55" s="72"/>
    </row>
    <row r="56" spans="1:13" ht="15.75" thickBot="1" x14ac:dyDescent="0.3">
      <c r="A56" s="73" t="s">
        <v>83</v>
      </c>
      <c r="B56" s="74">
        <v>100</v>
      </c>
      <c r="C56" s="74">
        <v>0</v>
      </c>
      <c r="D56" s="74">
        <v>0</v>
      </c>
      <c r="E56" s="74">
        <v>100</v>
      </c>
      <c r="F56" s="74">
        <v>0</v>
      </c>
      <c r="G56" s="74">
        <v>100</v>
      </c>
      <c r="H56" s="74">
        <v>0</v>
      </c>
      <c r="I56" s="74">
        <v>0</v>
      </c>
      <c r="J56" s="74">
        <v>100</v>
      </c>
      <c r="K56" s="74">
        <v>100</v>
      </c>
      <c r="L56" s="74">
        <v>100</v>
      </c>
      <c r="M56" s="76">
        <v>100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workbookViewId="0">
      <selection activeCell="A2" sqref="A2"/>
    </sheetView>
  </sheetViews>
  <sheetFormatPr baseColWidth="10" defaultRowHeight="15" x14ac:dyDescent="0.25"/>
  <cols>
    <col min="1" max="1" width="23.140625" customWidth="1"/>
    <col min="13" max="13" width="12.140625" bestFit="1" customWidth="1"/>
    <col min="257" max="257" width="23.140625" customWidth="1"/>
    <col min="269" max="269" width="12.140625" bestFit="1" customWidth="1"/>
    <col min="513" max="513" width="23.140625" customWidth="1"/>
    <col min="525" max="525" width="12.140625" bestFit="1" customWidth="1"/>
    <col min="769" max="769" width="23.140625" customWidth="1"/>
    <col min="781" max="781" width="12.140625" bestFit="1" customWidth="1"/>
    <col min="1025" max="1025" width="23.140625" customWidth="1"/>
    <col min="1037" max="1037" width="12.140625" bestFit="1" customWidth="1"/>
    <col min="1281" max="1281" width="23.140625" customWidth="1"/>
    <col min="1293" max="1293" width="12.140625" bestFit="1" customWidth="1"/>
    <col min="1537" max="1537" width="23.140625" customWidth="1"/>
    <col min="1549" max="1549" width="12.140625" bestFit="1" customWidth="1"/>
    <col min="1793" max="1793" width="23.140625" customWidth="1"/>
    <col min="1805" max="1805" width="12.140625" bestFit="1" customWidth="1"/>
    <col min="2049" max="2049" width="23.140625" customWidth="1"/>
    <col min="2061" max="2061" width="12.140625" bestFit="1" customWidth="1"/>
    <col min="2305" max="2305" width="23.140625" customWidth="1"/>
    <col min="2317" max="2317" width="12.140625" bestFit="1" customWidth="1"/>
    <col min="2561" max="2561" width="23.140625" customWidth="1"/>
    <col min="2573" max="2573" width="12.140625" bestFit="1" customWidth="1"/>
    <col min="2817" max="2817" width="23.140625" customWidth="1"/>
    <col min="2829" max="2829" width="12.140625" bestFit="1" customWidth="1"/>
    <col min="3073" max="3073" width="23.140625" customWidth="1"/>
    <col min="3085" max="3085" width="12.140625" bestFit="1" customWidth="1"/>
    <col min="3329" max="3329" width="23.140625" customWidth="1"/>
    <col min="3341" max="3341" width="12.140625" bestFit="1" customWidth="1"/>
    <col min="3585" max="3585" width="23.140625" customWidth="1"/>
    <col min="3597" max="3597" width="12.140625" bestFit="1" customWidth="1"/>
    <col min="3841" max="3841" width="23.140625" customWidth="1"/>
    <col min="3853" max="3853" width="12.140625" bestFit="1" customWidth="1"/>
    <col min="4097" max="4097" width="23.140625" customWidth="1"/>
    <col min="4109" max="4109" width="12.140625" bestFit="1" customWidth="1"/>
    <col min="4353" max="4353" width="23.140625" customWidth="1"/>
    <col min="4365" max="4365" width="12.140625" bestFit="1" customWidth="1"/>
    <col min="4609" max="4609" width="23.140625" customWidth="1"/>
    <col min="4621" max="4621" width="12.140625" bestFit="1" customWidth="1"/>
    <col min="4865" max="4865" width="23.140625" customWidth="1"/>
    <col min="4877" max="4877" width="12.140625" bestFit="1" customWidth="1"/>
    <col min="5121" max="5121" width="23.140625" customWidth="1"/>
    <col min="5133" max="5133" width="12.140625" bestFit="1" customWidth="1"/>
    <col min="5377" max="5377" width="23.140625" customWidth="1"/>
    <col min="5389" max="5389" width="12.140625" bestFit="1" customWidth="1"/>
    <col min="5633" max="5633" width="23.140625" customWidth="1"/>
    <col min="5645" max="5645" width="12.140625" bestFit="1" customWidth="1"/>
    <col min="5889" max="5889" width="23.140625" customWidth="1"/>
    <col min="5901" max="5901" width="12.140625" bestFit="1" customWidth="1"/>
    <col min="6145" max="6145" width="23.140625" customWidth="1"/>
    <col min="6157" max="6157" width="12.140625" bestFit="1" customWidth="1"/>
    <col min="6401" max="6401" width="23.140625" customWidth="1"/>
    <col min="6413" max="6413" width="12.140625" bestFit="1" customWidth="1"/>
    <col min="6657" max="6657" width="23.140625" customWidth="1"/>
    <col min="6669" max="6669" width="12.140625" bestFit="1" customWidth="1"/>
    <col min="6913" max="6913" width="23.140625" customWidth="1"/>
    <col min="6925" max="6925" width="12.140625" bestFit="1" customWidth="1"/>
    <col min="7169" max="7169" width="23.140625" customWidth="1"/>
    <col min="7181" max="7181" width="12.140625" bestFit="1" customWidth="1"/>
    <col min="7425" max="7425" width="23.140625" customWidth="1"/>
    <col min="7437" max="7437" width="12.140625" bestFit="1" customWidth="1"/>
    <col min="7681" max="7681" width="23.140625" customWidth="1"/>
    <col min="7693" max="7693" width="12.140625" bestFit="1" customWidth="1"/>
    <col min="7937" max="7937" width="23.140625" customWidth="1"/>
    <col min="7949" max="7949" width="12.140625" bestFit="1" customWidth="1"/>
    <col min="8193" max="8193" width="23.140625" customWidth="1"/>
    <col min="8205" max="8205" width="12.140625" bestFit="1" customWidth="1"/>
    <col min="8449" max="8449" width="23.140625" customWidth="1"/>
    <col min="8461" max="8461" width="12.140625" bestFit="1" customWidth="1"/>
    <col min="8705" max="8705" width="23.140625" customWidth="1"/>
    <col min="8717" max="8717" width="12.140625" bestFit="1" customWidth="1"/>
    <col min="8961" max="8961" width="23.140625" customWidth="1"/>
    <col min="8973" max="8973" width="12.140625" bestFit="1" customWidth="1"/>
    <col min="9217" max="9217" width="23.140625" customWidth="1"/>
    <col min="9229" max="9229" width="12.140625" bestFit="1" customWidth="1"/>
    <col min="9473" max="9473" width="23.140625" customWidth="1"/>
    <col min="9485" max="9485" width="12.140625" bestFit="1" customWidth="1"/>
    <col min="9729" max="9729" width="23.140625" customWidth="1"/>
    <col min="9741" max="9741" width="12.140625" bestFit="1" customWidth="1"/>
    <col min="9985" max="9985" width="23.140625" customWidth="1"/>
    <col min="9997" max="9997" width="12.140625" bestFit="1" customWidth="1"/>
    <col min="10241" max="10241" width="23.140625" customWidth="1"/>
    <col min="10253" max="10253" width="12.140625" bestFit="1" customWidth="1"/>
    <col min="10497" max="10497" width="23.140625" customWidth="1"/>
    <col min="10509" max="10509" width="12.140625" bestFit="1" customWidth="1"/>
    <col min="10753" max="10753" width="23.140625" customWidth="1"/>
    <col min="10765" max="10765" width="12.140625" bestFit="1" customWidth="1"/>
    <col min="11009" max="11009" width="23.140625" customWidth="1"/>
    <col min="11021" max="11021" width="12.140625" bestFit="1" customWidth="1"/>
    <col min="11265" max="11265" width="23.140625" customWidth="1"/>
    <col min="11277" max="11277" width="12.140625" bestFit="1" customWidth="1"/>
    <col min="11521" max="11521" width="23.140625" customWidth="1"/>
    <col min="11533" max="11533" width="12.140625" bestFit="1" customWidth="1"/>
    <col min="11777" max="11777" width="23.140625" customWidth="1"/>
    <col min="11789" max="11789" width="12.140625" bestFit="1" customWidth="1"/>
    <col min="12033" max="12033" width="23.140625" customWidth="1"/>
    <col min="12045" max="12045" width="12.140625" bestFit="1" customWidth="1"/>
    <col min="12289" max="12289" width="23.140625" customWidth="1"/>
    <col min="12301" max="12301" width="12.140625" bestFit="1" customWidth="1"/>
    <col min="12545" max="12545" width="23.140625" customWidth="1"/>
    <col min="12557" max="12557" width="12.140625" bestFit="1" customWidth="1"/>
    <col min="12801" max="12801" width="23.140625" customWidth="1"/>
    <col min="12813" max="12813" width="12.140625" bestFit="1" customWidth="1"/>
    <col min="13057" max="13057" width="23.140625" customWidth="1"/>
    <col min="13069" max="13069" width="12.140625" bestFit="1" customWidth="1"/>
    <col min="13313" max="13313" width="23.140625" customWidth="1"/>
    <col min="13325" max="13325" width="12.140625" bestFit="1" customWidth="1"/>
    <col min="13569" max="13569" width="23.140625" customWidth="1"/>
    <col min="13581" max="13581" width="12.140625" bestFit="1" customWidth="1"/>
    <col min="13825" max="13825" width="23.140625" customWidth="1"/>
    <col min="13837" max="13837" width="12.140625" bestFit="1" customWidth="1"/>
    <col min="14081" max="14081" width="23.140625" customWidth="1"/>
    <col min="14093" max="14093" width="12.140625" bestFit="1" customWidth="1"/>
    <col min="14337" max="14337" width="23.140625" customWidth="1"/>
    <col min="14349" max="14349" width="12.140625" bestFit="1" customWidth="1"/>
    <col min="14593" max="14593" width="23.140625" customWidth="1"/>
    <col min="14605" max="14605" width="12.140625" bestFit="1" customWidth="1"/>
    <col min="14849" max="14849" width="23.140625" customWidth="1"/>
    <col min="14861" max="14861" width="12.140625" bestFit="1" customWidth="1"/>
    <col min="15105" max="15105" width="23.140625" customWidth="1"/>
    <col min="15117" max="15117" width="12.140625" bestFit="1" customWidth="1"/>
    <col min="15361" max="15361" width="23.140625" customWidth="1"/>
    <col min="15373" max="15373" width="12.140625" bestFit="1" customWidth="1"/>
    <col min="15617" max="15617" width="23.140625" customWidth="1"/>
    <col min="15629" max="15629" width="12.140625" bestFit="1" customWidth="1"/>
    <col min="15873" max="15873" width="23.140625" customWidth="1"/>
    <col min="15885" max="15885" width="12.140625" bestFit="1" customWidth="1"/>
    <col min="16129" max="16129" width="23.140625" customWidth="1"/>
    <col min="16141" max="16141" width="12.140625" bestFit="1" customWidth="1"/>
  </cols>
  <sheetData>
    <row r="1" spans="1:13" x14ac:dyDescent="0.25">
      <c r="A1" s="15" t="s">
        <v>53</v>
      </c>
      <c r="B1" s="16"/>
      <c r="C1" s="16"/>
      <c r="D1" s="17"/>
      <c r="E1" s="16"/>
      <c r="F1" s="18"/>
      <c r="G1" s="19"/>
      <c r="H1" s="16"/>
      <c r="I1" s="20"/>
      <c r="J1" s="20"/>
      <c r="K1" s="20"/>
      <c r="L1" s="20"/>
      <c r="M1" s="20"/>
    </row>
    <row r="2" spans="1:13" x14ac:dyDescent="0.25">
      <c r="A2" s="21" t="s">
        <v>89</v>
      </c>
      <c r="B2" s="22"/>
      <c r="C2" s="22"/>
      <c r="D2" s="23"/>
      <c r="E2" s="22"/>
      <c r="G2" s="24"/>
      <c r="H2" s="22"/>
      <c r="I2" s="25"/>
      <c r="J2" s="25"/>
      <c r="K2" s="25"/>
      <c r="L2" s="25"/>
      <c r="M2" s="25"/>
    </row>
    <row r="3" spans="1:13" x14ac:dyDescent="0.25">
      <c r="A3" s="21"/>
      <c r="B3" s="22"/>
      <c r="C3" s="22"/>
      <c r="D3" s="23"/>
      <c r="E3" s="22"/>
      <c r="G3" s="24"/>
      <c r="H3" s="22"/>
      <c r="I3" s="25"/>
      <c r="J3" s="25"/>
      <c r="K3" s="25"/>
      <c r="L3" s="25"/>
      <c r="M3" s="25"/>
    </row>
    <row r="4" spans="1:13" ht="15.75" thickBot="1" x14ac:dyDescent="0.3">
      <c r="A4" s="26"/>
      <c r="B4" s="22"/>
      <c r="C4" s="22"/>
      <c r="D4" s="23"/>
      <c r="E4" s="22"/>
      <c r="F4" s="25"/>
      <c r="G4" s="22"/>
      <c r="H4" s="22"/>
      <c r="I4" s="25"/>
      <c r="J4" s="25"/>
      <c r="K4" s="25"/>
      <c r="L4" s="25"/>
      <c r="M4" s="25"/>
    </row>
    <row r="5" spans="1:13" ht="15.75" thickBot="1" x14ac:dyDescent="0.3">
      <c r="A5" s="27"/>
      <c r="B5" s="28" t="s">
        <v>55</v>
      </c>
      <c r="C5" s="28"/>
      <c r="D5" s="29"/>
      <c r="E5" s="28"/>
      <c r="F5" s="29"/>
      <c r="G5" s="28"/>
      <c r="H5" s="28"/>
      <c r="I5" s="30"/>
      <c r="J5" s="31" t="s">
        <v>56</v>
      </c>
      <c r="K5" s="32"/>
      <c r="L5" s="33"/>
      <c r="M5" s="34"/>
    </row>
    <row r="6" spans="1:13" ht="15.75" thickBot="1" x14ac:dyDescent="0.3">
      <c r="A6" s="35" t="s">
        <v>57</v>
      </c>
      <c r="B6" s="36" t="s">
        <v>58</v>
      </c>
      <c r="C6" s="36" t="s">
        <v>59</v>
      </c>
      <c r="D6" s="37" t="s">
        <v>60</v>
      </c>
      <c r="E6" s="36" t="s">
        <v>61</v>
      </c>
      <c r="F6" s="37" t="s">
        <v>62</v>
      </c>
      <c r="G6" s="36" t="s">
        <v>63</v>
      </c>
      <c r="H6" s="36" t="s">
        <v>64</v>
      </c>
      <c r="I6" s="38" t="s">
        <v>65</v>
      </c>
      <c r="J6" s="37" t="s">
        <v>66</v>
      </c>
      <c r="K6" s="36" t="s">
        <v>63</v>
      </c>
      <c r="L6" s="39" t="s">
        <v>67</v>
      </c>
      <c r="M6" s="40" t="s">
        <v>4</v>
      </c>
    </row>
    <row r="7" spans="1:13" x14ac:dyDescent="0.25">
      <c r="A7" s="41"/>
      <c r="B7" s="42"/>
      <c r="C7" s="43"/>
      <c r="D7" s="44"/>
      <c r="E7" s="43"/>
      <c r="F7" s="45"/>
      <c r="G7" s="43"/>
      <c r="H7" s="43"/>
      <c r="I7" s="45"/>
      <c r="J7" s="45"/>
      <c r="K7" s="45"/>
      <c r="L7" s="45"/>
      <c r="M7" s="46"/>
    </row>
    <row r="8" spans="1:13" x14ac:dyDescent="0.25">
      <c r="A8" s="47" t="s">
        <v>68</v>
      </c>
      <c r="B8" s="48">
        <v>21180</v>
      </c>
      <c r="C8" s="49"/>
      <c r="D8" s="50"/>
      <c r="E8" s="43"/>
      <c r="F8" s="43"/>
      <c r="G8" s="43"/>
      <c r="H8" s="43"/>
      <c r="I8" s="43"/>
      <c r="J8" s="43"/>
      <c r="K8" s="43"/>
      <c r="L8" s="43"/>
      <c r="M8" s="51">
        <v>21180</v>
      </c>
    </row>
    <row r="9" spans="1:13" x14ac:dyDescent="0.25">
      <c r="A9" s="47" t="s">
        <v>69</v>
      </c>
      <c r="B9" s="48">
        <v>80235</v>
      </c>
      <c r="C9" s="49"/>
      <c r="D9" s="50"/>
      <c r="E9" s="43"/>
      <c r="F9" s="43"/>
      <c r="G9" s="43"/>
      <c r="H9" s="43"/>
      <c r="I9" s="43"/>
      <c r="J9" s="43"/>
      <c r="K9" s="43"/>
      <c r="L9" s="43"/>
      <c r="M9" s="51">
        <v>80235</v>
      </c>
    </row>
    <row r="10" spans="1:13" x14ac:dyDescent="0.25">
      <c r="A10" s="47" t="s">
        <v>70</v>
      </c>
      <c r="B10" s="48">
        <v>3220</v>
      </c>
      <c r="C10" s="49"/>
      <c r="D10" s="50"/>
      <c r="E10" s="43">
        <v>11879</v>
      </c>
      <c r="F10" s="43"/>
      <c r="G10" s="43"/>
      <c r="H10" s="43"/>
      <c r="I10" s="43"/>
      <c r="J10" s="43"/>
      <c r="K10" s="43"/>
      <c r="L10" s="43"/>
      <c r="M10" s="51">
        <v>15099</v>
      </c>
    </row>
    <row r="11" spans="1:13" x14ac:dyDescent="0.25">
      <c r="A11" s="47" t="s">
        <v>24</v>
      </c>
      <c r="B11" s="48">
        <v>2102</v>
      </c>
      <c r="C11" s="49"/>
      <c r="D11" s="50"/>
      <c r="E11" s="43"/>
      <c r="F11" s="43"/>
      <c r="G11" s="43">
        <v>21530</v>
      </c>
      <c r="H11" s="43"/>
      <c r="I11" s="43"/>
      <c r="J11" s="43"/>
      <c r="K11" s="43"/>
      <c r="L11" s="43"/>
      <c r="M11" s="51">
        <v>23632</v>
      </c>
    </row>
    <row r="12" spans="1:13" x14ac:dyDescent="0.25">
      <c r="A12" s="47" t="s">
        <v>71</v>
      </c>
      <c r="B12" s="48">
        <v>299</v>
      </c>
      <c r="C12" s="49"/>
      <c r="D12" s="50"/>
      <c r="E12" s="43"/>
      <c r="F12" s="43"/>
      <c r="G12" s="43"/>
      <c r="H12" s="43"/>
      <c r="I12" s="43"/>
      <c r="J12" s="43"/>
      <c r="K12" s="43"/>
      <c r="L12" s="43"/>
      <c r="M12" s="51">
        <v>299</v>
      </c>
    </row>
    <row r="13" spans="1:13" x14ac:dyDescent="0.25">
      <c r="A13" s="47" t="s">
        <v>26</v>
      </c>
      <c r="B13" s="48">
        <v>1379</v>
      </c>
      <c r="C13" s="49"/>
      <c r="D13" s="50"/>
      <c r="E13" s="43"/>
      <c r="F13" s="43"/>
      <c r="G13" s="43"/>
      <c r="H13" s="43"/>
      <c r="I13" s="43"/>
      <c r="J13" s="43"/>
      <c r="K13" s="43"/>
      <c r="L13" s="43"/>
      <c r="M13" s="51">
        <v>1379</v>
      </c>
    </row>
    <row r="14" spans="1:13" x14ac:dyDescent="0.25">
      <c r="A14" s="47" t="s">
        <v>72</v>
      </c>
      <c r="B14" s="48">
        <v>2023</v>
      </c>
      <c r="C14" s="49"/>
      <c r="D14" s="50"/>
      <c r="E14" s="43"/>
      <c r="F14" s="43"/>
      <c r="G14" s="43"/>
      <c r="H14" s="43"/>
      <c r="I14" s="43"/>
      <c r="J14" s="43"/>
      <c r="K14" s="43"/>
      <c r="L14" s="43"/>
      <c r="M14" s="51">
        <v>2023</v>
      </c>
    </row>
    <row r="15" spans="1:13" x14ac:dyDescent="0.25">
      <c r="A15" s="47" t="s">
        <v>73</v>
      </c>
      <c r="B15" s="48">
        <v>1294</v>
      </c>
      <c r="C15" s="49"/>
      <c r="D15" s="50"/>
      <c r="E15" s="43"/>
      <c r="F15" s="43"/>
      <c r="G15" s="43"/>
      <c r="H15" s="43"/>
      <c r="I15" s="43"/>
      <c r="J15" s="43"/>
      <c r="K15" s="43">
        <f>7826</f>
        <v>7826</v>
      </c>
      <c r="L15" s="43">
        <v>201</v>
      </c>
      <c r="M15" s="51">
        <v>9321</v>
      </c>
    </row>
    <row r="16" spans="1:13" x14ac:dyDescent="0.25">
      <c r="A16" s="47" t="s">
        <v>74</v>
      </c>
      <c r="B16" s="48">
        <v>0</v>
      </c>
      <c r="C16" s="49"/>
      <c r="D16" s="50"/>
      <c r="E16" s="43"/>
      <c r="F16" s="43"/>
      <c r="G16" s="43"/>
      <c r="H16" s="43"/>
      <c r="I16" s="43"/>
      <c r="J16" s="43"/>
      <c r="K16" s="43"/>
      <c r="L16" s="43"/>
      <c r="M16" s="51">
        <v>0</v>
      </c>
    </row>
    <row r="17" spans="1:13" x14ac:dyDescent="0.25">
      <c r="A17" s="47" t="s">
        <v>75</v>
      </c>
      <c r="B17" s="48">
        <v>50432</v>
      </c>
      <c r="C17" s="49"/>
      <c r="D17" s="50"/>
      <c r="E17" s="43"/>
      <c r="F17" s="43"/>
      <c r="G17" s="43"/>
      <c r="H17" s="43"/>
      <c r="I17" s="43"/>
      <c r="J17" s="43"/>
      <c r="K17" s="43"/>
      <c r="L17" s="43"/>
      <c r="M17" s="51">
        <v>50432</v>
      </c>
    </row>
    <row r="18" spans="1:13" x14ac:dyDescent="0.25">
      <c r="A18" s="47" t="s">
        <v>76</v>
      </c>
      <c r="B18" s="48">
        <v>7627</v>
      </c>
      <c r="C18" s="49"/>
      <c r="D18" s="50"/>
      <c r="E18" s="43"/>
      <c r="F18" s="43"/>
      <c r="G18" s="43"/>
      <c r="H18" s="43"/>
      <c r="I18" s="43"/>
      <c r="J18" s="43"/>
      <c r="K18" s="43"/>
      <c r="L18" s="43"/>
      <c r="M18" s="51">
        <v>7627</v>
      </c>
    </row>
    <row r="19" spans="1:13" x14ac:dyDescent="0.25">
      <c r="A19" s="47" t="s">
        <v>77</v>
      </c>
      <c r="B19" s="48">
        <v>39</v>
      </c>
      <c r="C19" s="49"/>
      <c r="D19" s="50"/>
      <c r="E19" s="43"/>
      <c r="F19" s="43"/>
      <c r="G19" s="43"/>
      <c r="H19" s="43"/>
      <c r="I19" s="43"/>
      <c r="J19" s="43">
        <v>164241</v>
      </c>
      <c r="K19" s="43">
        <f>2076</f>
        <v>2076</v>
      </c>
      <c r="L19" s="43">
        <v>256987</v>
      </c>
      <c r="M19" s="51">
        <v>423343</v>
      </c>
    </row>
    <row r="20" spans="1:13" x14ac:dyDescent="0.25">
      <c r="A20" s="47" t="s">
        <v>78</v>
      </c>
      <c r="B20" s="48">
        <v>0</v>
      </c>
      <c r="C20" s="49"/>
      <c r="D20" s="50"/>
      <c r="E20" s="43"/>
      <c r="F20" s="43"/>
      <c r="G20" s="43"/>
      <c r="H20" s="43"/>
      <c r="I20" s="43"/>
      <c r="J20" s="43">
        <f>28156</f>
        <v>28156</v>
      </c>
      <c r="K20" s="43">
        <f>615669</f>
        <v>615669</v>
      </c>
      <c r="L20" s="43">
        <v>59440</v>
      </c>
      <c r="M20" s="51">
        <v>703265</v>
      </c>
    </row>
    <row r="21" spans="1:13" x14ac:dyDescent="0.25">
      <c r="A21" s="47" t="s">
        <v>34</v>
      </c>
      <c r="B21" s="48">
        <v>52289</v>
      </c>
      <c r="C21" s="49"/>
      <c r="D21" s="50"/>
      <c r="E21" s="43"/>
      <c r="F21" s="43"/>
      <c r="G21" s="43"/>
      <c r="H21" s="43"/>
      <c r="I21" s="43"/>
      <c r="J21" s="43"/>
      <c r="K21" s="43"/>
      <c r="L21" s="43"/>
      <c r="M21" s="51">
        <v>52289</v>
      </c>
    </row>
    <row r="22" spans="1:13" x14ac:dyDescent="0.25">
      <c r="A22" s="47" t="s">
        <v>79</v>
      </c>
      <c r="B22" s="48">
        <v>20948</v>
      </c>
      <c r="C22" s="49"/>
      <c r="D22" s="50"/>
      <c r="E22" s="43">
        <v>52061</v>
      </c>
      <c r="F22" s="43"/>
      <c r="G22" s="43"/>
      <c r="H22" s="43"/>
      <c r="I22" s="43"/>
      <c r="J22" s="43"/>
      <c r="K22" s="43"/>
      <c r="L22" s="43"/>
      <c r="M22" s="51">
        <v>73008</v>
      </c>
    </row>
    <row r="23" spans="1:13" x14ac:dyDescent="0.25">
      <c r="A23" s="47" t="s">
        <v>80</v>
      </c>
      <c r="B23" s="48">
        <v>188</v>
      </c>
      <c r="C23" s="49"/>
      <c r="D23" s="50"/>
      <c r="E23" s="43">
        <v>52061</v>
      </c>
      <c r="F23" s="43"/>
      <c r="G23" s="43"/>
      <c r="H23" s="43"/>
      <c r="I23" s="43"/>
      <c r="J23" s="43"/>
      <c r="K23" s="43"/>
      <c r="L23" s="43"/>
      <c r="M23" s="51">
        <v>52248</v>
      </c>
    </row>
    <row r="24" spans="1:13" x14ac:dyDescent="0.25">
      <c r="A24" s="47" t="s">
        <v>81</v>
      </c>
      <c r="B24" s="48">
        <v>389</v>
      </c>
      <c r="C24" s="49"/>
      <c r="D24" s="50"/>
      <c r="E24" s="43">
        <v>11879</v>
      </c>
      <c r="F24" s="43"/>
      <c r="G24" s="43"/>
      <c r="H24" s="43"/>
      <c r="I24" s="43"/>
      <c r="J24" s="43"/>
      <c r="K24" s="43"/>
      <c r="L24" s="43"/>
      <c r="M24" s="51">
        <v>12269</v>
      </c>
    </row>
    <row r="25" spans="1:13" x14ac:dyDescent="0.25">
      <c r="A25" s="47" t="s">
        <v>82</v>
      </c>
      <c r="B25" s="48">
        <v>3596</v>
      </c>
      <c r="C25" s="49"/>
      <c r="D25" s="50"/>
      <c r="E25" s="43"/>
      <c r="F25" s="43"/>
      <c r="G25" s="43"/>
      <c r="H25" s="43"/>
      <c r="I25" s="43"/>
      <c r="J25" s="43"/>
      <c r="K25" s="43"/>
      <c r="L25" s="43"/>
      <c r="M25" s="51">
        <v>3596</v>
      </c>
    </row>
    <row r="26" spans="1:13" ht="15.75" thickBot="1" x14ac:dyDescent="0.3">
      <c r="A26" s="52"/>
      <c r="B26" s="53"/>
      <c r="C26" s="54"/>
      <c r="D26" s="55"/>
      <c r="E26" s="54"/>
      <c r="F26" s="56"/>
      <c r="G26" s="54"/>
      <c r="H26" s="54"/>
      <c r="I26" s="56"/>
      <c r="J26" s="56"/>
      <c r="K26" s="56"/>
      <c r="L26" s="56"/>
      <c r="M26" s="57"/>
    </row>
    <row r="27" spans="1:13" x14ac:dyDescent="0.25">
      <c r="A27" s="58" t="s">
        <v>83</v>
      </c>
      <c r="B27" s="59">
        <v>247241</v>
      </c>
      <c r="C27" s="59"/>
      <c r="D27" s="59"/>
      <c r="E27" s="59">
        <v>127879</v>
      </c>
      <c r="F27" s="59"/>
      <c r="G27" s="59">
        <v>21530</v>
      </c>
      <c r="H27" s="59"/>
      <c r="I27" s="59"/>
      <c r="J27" s="59">
        <f>192397</f>
        <v>192397</v>
      </c>
      <c r="K27" s="59">
        <f>625571</f>
        <v>625571</v>
      </c>
      <c r="L27" s="59">
        <v>316628</v>
      </c>
      <c r="M27" s="60">
        <v>1531247</v>
      </c>
    </row>
    <row r="28" spans="1:13" ht="15.75" thickBot="1" x14ac:dyDescent="0.3">
      <c r="A28" s="61" t="s">
        <v>84</v>
      </c>
      <c r="B28" s="62">
        <v>147804</v>
      </c>
      <c r="C28" s="62"/>
      <c r="D28" s="63"/>
      <c r="E28" s="62">
        <v>68162</v>
      </c>
      <c r="F28" s="62"/>
      <c r="G28" s="62">
        <v>3200</v>
      </c>
      <c r="H28" s="62"/>
      <c r="I28" s="62"/>
      <c r="J28" s="62">
        <f>134867</f>
        <v>134867</v>
      </c>
      <c r="K28" s="62">
        <f>520064</f>
        <v>520064</v>
      </c>
      <c r="L28" s="62">
        <v>263893</v>
      </c>
      <c r="M28" s="64">
        <v>1137990</v>
      </c>
    </row>
    <row r="29" spans="1:13" x14ac:dyDescent="0.25">
      <c r="A29" s="26"/>
      <c r="B29" s="22"/>
      <c r="C29" s="22"/>
      <c r="D29" s="23"/>
      <c r="E29" s="77"/>
      <c r="F29" s="25"/>
      <c r="G29" s="22"/>
      <c r="H29" s="22"/>
      <c r="I29" s="25"/>
      <c r="J29" s="25"/>
      <c r="K29" s="25"/>
      <c r="L29" s="25"/>
      <c r="M29" s="78"/>
    </row>
    <row r="30" spans="1:13" x14ac:dyDescent="0.25">
      <c r="A30" s="15" t="s">
        <v>85</v>
      </c>
      <c r="B30" s="16"/>
      <c r="C30" s="16"/>
      <c r="D30" s="17"/>
      <c r="E30" s="16"/>
      <c r="F30" s="18"/>
      <c r="G30" s="19"/>
      <c r="H30" s="16"/>
      <c r="I30" s="20"/>
      <c r="J30" s="65"/>
      <c r="K30" s="65"/>
      <c r="L30" s="65"/>
      <c r="M30" s="20"/>
    </row>
    <row r="31" spans="1:13" x14ac:dyDescent="0.25">
      <c r="A31" s="21" t="s">
        <v>90</v>
      </c>
      <c r="B31" s="22"/>
      <c r="C31" s="22"/>
      <c r="D31" s="23"/>
      <c r="E31" s="22"/>
      <c r="G31" s="24"/>
      <c r="H31" s="22"/>
      <c r="I31" s="25"/>
      <c r="J31" s="25"/>
      <c r="K31" s="25"/>
      <c r="L31" s="25"/>
      <c r="M31" s="25"/>
    </row>
    <row r="32" spans="1:13" x14ac:dyDescent="0.25">
      <c r="A32" s="21"/>
      <c r="B32" s="22"/>
      <c r="C32" s="22"/>
      <c r="D32" s="23"/>
      <c r="E32" s="22"/>
      <c r="G32" s="24"/>
      <c r="H32" s="22"/>
      <c r="I32" s="25"/>
      <c r="J32" s="25"/>
      <c r="K32" s="25"/>
      <c r="L32" s="25"/>
      <c r="M32" s="25"/>
    </row>
    <row r="33" spans="1:13" ht="15.75" thickBot="1" x14ac:dyDescent="0.3">
      <c r="A33" s="26"/>
      <c r="B33" s="22"/>
      <c r="C33" s="22"/>
      <c r="D33" s="23"/>
      <c r="E33" s="22"/>
      <c r="F33" s="25"/>
      <c r="G33" s="22"/>
      <c r="H33" s="22"/>
      <c r="I33" s="25"/>
      <c r="J33" s="25"/>
      <c r="K33" s="25"/>
      <c r="L33" s="25"/>
      <c r="M33" s="25"/>
    </row>
    <row r="34" spans="1:13" ht="15.75" thickBot="1" x14ac:dyDescent="0.3">
      <c r="A34" s="27"/>
      <c r="B34" s="28" t="s">
        <v>55</v>
      </c>
      <c r="C34" s="28"/>
      <c r="D34" s="29"/>
      <c r="E34" s="28"/>
      <c r="F34" s="29"/>
      <c r="G34" s="28"/>
      <c r="H34" s="28"/>
      <c r="I34" s="30"/>
      <c r="J34" s="31" t="s">
        <v>56</v>
      </c>
      <c r="K34" s="32"/>
      <c r="L34" s="33"/>
      <c r="M34" s="34"/>
    </row>
    <row r="35" spans="1:13" ht="15.75" thickBot="1" x14ac:dyDescent="0.3">
      <c r="A35" s="35" t="s">
        <v>57</v>
      </c>
      <c r="B35" s="36" t="s">
        <v>58</v>
      </c>
      <c r="C35" s="36" t="s">
        <v>59</v>
      </c>
      <c r="D35" s="37" t="s">
        <v>60</v>
      </c>
      <c r="E35" s="36" t="s">
        <v>61</v>
      </c>
      <c r="F35" s="37" t="s">
        <v>62</v>
      </c>
      <c r="G35" s="36" t="s">
        <v>63</v>
      </c>
      <c r="H35" s="36" t="s">
        <v>64</v>
      </c>
      <c r="I35" s="38" t="s">
        <v>65</v>
      </c>
      <c r="J35" s="37" t="s">
        <v>66</v>
      </c>
      <c r="K35" s="36" t="s">
        <v>63</v>
      </c>
      <c r="L35" s="39" t="s">
        <v>67</v>
      </c>
      <c r="M35" s="40" t="s">
        <v>4</v>
      </c>
    </row>
    <row r="36" spans="1:13" x14ac:dyDescent="0.25">
      <c r="A36" s="41"/>
      <c r="B36" s="42"/>
      <c r="C36" s="43"/>
      <c r="D36" s="44"/>
      <c r="E36" s="43"/>
      <c r="F36" s="45"/>
      <c r="G36" s="43"/>
      <c r="H36" s="43"/>
      <c r="I36" s="45"/>
      <c r="J36" s="45"/>
      <c r="K36" s="45"/>
      <c r="L36" s="45"/>
      <c r="M36" s="46"/>
    </row>
    <row r="37" spans="1:13" x14ac:dyDescent="0.25">
      <c r="A37" s="47" t="s">
        <v>68</v>
      </c>
      <c r="B37" s="79">
        <v>8.57</v>
      </c>
      <c r="C37" s="80"/>
      <c r="D37" s="79"/>
      <c r="E37" s="80"/>
      <c r="F37" s="80"/>
      <c r="G37" s="80"/>
      <c r="H37" s="80"/>
      <c r="I37" s="80"/>
      <c r="J37" s="80"/>
      <c r="K37" s="80"/>
      <c r="L37" s="80"/>
      <c r="M37" s="81">
        <v>1.38</v>
      </c>
    </row>
    <row r="38" spans="1:13" x14ac:dyDescent="0.25">
      <c r="A38" s="47" t="s">
        <v>69</v>
      </c>
      <c r="B38" s="79">
        <v>32.450000000000003</v>
      </c>
      <c r="C38" s="80"/>
      <c r="D38" s="79"/>
      <c r="E38" s="80"/>
      <c r="F38" s="80"/>
      <c r="G38" s="80"/>
      <c r="H38" s="80"/>
      <c r="I38" s="80"/>
      <c r="J38" s="80"/>
      <c r="K38" s="80"/>
      <c r="L38" s="80"/>
      <c r="M38" s="81">
        <v>5.24</v>
      </c>
    </row>
    <row r="39" spans="1:13" x14ac:dyDescent="0.25">
      <c r="A39" s="47" t="s">
        <v>70</v>
      </c>
      <c r="B39" s="79">
        <v>1.3</v>
      </c>
      <c r="C39" s="80"/>
      <c r="D39" s="79"/>
      <c r="E39" s="80">
        <v>9.2899999999999991</v>
      </c>
      <c r="F39" s="80"/>
      <c r="G39" s="80"/>
      <c r="H39" s="80"/>
      <c r="I39" s="80"/>
      <c r="J39" s="80"/>
      <c r="K39" s="80"/>
      <c r="L39" s="80"/>
      <c r="M39" s="81">
        <v>0.99</v>
      </c>
    </row>
    <row r="40" spans="1:13" x14ac:dyDescent="0.25">
      <c r="A40" s="47" t="s">
        <v>24</v>
      </c>
      <c r="B40" s="79">
        <v>0.85</v>
      </c>
      <c r="C40" s="80"/>
      <c r="D40" s="79"/>
      <c r="E40" s="80"/>
      <c r="F40" s="80"/>
      <c r="G40" s="80">
        <v>100</v>
      </c>
      <c r="H40" s="80"/>
      <c r="I40" s="80"/>
      <c r="J40" s="80"/>
      <c r="K40" s="80"/>
      <c r="L40" s="80"/>
      <c r="M40" s="81">
        <v>1.54</v>
      </c>
    </row>
    <row r="41" spans="1:13" x14ac:dyDescent="0.25">
      <c r="A41" s="47" t="s">
        <v>71</v>
      </c>
      <c r="B41" s="79">
        <v>0.12</v>
      </c>
      <c r="C41" s="80"/>
      <c r="D41" s="79"/>
      <c r="E41" s="80"/>
      <c r="F41" s="80"/>
      <c r="G41" s="80"/>
      <c r="H41" s="80"/>
      <c r="I41" s="80"/>
      <c r="J41" s="80"/>
      <c r="K41" s="80"/>
      <c r="L41" s="80"/>
      <c r="M41" s="81">
        <v>0.02</v>
      </c>
    </row>
    <row r="42" spans="1:13" x14ac:dyDescent="0.25">
      <c r="A42" s="47" t="s">
        <v>26</v>
      </c>
      <c r="B42" s="79">
        <v>0.56000000000000005</v>
      </c>
      <c r="C42" s="80"/>
      <c r="D42" s="79"/>
      <c r="E42" s="80"/>
      <c r="F42" s="80"/>
      <c r="G42" s="80"/>
      <c r="H42" s="80"/>
      <c r="I42" s="80"/>
      <c r="J42" s="80"/>
      <c r="K42" s="80"/>
      <c r="L42" s="80"/>
      <c r="M42" s="81">
        <v>0.09</v>
      </c>
    </row>
    <row r="43" spans="1:13" x14ac:dyDescent="0.25">
      <c r="A43" s="47" t="s">
        <v>72</v>
      </c>
      <c r="B43" s="79">
        <v>0.82</v>
      </c>
      <c r="C43" s="80"/>
      <c r="D43" s="79"/>
      <c r="E43" s="80"/>
      <c r="F43" s="80"/>
      <c r="G43" s="80"/>
      <c r="H43" s="80"/>
      <c r="I43" s="80"/>
      <c r="J43" s="80"/>
      <c r="K43" s="80"/>
      <c r="L43" s="80"/>
      <c r="M43" s="81">
        <v>0.13</v>
      </c>
    </row>
    <row r="44" spans="1:13" x14ac:dyDescent="0.25">
      <c r="A44" s="47" t="s">
        <v>73</v>
      </c>
      <c r="B44" s="79">
        <v>0.52</v>
      </c>
      <c r="C44" s="80"/>
      <c r="D44" s="79"/>
      <c r="E44" s="80"/>
      <c r="F44" s="80"/>
      <c r="G44" s="80"/>
      <c r="H44" s="80"/>
      <c r="I44" s="80"/>
      <c r="J44" s="80"/>
      <c r="K44" s="80">
        <v>1.25</v>
      </c>
      <c r="L44" s="80">
        <v>0.06</v>
      </c>
      <c r="M44" s="81">
        <v>0.61</v>
      </c>
    </row>
    <row r="45" spans="1:13" x14ac:dyDescent="0.25">
      <c r="A45" s="47" t="s">
        <v>74</v>
      </c>
      <c r="B45" s="79">
        <v>0</v>
      </c>
      <c r="C45" s="80"/>
      <c r="D45" s="79"/>
      <c r="E45" s="80"/>
      <c r="F45" s="80"/>
      <c r="G45" s="80"/>
      <c r="H45" s="80"/>
      <c r="I45" s="80"/>
      <c r="J45" s="80"/>
      <c r="K45" s="80"/>
      <c r="L45" s="80"/>
      <c r="M45" s="81">
        <v>0</v>
      </c>
    </row>
    <row r="46" spans="1:13" x14ac:dyDescent="0.25">
      <c r="A46" s="47" t="s">
        <v>75</v>
      </c>
      <c r="B46" s="79">
        <v>20.399999999999999</v>
      </c>
      <c r="C46" s="80"/>
      <c r="D46" s="79"/>
      <c r="E46" s="80"/>
      <c r="F46" s="80"/>
      <c r="G46" s="80"/>
      <c r="H46" s="80"/>
      <c r="I46" s="80"/>
      <c r="J46" s="80"/>
      <c r="K46" s="80"/>
      <c r="L46" s="80"/>
      <c r="M46" s="81">
        <v>3.29</v>
      </c>
    </row>
    <row r="47" spans="1:13" x14ac:dyDescent="0.25">
      <c r="A47" s="47" t="s">
        <v>76</v>
      </c>
      <c r="B47" s="79">
        <v>3.08</v>
      </c>
      <c r="C47" s="80"/>
      <c r="D47" s="79"/>
      <c r="E47" s="80"/>
      <c r="F47" s="80"/>
      <c r="G47" s="80"/>
      <c r="H47" s="80"/>
      <c r="I47" s="80"/>
      <c r="J47" s="80"/>
      <c r="K47" s="80"/>
      <c r="L47" s="80"/>
      <c r="M47" s="81">
        <v>0.5</v>
      </c>
    </row>
    <row r="48" spans="1:13" x14ac:dyDescent="0.25">
      <c r="A48" s="47" t="s">
        <v>77</v>
      </c>
      <c r="B48" s="79">
        <v>0.02</v>
      </c>
      <c r="C48" s="80"/>
      <c r="D48" s="79"/>
      <c r="E48" s="80"/>
      <c r="F48" s="80"/>
      <c r="G48" s="80"/>
      <c r="H48" s="80"/>
      <c r="I48" s="80"/>
      <c r="J48" s="80">
        <v>85.37</v>
      </c>
      <c r="K48" s="80">
        <v>0.33</v>
      </c>
      <c r="L48" s="80">
        <v>81.16</v>
      </c>
      <c r="M48" s="81">
        <v>27.65</v>
      </c>
    </row>
    <row r="49" spans="1:13" x14ac:dyDescent="0.25">
      <c r="A49" s="47" t="s">
        <v>78</v>
      </c>
      <c r="B49" s="79">
        <v>0</v>
      </c>
      <c r="C49" s="80"/>
      <c r="D49" s="79"/>
      <c r="E49" s="80"/>
      <c r="F49" s="80"/>
      <c r="G49" s="80"/>
      <c r="H49" s="80"/>
      <c r="I49" s="80"/>
      <c r="J49" s="80">
        <v>14.63</v>
      </c>
      <c r="K49" s="80">
        <v>98.42</v>
      </c>
      <c r="L49" s="80">
        <v>18.77</v>
      </c>
      <c r="M49" s="81">
        <v>45.93</v>
      </c>
    </row>
    <row r="50" spans="1:13" x14ac:dyDescent="0.25">
      <c r="A50" s="47" t="s">
        <v>34</v>
      </c>
      <c r="B50" s="79">
        <v>21.15</v>
      </c>
      <c r="C50" s="80"/>
      <c r="D50" s="79"/>
      <c r="E50" s="80"/>
      <c r="F50" s="80"/>
      <c r="G50" s="80"/>
      <c r="H50" s="80"/>
      <c r="I50" s="80"/>
      <c r="J50" s="80"/>
      <c r="K50" s="80"/>
      <c r="L50" s="80"/>
      <c r="M50" s="81">
        <v>3.41</v>
      </c>
    </row>
    <row r="51" spans="1:13" x14ac:dyDescent="0.25">
      <c r="A51" s="47" t="s">
        <v>79</v>
      </c>
      <c r="B51" s="79">
        <v>8.4700000000000006</v>
      </c>
      <c r="C51" s="80"/>
      <c r="D51" s="79"/>
      <c r="E51" s="80">
        <v>40.71</v>
      </c>
      <c r="F51" s="80"/>
      <c r="G51" s="80"/>
      <c r="H51" s="80"/>
      <c r="I51" s="80"/>
      <c r="J51" s="80"/>
      <c r="K51" s="80"/>
      <c r="L51" s="80"/>
      <c r="M51" s="81">
        <v>4.7699999999999996</v>
      </c>
    </row>
    <row r="52" spans="1:13" x14ac:dyDescent="0.25">
      <c r="A52" s="47" t="s">
        <v>80</v>
      </c>
      <c r="B52" s="79">
        <v>0.08</v>
      </c>
      <c r="C52" s="80"/>
      <c r="D52" s="79"/>
      <c r="E52" s="80">
        <v>40.71</v>
      </c>
      <c r="F52" s="80"/>
      <c r="G52" s="80"/>
      <c r="H52" s="80"/>
      <c r="I52" s="80"/>
      <c r="J52" s="80"/>
      <c r="K52" s="80"/>
      <c r="L52" s="80"/>
      <c r="M52" s="81">
        <v>3.41</v>
      </c>
    </row>
    <row r="53" spans="1:13" x14ac:dyDescent="0.25">
      <c r="A53" s="47" t="s">
        <v>81</v>
      </c>
      <c r="B53" s="79">
        <v>0.16</v>
      </c>
      <c r="C53" s="80"/>
      <c r="D53" s="79"/>
      <c r="E53" s="80">
        <v>9.2899999999999991</v>
      </c>
      <c r="F53" s="80"/>
      <c r="G53" s="80"/>
      <c r="H53" s="80"/>
      <c r="I53" s="80"/>
      <c r="J53" s="80"/>
      <c r="K53" s="80"/>
      <c r="L53" s="80"/>
      <c r="M53" s="81">
        <v>0.8</v>
      </c>
    </row>
    <row r="54" spans="1:13" x14ac:dyDescent="0.25">
      <c r="A54" s="47" t="s">
        <v>82</v>
      </c>
      <c r="B54" s="79">
        <v>1.45</v>
      </c>
      <c r="C54" s="80"/>
      <c r="D54" s="79"/>
      <c r="E54" s="80"/>
      <c r="F54" s="80"/>
      <c r="G54" s="80"/>
      <c r="H54" s="80"/>
      <c r="I54" s="80"/>
      <c r="J54" s="80"/>
      <c r="K54" s="80"/>
      <c r="L54" s="80"/>
      <c r="M54" s="81">
        <v>0.23</v>
      </c>
    </row>
    <row r="55" spans="1:13" ht="15.75" thickBot="1" x14ac:dyDescent="0.3">
      <c r="A55" s="52"/>
      <c r="B55" s="82"/>
      <c r="C55" s="83"/>
      <c r="D55" s="84"/>
      <c r="E55" s="83"/>
      <c r="F55" s="83"/>
      <c r="G55" s="83"/>
      <c r="H55" s="83"/>
      <c r="I55" s="83"/>
      <c r="J55" s="83"/>
      <c r="K55" s="83"/>
      <c r="L55" s="83"/>
      <c r="M55" s="85"/>
    </row>
    <row r="56" spans="1:13" ht="15.75" thickBot="1" x14ac:dyDescent="0.3">
      <c r="A56" s="73" t="s">
        <v>83</v>
      </c>
      <c r="B56" s="86">
        <v>100</v>
      </c>
      <c r="C56" s="86"/>
      <c r="D56" s="86"/>
      <c r="E56" s="86">
        <v>100</v>
      </c>
      <c r="F56" s="86"/>
      <c r="G56" s="86">
        <v>100</v>
      </c>
      <c r="H56" s="86"/>
      <c r="I56" s="86"/>
      <c r="J56" s="86">
        <v>100</v>
      </c>
      <c r="K56" s="86">
        <v>100</v>
      </c>
      <c r="L56" s="86">
        <v>100</v>
      </c>
      <c r="M56" s="87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A2" sqref="A2"/>
    </sheetView>
  </sheetViews>
  <sheetFormatPr baseColWidth="10" defaultRowHeight="15" x14ac:dyDescent="0.25"/>
  <cols>
    <col min="1" max="1" width="23.140625" customWidth="1"/>
    <col min="13" max="13" width="12.140625" bestFit="1" customWidth="1"/>
    <col min="257" max="257" width="23.140625" customWidth="1"/>
    <col min="269" max="269" width="12.140625" bestFit="1" customWidth="1"/>
    <col min="513" max="513" width="23.140625" customWidth="1"/>
    <col min="525" max="525" width="12.140625" bestFit="1" customWidth="1"/>
    <col min="769" max="769" width="23.140625" customWidth="1"/>
    <col min="781" max="781" width="12.140625" bestFit="1" customWidth="1"/>
    <col min="1025" max="1025" width="23.140625" customWidth="1"/>
    <col min="1037" max="1037" width="12.140625" bestFit="1" customWidth="1"/>
    <col min="1281" max="1281" width="23.140625" customWidth="1"/>
    <col min="1293" max="1293" width="12.140625" bestFit="1" customWidth="1"/>
    <col min="1537" max="1537" width="23.140625" customWidth="1"/>
    <col min="1549" max="1549" width="12.140625" bestFit="1" customWidth="1"/>
    <col min="1793" max="1793" width="23.140625" customWidth="1"/>
    <col min="1805" max="1805" width="12.140625" bestFit="1" customWidth="1"/>
    <col min="2049" max="2049" width="23.140625" customWidth="1"/>
    <col min="2061" max="2061" width="12.140625" bestFit="1" customWidth="1"/>
    <col min="2305" max="2305" width="23.140625" customWidth="1"/>
    <col min="2317" max="2317" width="12.140625" bestFit="1" customWidth="1"/>
    <col min="2561" max="2561" width="23.140625" customWidth="1"/>
    <col min="2573" max="2573" width="12.140625" bestFit="1" customWidth="1"/>
    <col min="2817" max="2817" width="23.140625" customWidth="1"/>
    <col min="2829" max="2829" width="12.140625" bestFit="1" customWidth="1"/>
    <col min="3073" max="3073" width="23.140625" customWidth="1"/>
    <col min="3085" max="3085" width="12.140625" bestFit="1" customWidth="1"/>
    <col min="3329" max="3329" width="23.140625" customWidth="1"/>
    <col min="3341" max="3341" width="12.140625" bestFit="1" customWidth="1"/>
    <col min="3585" max="3585" width="23.140625" customWidth="1"/>
    <col min="3597" max="3597" width="12.140625" bestFit="1" customWidth="1"/>
    <col min="3841" max="3841" width="23.140625" customWidth="1"/>
    <col min="3853" max="3853" width="12.140625" bestFit="1" customWidth="1"/>
    <col min="4097" max="4097" width="23.140625" customWidth="1"/>
    <col min="4109" max="4109" width="12.140625" bestFit="1" customWidth="1"/>
    <col min="4353" max="4353" width="23.140625" customWidth="1"/>
    <col min="4365" max="4365" width="12.140625" bestFit="1" customWidth="1"/>
    <col min="4609" max="4609" width="23.140625" customWidth="1"/>
    <col min="4621" max="4621" width="12.140625" bestFit="1" customWidth="1"/>
    <col min="4865" max="4865" width="23.140625" customWidth="1"/>
    <col min="4877" max="4877" width="12.140625" bestFit="1" customWidth="1"/>
    <col min="5121" max="5121" width="23.140625" customWidth="1"/>
    <col min="5133" max="5133" width="12.140625" bestFit="1" customWidth="1"/>
    <col min="5377" max="5377" width="23.140625" customWidth="1"/>
    <col min="5389" max="5389" width="12.140625" bestFit="1" customWidth="1"/>
    <col min="5633" max="5633" width="23.140625" customWidth="1"/>
    <col min="5645" max="5645" width="12.140625" bestFit="1" customWidth="1"/>
    <col min="5889" max="5889" width="23.140625" customWidth="1"/>
    <col min="5901" max="5901" width="12.140625" bestFit="1" customWidth="1"/>
    <col min="6145" max="6145" width="23.140625" customWidth="1"/>
    <col min="6157" max="6157" width="12.140625" bestFit="1" customWidth="1"/>
    <col min="6401" max="6401" width="23.140625" customWidth="1"/>
    <col min="6413" max="6413" width="12.140625" bestFit="1" customWidth="1"/>
    <col min="6657" max="6657" width="23.140625" customWidth="1"/>
    <col min="6669" max="6669" width="12.140625" bestFit="1" customWidth="1"/>
    <col min="6913" max="6913" width="23.140625" customWidth="1"/>
    <col min="6925" max="6925" width="12.140625" bestFit="1" customWidth="1"/>
    <col min="7169" max="7169" width="23.140625" customWidth="1"/>
    <col min="7181" max="7181" width="12.140625" bestFit="1" customWidth="1"/>
    <col min="7425" max="7425" width="23.140625" customWidth="1"/>
    <col min="7437" max="7437" width="12.140625" bestFit="1" customWidth="1"/>
    <col min="7681" max="7681" width="23.140625" customWidth="1"/>
    <col min="7693" max="7693" width="12.140625" bestFit="1" customWidth="1"/>
    <col min="7937" max="7937" width="23.140625" customWidth="1"/>
    <col min="7949" max="7949" width="12.140625" bestFit="1" customWidth="1"/>
    <col min="8193" max="8193" width="23.140625" customWidth="1"/>
    <col min="8205" max="8205" width="12.140625" bestFit="1" customWidth="1"/>
    <col min="8449" max="8449" width="23.140625" customWidth="1"/>
    <col min="8461" max="8461" width="12.140625" bestFit="1" customWidth="1"/>
    <col min="8705" max="8705" width="23.140625" customWidth="1"/>
    <col min="8717" max="8717" width="12.140625" bestFit="1" customWidth="1"/>
    <col min="8961" max="8961" width="23.140625" customWidth="1"/>
    <col min="8973" max="8973" width="12.140625" bestFit="1" customWidth="1"/>
    <col min="9217" max="9217" width="23.140625" customWidth="1"/>
    <col min="9229" max="9229" width="12.140625" bestFit="1" customWidth="1"/>
    <col min="9473" max="9473" width="23.140625" customWidth="1"/>
    <col min="9485" max="9485" width="12.140625" bestFit="1" customWidth="1"/>
    <col min="9729" max="9729" width="23.140625" customWidth="1"/>
    <col min="9741" max="9741" width="12.140625" bestFit="1" customWidth="1"/>
    <col min="9985" max="9985" width="23.140625" customWidth="1"/>
    <col min="9997" max="9997" width="12.140625" bestFit="1" customWidth="1"/>
    <col min="10241" max="10241" width="23.140625" customWidth="1"/>
    <col min="10253" max="10253" width="12.140625" bestFit="1" customWidth="1"/>
    <col min="10497" max="10497" width="23.140625" customWidth="1"/>
    <col min="10509" max="10509" width="12.140625" bestFit="1" customWidth="1"/>
    <col min="10753" max="10753" width="23.140625" customWidth="1"/>
    <col min="10765" max="10765" width="12.140625" bestFit="1" customWidth="1"/>
    <col min="11009" max="11009" width="23.140625" customWidth="1"/>
    <col min="11021" max="11021" width="12.140625" bestFit="1" customWidth="1"/>
    <col min="11265" max="11265" width="23.140625" customWidth="1"/>
    <col min="11277" max="11277" width="12.140625" bestFit="1" customWidth="1"/>
    <col min="11521" max="11521" width="23.140625" customWidth="1"/>
    <col min="11533" max="11533" width="12.140625" bestFit="1" customWidth="1"/>
    <col min="11777" max="11777" width="23.140625" customWidth="1"/>
    <col min="11789" max="11789" width="12.140625" bestFit="1" customWidth="1"/>
    <col min="12033" max="12033" width="23.140625" customWidth="1"/>
    <col min="12045" max="12045" width="12.140625" bestFit="1" customWidth="1"/>
    <col min="12289" max="12289" width="23.140625" customWidth="1"/>
    <col min="12301" max="12301" width="12.140625" bestFit="1" customWidth="1"/>
    <col min="12545" max="12545" width="23.140625" customWidth="1"/>
    <col min="12557" max="12557" width="12.140625" bestFit="1" customWidth="1"/>
    <col min="12801" max="12801" width="23.140625" customWidth="1"/>
    <col min="12813" max="12813" width="12.140625" bestFit="1" customWidth="1"/>
    <col min="13057" max="13057" width="23.140625" customWidth="1"/>
    <col min="13069" max="13069" width="12.140625" bestFit="1" customWidth="1"/>
    <col min="13313" max="13313" width="23.140625" customWidth="1"/>
    <col min="13325" max="13325" width="12.140625" bestFit="1" customWidth="1"/>
    <col min="13569" max="13569" width="23.140625" customWidth="1"/>
    <col min="13581" max="13581" width="12.140625" bestFit="1" customWidth="1"/>
    <col min="13825" max="13825" width="23.140625" customWidth="1"/>
    <col min="13837" max="13837" width="12.140625" bestFit="1" customWidth="1"/>
    <col min="14081" max="14081" width="23.140625" customWidth="1"/>
    <col min="14093" max="14093" width="12.140625" bestFit="1" customWidth="1"/>
    <col min="14337" max="14337" width="23.140625" customWidth="1"/>
    <col min="14349" max="14349" width="12.140625" bestFit="1" customWidth="1"/>
    <col min="14593" max="14593" width="23.140625" customWidth="1"/>
    <col min="14605" max="14605" width="12.140625" bestFit="1" customWidth="1"/>
    <col min="14849" max="14849" width="23.140625" customWidth="1"/>
    <col min="14861" max="14861" width="12.140625" bestFit="1" customWidth="1"/>
    <col min="15105" max="15105" width="23.140625" customWidth="1"/>
    <col min="15117" max="15117" width="12.140625" bestFit="1" customWidth="1"/>
    <col min="15361" max="15361" width="23.140625" customWidth="1"/>
    <col min="15373" max="15373" width="12.140625" bestFit="1" customWidth="1"/>
    <col min="15617" max="15617" width="23.140625" customWidth="1"/>
    <col min="15629" max="15629" width="12.140625" bestFit="1" customWidth="1"/>
    <col min="15873" max="15873" width="23.140625" customWidth="1"/>
    <col min="15885" max="15885" width="12.140625" bestFit="1" customWidth="1"/>
    <col min="16129" max="16129" width="23.140625" customWidth="1"/>
    <col min="16141" max="16141" width="12.140625" bestFit="1" customWidth="1"/>
  </cols>
  <sheetData>
    <row r="1" spans="1:13" x14ac:dyDescent="0.25">
      <c r="A1" s="15" t="s">
        <v>53</v>
      </c>
      <c r="B1" s="16"/>
      <c r="C1" s="16"/>
      <c r="D1" s="17"/>
      <c r="E1" s="16"/>
      <c r="F1" s="18"/>
      <c r="G1" s="19"/>
      <c r="H1" s="16"/>
      <c r="I1" s="20"/>
      <c r="J1" s="20"/>
      <c r="K1" s="20"/>
      <c r="L1" s="20"/>
      <c r="M1" s="20"/>
    </row>
    <row r="2" spans="1:13" x14ac:dyDescent="0.25">
      <c r="A2" s="21" t="s">
        <v>91</v>
      </c>
      <c r="B2" s="22"/>
      <c r="C2" s="22"/>
      <c r="D2" s="23"/>
      <c r="E2" s="22"/>
      <c r="G2" s="24"/>
      <c r="H2" s="22"/>
      <c r="I2" s="25"/>
      <c r="J2" s="25"/>
      <c r="K2" s="25"/>
      <c r="L2" s="25"/>
      <c r="M2" s="25"/>
    </row>
    <row r="3" spans="1:13" x14ac:dyDescent="0.25">
      <c r="A3" s="21"/>
      <c r="B3" s="22"/>
      <c r="C3" s="22"/>
      <c r="D3" s="23"/>
      <c r="E3" s="22"/>
      <c r="G3" s="24"/>
      <c r="H3" s="22"/>
      <c r="I3" s="25"/>
      <c r="J3" s="25"/>
      <c r="K3" s="25"/>
      <c r="L3" s="25"/>
      <c r="M3" s="25"/>
    </row>
    <row r="4" spans="1:13" ht="15.75" thickBot="1" x14ac:dyDescent="0.3">
      <c r="A4" s="26"/>
      <c r="B4" s="22"/>
      <c r="C4" s="22"/>
      <c r="D4" s="23"/>
      <c r="E4" s="22"/>
      <c r="F4" s="25"/>
      <c r="G4" s="22"/>
      <c r="H4" s="22"/>
      <c r="I4" s="25"/>
      <c r="J4" s="25"/>
      <c r="K4" s="25"/>
      <c r="L4" s="25"/>
      <c r="M4" s="25"/>
    </row>
    <row r="5" spans="1:13" ht="15.75" thickBot="1" x14ac:dyDescent="0.3">
      <c r="A5" s="27"/>
      <c r="B5" s="28" t="s">
        <v>55</v>
      </c>
      <c r="C5" s="28"/>
      <c r="D5" s="29"/>
      <c r="E5" s="28"/>
      <c r="F5" s="29"/>
      <c r="G5" s="28"/>
      <c r="H5" s="28"/>
      <c r="I5" s="30"/>
      <c r="J5" s="31" t="s">
        <v>56</v>
      </c>
      <c r="K5" s="32"/>
      <c r="L5" s="33"/>
      <c r="M5" s="34"/>
    </row>
    <row r="6" spans="1:13" ht="15.75" thickBot="1" x14ac:dyDescent="0.3">
      <c r="A6" s="35" t="s">
        <v>57</v>
      </c>
      <c r="B6" s="36" t="s">
        <v>58</v>
      </c>
      <c r="C6" s="36" t="s">
        <v>59</v>
      </c>
      <c r="D6" s="37" t="s">
        <v>60</v>
      </c>
      <c r="E6" s="36" t="s">
        <v>61</v>
      </c>
      <c r="F6" s="37" t="s">
        <v>62</v>
      </c>
      <c r="G6" s="36" t="s">
        <v>63</v>
      </c>
      <c r="H6" s="36" t="s">
        <v>64</v>
      </c>
      <c r="I6" s="38" t="s">
        <v>65</v>
      </c>
      <c r="J6" s="37" t="s">
        <v>66</v>
      </c>
      <c r="K6" s="36" t="s">
        <v>63</v>
      </c>
      <c r="L6" s="39" t="s">
        <v>67</v>
      </c>
      <c r="M6" s="40" t="s">
        <v>4</v>
      </c>
    </row>
    <row r="7" spans="1:13" x14ac:dyDescent="0.25">
      <c r="A7" s="41"/>
      <c r="B7" s="42"/>
      <c r="C7" s="43"/>
      <c r="D7" s="44"/>
      <c r="E7" s="43"/>
      <c r="F7" s="45"/>
      <c r="G7" s="43"/>
      <c r="H7" s="43"/>
      <c r="I7" s="45"/>
      <c r="J7" s="45"/>
      <c r="K7" s="45"/>
      <c r="L7" s="45"/>
      <c r="M7" s="46"/>
    </row>
    <row r="8" spans="1:13" x14ac:dyDescent="0.25">
      <c r="A8" s="47" t="s">
        <v>68</v>
      </c>
      <c r="B8" s="48">
        <v>15755</v>
      </c>
      <c r="C8" s="49">
        <v>0</v>
      </c>
      <c r="D8" s="50">
        <v>0</v>
      </c>
      <c r="E8" s="43">
        <v>690</v>
      </c>
      <c r="F8" s="43">
        <v>0</v>
      </c>
      <c r="G8" s="43">
        <v>0</v>
      </c>
      <c r="H8" s="43">
        <v>0</v>
      </c>
      <c r="I8" s="43">
        <v>0</v>
      </c>
      <c r="J8" s="43"/>
      <c r="K8" s="43"/>
      <c r="L8" s="43"/>
      <c r="M8" s="51">
        <v>16446</v>
      </c>
    </row>
    <row r="9" spans="1:13" x14ac:dyDescent="0.25">
      <c r="A9" s="47" t="s">
        <v>69</v>
      </c>
      <c r="B9" s="48">
        <v>53812</v>
      </c>
      <c r="C9" s="49">
        <v>0</v>
      </c>
      <c r="D9" s="50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/>
      <c r="K9" s="43"/>
      <c r="L9" s="43"/>
      <c r="M9" s="51">
        <v>53812</v>
      </c>
    </row>
    <row r="10" spans="1:13" x14ac:dyDescent="0.25">
      <c r="A10" s="47" t="s">
        <v>70</v>
      </c>
      <c r="B10" s="48">
        <v>664</v>
      </c>
      <c r="C10" s="49">
        <v>0</v>
      </c>
      <c r="D10" s="50">
        <v>0</v>
      </c>
      <c r="E10" s="43">
        <v>27800</v>
      </c>
      <c r="F10" s="43">
        <v>0</v>
      </c>
      <c r="G10" s="43">
        <v>0</v>
      </c>
      <c r="H10" s="43">
        <v>0</v>
      </c>
      <c r="I10" s="43">
        <v>0</v>
      </c>
      <c r="J10" s="43"/>
      <c r="K10" s="43"/>
      <c r="L10" s="43"/>
      <c r="M10" s="51">
        <v>28464</v>
      </c>
    </row>
    <row r="11" spans="1:13" x14ac:dyDescent="0.25">
      <c r="A11" s="47" t="s">
        <v>24</v>
      </c>
      <c r="B11" s="48">
        <v>1709</v>
      </c>
      <c r="C11" s="49">
        <v>0</v>
      </c>
      <c r="D11" s="50">
        <v>0</v>
      </c>
      <c r="E11" s="43"/>
      <c r="F11" s="43">
        <v>0</v>
      </c>
      <c r="G11" s="43">
        <v>7989</v>
      </c>
      <c r="H11" s="43">
        <v>0</v>
      </c>
      <c r="I11" s="43">
        <v>0</v>
      </c>
      <c r="J11" s="43"/>
      <c r="K11" s="43"/>
      <c r="L11" s="43"/>
      <c r="M11" s="51">
        <v>9698</v>
      </c>
    </row>
    <row r="12" spans="1:13" x14ac:dyDescent="0.25">
      <c r="A12" s="47" t="s">
        <v>71</v>
      </c>
      <c r="B12" s="48">
        <v>247</v>
      </c>
      <c r="C12" s="49">
        <v>0</v>
      </c>
      <c r="D12" s="50">
        <v>0</v>
      </c>
      <c r="E12" s="43">
        <v>9397</v>
      </c>
      <c r="F12" s="43">
        <v>0</v>
      </c>
      <c r="G12" s="43">
        <v>0</v>
      </c>
      <c r="H12" s="43">
        <v>0</v>
      </c>
      <c r="I12" s="43">
        <v>0</v>
      </c>
      <c r="J12" s="43"/>
      <c r="K12" s="43"/>
      <c r="L12" s="43"/>
      <c r="M12" s="51">
        <v>9644</v>
      </c>
    </row>
    <row r="13" spans="1:13" x14ac:dyDescent="0.25">
      <c r="A13" s="47" t="s">
        <v>26</v>
      </c>
      <c r="B13" s="48">
        <v>785</v>
      </c>
      <c r="C13" s="49">
        <v>0</v>
      </c>
      <c r="D13" s="50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/>
      <c r="K13" s="43"/>
      <c r="L13" s="43"/>
      <c r="M13" s="51">
        <v>785</v>
      </c>
    </row>
    <row r="14" spans="1:13" x14ac:dyDescent="0.25">
      <c r="A14" s="47" t="s">
        <v>72</v>
      </c>
      <c r="B14" s="48">
        <v>2062</v>
      </c>
      <c r="C14" s="49">
        <v>0</v>
      </c>
      <c r="D14" s="50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/>
      <c r="K14" s="43"/>
      <c r="L14" s="43"/>
      <c r="M14" s="51">
        <v>2062</v>
      </c>
    </row>
    <row r="15" spans="1:13" x14ac:dyDescent="0.25">
      <c r="A15" s="47" t="s">
        <v>73</v>
      </c>
      <c r="B15" s="48">
        <v>786</v>
      </c>
      <c r="C15" s="49">
        <v>0</v>
      </c>
      <c r="D15" s="50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/>
      <c r="K15" s="43">
        <v>8899</v>
      </c>
      <c r="L15" s="43">
        <v>45</v>
      </c>
      <c r="M15" s="51">
        <v>9729</v>
      </c>
    </row>
    <row r="16" spans="1:13" x14ac:dyDescent="0.25">
      <c r="A16" s="47" t="s">
        <v>74</v>
      </c>
      <c r="B16" s="48">
        <v>0</v>
      </c>
      <c r="C16" s="49">
        <v>0</v>
      </c>
      <c r="D16" s="50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/>
      <c r="K16" s="43"/>
      <c r="L16" s="43"/>
      <c r="M16" s="51">
        <v>0</v>
      </c>
    </row>
    <row r="17" spans="1:13" x14ac:dyDescent="0.25">
      <c r="A17" s="47" t="s">
        <v>75</v>
      </c>
      <c r="B17" s="48">
        <v>4035</v>
      </c>
      <c r="C17" s="49">
        <v>0</v>
      </c>
      <c r="D17" s="50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/>
      <c r="K17" s="43"/>
      <c r="L17" s="43"/>
      <c r="M17" s="51">
        <v>4035</v>
      </c>
    </row>
    <row r="18" spans="1:13" x14ac:dyDescent="0.25">
      <c r="A18" s="47" t="s">
        <v>76</v>
      </c>
      <c r="B18" s="48">
        <v>13845</v>
      </c>
      <c r="C18" s="49">
        <v>0</v>
      </c>
      <c r="D18" s="50">
        <v>0</v>
      </c>
      <c r="E18" s="43">
        <v>9762</v>
      </c>
      <c r="F18" s="43">
        <v>0</v>
      </c>
      <c r="G18" s="43">
        <v>0</v>
      </c>
      <c r="H18" s="43">
        <v>0</v>
      </c>
      <c r="I18" s="43">
        <v>0</v>
      </c>
      <c r="J18" s="43"/>
      <c r="K18" s="43"/>
      <c r="L18" s="43"/>
      <c r="M18" s="51">
        <v>23607</v>
      </c>
    </row>
    <row r="19" spans="1:13" x14ac:dyDescent="0.25">
      <c r="A19" s="47" t="s">
        <v>77</v>
      </c>
      <c r="B19" s="48">
        <v>13</v>
      </c>
      <c r="C19" s="49">
        <v>0</v>
      </c>
      <c r="D19" s="50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76071</v>
      </c>
      <c r="K19" s="43">
        <v>71725</v>
      </c>
      <c r="L19" s="43">
        <v>177843</v>
      </c>
      <c r="M19" s="51">
        <v>325652</v>
      </c>
    </row>
    <row r="20" spans="1:13" x14ac:dyDescent="0.25">
      <c r="A20" s="47" t="s">
        <v>78</v>
      </c>
      <c r="B20" s="48">
        <v>0</v>
      </c>
      <c r="C20" s="49">
        <v>0</v>
      </c>
      <c r="D20" s="50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15918</v>
      </c>
      <c r="K20" s="43">
        <v>716442</v>
      </c>
      <c r="L20" s="43">
        <v>39686</v>
      </c>
      <c r="M20" s="51">
        <v>772046</v>
      </c>
    </row>
    <row r="21" spans="1:13" x14ac:dyDescent="0.25">
      <c r="A21" s="47" t="s">
        <v>34</v>
      </c>
      <c r="B21" s="48">
        <v>11725</v>
      </c>
      <c r="C21" s="49">
        <v>0</v>
      </c>
      <c r="D21" s="50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/>
      <c r="K21" s="43"/>
      <c r="L21" s="43"/>
      <c r="M21" s="51">
        <v>11725</v>
      </c>
    </row>
    <row r="22" spans="1:13" x14ac:dyDescent="0.25">
      <c r="A22" s="47" t="s">
        <v>79</v>
      </c>
      <c r="B22" s="48">
        <v>9056</v>
      </c>
      <c r="C22" s="49">
        <v>0</v>
      </c>
      <c r="D22" s="50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/>
      <c r="K22" s="43"/>
      <c r="L22" s="43"/>
      <c r="M22" s="51">
        <v>9056</v>
      </c>
    </row>
    <row r="23" spans="1:13" x14ac:dyDescent="0.25">
      <c r="A23" s="47" t="s">
        <v>80</v>
      </c>
      <c r="B23" s="48">
        <v>150</v>
      </c>
      <c r="C23" s="49">
        <v>0</v>
      </c>
      <c r="D23" s="50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/>
      <c r="K23" s="43"/>
      <c r="L23" s="43"/>
      <c r="M23" s="51">
        <v>150</v>
      </c>
    </row>
    <row r="24" spans="1:13" x14ac:dyDescent="0.25">
      <c r="A24" s="47" t="s">
        <v>81</v>
      </c>
      <c r="B24" s="48">
        <v>301</v>
      </c>
      <c r="C24" s="49">
        <v>0</v>
      </c>
      <c r="D24" s="50">
        <v>0</v>
      </c>
      <c r="E24" s="43">
        <v>17348</v>
      </c>
      <c r="F24" s="43">
        <v>0</v>
      </c>
      <c r="G24" s="43">
        <v>0</v>
      </c>
      <c r="H24" s="43">
        <v>0</v>
      </c>
      <c r="I24" s="43">
        <v>0</v>
      </c>
      <c r="J24" s="43"/>
      <c r="K24" s="43"/>
      <c r="L24" s="43"/>
      <c r="M24" s="51">
        <v>17649</v>
      </c>
    </row>
    <row r="25" spans="1:13" x14ac:dyDescent="0.25">
      <c r="A25" s="47" t="s">
        <v>82</v>
      </c>
      <c r="B25" s="48">
        <v>1880</v>
      </c>
      <c r="C25" s="49">
        <v>0</v>
      </c>
      <c r="D25" s="50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/>
      <c r="K25" s="43"/>
      <c r="L25" s="43"/>
      <c r="M25" s="51">
        <v>1880</v>
      </c>
    </row>
    <row r="26" spans="1:13" ht="15.75" thickBot="1" x14ac:dyDescent="0.3">
      <c r="A26" s="52"/>
      <c r="B26" s="53"/>
      <c r="C26" s="54"/>
      <c r="D26" s="55"/>
      <c r="E26" s="54"/>
      <c r="F26" s="56"/>
      <c r="G26" s="54"/>
      <c r="H26" s="54"/>
      <c r="I26" s="56"/>
      <c r="J26" s="56"/>
      <c r="K26" s="56"/>
      <c r="L26" s="56"/>
      <c r="M26" s="57"/>
    </row>
    <row r="27" spans="1:13" x14ac:dyDescent="0.25">
      <c r="A27" s="58" t="s">
        <v>83</v>
      </c>
      <c r="B27" s="59">
        <v>116825</v>
      </c>
      <c r="C27" s="59">
        <v>0</v>
      </c>
      <c r="D27" s="59">
        <v>0</v>
      </c>
      <c r="E27" s="59">
        <v>64998</v>
      </c>
      <c r="F27" s="59">
        <v>0</v>
      </c>
      <c r="G27" s="59">
        <v>7989</v>
      </c>
      <c r="H27" s="59">
        <v>0</v>
      </c>
      <c r="I27" s="59">
        <v>0</v>
      </c>
      <c r="J27" s="59">
        <v>91989</v>
      </c>
      <c r="K27" s="59">
        <v>797065</v>
      </c>
      <c r="L27" s="59">
        <v>217574</v>
      </c>
      <c r="M27" s="60">
        <v>1296441</v>
      </c>
    </row>
    <row r="28" spans="1:13" ht="15.75" thickBot="1" x14ac:dyDescent="0.3">
      <c r="A28" s="61" t="s">
        <v>84</v>
      </c>
      <c r="B28" s="62">
        <v>247241</v>
      </c>
      <c r="C28" s="62">
        <v>0</v>
      </c>
      <c r="D28" s="63">
        <v>0</v>
      </c>
      <c r="E28" s="62">
        <v>127879</v>
      </c>
      <c r="F28" s="62">
        <v>0</v>
      </c>
      <c r="G28" s="62">
        <v>21530</v>
      </c>
      <c r="H28" s="62">
        <v>0</v>
      </c>
      <c r="I28" s="62">
        <v>0</v>
      </c>
      <c r="J28" s="62">
        <v>192397</v>
      </c>
      <c r="K28" s="62">
        <v>625571</v>
      </c>
      <c r="L28" s="62">
        <v>316628</v>
      </c>
      <c r="M28" s="64">
        <v>1531247</v>
      </c>
    </row>
    <row r="29" spans="1:13" x14ac:dyDescent="0.25">
      <c r="A29" s="26"/>
      <c r="B29" s="22"/>
      <c r="C29" s="22"/>
      <c r="D29" s="23"/>
      <c r="E29" s="22"/>
      <c r="F29" s="25"/>
      <c r="G29" s="22"/>
      <c r="H29" s="22"/>
      <c r="I29" s="25"/>
      <c r="J29" s="25"/>
      <c r="K29" s="25"/>
      <c r="L29" s="25"/>
      <c r="M29" s="25"/>
    </row>
    <row r="30" spans="1:13" x14ac:dyDescent="0.25">
      <c r="A30" s="15" t="s">
        <v>85</v>
      </c>
      <c r="B30" s="16"/>
      <c r="C30" s="16"/>
      <c r="D30" s="17"/>
      <c r="E30" s="16"/>
      <c r="F30" s="18"/>
      <c r="G30" s="19"/>
      <c r="H30" s="16"/>
      <c r="I30" s="20"/>
      <c r="J30" s="65"/>
      <c r="K30" s="65"/>
      <c r="L30" s="65"/>
      <c r="M30" s="20"/>
    </row>
    <row r="31" spans="1:13" x14ac:dyDescent="0.25">
      <c r="A31" s="21" t="s">
        <v>92</v>
      </c>
      <c r="B31" s="22"/>
      <c r="C31" s="22"/>
      <c r="D31" s="23"/>
      <c r="E31" s="22"/>
      <c r="G31" s="24"/>
      <c r="H31" s="22"/>
      <c r="I31" s="25"/>
      <c r="J31" s="25"/>
      <c r="K31" s="25"/>
      <c r="L31" s="25"/>
      <c r="M31" s="25"/>
    </row>
    <row r="32" spans="1:13" x14ac:dyDescent="0.25">
      <c r="A32" s="21"/>
      <c r="B32" s="22"/>
      <c r="C32" s="22"/>
      <c r="D32" s="23"/>
      <c r="E32" s="22"/>
      <c r="G32" s="24"/>
      <c r="H32" s="22"/>
      <c r="I32" s="25"/>
      <c r="J32" s="25"/>
      <c r="K32" s="25"/>
      <c r="L32" s="25"/>
      <c r="M32" s="25"/>
    </row>
    <row r="33" spans="1:13" ht="15.75" thickBot="1" x14ac:dyDescent="0.3">
      <c r="A33" s="26"/>
      <c r="B33" s="22"/>
      <c r="C33" s="22"/>
      <c r="D33" s="23"/>
      <c r="E33" s="22"/>
      <c r="F33" s="25"/>
      <c r="G33" s="22"/>
      <c r="H33" s="22"/>
      <c r="I33" s="25"/>
      <c r="J33" s="25"/>
      <c r="K33" s="25"/>
      <c r="L33" s="25"/>
      <c r="M33" s="25"/>
    </row>
    <row r="34" spans="1:13" ht="15.75" thickBot="1" x14ac:dyDescent="0.3">
      <c r="A34" s="27"/>
      <c r="B34" s="28" t="s">
        <v>55</v>
      </c>
      <c r="C34" s="28"/>
      <c r="D34" s="29"/>
      <c r="E34" s="28"/>
      <c r="F34" s="29"/>
      <c r="G34" s="28"/>
      <c r="H34" s="28"/>
      <c r="I34" s="30"/>
      <c r="J34" s="31" t="s">
        <v>56</v>
      </c>
      <c r="K34" s="32"/>
      <c r="L34" s="33"/>
      <c r="M34" s="34"/>
    </row>
    <row r="35" spans="1:13" ht="15.75" thickBot="1" x14ac:dyDescent="0.3">
      <c r="A35" s="35" t="s">
        <v>57</v>
      </c>
      <c r="B35" s="36" t="s">
        <v>58</v>
      </c>
      <c r="C35" s="36" t="s">
        <v>59</v>
      </c>
      <c r="D35" s="37" t="s">
        <v>60</v>
      </c>
      <c r="E35" s="36" t="s">
        <v>61</v>
      </c>
      <c r="F35" s="37" t="s">
        <v>62</v>
      </c>
      <c r="G35" s="36" t="s">
        <v>63</v>
      </c>
      <c r="H35" s="36" t="s">
        <v>64</v>
      </c>
      <c r="I35" s="38" t="s">
        <v>65</v>
      </c>
      <c r="J35" s="37" t="s">
        <v>66</v>
      </c>
      <c r="K35" s="36" t="s">
        <v>63</v>
      </c>
      <c r="L35" s="39" t="s">
        <v>67</v>
      </c>
      <c r="M35" s="40" t="s">
        <v>4</v>
      </c>
    </row>
    <row r="36" spans="1:13" x14ac:dyDescent="0.25">
      <c r="A36" s="41"/>
      <c r="B36" s="42"/>
      <c r="C36" s="43"/>
      <c r="D36" s="44"/>
      <c r="E36" s="43"/>
      <c r="F36" s="45"/>
      <c r="G36" s="43"/>
      <c r="H36" s="43"/>
      <c r="I36" s="45"/>
      <c r="J36" s="45"/>
      <c r="K36" s="45"/>
      <c r="L36" s="45"/>
      <c r="M36" s="46"/>
    </row>
    <row r="37" spans="1:13" x14ac:dyDescent="0.25">
      <c r="A37" s="47" t="s">
        <v>68</v>
      </c>
      <c r="B37" s="66">
        <v>13.49</v>
      </c>
      <c r="C37" s="67"/>
      <c r="D37" s="66"/>
      <c r="E37" s="67">
        <v>1.06</v>
      </c>
      <c r="F37" s="67"/>
      <c r="G37" s="67">
        <v>0</v>
      </c>
      <c r="H37" s="67"/>
      <c r="I37" s="67"/>
      <c r="J37" s="67">
        <v>0</v>
      </c>
      <c r="K37" s="67">
        <v>0</v>
      </c>
      <c r="L37" s="67">
        <v>0</v>
      </c>
      <c r="M37" s="68">
        <v>1.27</v>
      </c>
    </row>
    <row r="38" spans="1:13" x14ac:dyDescent="0.25">
      <c r="A38" s="47" t="s">
        <v>69</v>
      </c>
      <c r="B38" s="66">
        <v>46.06</v>
      </c>
      <c r="C38" s="67"/>
      <c r="D38" s="66"/>
      <c r="E38" s="67">
        <v>0</v>
      </c>
      <c r="F38" s="67"/>
      <c r="G38" s="67">
        <v>0</v>
      </c>
      <c r="H38" s="67"/>
      <c r="I38" s="67"/>
      <c r="J38" s="67">
        <v>0</v>
      </c>
      <c r="K38" s="67">
        <v>0</v>
      </c>
      <c r="L38" s="67">
        <v>0</v>
      </c>
      <c r="M38" s="68">
        <v>4.1500000000000004</v>
      </c>
    </row>
    <row r="39" spans="1:13" x14ac:dyDescent="0.25">
      <c r="A39" s="47" t="s">
        <v>70</v>
      </c>
      <c r="B39" s="66">
        <v>0.56999999999999995</v>
      </c>
      <c r="C39" s="67"/>
      <c r="D39" s="66"/>
      <c r="E39" s="67">
        <v>42.77</v>
      </c>
      <c r="F39" s="67"/>
      <c r="G39" s="67">
        <v>0</v>
      </c>
      <c r="H39" s="67"/>
      <c r="I39" s="67"/>
      <c r="J39" s="67">
        <v>0</v>
      </c>
      <c r="K39" s="67">
        <v>0</v>
      </c>
      <c r="L39" s="67">
        <v>0</v>
      </c>
      <c r="M39" s="68">
        <v>2.2000000000000002</v>
      </c>
    </row>
    <row r="40" spans="1:13" x14ac:dyDescent="0.25">
      <c r="A40" s="47" t="s">
        <v>24</v>
      </c>
      <c r="B40" s="66">
        <v>1.46</v>
      </c>
      <c r="C40" s="67"/>
      <c r="D40" s="66"/>
      <c r="E40" s="67">
        <v>0</v>
      </c>
      <c r="F40" s="67"/>
      <c r="G40" s="67">
        <v>100</v>
      </c>
      <c r="H40" s="67"/>
      <c r="I40" s="67"/>
      <c r="J40" s="67">
        <v>0</v>
      </c>
      <c r="K40" s="67">
        <v>0</v>
      </c>
      <c r="L40" s="67">
        <v>0</v>
      </c>
      <c r="M40" s="68">
        <v>0.75</v>
      </c>
    </row>
    <row r="41" spans="1:13" x14ac:dyDescent="0.25">
      <c r="A41" s="47" t="s">
        <v>71</v>
      </c>
      <c r="B41" s="66">
        <v>0.21</v>
      </c>
      <c r="C41" s="67"/>
      <c r="D41" s="66"/>
      <c r="E41" s="67">
        <v>14.46</v>
      </c>
      <c r="F41" s="67"/>
      <c r="G41" s="67">
        <v>0</v>
      </c>
      <c r="H41" s="67"/>
      <c r="I41" s="67"/>
      <c r="J41" s="67">
        <v>0</v>
      </c>
      <c r="K41" s="67">
        <v>0</v>
      </c>
      <c r="L41" s="67">
        <v>0</v>
      </c>
      <c r="M41" s="68">
        <v>0.74</v>
      </c>
    </row>
    <row r="42" spans="1:13" x14ac:dyDescent="0.25">
      <c r="A42" s="47" t="s">
        <v>26</v>
      </c>
      <c r="B42" s="66">
        <v>0.67</v>
      </c>
      <c r="C42" s="67"/>
      <c r="D42" s="66"/>
      <c r="E42" s="67">
        <v>0</v>
      </c>
      <c r="F42" s="67"/>
      <c r="G42" s="67">
        <v>0</v>
      </c>
      <c r="H42" s="67"/>
      <c r="I42" s="67"/>
      <c r="J42" s="67">
        <v>0</v>
      </c>
      <c r="K42" s="67">
        <v>0</v>
      </c>
      <c r="L42" s="67">
        <v>0</v>
      </c>
      <c r="M42" s="68">
        <v>0.06</v>
      </c>
    </row>
    <row r="43" spans="1:13" x14ac:dyDescent="0.25">
      <c r="A43" s="47" t="s">
        <v>72</v>
      </c>
      <c r="B43" s="66">
        <v>1.76</v>
      </c>
      <c r="C43" s="67"/>
      <c r="D43" s="66"/>
      <c r="E43" s="67">
        <v>0</v>
      </c>
      <c r="F43" s="67"/>
      <c r="G43" s="67">
        <v>0</v>
      </c>
      <c r="H43" s="67"/>
      <c r="I43" s="67"/>
      <c r="J43" s="67">
        <v>0</v>
      </c>
      <c r="K43" s="67">
        <v>0</v>
      </c>
      <c r="L43" s="67">
        <v>0</v>
      </c>
      <c r="M43" s="68">
        <v>0.16</v>
      </c>
    </row>
    <row r="44" spans="1:13" x14ac:dyDescent="0.25">
      <c r="A44" s="47" t="s">
        <v>73</v>
      </c>
      <c r="B44" s="66">
        <v>0.67</v>
      </c>
      <c r="C44" s="67"/>
      <c r="D44" s="66"/>
      <c r="E44" s="67">
        <v>0</v>
      </c>
      <c r="F44" s="67"/>
      <c r="G44" s="67">
        <v>0</v>
      </c>
      <c r="H44" s="67"/>
      <c r="I44" s="67"/>
      <c r="J44" s="67">
        <v>0</v>
      </c>
      <c r="K44" s="67">
        <v>1.1200000000000001</v>
      </c>
      <c r="L44" s="67">
        <v>0.02</v>
      </c>
      <c r="M44" s="68">
        <v>0.75</v>
      </c>
    </row>
    <row r="45" spans="1:13" x14ac:dyDescent="0.25">
      <c r="A45" s="47" t="s">
        <v>74</v>
      </c>
      <c r="B45" s="66">
        <v>0</v>
      </c>
      <c r="C45" s="67"/>
      <c r="D45" s="66"/>
      <c r="E45" s="67">
        <v>0</v>
      </c>
      <c r="F45" s="67"/>
      <c r="G45" s="67">
        <v>0</v>
      </c>
      <c r="H45" s="67"/>
      <c r="I45" s="67"/>
      <c r="J45" s="67">
        <v>0</v>
      </c>
      <c r="K45" s="67">
        <v>0</v>
      </c>
      <c r="L45" s="67">
        <v>0</v>
      </c>
      <c r="M45" s="68">
        <v>0</v>
      </c>
    </row>
    <row r="46" spans="1:13" x14ac:dyDescent="0.25">
      <c r="A46" s="47" t="s">
        <v>75</v>
      </c>
      <c r="B46" s="66">
        <v>3.45</v>
      </c>
      <c r="C46" s="67"/>
      <c r="D46" s="66"/>
      <c r="E46" s="67">
        <v>0</v>
      </c>
      <c r="F46" s="67"/>
      <c r="G46" s="67">
        <v>0</v>
      </c>
      <c r="H46" s="67"/>
      <c r="I46" s="67"/>
      <c r="J46" s="67">
        <v>0</v>
      </c>
      <c r="K46" s="67">
        <v>0</v>
      </c>
      <c r="L46" s="67">
        <v>0</v>
      </c>
      <c r="M46" s="68">
        <v>0.31</v>
      </c>
    </row>
    <row r="47" spans="1:13" x14ac:dyDescent="0.25">
      <c r="A47" s="47" t="s">
        <v>76</v>
      </c>
      <c r="B47" s="66">
        <v>11.85</v>
      </c>
      <c r="C47" s="67"/>
      <c r="D47" s="66"/>
      <c r="E47" s="67">
        <v>15.02</v>
      </c>
      <c r="F47" s="67"/>
      <c r="G47" s="67">
        <v>0</v>
      </c>
      <c r="H47" s="67"/>
      <c r="I47" s="67"/>
      <c r="J47" s="67">
        <v>0</v>
      </c>
      <c r="K47" s="67">
        <v>0</v>
      </c>
      <c r="L47" s="67">
        <v>0</v>
      </c>
      <c r="M47" s="68">
        <v>1.82</v>
      </c>
    </row>
    <row r="48" spans="1:13" x14ac:dyDescent="0.25">
      <c r="A48" s="47" t="s">
        <v>77</v>
      </c>
      <c r="B48" s="66">
        <v>0.01</v>
      </c>
      <c r="C48" s="67"/>
      <c r="D48" s="66"/>
      <c r="E48" s="67">
        <v>0</v>
      </c>
      <c r="F48" s="67"/>
      <c r="G48" s="67">
        <v>0</v>
      </c>
      <c r="H48" s="67"/>
      <c r="I48" s="67"/>
      <c r="J48" s="67">
        <v>82.7</v>
      </c>
      <c r="K48" s="67">
        <v>9</v>
      </c>
      <c r="L48" s="67">
        <v>81.739999999999995</v>
      </c>
      <c r="M48" s="68">
        <v>25.12</v>
      </c>
    </row>
    <row r="49" spans="1:13" x14ac:dyDescent="0.25">
      <c r="A49" s="47" t="s">
        <v>78</v>
      </c>
      <c r="B49" s="66">
        <v>0</v>
      </c>
      <c r="C49" s="67"/>
      <c r="D49" s="66"/>
      <c r="E49" s="67">
        <v>0</v>
      </c>
      <c r="F49" s="67"/>
      <c r="G49" s="67">
        <v>0</v>
      </c>
      <c r="H49" s="67"/>
      <c r="I49" s="67"/>
      <c r="J49" s="67">
        <v>17.3</v>
      </c>
      <c r="K49" s="67">
        <v>89.88</v>
      </c>
      <c r="L49" s="67">
        <v>18.239999999999998</v>
      </c>
      <c r="M49" s="68">
        <v>59.55</v>
      </c>
    </row>
    <row r="50" spans="1:13" x14ac:dyDescent="0.25">
      <c r="A50" s="47" t="s">
        <v>34</v>
      </c>
      <c r="B50" s="66">
        <v>10.039999999999999</v>
      </c>
      <c r="C50" s="67"/>
      <c r="D50" s="66"/>
      <c r="E50" s="67">
        <v>0</v>
      </c>
      <c r="F50" s="67"/>
      <c r="G50" s="67">
        <v>0</v>
      </c>
      <c r="H50" s="67"/>
      <c r="I50" s="67"/>
      <c r="J50" s="67">
        <v>0</v>
      </c>
      <c r="K50" s="67">
        <v>0</v>
      </c>
      <c r="L50" s="67">
        <v>0</v>
      </c>
      <c r="M50" s="68">
        <v>0.9</v>
      </c>
    </row>
    <row r="51" spans="1:13" x14ac:dyDescent="0.25">
      <c r="A51" s="47" t="s">
        <v>79</v>
      </c>
      <c r="B51" s="66">
        <v>7.75</v>
      </c>
      <c r="C51" s="67"/>
      <c r="D51" s="66"/>
      <c r="E51" s="67">
        <v>0</v>
      </c>
      <c r="F51" s="67"/>
      <c r="G51" s="67">
        <v>0</v>
      </c>
      <c r="H51" s="67"/>
      <c r="I51" s="67"/>
      <c r="J51" s="67">
        <v>0</v>
      </c>
      <c r="K51" s="67">
        <v>0</v>
      </c>
      <c r="L51" s="67">
        <v>0</v>
      </c>
      <c r="M51" s="68">
        <v>0.7</v>
      </c>
    </row>
    <row r="52" spans="1:13" x14ac:dyDescent="0.25">
      <c r="A52" s="47" t="s">
        <v>80</v>
      </c>
      <c r="B52" s="66">
        <v>0.13</v>
      </c>
      <c r="C52" s="67"/>
      <c r="D52" s="66"/>
      <c r="E52" s="67">
        <v>0</v>
      </c>
      <c r="F52" s="67"/>
      <c r="G52" s="67">
        <v>0</v>
      </c>
      <c r="H52" s="67"/>
      <c r="I52" s="67"/>
      <c r="J52" s="67">
        <v>0</v>
      </c>
      <c r="K52" s="67">
        <v>0</v>
      </c>
      <c r="L52" s="67">
        <v>0</v>
      </c>
      <c r="M52" s="68">
        <v>0.01</v>
      </c>
    </row>
    <row r="53" spans="1:13" x14ac:dyDescent="0.25">
      <c r="A53" s="47" t="s">
        <v>81</v>
      </c>
      <c r="B53" s="66">
        <v>0.26</v>
      </c>
      <c r="C53" s="67"/>
      <c r="D53" s="66"/>
      <c r="E53" s="67">
        <v>26.69</v>
      </c>
      <c r="F53" s="67"/>
      <c r="G53" s="67">
        <v>0</v>
      </c>
      <c r="H53" s="67"/>
      <c r="I53" s="67"/>
      <c r="J53" s="67">
        <v>0</v>
      </c>
      <c r="K53" s="67">
        <v>0</v>
      </c>
      <c r="L53" s="67">
        <v>0</v>
      </c>
      <c r="M53" s="68">
        <v>1.36</v>
      </c>
    </row>
    <row r="54" spans="1:13" x14ac:dyDescent="0.25">
      <c r="A54" s="47" t="s">
        <v>82</v>
      </c>
      <c r="B54" s="66">
        <v>1.61</v>
      </c>
      <c r="C54" s="67"/>
      <c r="D54" s="66"/>
      <c r="E54" s="67">
        <v>0</v>
      </c>
      <c r="F54" s="67"/>
      <c r="G54" s="67">
        <v>0</v>
      </c>
      <c r="H54" s="67"/>
      <c r="I54" s="67"/>
      <c r="J54" s="67">
        <v>0</v>
      </c>
      <c r="K54" s="67">
        <v>0</v>
      </c>
      <c r="L54" s="67">
        <v>0</v>
      </c>
      <c r="M54" s="68">
        <v>0.15</v>
      </c>
    </row>
    <row r="55" spans="1:13" ht="15.75" thickBot="1" x14ac:dyDescent="0.3">
      <c r="A55" s="52"/>
      <c r="B55" s="69"/>
      <c r="C55" s="70"/>
      <c r="D55" s="71"/>
      <c r="E55" s="70"/>
      <c r="F55" s="70"/>
      <c r="G55" s="70"/>
      <c r="H55" s="70"/>
      <c r="I55" s="70"/>
      <c r="J55" s="70"/>
      <c r="K55" s="70"/>
      <c r="L55" s="70"/>
      <c r="M55" s="72"/>
    </row>
    <row r="56" spans="1:13" ht="15.75" thickBot="1" x14ac:dyDescent="0.3">
      <c r="A56" s="73" t="s">
        <v>83</v>
      </c>
      <c r="B56" s="75">
        <v>100</v>
      </c>
      <c r="C56" s="75">
        <v>0</v>
      </c>
      <c r="D56" s="75">
        <v>0</v>
      </c>
      <c r="E56" s="75">
        <v>100</v>
      </c>
      <c r="F56" s="75">
        <v>0</v>
      </c>
      <c r="G56" s="75">
        <v>100</v>
      </c>
      <c r="H56" s="75">
        <v>0</v>
      </c>
      <c r="I56" s="75">
        <v>0</v>
      </c>
      <c r="J56" s="75">
        <v>100</v>
      </c>
      <c r="K56" s="75">
        <v>100</v>
      </c>
      <c r="L56" s="75">
        <v>100</v>
      </c>
      <c r="M56" s="88">
        <v>100</v>
      </c>
    </row>
    <row r="57" spans="1:13" x14ac:dyDescent="0.25">
      <c r="A57" s="26"/>
      <c r="B57" s="22"/>
      <c r="C57" s="22"/>
      <c r="D57" s="23"/>
      <c r="E57" s="22"/>
      <c r="F57" s="25"/>
      <c r="G57" s="22"/>
      <c r="H57" s="22"/>
      <c r="I57" s="25"/>
      <c r="J57" s="25"/>
      <c r="K57" s="25"/>
      <c r="L57" s="25"/>
      <c r="M57" s="25"/>
    </row>
    <row r="58" spans="1:13" x14ac:dyDescent="0.25">
      <c r="A58" s="26"/>
      <c r="B58" s="22"/>
      <c r="C58" s="22"/>
      <c r="D58" s="23"/>
      <c r="E58" s="22"/>
      <c r="F58" s="25"/>
      <c r="G58" s="22"/>
      <c r="H58" s="22"/>
      <c r="I58" s="25"/>
      <c r="J58" s="25"/>
      <c r="K58" s="25"/>
      <c r="L58" s="25"/>
      <c r="M58" s="25"/>
    </row>
    <row r="59" spans="1:13" x14ac:dyDescent="0.25">
      <c r="A59" s="26"/>
      <c r="B59" s="22"/>
      <c r="C59" s="22"/>
      <c r="D59" s="23"/>
      <c r="E59" s="22"/>
      <c r="F59" s="25"/>
      <c r="G59" s="22"/>
      <c r="H59" s="22"/>
      <c r="I59" s="25"/>
      <c r="J59" s="25"/>
      <c r="K59" s="25"/>
      <c r="L59" s="25"/>
      <c r="M59" s="25"/>
    </row>
    <row r="60" spans="1:13" x14ac:dyDescent="0.25">
      <c r="A60" s="26"/>
      <c r="B60" s="22"/>
      <c r="C60" s="22"/>
      <c r="D60" s="23"/>
      <c r="E60" s="22"/>
      <c r="F60" s="25"/>
      <c r="G60" s="22"/>
      <c r="H60" s="22"/>
      <c r="I60" s="25"/>
      <c r="J60" s="25"/>
      <c r="K60" s="25"/>
      <c r="L60" s="25"/>
      <c r="M60" s="2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A2" sqref="A2"/>
    </sheetView>
  </sheetViews>
  <sheetFormatPr baseColWidth="10" defaultRowHeight="15" x14ac:dyDescent="0.25"/>
  <cols>
    <col min="1" max="1" width="23.140625" customWidth="1"/>
    <col min="13" max="13" width="12.140625" bestFit="1" customWidth="1"/>
    <col min="257" max="257" width="23.140625" customWidth="1"/>
    <col min="269" max="269" width="12.140625" bestFit="1" customWidth="1"/>
    <col min="513" max="513" width="23.140625" customWidth="1"/>
    <col min="525" max="525" width="12.140625" bestFit="1" customWidth="1"/>
    <col min="769" max="769" width="23.140625" customWidth="1"/>
    <col min="781" max="781" width="12.140625" bestFit="1" customWidth="1"/>
    <col min="1025" max="1025" width="23.140625" customWidth="1"/>
    <col min="1037" max="1037" width="12.140625" bestFit="1" customWidth="1"/>
    <col min="1281" max="1281" width="23.140625" customWidth="1"/>
    <col min="1293" max="1293" width="12.140625" bestFit="1" customWidth="1"/>
    <col min="1537" max="1537" width="23.140625" customWidth="1"/>
    <col min="1549" max="1549" width="12.140625" bestFit="1" customWidth="1"/>
    <col min="1793" max="1793" width="23.140625" customWidth="1"/>
    <col min="1805" max="1805" width="12.140625" bestFit="1" customWidth="1"/>
    <col min="2049" max="2049" width="23.140625" customWidth="1"/>
    <col min="2061" max="2061" width="12.140625" bestFit="1" customWidth="1"/>
    <col min="2305" max="2305" width="23.140625" customWidth="1"/>
    <col min="2317" max="2317" width="12.140625" bestFit="1" customWidth="1"/>
    <col min="2561" max="2561" width="23.140625" customWidth="1"/>
    <col min="2573" max="2573" width="12.140625" bestFit="1" customWidth="1"/>
    <col min="2817" max="2817" width="23.140625" customWidth="1"/>
    <col min="2829" max="2829" width="12.140625" bestFit="1" customWidth="1"/>
    <col min="3073" max="3073" width="23.140625" customWidth="1"/>
    <col min="3085" max="3085" width="12.140625" bestFit="1" customWidth="1"/>
    <col min="3329" max="3329" width="23.140625" customWidth="1"/>
    <col min="3341" max="3341" width="12.140625" bestFit="1" customWidth="1"/>
    <col min="3585" max="3585" width="23.140625" customWidth="1"/>
    <col min="3597" max="3597" width="12.140625" bestFit="1" customWidth="1"/>
    <col min="3841" max="3841" width="23.140625" customWidth="1"/>
    <col min="3853" max="3853" width="12.140625" bestFit="1" customWidth="1"/>
    <col min="4097" max="4097" width="23.140625" customWidth="1"/>
    <col min="4109" max="4109" width="12.140625" bestFit="1" customWidth="1"/>
    <col min="4353" max="4353" width="23.140625" customWidth="1"/>
    <col min="4365" max="4365" width="12.140625" bestFit="1" customWidth="1"/>
    <col min="4609" max="4609" width="23.140625" customWidth="1"/>
    <col min="4621" max="4621" width="12.140625" bestFit="1" customWidth="1"/>
    <col min="4865" max="4865" width="23.140625" customWidth="1"/>
    <col min="4877" max="4877" width="12.140625" bestFit="1" customWidth="1"/>
    <col min="5121" max="5121" width="23.140625" customWidth="1"/>
    <col min="5133" max="5133" width="12.140625" bestFit="1" customWidth="1"/>
    <col min="5377" max="5377" width="23.140625" customWidth="1"/>
    <col min="5389" max="5389" width="12.140625" bestFit="1" customWidth="1"/>
    <col min="5633" max="5633" width="23.140625" customWidth="1"/>
    <col min="5645" max="5645" width="12.140625" bestFit="1" customWidth="1"/>
    <col min="5889" max="5889" width="23.140625" customWidth="1"/>
    <col min="5901" max="5901" width="12.140625" bestFit="1" customWidth="1"/>
    <col min="6145" max="6145" width="23.140625" customWidth="1"/>
    <col min="6157" max="6157" width="12.140625" bestFit="1" customWidth="1"/>
    <col min="6401" max="6401" width="23.140625" customWidth="1"/>
    <col min="6413" max="6413" width="12.140625" bestFit="1" customWidth="1"/>
    <col min="6657" max="6657" width="23.140625" customWidth="1"/>
    <col min="6669" max="6669" width="12.140625" bestFit="1" customWidth="1"/>
    <col min="6913" max="6913" width="23.140625" customWidth="1"/>
    <col min="6925" max="6925" width="12.140625" bestFit="1" customWidth="1"/>
    <col min="7169" max="7169" width="23.140625" customWidth="1"/>
    <col min="7181" max="7181" width="12.140625" bestFit="1" customWidth="1"/>
    <col min="7425" max="7425" width="23.140625" customWidth="1"/>
    <col min="7437" max="7437" width="12.140625" bestFit="1" customWidth="1"/>
    <col min="7681" max="7681" width="23.140625" customWidth="1"/>
    <col min="7693" max="7693" width="12.140625" bestFit="1" customWidth="1"/>
    <col min="7937" max="7937" width="23.140625" customWidth="1"/>
    <col min="7949" max="7949" width="12.140625" bestFit="1" customWidth="1"/>
    <col min="8193" max="8193" width="23.140625" customWidth="1"/>
    <col min="8205" max="8205" width="12.140625" bestFit="1" customWidth="1"/>
    <col min="8449" max="8449" width="23.140625" customWidth="1"/>
    <col min="8461" max="8461" width="12.140625" bestFit="1" customWidth="1"/>
    <col min="8705" max="8705" width="23.140625" customWidth="1"/>
    <col min="8717" max="8717" width="12.140625" bestFit="1" customWidth="1"/>
    <col min="8961" max="8961" width="23.140625" customWidth="1"/>
    <col min="8973" max="8973" width="12.140625" bestFit="1" customWidth="1"/>
    <col min="9217" max="9217" width="23.140625" customWidth="1"/>
    <col min="9229" max="9229" width="12.140625" bestFit="1" customWidth="1"/>
    <col min="9473" max="9473" width="23.140625" customWidth="1"/>
    <col min="9485" max="9485" width="12.140625" bestFit="1" customWidth="1"/>
    <col min="9729" max="9729" width="23.140625" customWidth="1"/>
    <col min="9741" max="9741" width="12.140625" bestFit="1" customWidth="1"/>
    <col min="9985" max="9985" width="23.140625" customWidth="1"/>
    <col min="9997" max="9997" width="12.140625" bestFit="1" customWidth="1"/>
    <col min="10241" max="10241" width="23.140625" customWidth="1"/>
    <col min="10253" max="10253" width="12.140625" bestFit="1" customWidth="1"/>
    <col min="10497" max="10497" width="23.140625" customWidth="1"/>
    <col min="10509" max="10509" width="12.140625" bestFit="1" customWidth="1"/>
    <col min="10753" max="10753" width="23.140625" customWidth="1"/>
    <col min="10765" max="10765" width="12.140625" bestFit="1" customWidth="1"/>
    <col min="11009" max="11009" width="23.140625" customWidth="1"/>
    <col min="11021" max="11021" width="12.140625" bestFit="1" customWidth="1"/>
    <col min="11265" max="11265" width="23.140625" customWidth="1"/>
    <col min="11277" max="11277" width="12.140625" bestFit="1" customWidth="1"/>
    <col min="11521" max="11521" width="23.140625" customWidth="1"/>
    <col min="11533" max="11533" width="12.140625" bestFit="1" customWidth="1"/>
    <col min="11777" max="11777" width="23.140625" customWidth="1"/>
    <col min="11789" max="11789" width="12.140625" bestFit="1" customWidth="1"/>
    <col min="12033" max="12033" width="23.140625" customWidth="1"/>
    <col min="12045" max="12045" width="12.140625" bestFit="1" customWidth="1"/>
    <col min="12289" max="12289" width="23.140625" customWidth="1"/>
    <col min="12301" max="12301" width="12.140625" bestFit="1" customWidth="1"/>
    <col min="12545" max="12545" width="23.140625" customWidth="1"/>
    <col min="12557" max="12557" width="12.140625" bestFit="1" customWidth="1"/>
    <col min="12801" max="12801" width="23.140625" customWidth="1"/>
    <col min="12813" max="12813" width="12.140625" bestFit="1" customWidth="1"/>
    <col min="13057" max="13057" width="23.140625" customWidth="1"/>
    <col min="13069" max="13069" width="12.140625" bestFit="1" customWidth="1"/>
    <col min="13313" max="13313" width="23.140625" customWidth="1"/>
    <col min="13325" max="13325" width="12.140625" bestFit="1" customWidth="1"/>
    <col min="13569" max="13569" width="23.140625" customWidth="1"/>
    <col min="13581" max="13581" width="12.140625" bestFit="1" customWidth="1"/>
    <col min="13825" max="13825" width="23.140625" customWidth="1"/>
    <col min="13837" max="13837" width="12.140625" bestFit="1" customWidth="1"/>
    <col min="14081" max="14081" width="23.140625" customWidth="1"/>
    <col min="14093" max="14093" width="12.140625" bestFit="1" customWidth="1"/>
    <col min="14337" max="14337" width="23.140625" customWidth="1"/>
    <col min="14349" max="14349" width="12.140625" bestFit="1" customWidth="1"/>
    <col min="14593" max="14593" width="23.140625" customWidth="1"/>
    <col min="14605" max="14605" width="12.140625" bestFit="1" customWidth="1"/>
    <col min="14849" max="14849" width="23.140625" customWidth="1"/>
    <col min="14861" max="14861" width="12.140625" bestFit="1" customWidth="1"/>
    <col min="15105" max="15105" width="23.140625" customWidth="1"/>
    <col min="15117" max="15117" width="12.140625" bestFit="1" customWidth="1"/>
    <col min="15361" max="15361" width="23.140625" customWidth="1"/>
    <col min="15373" max="15373" width="12.140625" bestFit="1" customWidth="1"/>
    <col min="15617" max="15617" width="23.140625" customWidth="1"/>
    <col min="15629" max="15629" width="12.140625" bestFit="1" customWidth="1"/>
    <col min="15873" max="15873" width="23.140625" customWidth="1"/>
    <col min="15885" max="15885" width="12.140625" bestFit="1" customWidth="1"/>
    <col min="16129" max="16129" width="23.140625" customWidth="1"/>
    <col min="16141" max="16141" width="12.140625" bestFit="1" customWidth="1"/>
  </cols>
  <sheetData>
    <row r="1" spans="1:13" x14ac:dyDescent="0.25">
      <c r="A1" s="15" t="s">
        <v>53</v>
      </c>
      <c r="B1" s="16"/>
      <c r="C1" s="16"/>
      <c r="D1" s="17"/>
      <c r="E1" s="16"/>
      <c r="F1" s="18"/>
      <c r="G1" s="19"/>
      <c r="H1" s="16"/>
      <c r="I1" s="20"/>
      <c r="J1" s="20"/>
      <c r="K1" s="20"/>
      <c r="L1" s="20"/>
      <c r="M1" s="20"/>
    </row>
    <row r="2" spans="1:13" x14ac:dyDescent="0.25">
      <c r="A2" s="21" t="s">
        <v>93</v>
      </c>
      <c r="B2" s="22"/>
      <c r="C2" s="22"/>
      <c r="D2" s="23"/>
      <c r="E2" s="22"/>
      <c r="G2" s="24"/>
      <c r="H2" s="22"/>
      <c r="I2" s="25"/>
      <c r="J2" s="25"/>
      <c r="K2" s="25"/>
      <c r="L2" s="25"/>
      <c r="M2" s="25"/>
    </row>
    <row r="3" spans="1:13" x14ac:dyDescent="0.25">
      <c r="A3" s="21"/>
      <c r="B3" s="22"/>
      <c r="C3" s="22"/>
      <c r="D3" s="23"/>
      <c r="E3" s="22"/>
      <c r="G3" s="24"/>
      <c r="H3" s="22"/>
      <c r="I3" s="25"/>
      <c r="J3" s="25"/>
      <c r="K3" s="25"/>
      <c r="L3" s="25"/>
      <c r="M3" s="25"/>
    </row>
    <row r="4" spans="1:13" ht="15.75" thickBot="1" x14ac:dyDescent="0.3">
      <c r="A4" s="26"/>
      <c r="B4" s="22"/>
      <c r="C4" s="22"/>
      <c r="D4" s="23"/>
      <c r="E4" s="22"/>
      <c r="F4" s="25"/>
      <c r="G4" s="22"/>
      <c r="H4" s="22"/>
      <c r="I4" s="25"/>
      <c r="J4" s="25"/>
      <c r="K4" s="25"/>
      <c r="L4" s="25"/>
      <c r="M4" s="25"/>
    </row>
    <row r="5" spans="1:13" ht="15.75" thickBot="1" x14ac:dyDescent="0.3">
      <c r="A5" s="27"/>
      <c r="B5" s="28" t="s">
        <v>55</v>
      </c>
      <c r="C5" s="28"/>
      <c r="D5" s="29"/>
      <c r="E5" s="28"/>
      <c r="F5" s="29"/>
      <c r="G5" s="28"/>
      <c r="H5" s="28"/>
      <c r="I5" s="30"/>
      <c r="J5" s="31" t="s">
        <v>56</v>
      </c>
      <c r="K5" s="32"/>
      <c r="L5" s="33"/>
      <c r="M5" s="34"/>
    </row>
    <row r="6" spans="1:13" ht="15.75" thickBot="1" x14ac:dyDescent="0.3">
      <c r="A6" s="35" t="s">
        <v>57</v>
      </c>
      <c r="B6" s="36" t="s">
        <v>58</v>
      </c>
      <c r="C6" s="36" t="s">
        <v>59</v>
      </c>
      <c r="D6" s="37" t="s">
        <v>60</v>
      </c>
      <c r="E6" s="36" t="s">
        <v>61</v>
      </c>
      <c r="F6" s="37" t="s">
        <v>62</v>
      </c>
      <c r="G6" s="36" t="s">
        <v>63</v>
      </c>
      <c r="H6" s="36" t="s">
        <v>64</v>
      </c>
      <c r="I6" s="38" t="s">
        <v>65</v>
      </c>
      <c r="J6" s="37" t="s">
        <v>66</v>
      </c>
      <c r="K6" s="36" t="s">
        <v>63</v>
      </c>
      <c r="L6" s="39" t="s">
        <v>67</v>
      </c>
      <c r="M6" s="40" t="s">
        <v>4</v>
      </c>
    </row>
    <row r="7" spans="1:13" x14ac:dyDescent="0.25">
      <c r="A7" s="41"/>
      <c r="B7" s="42"/>
      <c r="C7" s="43"/>
      <c r="D7" s="44"/>
      <c r="E7" s="43"/>
      <c r="F7" s="45"/>
      <c r="G7" s="43"/>
      <c r="H7" s="43"/>
      <c r="I7" s="45"/>
      <c r="J7" s="45"/>
      <c r="K7" s="45"/>
      <c r="L7" s="45"/>
      <c r="M7" s="46"/>
    </row>
    <row r="8" spans="1:13" x14ac:dyDescent="0.25">
      <c r="A8" s="47" t="s">
        <v>68</v>
      </c>
      <c r="B8" s="48">
        <v>14699</v>
      </c>
      <c r="C8" s="49">
        <v>0</v>
      </c>
      <c r="D8" s="50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/>
      <c r="K8" s="43"/>
      <c r="L8" s="43"/>
      <c r="M8" s="51">
        <v>14699</v>
      </c>
    </row>
    <row r="9" spans="1:13" x14ac:dyDescent="0.25">
      <c r="A9" s="47" t="s">
        <v>69</v>
      </c>
      <c r="B9" s="48">
        <v>91979</v>
      </c>
      <c r="C9" s="49">
        <v>0</v>
      </c>
      <c r="D9" s="50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/>
      <c r="K9" s="43"/>
      <c r="L9" s="43"/>
      <c r="M9" s="51">
        <v>91979</v>
      </c>
    </row>
    <row r="10" spans="1:13" x14ac:dyDescent="0.25">
      <c r="A10" s="47" t="s">
        <v>70</v>
      </c>
      <c r="B10" s="48">
        <v>1483</v>
      </c>
      <c r="C10" s="49">
        <v>0</v>
      </c>
      <c r="D10" s="50">
        <v>0</v>
      </c>
      <c r="E10" s="43">
        <v>16053</v>
      </c>
      <c r="F10" s="43">
        <v>0</v>
      </c>
      <c r="G10" s="43">
        <v>0</v>
      </c>
      <c r="H10" s="43">
        <v>0</v>
      </c>
      <c r="I10" s="43">
        <v>0</v>
      </c>
      <c r="J10" s="43"/>
      <c r="K10" s="43"/>
      <c r="L10" s="43"/>
      <c r="M10" s="51">
        <v>17536</v>
      </c>
    </row>
    <row r="11" spans="1:13" x14ac:dyDescent="0.25">
      <c r="A11" s="47" t="s">
        <v>24</v>
      </c>
      <c r="B11" s="48">
        <v>5213</v>
      </c>
      <c r="C11" s="49">
        <v>0</v>
      </c>
      <c r="D11" s="50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/>
      <c r="K11" s="43"/>
      <c r="L11" s="43"/>
      <c r="M11" s="51">
        <v>5213</v>
      </c>
    </row>
    <row r="12" spans="1:13" x14ac:dyDescent="0.25">
      <c r="A12" s="47" t="s">
        <v>71</v>
      </c>
      <c r="B12" s="48">
        <v>1793</v>
      </c>
      <c r="C12" s="49">
        <v>0</v>
      </c>
      <c r="D12" s="50">
        <v>0</v>
      </c>
      <c r="E12" s="43">
        <v>15023</v>
      </c>
      <c r="F12" s="43">
        <v>0</v>
      </c>
      <c r="G12" s="43">
        <v>0</v>
      </c>
      <c r="H12" s="43">
        <v>0</v>
      </c>
      <c r="I12" s="43">
        <v>0</v>
      </c>
      <c r="J12" s="43"/>
      <c r="K12" s="43"/>
      <c r="L12" s="43"/>
      <c r="M12" s="51">
        <v>16816</v>
      </c>
    </row>
    <row r="13" spans="1:13" x14ac:dyDescent="0.25">
      <c r="A13" s="47" t="s">
        <v>26</v>
      </c>
      <c r="B13" s="48">
        <v>947</v>
      </c>
      <c r="C13" s="49">
        <v>0</v>
      </c>
      <c r="D13" s="50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/>
      <c r="K13" s="43"/>
      <c r="L13" s="43"/>
      <c r="M13" s="51">
        <v>947</v>
      </c>
    </row>
    <row r="14" spans="1:13" x14ac:dyDescent="0.25">
      <c r="A14" s="47" t="s">
        <v>72</v>
      </c>
      <c r="B14" s="48">
        <v>4385</v>
      </c>
      <c r="C14" s="49">
        <v>0</v>
      </c>
      <c r="D14" s="50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/>
      <c r="K14" s="43"/>
      <c r="L14" s="43"/>
      <c r="M14" s="51">
        <v>4385</v>
      </c>
    </row>
    <row r="15" spans="1:13" x14ac:dyDescent="0.25">
      <c r="A15" s="47" t="s">
        <v>73</v>
      </c>
      <c r="B15" s="48">
        <v>1669</v>
      </c>
      <c r="C15" s="49">
        <v>0</v>
      </c>
      <c r="D15" s="50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/>
      <c r="K15" s="43">
        <v>8988</v>
      </c>
      <c r="L15" s="43"/>
      <c r="M15" s="51">
        <v>10656</v>
      </c>
    </row>
    <row r="16" spans="1:13" x14ac:dyDescent="0.25">
      <c r="A16" s="47" t="s">
        <v>74</v>
      </c>
      <c r="B16" s="48">
        <v>0</v>
      </c>
      <c r="C16" s="49">
        <v>0</v>
      </c>
      <c r="D16" s="50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/>
      <c r="K16" s="43"/>
      <c r="L16" s="43"/>
      <c r="M16" s="51">
        <v>0</v>
      </c>
    </row>
    <row r="17" spans="1:13" x14ac:dyDescent="0.25">
      <c r="A17" s="47" t="s">
        <v>75</v>
      </c>
      <c r="B17" s="48">
        <v>7907</v>
      </c>
      <c r="C17" s="49">
        <v>0</v>
      </c>
      <c r="D17" s="50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/>
      <c r="K17" s="43"/>
      <c r="L17" s="43"/>
      <c r="M17" s="51">
        <v>7907</v>
      </c>
    </row>
    <row r="18" spans="1:13" x14ac:dyDescent="0.25">
      <c r="A18" s="47" t="s">
        <v>76</v>
      </c>
      <c r="B18" s="48">
        <v>6626</v>
      </c>
      <c r="C18" s="49">
        <v>0</v>
      </c>
      <c r="D18" s="50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/>
      <c r="K18" s="43"/>
      <c r="L18" s="43"/>
      <c r="M18" s="51">
        <v>6626</v>
      </c>
    </row>
    <row r="19" spans="1:13" x14ac:dyDescent="0.25">
      <c r="A19" s="47" t="s">
        <v>77</v>
      </c>
      <c r="B19" s="48">
        <v>19</v>
      </c>
      <c r="C19" s="49">
        <v>0</v>
      </c>
      <c r="D19" s="50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80535</v>
      </c>
      <c r="K19" s="43">
        <v>66067</v>
      </c>
      <c r="L19" s="43">
        <v>22649</v>
      </c>
      <c r="M19" s="51">
        <v>169270</v>
      </c>
    </row>
    <row r="20" spans="1:13" x14ac:dyDescent="0.25">
      <c r="A20" s="47" t="s">
        <v>78</v>
      </c>
      <c r="B20" s="48">
        <v>0</v>
      </c>
      <c r="C20" s="49">
        <v>0</v>
      </c>
      <c r="D20" s="50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15812</v>
      </c>
      <c r="K20" s="43">
        <v>743800</v>
      </c>
      <c r="L20" s="43">
        <v>41225</v>
      </c>
      <c r="M20" s="51">
        <v>800836</v>
      </c>
    </row>
    <row r="21" spans="1:13" x14ac:dyDescent="0.25">
      <c r="A21" s="47" t="s">
        <v>34</v>
      </c>
      <c r="B21" s="48">
        <v>13802</v>
      </c>
      <c r="C21" s="49">
        <v>0</v>
      </c>
      <c r="D21" s="50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/>
      <c r="K21" s="43"/>
      <c r="L21" s="43"/>
      <c r="M21" s="51">
        <v>13802</v>
      </c>
    </row>
    <row r="22" spans="1:13" x14ac:dyDescent="0.25">
      <c r="A22" s="47" t="s">
        <v>79</v>
      </c>
      <c r="B22" s="48">
        <v>8650</v>
      </c>
      <c r="C22" s="49">
        <v>0</v>
      </c>
      <c r="D22" s="50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/>
      <c r="K22" s="43"/>
      <c r="L22" s="43"/>
      <c r="M22" s="51">
        <v>8650</v>
      </c>
    </row>
    <row r="23" spans="1:13" x14ac:dyDescent="0.25">
      <c r="A23" s="47" t="s">
        <v>80</v>
      </c>
      <c r="B23" s="48">
        <v>166</v>
      </c>
      <c r="C23" s="49">
        <v>0</v>
      </c>
      <c r="D23" s="50">
        <v>0</v>
      </c>
      <c r="E23" s="43">
        <v>4168</v>
      </c>
      <c r="F23" s="43">
        <v>0</v>
      </c>
      <c r="G23" s="43">
        <v>0</v>
      </c>
      <c r="H23" s="43">
        <v>0</v>
      </c>
      <c r="I23" s="43">
        <v>0</v>
      </c>
      <c r="J23" s="43"/>
      <c r="K23" s="43"/>
      <c r="L23" s="43"/>
      <c r="M23" s="51">
        <v>4333</v>
      </c>
    </row>
    <row r="24" spans="1:13" x14ac:dyDescent="0.25">
      <c r="A24" s="47" t="s">
        <v>81</v>
      </c>
      <c r="B24" s="48">
        <v>56</v>
      </c>
      <c r="C24" s="49">
        <v>0</v>
      </c>
      <c r="D24" s="50">
        <v>0</v>
      </c>
      <c r="E24" s="43">
        <v>1232</v>
      </c>
      <c r="F24" s="43">
        <v>0</v>
      </c>
      <c r="G24" s="43">
        <v>0</v>
      </c>
      <c r="H24" s="43">
        <v>0</v>
      </c>
      <c r="I24" s="43">
        <v>0</v>
      </c>
      <c r="J24" s="43"/>
      <c r="K24" s="43"/>
      <c r="L24" s="43"/>
      <c r="M24" s="51">
        <v>1288</v>
      </c>
    </row>
    <row r="25" spans="1:13" x14ac:dyDescent="0.25">
      <c r="A25" s="47" t="s">
        <v>82</v>
      </c>
      <c r="B25" s="48">
        <v>3990</v>
      </c>
      <c r="C25" s="49">
        <v>0</v>
      </c>
      <c r="D25" s="50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/>
      <c r="K25" s="43"/>
      <c r="L25" s="43"/>
      <c r="M25" s="51">
        <v>3990</v>
      </c>
    </row>
    <row r="26" spans="1:13" ht="15.75" thickBot="1" x14ac:dyDescent="0.3">
      <c r="A26" s="52"/>
      <c r="B26" s="53"/>
      <c r="C26" s="54"/>
      <c r="D26" s="55"/>
      <c r="E26" s="54"/>
      <c r="F26" s="56"/>
      <c r="G26" s="54"/>
      <c r="H26" s="54"/>
      <c r="I26" s="56"/>
      <c r="J26" s="56"/>
      <c r="K26" s="56"/>
      <c r="L26" s="56"/>
      <c r="M26" s="57"/>
    </row>
    <row r="27" spans="1:13" x14ac:dyDescent="0.25">
      <c r="A27" s="58" t="s">
        <v>83</v>
      </c>
      <c r="B27" s="59">
        <v>163383</v>
      </c>
      <c r="C27" s="59">
        <v>0</v>
      </c>
      <c r="D27" s="59">
        <v>0</v>
      </c>
      <c r="E27" s="59">
        <v>36476</v>
      </c>
      <c r="F27" s="59">
        <v>0</v>
      </c>
      <c r="G27" s="59">
        <v>0</v>
      </c>
      <c r="H27" s="59">
        <v>0</v>
      </c>
      <c r="I27" s="59">
        <v>0</v>
      </c>
      <c r="J27" s="59">
        <v>96347</v>
      </c>
      <c r="K27" s="59">
        <v>818854</v>
      </c>
      <c r="L27" s="59">
        <v>63874</v>
      </c>
      <c r="M27" s="60">
        <v>1178933</v>
      </c>
    </row>
    <row r="28" spans="1:13" ht="15.75" thickBot="1" x14ac:dyDescent="0.3">
      <c r="A28" s="61" t="s">
        <v>84</v>
      </c>
      <c r="B28" s="62">
        <v>116825</v>
      </c>
      <c r="C28" s="62">
        <v>0</v>
      </c>
      <c r="D28" s="63">
        <v>0</v>
      </c>
      <c r="E28" s="62">
        <v>64998</v>
      </c>
      <c r="F28" s="62">
        <v>0</v>
      </c>
      <c r="G28" s="62">
        <v>7989</v>
      </c>
      <c r="H28" s="62">
        <v>0</v>
      </c>
      <c r="I28" s="62">
        <v>0</v>
      </c>
      <c r="J28" s="62">
        <v>91989</v>
      </c>
      <c r="K28" s="62">
        <v>797065</v>
      </c>
      <c r="L28" s="62">
        <v>217574</v>
      </c>
      <c r="M28" s="64">
        <v>1296441</v>
      </c>
    </row>
    <row r="29" spans="1:13" x14ac:dyDescent="0.25">
      <c r="A29" s="26"/>
      <c r="B29" s="22"/>
      <c r="C29" s="22"/>
      <c r="D29" s="23"/>
      <c r="E29" s="22"/>
      <c r="F29" s="25"/>
      <c r="G29" s="22"/>
      <c r="H29" s="22"/>
      <c r="I29" s="25"/>
      <c r="J29" s="25"/>
      <c r="K29" s="25"/>
      <c r="L29" s="25"/>
      <c r="M29" s="25"/>
    </row>
    <row r="30" spans="1:13" x14ac:dyDescent="0.25">
      <c r="A30" s="15" t="s">
        <v>85</v>
      </c>
      <c r="B30" s="16"/>
      <c r="C30" s="16"/>
      <c r="D30" s="17"/>
      <c r="E30" s="16"/>
      <c r="F30" s="18"/>
      <c r="G30" s="19"/>
      <c r="H30" s="16"/>
      <c r="I30" s="20"/>
      <c r="J30" s="65"/>
      <c r="K30" s="65"/>
      <c r="L30" s="65"/>
      <c r="M30" s="20"/>
    </row>
    <row r="31" spans="1:13" x14ac:dyDescent="0.25">
      <c r="A31" s="21" t="s">
        <v>94</v>
      </c>
      <c r="B31" s="22"/>
      <c r="C31" s="22"/>
      <c r="D31" s="23"/>
      <c r="E31" s="22"/>
      <c r="G31" s="24"/>
      <c r="H31" s="22"/>
      <c r="I31" s="25"/>
      <c r="J31" s="25"/>
      <c r="K31" s="25"/>
      <c r="L31" s="25"/>
      <c r="M31" s="25"/>
    </row>
    <row r="32" spans="1:13" x14ac:dyDescent="0.25">
      <c r="A32" s="21"/>
      <c r="B32" s="22"/>
      <c r="C32" s="22"/>
      <c r="D32" s="23"/>
      <c r="E32" s="22"/>
      <c r="G32" s="24"/>
      <c r="H32" s="22"/>
      <c r="I32" s="25"/>
      <c r="J32" s="25"/>
      <c r="K32" s="25"/>
      <c r="L32" s="25"/>
      <c r="M32" s="25"/>
    </row>
    <row r="33" spans="1:13" ht="15.75" thickBot="1" x14ac:dyDescent="0.3">
      <c r="A33" s="26"/>
      <c r="B33" s="22"/>
      <c r="C33" s="22"/>
      <c r="D33" s="23"/>
      <c r="E33" s="22"/>
      <c r="F33" s="25"/>
      <c r="G33" s="22"/>
      <c r="H33" s="22"/>
      <c r="I33" s="25"/>
      <c r="J33" s="25"/>
      <c r="K33" s="25"/>
      <c r="L33" s="25"/>
      <c r="M33" s="25"/>
    </row>
    <row r="34" spans="1:13" ht="15.75" thickBot="1" x14ac:dyDescent="0.3">
      <c r="A34" s="27"/>
      <c r="B34" s="28" t="s">
        <v>55</v>
      </c>
      <c r="C34" s="28"/>
      <c r="D34" s="29"/>
      <c r="E34" s="28"/>
      <c r="F34" s="29"/>
      <c r="G34" s="28"/>
      <c r="H34" s="28"/>
      <c r="I34" s="30"/>
      <c r="J34" s="31" t="s">
        <v>56</v>
      </c>
      <c r="K34" s="32"/>
      <c r="L34" s="33"/>
      <c r="M34" s="34"/>
    </row>
    <row r="35" spans="1:13" ht="15.75" thickBot="1" x14ac:dyDescent="0.3">
      <c r="A35" s="35" t="s">
        <v>57</v>
      </c>
      <c r="B35" s="36" t="s">
        <v>58</v>
      </c>
      <c r="C35" s="36" t="s">
        <v>59</v>
      </c>
      <c r="D35" s="37" t="s">
        <v>60</v>
      </c>
      <c r="E35" s="36" t="s">
        <v>61</v>
      </c>
      <c r="F35" s="37" t="s">
        <v>62</v>
      </c>
      <c r="G35" s="36" t="s">
        <v>63</v>
      </c>
      <c r="H35" s="36" t="s">
        <v>64</v>
      </c>
      <c r="I35" s="38" t="s">
        <v>65</v>
      </c>
      <c r="J35" s="37" t="s">
        <v>66</v>
      </c>
      <c r="K35" s="36" t="s">
        <v>63</v>
      </c>
      <c r="L35" s="39" t="s">
        <v>67</v>
      </c>
      <c r="M35" s="40" t="s">
        <v>4</v>
      </c>
    </row>
    <row r="36" spans="1:13" x14ac:dyDescent="0.25">
      <c r="A36" s="41"/>
      <c r="B36" s="42"/>
      <c r="C36" s="43"/>
      <c r="D36" s="44"/>
      <c r="E36" s="43"/>
      <c r="F36" s="45"/>
      <c r="G36" s="43"/>
      <c r="H36" s="43"/>
      <c r="I36" s="45"/>
      <c r="J36" s="45"/>
      <c r="K36" s="45"/>
      <c r="L36" s="45"/>
      <c r="M36" s="46"/>
    </row>
    <row r="37" spans="1:13" x14ac:dyDescent="0.25">
      <c r="A37" s="47" t="s">
        <v>68</v>
      </c>
      <c r="B37" s="79">
        <v>9</v>
      </c>
      <c r="C37" s="80"/>
      <c r="D37" s="79"/>
      <c r="E37" s="80">
        <v>0</v>
      </c>
      <c r="F37" s="80"/>
      <c r="G37" s="80"/>
      <c r="H37" s="80"/>
      <c r="I37" s="80"/>
      <c r="J37" s="80">
        <v>0</v>
      </c>
      <c r="K37" s="80">
        <v>0</v>
      </c>
      <c r="L37" s="80">
        <v>0</v>
      </c>
      <c r="M37" s="81">
        <v>1.25</v>
      </c>
    </row>
    <row r="38" spans="1:13" x14ac:dyDescent="0.25">
      <c r="A38" s="47" t="s">
        <v>69</v>
      </c>
      <c r="B38" s="79">
        <v>56.3</v>
      </c>
      <c r="C38" s="80"/>
      <c r="D38" s="79"/>
      <c r="E38" s="80">
        <v>0</v>
      </c>
      <c r="F38" s="80"/>
      <c r="G38" s="80"/>
      <c r="H38" s="80"/>
      <c r="I38" s="80"/>
      <c r="J38" s="80">
        <v>0</v>
      </c>
      <c r="K38" s="80">
        <v>0</v>
      </c>
      <c r="L38" s="80">
        <v>0</v>
      </c>
      <c r="M38" s="81">
        <v>7.8</v>
      </c>
    </row>
    <row r="39" spans="1:13" x14ac:dyDescent="0.25">
      <c r="A39" s="47" t="s">
        <v>70</v>
      </c>
      <c r="B39" s="79">
        <v>0.91</v>
      </c>
      <c r="C39" s="80"/>
      <c r="D39" s="79"/>
      <c r="E39" s="80">
        <v>44.01</v>
      </c>
      <c r="F39" s="80"/>
      <c r="G39" s="80"/>
      <c r="H39" s="80"/>
      <c r="I39" s="80"/>
      <c r="J39" s="80">
        <v>0</v>
      </c>
      <c r="K39" s="80">
        <v>0</v>
      </c>
      <c r="L39" s="80">
        <v>0</v>
      </c>
      <c r="M39" s="81">
        <v>1.49</v>
      </c>
    </row>
    <row r="40" spans="1:13" x14ac:dyDescent="0.25">
      <c r="A40" s="47" t="s">
        <v>24</v>
      </c>
      <c r="B40" s="79">
        <v>3.19</v>
      </c>
      <c r="C40" s="80"/>
      <c r="D40" s="79"/>
      <c r="E40" s="80">
        <v>0</v>
      </c>
      <c r="F40" s="80"/>
      <c r="G40" s="80"/>
      <c r="H40" s="80"/>
      <c r="I40" s="80"/>
      <c r="J40" s="80">
        <v>0</v>
      </c>
      <c r="K40" s="80">
        <v>0</v>
      </c>
      <c r="L40" s="80">
        <v>0</v>
      </c>
      <c r="M40" s="81">
        <v>0.44</v>
      </c>
    </row>
    <row r="41" spans="1:13" x14ac:dyDescent="0.25">
      <c r="A41" s="47" t="s">
        <v>71</v>
      </c>
      <c r="B41" s="79">
        <v>1.1000000000000001</v>
      </c>
      <c r="C41" s="80"/>
      <c r="D41" s="79"/>
      <c r="E41" s="80">
        <v>41.19</v>
      </c>
      <c r="F41" s="80"/>
      <c r="G41" s="80"/>
      <c r="H41" s="80"/>
      <c r="I41" s="80"/>
      <c r="J41" s="80">
        <v>0</v>
      </c>
      <c r="K41" s="80">
        <v>0</v>
      </c>
      <c r="L41" s="80">
        <v>0</v>
      </c>
      <c r="M41" s="81">
        <v>1.43</v>
      </c>
    </row>
    <row r="42" spans="1:13" x14ac:dyDescent="0.25">
      <c r="A42" s="47" t="s">
        <v>26</v>
      </c>
      <c r="B42" s="79">
        <v>0.57999999999999996</v>
      </c>
      <c r="C42" s="80"/>
      <c r="D42" s="79"/>
      <c r="E42" s="80">
        <v>0</v>
      </c>
      <c r="F42" s="80"/>
      <c r="G42" s="80"/>
      <c r="H42" s="80"/>
      <c r="I42" s="80"/>
      <c r="J42" s="80">
        <v>0</v>
      </c>
      <c r="K42" s="80">
        <v>0</v>
      </c>
      <c r="L42" s="80">
        <v>0</v>
      </c>
      <c r="M42" s="81">
        <v>0.08</v>
      </c>
    </row>
    <row r="43" spans="1:13" x14ac:dyDescent="0.25">
      <c r="A43" s="47" t="s">
        <v>72</v>
      </c>
      <c r="B43" s="79">
        <v>2.68</v>
      </c>
      <c r="C43" s="80"/>
      <c r="D43" s="79"/>
      <c r="E43" s="80">
        <v>0</v>
      </c>
      <c r="F43" s="80"/>
      <c r="G43" s="80"/>
      <c r="H43" s="80"/>
      <c r="I43" s="80"/>
      <c r="J43" s="80">
        <v>0</v>
      </c>
      <c r="K43" s="80">
        <v>0</v>
      </c>
      <c r="L43" s="80">
        <v>0</v>
      </c>
      <c r="M43" s="81">
        <v>0.37</v>
      </c>
    </row>
    <row r="44" spans="1:13" x14ac:dyDescent="0.25">
      <c r="A44" s="47" t="s">
        <v>73</v>
      </c>
      <c r="B44" s="79">
        <v>1.02</v>
      </c>
      <c r="C44" s="80"/>
      <c r="D44" s="79"/>
      <c r="E44" s="80">
        <v>0</v>
      </c>
      <c r="F44" s="80"/>
      <c r="G44" s="80"/>
      <c r="H44" s="80"/>
      <c r="I44" s="80"/>
      <c r="J44" s="80">
        <v>0</v>
      </c>
      <c r="K44" s="80">
        <v>1.1000000000000001</v>
      </c>
      <c r="L44" s="80">
        <v>0</v>
      </c>
      <c r="M44" s="81">
        <v>0.9</v>
      </c>
    </row>
    <row r="45" spans="1:13" x14ac:dyDescent="0.25">
      <c r="A45" s="47" t="s">
        <v>74</v>
      </c>
      <c r="B45" s="79">
        <v>0</v>
      </c>
      <c r="C45" s="80"/>
      <c r="D45" s="79"/>
      <c r="E45" s="80">
        <v>0</v>
      </c>
      <c r="F45" s="80"/>
      <c r="G45" s="80"/>
      <c r="H45" s="80"/>
      <c r="I45" s="80"/>
      <c r="J45" s="80">
        <v>0</v>
      </c>
      <c r="K45" s="80">
        <v>0</v>
      </c>
      <c r="L45" s="80">
        <v>0</v>
      </c>
      <c r="M45" s="81">
        <v>0</v>
      </c>
    </row>
    <row r="46" spans="1:13" x14ac:dyDescent="0.25">
      <c r="A46" s="47" t="s">
        <v>75</v>
      </c>
      <c r="B46" s="79">
        <v>4.84</v>
      </c>
      <c r="C46" s="80"/>
      <c r="D46" s="79"/>
      <c r="E46" s="80">
        <v>0</v>
      </c>
      <c r="F46" s="80"/>
      <c r="G46" s="80"/>
      <c r="H46" s="80"/>
      <c r="I46" s="80"/>
      <c r="J46" s="80">
        <v>0</v>
      </c>
      <c r="K46" s="80">
        <v>0</v>
      </c>
      <c r="L46" s="80">
        <v>0</v>
      </c>
      <c r="M46" s="81">
        <v>0.67</v>
      </c>
    </row>
    <row r="47" spans="1:13" x14ac:dyDescent="0.25">
      <c r="A47" s="47" t="s">
        <v>76</v>
      </c>
      <c r="B47" s="79">
        <v>4.0599999999999996</v>
      </c>
      <c r="C47" s="80"/>
      <c r="D47" s="79"/>
      <c r="E47" s="80">
        <v>0</v>
      </c>
      <c r="F47" s="80"/>
      <c r="G47" s="80"/>
      <c r="H47" s="80"/>
      <c r="I47" s="80"/>
      <c r="J47" s="80">
        <v>0</v>
      </c>
      <c r="K47" s="80">
        <v>0</v>
      </c>
      <c r="L47" s="80">
        <v>0</v>
      </c>
      <c r="M47" s="81">
        <v>0.56000000000000005</v>
      </c>
    </row>
    <row r="48" spans="1:13" x14ac:dyDescent="0.25">
      <c r="A48" s="47" t="s">
        <v>77</v>
      </c>
      <c r="B48" s="79">
        <v>0.01</v>
      </c>
      <c r="C48" s="80"/>
      <c r="D48" s="79"/>
      <c r="E48" s="80">
        <v>0</v>
      </c>
      <c r="F48" s="80"/>
      <c r="G48" s="80"/>
      <c r="H48" s="80"/>
      <c r="I48" s="80"/>
      <c r="J48" s="80">
        <v>83.59</v>
      </c>
      <c r="K48" s="80">
        <v>8.07</v>
      </c>
      <c r="L48" s="80">
        <v>35.46</v>
      </c>
      <c r="M48" s="81">
        <v>14.36</v>
      </c>
    </row>
    <row r="49" spans="1:13" x14ac:dyDescent="0.25">
      <c r="A49" s="47" t="s">
        <v>78</v>
      </c>
      <c r="B49" s="79">
        <v>0</v>
      </c>
      <c r="C49" s="80"/>
      <c r="D49" s="79"/>
      <c r="E49" s="80">
        <v>0</v>
      </c>
      <c r="F49" s="80"/>
      <c r="G49" s="80"/>
      <c r="H49" s="80"/>
      <c r="I49" s="80"/>
      <c r="J49" s="80">
        <v>16.41</v>
      </c>
      <c r="K49" s="80">
        <v>90.83</v>
      </c>
      <c r="L49" s="80">
        <v>64.540000000000006</v>
      </c>
      <c r="M49" s="81">
        <v>67.930000000000007</v>
      </c>
    </row>
    <row r="50" spans="1:13" x14ac:dyDescent="0.25">
      <c r="A50" s="47" t="s">
        <v>34</v>
      </c>
      <c r="B50" s="79">
        <v>8.4499999999999993</v>
      </c>
      <c r="C50" s="80"/>
      <c r="D50" s="79"/>
      <c r="E50" s="80">
        <v>0</v>
      </c>
      <c r="F50" s="80"/>
      <c r="G50" s="80"/>
      <c r="H50" s="80"/>
      <c r="I50" s="80"/>
      <c r="J50" s="80">
        <v>0</v>
      </c>
      <c r="K50" s="80">
        <v>0</v>
      </c>
      <c r="L50" s="80">
        <v>0</v>
      </c>
      <c r="M50" s="81">
        <v>1.17</v>
      </c>
    </row>
    <row r="51" spans="1:13" x14ac:dyDescent="0.25">
      <c r="A51" s="47" t="s">
        <v>79</v>
      </c>
      <c r="B51" s="79">
        <v>5.29</v>
      </c>
      <c r="C51" s="80"/>
      <c r="D51" s="79"/>
      <c r="E51" s="80">
        <v>0</v>
      </c>
      <c r="F51" s="80"/>
      <c r="G51" s="80"/>
      <c r="H51" s="80"/>
      <c r="I51" s="80"/>
      <c r="J51" s="80">
        <v>0</v>
      </c>
      <c r="K51" s="80">
        <v>0</v>
      </c>
      <c r="L51" s="80">
        <v>0</v>
      </c>
      <c r="M51" s="81">
        <v>0.73</v>
      </c>
    </row>
    <row r="52" spans="1:13" x14ac:dyDescent="0.25">
      <c r="A52" s="47" t="s">
        <v>80</v>
      </c>
      <c r="B52" s="79">
        <v>0.1</v>
      </c>
      <c r="C52" s="80"/>
      <c r="D52" s="79"/>
      <c r="E52" s="80">
        <v>11.43</v>
      </c>
      <c r="F52" s="80"/>
      <c r="G52" s="80"/>
      <c r="H52" s="80"/>
      <c r="I52" s="80"/>
      <c r="J52" s="80">
        <v>0</v>
      </c>
      <c r="K52" s="80">
        <v>0</v>
      </c>
      <c r="L52" s="80">
        <v>0</v>
      </c>
      <c r="M52" s="81">
        <v>0.37</v>
      </c>
    </row>
    <row r="53" spans="1:13" x14ac:dyDescent="0.25">
      <c r="A53" s="47" t="s">
        <v>81</v>
      </c>
      <c r="B53" s="79">
        <v>0.03</v>
      </c>
      <c r="C53" s="80"/>
      <c r="D53" s="79"/>
      <c r="E53" s="80">
        <v>3.38</v>
      </c>
      <c r="F53" s="80"/>
      <c r="G53" s="80"/>
      <c r="H53" s="80"/>
      <c r="I53" s="80"/>
      <c r="J53" s="80">
        <v>0</v>
      </c>
      <c r="K53" s="80">
        <v>0</v>
      </c>
      <c r="L53" s="80">
        <v>0</v>
      </c>
      <c r="M53" s="81">
        <v>0.11</v>
      </c>
    </row>
    <row r="54" spans="1:13" x14ac:dyDescent="0.25">
      <c r="A54" s="47" t="s">
        <v>82</v>
      </c>
      <c r="B54" s="79">
        <v>2.44</v>
      </c>
      <c r="C54" s="80"/>
      <c r="D54" s="79"/>
      <c r="E54" s="80">
        <v>0</v>
      </c>
      <c r="F54" s="80"/>
      <c r="G54" s="80"/>
      <c r="H54" s="80"/>
      <c r="I54" s="80"/>
      <c r="J54" s="80">
        <v>0</v>
      </c>
      <c r="K54" s="80">
        <v>0</v>
      </c>
      <c r="L54" s="80">
        <v>0</v>
      </c>
      <c r="M54" s="81">
        <v>0.34</v>
      </c>
    </row>
    <row r="55" spans="1:13" ht="15.75" thickBot="1" x14ac:dyDescent="0.3">
      <c r="A55" s="52"/>
      <c r="B55" s="63"/>
      <c r="C55" s="89"/>
      <c r="D55" s="90"/>
      <c r="E55" s="89"/>
      <c r="F55" s="89"/>
      <c r="G55" s="89"/>
      <c r="H55" s="89"/>
      <c r="I55" s="89"/>
      <c r="J55" s="89"/>
      <c r="K55" s="89"/>
      <c r="L55" s="89"/>
      <c r="M55" s="91"/>
    </row>
    <row r="56" spans="1:13" ht="15.75" thickBot="1" x14ac:dyDescent="0.3">
      <c r="A56" s="73" t="s">
        <v>83</v>
      </c>
      <c r="B56" s="86">
        <v>100</v>
      </c>
      <c r="C56" s="86">
        <v>0</v>
      </c>
      <c r="D56" s="86">
        <v>0</v>
      </c>
      <c r="E56" s="86">
        <v>100</v>
      </c>
      <c r="F56" s="86">
        <v>0</v>
      </c>
      <c r="G56" s="86">
        <v>0</v>
      </c>
      <c r="H56" s="86">
        <v>0</v>
      </c>
      <c r="I56" s="86">
        <v>0</v>
      </c>
      <c r="J56" s="86">
        <v>100</v>
      </c>
      <c r="K56" s="86">
        <v>100</v>
      </c>
      <c r="L56" s="86">
        <v>100</v>
      </c>
      <c r="M56" s="92">
        <v>100</v>
      </c>
    </row>
    <row r="57" spans="1:13" x14ac:dyDescent="0.25">
      <c r="A57" s="26"/>
      <c r="B57" s="22"/>
      <c r="C57" s="22"/>
      <c r="D57" s="23"/>
      <c r="E57" s="22"/>
      <c r="F57" s="25"/>
      <c r="G57" s="22"/>
      <c r="H57" s="22"/>
      <c r="I57" s="25"/>
      <c r="J57" s="25"/>
      <c r="K57" s="25"/>
      <c r="L57" s="25"/>
      <c r="M57" s="25"/>
    </row>
    <row r="58" spans="1:13" x14ac:dyDescent="0.25">
      <c r="A58" s="26"/>
      <c r="B58" s="22"/>
      <c r="C58" s="22"/>
      <c r="D58" s="23"/>
      <c r="E58" s="22"/>
      <c r="F58" s="25"/>
      <c r="G58" s="22"/>
      <c r="H58" s="22"/>
      <c r="I58" s="25"/>
      <c r="J58" s="25"/>
      <c r="K58" s="25"/>
      <c r="L58" s="25"/>
      <c r="M58" s="25"/>
    </row>
    <row r="59" spans="1:13" x14ac:dyDescent="0.25">
      <c r="A59" s="26"/>
      <c r="B59" s="22"/>
      <c r="C59" s="22"/>
      <c r="D59" s="23"/>
      <c r="E59" s="22"/>
      <c r="F59" s="25"/>
      <c r="G59" s="22"/>
      <c r="H59" s="22"/>
      <c r="I59" s="25"/>
      <c r="J59" s="25"/>
      <c r="K59" s="25"/>
      <c r="L59" s="25"/>
      <c r="M59" s="25"/>
    </row>
    <row r="60" spans="1:13" x14ac:dyDescent="0.25">
      <c r="A60" s="26"/>
      <c r="B60" s="22"/>
      <c r="C60" s="22"/>
      <c r="D60" s="23"/>
      <c r="E60" s="22"/>
      <c r="F60" s="25"/>
      <c r="G60" s="22"/>
      <c r="H60" s="22"/>
      <c r="I60" s="25"/>
      <c r="J60" s="25"/>
      <c r="K60" s="25"/>
      <c r="L60" s="25"/>
      <c r="M60" s="2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7109375" style="26" customWidth="1"/>
    <col min="2" max="3" width="9.7109375" style="22" customWidth="1"/>
    <col min="4" max="4" width="9.7109375" style="23" customWidth="1"/>
    <col min="5" max="5" width="9.7109375" style="22" customWidth="1"/>
    <col min="6" max="6" width="9.7109375" style="25" customWidth="1"/>
    <col min="7" max="8" width="9.7109375" style="22" customWidth="1"/>
    <col min="9" max="12" width="9.7109375" style="25" customWidth="1"/>
    <col min="13" max="13" width="11.5703125" style="25" customWidth="1"/>
    <col min="14" max="14" width="9.140625" style="107" customWidth="1"/>
    <col min="15" max="26" width="9.140625" style="110" customWidth="1"/>
    <col min="27" max="256" width="9.140625" style="26"/>
    <col min="257" max="257" width="22.7109375" style="26" customWidth="1"/>
    <col min="258" max="268" width="9.7109375" style="26" customWidth="1"/>
    <col min="269" max="269" width="11.5703125" style="26" customWidth="1"/>
    <col min="270" max="282" width="9.140625" style="26" customWidth="1"/>
    <col min="283" max="512" width="9.140625" style="26"/>
    <col min="513" max="513" width="22.7109375" style="26" customWidth="1"/>
    <col min="514" max="524" width="9.7109375" style="26" customWidth="1"/>
    <col min="525" max="525" width="11.5703125" style="26" customWidth="1"/>
    <col min="526" max="538" width="9.140625" style="26" customWidth="1"/>
    <col min="539" max="768" width="9.140625" style="26"/>
    <col min="769" max="769" width="22.7109375" style="26" customWidth="1"/>
    <col min="770" max="780" width="9.7109375" style="26" customWidth="1"/>
    <col min="781" max="781" width="11.5703125" style="26" customWidth="1"/>
    <col min="782" max="794" width="9.140625" style="26" customWidth="1"/>
    <col min="795" max="1024" width="9.140625" style="26"/>
    <col min="1025" max="1025" width="22.7109375" style="26" customWidth="1"/>
    <col min="1026" max="1036" width="9.7109375" style="26" customWidth="1"/>
    <col min="1037" max="1037" width="11.5703125" style="26" customWidth="1"/>
    <col min="1038" max="1050" width="9.140625" style="26" customWidth="1"/>
    <col min="1051" max="1280" width="9.140625" style="26"/>
    <col min="1281" max="1281" width="22.7109375" style="26" customWidth="1"/>
    <col min="1282" max="1292" width="9.7109375" style="26" customWidth="1"/>
    <col min="1293" max="1293" width="11.5703125" style="26" customWidth="1"/>
    <col min="1294" max="1306" width="9.140625" style="26" customWidth="1"/>
    <col min="1307" max="1536" width="9.140625" style="26"/>
    <col min="1537" max="1537" width="22.7109375" style="26" customWidth="1"/>
    <col min="1538" max="1548" width="9.7109375" style="26" customWidth="1"/>
    <col min="1549" max="1549" width="11.5703125" style="26" customWidth="1"/>
    <col min="1550" max="1562" width="9.140625" style="26" customWidth="1"/>
    <col min="1563" max="1792" width="9.140625" style="26"/>
    <col min="1793" max="1793" width="22.7109375" style="26" customWidth="1"/>
    <col min="1794" max="1804" width="9.7109375" style="26" customWidth="1"/>
    <col min="1805" max="1805" width="11.5703125" style="26" customWidth="1"/>
    <col min="1806" max="1818" width="9.140625" style="26" customWidth="1"/>
    <col min="1819" max="2048" width="9.140625" style="26"/>
    <col min="2049" max="2049" width="22.7109375" style="26" customWidth="1"/>
    <col min="2050" max="2060" width="9.7109375" style="26" customWidth="1"/>
    <col min="2061" max="2061" width="11.5703125" style="26" customWidth="1"/>
    <col min="2062" max="2074" width="9.140625" style="26" customWidth="1"/>
    <col min="2075" max="2304" width="9.140625" style="26"/>
    <col min="2305" max="2305" width="22.7109375" style="26" customWidth="1"/>
    <col min="2306" max="2316" width="9.7109375" style="26" customWidth="1"/>
    <col min="2317" max="2317" width="11.5703125" style="26" customWidth="1"/>
    <col min="2318" max="2330" width="9.140625" style="26" customWidth="1"/>
    <col min="2331" max="2560" width="9.140625" style="26"/>
    <col min="2561" max="2561" width="22.7109375" style="26" customWidth="1"/>
    <col min="2562" max="2572" width="9.7109375" style="26" customWidth="1"/>
    <col min="2573" max="2573" width="11.5703125" style="26" customWidth="1"/>
    <col min="2574" max="2586" width="9.140625" style="26" customWidth="1"/>
    <col min="2587" max="2816" width="9.140625" style="26"/>
    <col min="2817" max="2817" width="22.7109375" style="26" customWidth="1"/>
    <col min="2818" max="2828" width="9.7109375" style="26" customWidth="1"/>
    <col min="2829" max="2829" width="11.5703125" style="26" customWidth="1"/>
    <col min="2830" max="2842" width="9.140625" style="26" customWidth="1"/>
    <col min="2843" max="3072" width="9.140625" style="26"/>
    <col min="3073" max="3073" width="22.7109375" style="26" customWidth="1"/>
    <col min="3074" max="3084" width="9.7109375" style="26" customWidth="1"/>
    <col min="3085" max="3085" width="11.5703125" style="26" customWidth="1"/>
    <col min="3086" max="3098" width="9.140625" style="26" customWidth="1"/>
    <col min="3099" max="3328" width="9.140625" style="26"/>
    <col min="3329" max="3329" width="22.7109375" style="26" customWidth="1"/>
    <col min="3330" max="3340" width="9.7109375" style="26" customWidth="1"/>
    <col min="3341" max="3341" width="11.5703125" style="26" customWidth="1"/>
    <col min="3342" max="3354" width="9.140625" style="26" customWidth="1"/>
    <col min="3355" max="3584" width="9.140625" style="26"/>
    <col min="3585" max="3585" width="22.7109375" style="26" customWidth="1"/>
    <col min="3586" max="3596" width="9.7109375" style="26" customWidth="1"/>
    <col min="3597" max="3597" width="11.5703125" style="26" customWidth="1"/>
    <col min="3598" max="3610" width="9.140625" style="26" customWidth="1"/>
    <col min="3611" max="3840" width="9.140625" style="26"/>
    <col min="3841" max="3841" width="22.7109375" style="26" customWidth="1"/>
    <col min="3842" max="3852" width="9.7109375" style="26" customWidth="1"/>
    <col min="3853" max="3853" width="11.5703125" style="26" customWidth="1"/>
    <col min="3854" max="3866" width="9.140625" style="26" customWidth="1"/>
    <col min="3867" max="4096" width="9.140625" style="26"/>
    <col min="4097" max="4097" width="22.7109375" style="26" customWidth="1"/>
    <col min="4098" max="4108" width="9.7109375" style="26" customWidth="1"/>
    <col min="4109" max="4109" width="11.5703125" style="26" customWidth="1"/>
    <col min="4110" max="4122" width="9.140625" style="26" customWidth="1"/>
    <col min="4123" max="4352" width="9.140625" style="26"/>
    <col min="4353" max="4353" width="22.7109375" style="26" customWidth="1"/>
    <col min="4354" max="4364" width="9.7109375" style="26" customWidth="1"/>
    <col min="4365" max="4365" width="11.5703125" style="26" customWidth="1"/>
    <col min="4366" max="4378" width="9.140625" style="26" customWidth="1"/>
    <col min="4379" max="4608" width="9.140625" style="26"/>
    <col min="4609" max="4609" width="22.7109375" style="26" customWidth="1"/>
    <col min="4610" max="4620" width="9.7109375" style="26" customWidth="1"/>
    <col min="4621" max="4621" width="11.5703125" style="26" customWidth="1"/>
    <col min="4622" max="4634" width="9.140625" style="26" customWidth="1"/>
    <col min="4635" max="4864" width="9.140625" style="26"/>
    <col min="4865" max="4865" width="22.7109375" style="26" customWidth="1"/>
    <col min="4866" max="4876" width="9.7109375" style="26" customWidth="1"/>
    <col min="4877" max="4877" width="11.5703125" style="26" customWidth="1"/>
    <col min="4878" max="4890" width="9.140625" style="26" customWidth="1"/>
    <col min="4891" max="5120" width="9.140625" style="26"/>
    <col min="5121" max="5121" width="22.7109375" style="26" customWidth="1"/>
    <col min="5122" max="5132" width="9.7109375" style="26" customWidth="1"/>
    <col min="5133" max="5133" width="11.5703125" style="26" customWidth="1"/>
    <col min="5134" max="5146" width="9.140625" style="26" customWidth="1"/>
    <col min="5147" max="5376" width="9.140625" style="26"/>
    <col min="5377" max="5377" width="22.7109375" style="26" customWidth="1"/>
    <col min="5378" max="5388" width="9.7109375" style="26" customWidth="1"/>
    <col min="5389" max="5389" width="11.5703125" style="26" customWidth="1"/>
    <col min="5390" max="5402" width="9.140625" style="26" customWidth="1"/>
    <col min="5403" max="5632" width="9.140625" style="26"/>
    <col min="5633" max="5633" width="22.7109375" style="26" customWidth="1"/>
    <col min="5634" max="5644" width="9.7109375" style="26" customWidth="1"/>
    <col min="5645" max="5645" width="11.5703125" style="26" customWidth="1"/>
    <col min="5646" max="5658" width="9.140625" style="26" customWidth="1"/>
    <col min="5659" max="5888" width="9.140625" style="26"/>
    <col min="5889" max="5889" width="22.7109375" style="26" customWidth="1"/>
    <col min="5890" max="5900" width="9.7109375" style="26" customWidth="1"/>
    <col min="5901" max="5901" width="11.5703125" style="26" customWidth="1"/>
    <col min="5902" max="5914" width="9.140625" style="26" customWidth="1"/>
    <col min="5915" max="6144" width="9.140625" style="26"/>
    <col min="6145" max="6145" width="22.7109375" style="26" customWidth="1"/>
    <col min="6146" max="6156" width="9.7109375" style="26" customWidth="1"/>
    <col min="6157" max="6157" width="11.5703125" style="26" customWidth="1"/>
    <col min="6158" max="6170" width="9.140625" style="26" customWidth="1"/>
    <col min="6171" max="6400" width="9.140625" style="26"/>
    <col min="6401" max="6401" width="22.7109375" style="26" customWidth="1"/>
    <col min="6402" max="6412" width="9.7109375" style="26" customWidth="1"/>
    <col min="6413" max="6413" width="11.5703125" style="26" customWidth="1"/>
    <col min="6414" max="6426" width="9.140625" style="26" customWidth="1"/>
    <col min="6427" max="6656" width="9.140625" style="26"/>
    <col min="6657" max="6657" width="22.7109375" style="26" customWidth="1"/>
    <col min="6658" max="6668" width="9.7109375" style="26" customWidth="1"/>
    <col min="6669" max="6669" width="11.5703125" style="26" customWidth="1"/>
    <col min="6670" max="6682" width="9.140625" style="26" customWidth="1"/>
    <col min="6683" max="6912" width="9.140625" style="26"/>
    <col min="6913" max="6913" width="22.7109375" style="26" customWidth="1"/>
    <col min="6914" max="6924" width="9.7109375" style="26" customWidth="1"/>
    <col min="6925" max="6925" width="11.5703125" style="26" customWidth="1"/>
    <col min="6926" max="6938" width="9.140625" style="26" customWidth="1"/>
    <col min="6939" max="7168" width="9.140625" style="26"/>
    <col min="7169" max="7169" width="22.7109375" style="26" customWidth="1"/>
    <col min="7170" max="7180" width="9.7109375" style="26" customWidth="1"/>
    <col min="7181" max="7181" width="11.5703125" style="26" customWidth="1"/>
    <col min="7182" max="7194" width="9.140625" style="26" customWidth="1"/>
    <col min="7195" max="7424" width="9.140625" style="26"/>
    <col min="7425" max="7425" width="22.7109375" style="26" customWidth="1"/>
    <col min="7426" max="7436" width="9.7109375" style="26" customWidth="1"/>
    <col min="7437" max="7437" width="11.5703125" style="26" customWidth="1"/>
    <col min="7438" max="7450" width="9.140625" style="26" customWidth="1"/>
    <col min="7451" max="7680" width="9.140625" style="26"/>
    <col min="7681" max="7681" width="22.7109375" style="26" customWidth="1"/>
    <col min="7682" max="7692" width="9.7109375" style="26" customWidth="1"/>
    <col min="7693" max="7693" width="11.5703125" style="26" customWidth="1"/>
    <col min="7694" max="7706" width="9.140625" style="26" customWidth="1"/>
    <col min="7707" max="7936" width="9.140625" style="26"/>
    <col min="7937" max="7937" width="22.7109375" style="26" customWidth="1"/>
    <col min="7938" max="7948" width="9.7109375" style="26" customWidth="1"/>
    <col min="7949" max="7949" width="11.5703125" style="26" customWidth="1"/>
    <col min="7950" max="7962" width="9.140625" style="26" customWidth="1"/>
    <col min="7963" max="8192" width="9.140625" style="26"/>
    <col min="8193" max="8193" width="22.7109375" style="26" customWidth="1"/>
    <col min="8194" max="8204" width="9.7109375" style="26" customWidth="1"/>
    <col min="8205" max="8205" width="11.5703125" style="26" customWidth="1"/>
    <col min="8206" max="8218" width="9.140625" style="26" customWidth="1"/>
    <col min="8219" max="8448" width="9.140625" style="26"/>
    <col min="8449" max="8449" width="22.7109375" style="26" customWidth="1"/>
    <col min="8450" max="8460" width="9.7109375" style="26" customWidth="1"/>
    <col min="8461" max="8461" width="11.5703125" style="26" customWidth="1"/>
    <col min="8462" max="8474" width="9.140625" style="26" customWidth="1"/>
    <col min="8475" max="8704" width="9.140625" style="26"/>
    <col min="8705" max="8705" width="22.7109375" style="26" customWidth="1"/>
    <col min="8706" max="8716" width="9.7109375" style="26" customWidth="1"/>
    <col min="8717" max="8717" width="11.5703125" style="26" customWidth="1"/>
    <col min="8718" max="8730" width="9.140625" style="26" customWidth="1"/>
    <col min="8731" max="8960" width="9.140625" style="26"/>
    <col min="8961" max="8961" width="22.7109375" style="26" customWidth="1"/>
    <col min="8962" max="8972" width="9.7109375" style="26" customWidth="1"/>
    <col min="8973" max="8973" width="11.5703125" style="26" customWidth="1"/>
    <col min="8974" max="8986" width="9.140625" style="26" customWidth="1"/>
    <col min="8987" max="9216" width="9.140625" style="26"/>
    <col min="9217" max="9217" width="22.7109375" style="26" customWidth="1"/>
    <col min="9218" max="9228" width="9.7109375" style="26" customWidth="1"/>
    <col min="9229" max="9229" width="11.5703125" style="26" customWidth="1"/>
    <col min="9230" max="9242" width="9.140625" style="26" customWidth="1"/>
    <col min="9243" max="9472" width="9.140625" style="26"/>
    <col min="9473" max="9473" width="22.7109375" style="26" customWidth="1"/>
    <col min="9474" max="9484" width="9.7109375" style="26" customWidth="1"/>
    <col min="9485" max="9485" width="11.5703125" style="26" customWidth="1"/>
    <col min="9486" max="9498" width="9.140625" style="26" customWidth="1"/>
    <col min="9499" max="9728" width="9.140625" style="26"/>
    <col min="9729" max="9729" width="22.7109375" style="26" customWidth="1"/>
    <col min="9730" max="9740" width="9.7109375" style="26" customWidth="1"/>
    <col min="9741" max="9741" width="11.5703125" style="26" customWidth="1"/>
    <col min="9742" max="9754" width="9.140625" style="26" customWidth="1"/>
    <col min="9755" max="9984" width="9.140625" style="26"/>
    <col min="9985" max="9985" width="22.7109375" style="26" customWidth="1"/>
    <col min="9986" max="9996" width="9.7109375" style="26" customWidth="1"/>
    <col min="9997" max="9997" width="11.5703125" style="26" customWidth="1"/>
    <col min="9998" max="10010" width="9.140625" style="26" customWidth="1"/>
    <col min="10011" max="10240" width="9.140625" style="26"/>
    <col min="10241" max="10241" width="22.7109375" style="26" customWidth="1"/>
    <col min="10242" max="10252" width="9.7109375" style="26" customWidth="1"/>
    <col min="10253" max="10253" width="11.5703125" style="26" customWidth="1"/>
    <col min="10254" max="10266" width="9.140625" style="26" customWidth="1"/>
    <col min="10267" max="10496" width="9.140625" style="26"/>
    <col min="10497" max="10497" width="22.7109375" style="26" customWidth="1"/>
    <col min="10498" max="10508" width="9.7109375" style="26" customWidth="1"/>
    <col min="10509" max="10509" width="11.5703125" style="26" customWidth="1"/>
    <col min="10510" max="10522" width="9.140625" style="26" customWidth="1"/>
    <col min="10523" max="10752" width="9.140625" style="26"/>
    <col min="10753" max="10753" width="22.7109375" style="26" customWidth="1"/>
    <col min="10754" max="10764" width="9.7109375" style="26" customWidth="1"/>
    <col min="10765" max="10765" width="11.5703125" style="26" customWidth="1"/>
    <col min="10766" max="10778" width="9.140625" style="26" customWidth="1"/>
    <col min="10779" max="11008" width="9.140625" style="26"/>
    <col min="11009" max="11009" width="22.7109375" style="26" customWidth="1"/>
    <col min="11010" max="11020" width="9.7109375" style="26" customWidth="1"/>
    <col min="11021" max="11021" width="11.5703125" style="26" customWidth="1"/>
    <col min="11022" max="11034" width="9.140625" style="26" customWidth="1"/>
    <col min="11035" max="11264" width="9.140625" style="26"/>
    <col min="11265" max="11265" width="22.7109375" style="26" customWidth="1"/>
    <col min="11266" max="11276" width="9.7109375" style="26" customWidth="1"/>
    <col min="11277" max="11277" width="11.5703125" style="26" customWidth="1"/>
    <col min="11278" max="11290" width="9.140625" style="26" customWidth="1"/>
    <col min="11291" max="11520" width="9.140625" style="26"/>
    <col min="11521" max="11521" width="22.7109375" style="26" customWidth="1"/>
    <col min="11522" max="11532" width="9.7109375" style="26" customWidth="1"/>
    <col min="11533" max="11533" width="11.5703125" style="26" customWidth="1"/>
    <col min="11534" max="11546" width="9.140625" style="26" customWidth="1"/>
    <col min="11547" max="11776" width="9.140625" style="26"/>
    <col min="11777" max="11777" width="22.7109375" style="26" customWidth="1"/>
    <col min="11778" max="11788" width="9.7109375" style="26" customWidth="1"/>
    <col min="11789" max="11789" width="11.5703125" style="26" customWidth="1"/>
    <col min="11790" max="11802" width="9.140625" style="26" customWidth="1"/>
    <col min="11803" max="12032" width="9.140625" style="26"/>
    <col min="12033" max="12033" width="22.7109375" style="26" customWidth="1"/>
    <col min="12034" max="12044" width="9.7109375" style="26" customWidth="1"/>
    <col min="12045" max="12045" width="11.5703125" style="26" customWidth="1"/>
    <col min="12046" max="12058" width="9.140625" style="26" customWidth="1"/>
    <col min="12059" max="12288" width="9.140625" style="26"/>
    <col min="12289" max="12289" width="22.7109375" style="26" customWidth="1"/>
    <col min="12290" max="12300" width="9.7109375" style="26" customWidth="1"/>
    <col min="12301" max="12301" width="11.5703125" style="26" customWidth="1"/>
    <col min="12302" max="12314" width="9.140625" style="26" customWidth="1"/>
    <col min="12315" max="12544" width="9.140625" style="26"/>
    <col min="12545" max="12545" width="22.7109375" style="26" customWidth="1"/>
    <col min="12546" max="12556" width="9.7109375" style="26" customWidth="1"/>
    <col min="12557" max="12557" width="11.5703125" style="26" customWidth="1"/>
    <col min="12558" max="12570" width="9.140625" style="26" customWidth="1"/>
    <col min="12571" max="12800" width="9.140625" style="26"/>
    <col min="12801" max="12801" width="22.7109375" style="26" customWidth="1"/>
    <col min="12802" max="12812" width="9.7109375" style="26" customWidth="1"/>
    <col min="12813" max="12813" width="11.5703125" style="26" customWidth="1"/>
    <col min="12814" max="12826" width="9.140625" style="26" customWidth="1"/>
    <col min="12827" max="13056" width="9.140625" style="26"/>
    <col min="13057" max="13057" width="22.7109375" style="26" customWidth="1"/>
    <col min="13058" max="13068" width="9.7109375" style="26" customWidth="1"/>
    <col min="13069" max="13069" width="11.5703125" style="26" customWidth="1"/>
    <col min="13070" max="13082" width="9.140625" style="26" customWidth="1"/>
    <col min="13083" max="13312" width="9.140625" style="26"/>
    <col min="13313" max="13313" width="22.7109375" style="26" customWidth="1"/>
    <col min="13314" max="13324" width="9.7109375" style="26" customWidth="1"/>
    <col min="13325" max="13325" width="11.5703125" style="26" customWidth="1"/>
    <col min="13326" max="13338" width="9.140625" style="26" customWidth="1"/>
    <col min="13339" max="13568" width="9.140625" style="26"/>
    <col min="13569" max="13569" width="22.7109375" style="26" customWidth="1"/>
    <col min="13570" max="13580" width="9.7109375" style="26" customWidth="1"/>
    <col min="13581" max="13581" width="11.5703125" style="26" customWidth="1"/>
    <col min="13582" max="13594" width="9.140625" style="26" customWidth="1"/>
    <col min="13595" max="13824" width="9.140625" style="26"/>
    <col min="13825" max="13825" width="22.7109375" style="26" customWidth="1"/>
    <col min="13826" max="13836" width="9.7109375" style="26" customWidth="1"/>
    <col min="13837" max="13837" width="11.5703125" style="26" customWidth="1"/>
    <col min="13838" max="13850" width="9.140625" style="26" customWidth="1"/>
    <col min="13851" max="14080" width="9.140625" style="26"/>
    <col min="14081" max="14081" width="22.7109375" style="26" customWidth="1"/>
    <col min="14082" max="14092" width="9.7109375" style="26" customWidth="1"/>
    <col min="14093" max="14093" width="11.5703125" style="26" customWidth="1"/>
    <col min="14094" max="14106" width="9.140625" style="26" customWidth="1"/>
    <col min="14107" max="14336" width="9.140625" style="26"/>
    <col min="14337" max="14337" width="22.7109375" style="26" customWidth="1"/>
    <col min="14338" max="14348" width="9.7109375" style="26" customWidth="1"/>
    <col min="14349" max="14349" width="11.5703125" style="26" customWidth="1"/>
    <col min="14350" max="14362" width="9.140625" style="26" customWidth="1"/>
    <col min="14363" max="14592" width="9.140625" style="26"/>
    <col min="14593" max="14593" width="22.7109375" style="26" customWidth="1"/>
    <col min="14594" max="14604" width="9.7109375" style="26" customWidth="1"/>
    <col min="14605" max="14605" width="11.5703125" style="26" customWidth="1"/>
    <col min="14606" max="14618" width="9.140625" style="26" customWidth="1"/>
    <col min="14619" max="14848" width="9.140625" style="26"/>
    <col min="14849" max="14849" width="22.7109375" style="26" customWidth="1"/>
    <col min="14850" max="14860" width="9.7109375" style="26" customWidth="1"/>
    <col min="14861" max="14861" width="11.5703125" style="26" customWidth="1"/>
    <col min="14862" max="14874" width="9.140625" style="26" customWidth="1"/>
    <col min="14875" max="15104" width="9.140625" style="26"/>
    <col min="15105" max="15105" width="22.7109375" style="26" customWidth="1"/>
    <col min="15106" max="15116" width="9.7109375" style="26" customWidth="1"/>
    <col min="15117" max="15117" width="11.5703125" style="26" customWidth="1"/>
    <col min="15118" max="15130" width="9.140625" style="26" customWidth="1"/>
    <col min="15131" max="15360" width="9.140625" style="26"/>
    <col min="15361" max="15361" width="22.7109375" style="26" customWidth="1"/>
    <col min="15362" max="15372" width="9.7109375" style="26" customWidth="1"/>
    <col min="15373" max="15373" width="11.5703125" style="26" customWidth="1"/>
    <col min="15374" max="15386" width="9.140625" style="26" customWidth="1"/>
    <col min="15387" max="15616" width="9.140625" style="26"/>
    <col min="15617" max="15617" width="22.7109375" style="26" customWidth="1"/>
    <col min="15618" max="15628" width="9.7109375" style="26" customWidth="1"/>
    <col min="15629" max="15629" width="11.5703125" style="26" customWidth="1"/>
    <col min="15630" max="15642" width="9.140625" style="26" customWidth="1"/>
    <col min="15643" max="15872" width="9.140625" style="26"/>
    <col min="15873" max="15873" width="22.7109375" style="26" customWidth="1"/>
    <col min="15874" max="15884" width="9.7109375" style="26" customWidth="1"/>
    <col min="15885" max="15885" width="11.5703125" style="26" customWidth="1"/>
    <col min="15886" max="15898" width="9.140625" style="26" customWidth="1"/>
    <col min="15899" max="16128" width="9.140625" style="26"/>
    <col min="16129" max="16129" width="22.7109375" style="26" customWidth="1"/>
    <col min="16130" max="16140" width="9.7109375" style="26" customWidth="1"/>
    <col min="16141" max="16141" width="11.5703125" style="26" customWidth="1"/>
    <col min="16142" max="16154" width="9.140625" style="26" customWidth="1"/>
    <col min="16155" max="16384" width="9.140625" style="26"/>
  </cols>
  <sheetData>
    <row r="1" spans="1:26" s="99" customFormat="1" ht="15" x14ac:dyDescent="0.25">
      <c r="A1" s="93" t="s">
        <v>95</v>
      </c>
      <c r="B1" s="94"/>
      <c r="C1" s="94"/>
      <c r="D1" s="95"/>
      <c r="E1" s="94"/>
      <c r="F1" s="96"/>
      <c r="G1" s="97"/>
      <c r="H1" s="94"/>
      <c r="I1" s="98"/>
      <c r="J1" s="98"/>
      <c r="K1" s="98"/>
      <c r="L1" s="98"/>
      <c r="M1" s="98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6" s="107" customFormat="1" ht="15" x14ac:dyDescent="0.25">
      <c r="A2" s="101" t="s">
        <v>96</v>
      </c>
      <c r="B2" s="102"/>
      <c r="C2" s="102"/>
      <c r="D2" s="103"/>
      <c r="E2" s="102"/>
      <c r="F2" s="104"/>
      <c r="G2" s="105"/>
      <c r="H2" s="102"/>
      <c r="I2" s="106"/>
      <c r="J2" s="106"/>
      <c r="K2" s="106"/>
      <c r="L2" s="106"/>
      <c r="M2" s="106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</row>
    <row r="3" spans="1:26" s="107" customFormat="1" ht="15" x14ac:dyDescent="0.25">
      <c r="A3" s="101"/>
      <c r="B3" s="102"/>
      <c r="C3" s="102"/>
      <c r="D3" s="103"/>
      <c r="E3" s="102"/>
      <c r="F3" s="104"/>
      <c r="G3" s="105"/>
      <c r="H3" s="102"/>
      <c r="I3" s="106"/>
      <c r="J3" s="106"/>
      <c r="K3" s="106"/>
      <c r="L3" s="106"/>
      <c r="M3" s="106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</row>
    <row r="4" spans="1:26" s="107" customFormat="1" ht="5.25" customHeight="1" thickBot="1" x14ac:dyDescent="0.25">
      <c r="B4" s="102"/>
      <c r="C4" s="102"/>
      <c r="D4" s="103"/>
      <c r="E4" s="102"/>
      <c r="F4" s="106"/>
      <c r="G4" s="102"/>
      <c r="H4" s="102"/>
      <c r="I4" s="106"/>
      <c r="J4" s="106"/>
      <c r="K4" s="106"/>
      <c r="L4" s="106"/>
      <c r="M4" s="106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</row>
    <row r="5" spans="1:26" ht="12.75" thickBot="1" x14ac:dyDescent="0.25">
      <c r="A5" s="27"/>
      <c r="B5" s="28" t="s">
        <v>55</v>
      </c>
      <c r="C5" s="28"/>
      <c r="D5" s="29"/>
      <c r="E5" s="28"/>
      <c r="F5" s="29"/>
      <c r="G5" s="28"/>
      <c r="H5" s="28"/>
      <c r="I5" s="30"/>
      <c r="J5" s="31" t="s">
        <v>56</v>
      </c>
      <c r="K5" s="32"/>
      <c r="L5" s="33"/>
      <c r="M5" s="34"/>
      <c r="O5" s="109"/>
      <c r="P5" s="109"/>
      <c r="Q5" s="109"/>
      <c r="R5" s="109"/>
      <c r="S5" s="109"/>
      <c r="T5" s="109"/>
      <c r="U5" s="109"/>
      <c r="V5" s="109"/>
      <c r="W5" s="109"/>
      <c r="X5" s="109"/>
    </row>
    <row r="6" spans="1:26" s="112" customFormat="1" ht="12.75" thickBot="1" x14ac:dyDescent="0.25">
      <c r="A6" s="35" t="s">
        <v>57</v>
      </c>
      <c r="B6" s="36" t="s">
        <v>58</v>
      </c>
      <c r="C6" s="36" t="s">
        <v>59</v>
      </c>
      <c r="D6" s="37" t="s">
        <v>60</v>
      </c>
      <c r="E6" s="36" t="s">
        <v>61</v>
      </c>
      <c r="F6" s="37" t="s">
        <v>62</v>
      </c>
      <c r="G6" s="36" t="s">
        <v>63</v>
      </c>
      <c r="H6" s="36" t="s">
        <v>64</v>
      </c>
      <c r="I6" s="38" t="s">
        <v>65</v>
      </c>
      <c r="J6" s="37" t="s">
        <v>66</v>
      </c>
      <c r="K6" s="36" t="s">
        <v>63</v>
      </c>
      <c r="L6" s="39" t="s">
        <v>67</v>
      </c>
      <c r="M6" s="40" t="s">
        <v>4</v>
      </c>
      <c r="N6" s="111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26" ht="5.25" customHeight="1" x14ac:dyDescent="0.2">
      <c r="A7" s="41"/>
      <c r="B7" s="42"/>
      <c r="C7" s="43"/>
      <c r="D7" s="44"/>
      <c r="E7" s="43"/>
      <c r="F7" s="45"/>
      <c r="G7" s="43"/>
      <c r="H7" s="43"/>
      <c r="I7" s="45"/>
      <c r="J7" s="45"/>
      <c r="K7" s="45"/>
      <c r="L7" s="45"/>
      <c r="M7" s="46"/>
    </row>
    <row r="8" spans="1:26" x14ac:dyDescent="0.2">
      <c r="A8" s="47" t="s">
        <v>68</v>
      </c>
      <c r="B8" s="48">
        <v>20405.12097</v>
      </c>
      <c r="C8" s="49">
        <v>0</v>
      </c>
      <c r="D8" s="50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51">
        <v>20405.12097</v>
      </c>
      <c r="N8" s="102"/>
    </row>
    <row r="9" spans="1:26" x14ac:dyDescent="0.2">
      <c r="A9" s="47" t="s">
        <v>69</v>
      </c>
      <c r="B9" s="48">
        <v>171437.342118</v>
      </c>
      <c r="C9" s="49">
        <v>0</v>
      </c>
      <c r="D9" s="50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51">
        <v>171437.342118</v>
      </c>
    </row>
    <row r="10" spans="1:26" x14ac:dyDescent="0.2">
      <c r="A10" s="47" t="s">
        <v>70</v>
      </c>
      <c r="B10" s="48">
        <v>3962.2909479999998</v>
      </c>
      <c r="C10" s="49">
        <v>0</v>
      </c>
      <c r="D10" s="50">
        <v>0</v>
      </c>
      <c r="E10" s="43">
        <v>941.77302500000008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51">
        <v>4904.0639730000003</v>
      </c>
    </row>
    <row r="11" spans="1:26" x14ac:dyDescent="0.2">
      <c r="A11" s="47" t="s">
        <v>24</v>
      </c>
      <c r="B11" s="48">
        <v>2676.839199</v>
      </c>
      <c r="C11" s="49">
        <v>0</v>
      </c>
      <c r="D11" s="50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51">
        <v>2676.839199</v>
      </c>
    </row>
    <row r="12" spans="1:26" x14ac:dyDescent="0.2">
      <c r="A12" s="47" t="s">
        <v>71</v>
      </c>
      <c r="B12" s="48">
        <v>822.6679519999999</v>
      </c>
      <c r="C12" s="49">
        <v>0</v>
      </c>
      <c r="D12" s="50">
        <v>0</v>
      </c>
      <c r="E12" s="43">
        <v>40963.073382000002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51">
        <v>41785.741334000006</v>
      </c>
    </row>
    <row r="13" spans="1:26" x14ac:dyDescent="0.2">
      <c r="A13" s="47" t="s">
        <v>26</v>
      </c>
      <c r="B13" s="48">
        <v>2321.0044440000001</v>
      </c>
      <c r="C13" s="49">
        <v>0</v>
      </c>
      <c r="D13" s="50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51">
        <v>2321.0044440000001</v>
      </c>
    </row>
    <row r="14" spans="1:26" x14ac:dyDescent="0.2">
      <c r="A14" s="47" t="s">
        <v>72</v>
      </c>
      <c r="B14" s="48">
        <v>5904.5745909999996</v>
      </c>
      <c r="C14" s="49">
        <v>0</v>
      </c>
      <c r="D14" s="50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51">
        <v>5904.5745909999996</v>
      </c>
    </row>
    <row r="15" spans="1:26" x14ac:dyDescent="0.2">
      <c r="A15" s="47" t="s">
        <v>73</v>
      </c>
      <c r="B15" s="48">
        <v>1911.3883500000002</v>
      </c>
      <c r="C15" s="49">
        <v>0</v>
      </c>
      <c r="D15" s="50">
        <v>0</v>
      </c>
      <c r="E15" s="43">
        <v>0</v>
      </c>
      <c r="F15" s="43">
        <v>0</v>
      </c>
      <c r="G15" s="43">
        <v>0</v>
      </c>
      <c r="H15" s="43">
        <v>0</v>
      </c>
      <c r="I15" s="43">
        <v>0.95399999999999996</v>
      </c>
      <c r="J15" s="43">
        <v>0</v>
      </c>
      <c r="K15" s="43">
        <v>9296.3812679999992</v>
      </c>
      <c r="L15" s="43">
        <v>196.85632000000001</v>
      </c>
      <c r="M15" s="51">
        <v>11405.579938000001</v>
      </c>
    </row>
    <row r="16" spans="1:26" x14ac:dyDescent="0.2">
      <c r="A16" s="47" t="s">
        <v>75</v>
      </c>
      <c r="B16" s="48">
        <v>38431.118280000002</v>
      </c>
      <c r="C16" s="49">
        <v>0</v>
      </c>
      <c r="D16" s="50">
        <v>0</v>
      </c>
      <c r="E16" s="43">
        <v>0</v>
      </c>
      <c r="F16" s="43">
        <v>0</v>
      </c>
      <c r="G16" s="43">
        <v>0</v>
      </c>
      <c r="H16" s="43">
        <v>0</v>
      </c>
      <c r="I16" s="43">
        <v>2174.1293100000003</v>
      </c>
      <c r="J16" s="43">
        <v>0</v>
      </c>
      <c r="K16" s="43">
        <v>0</v>
      </c>
      <c r="L16" s="43">
        <v>0</v>
      </c>
      <c r="M16" s="51">
        <v>40605.247589999999</v>
      </c>
    </row>
    <row r="17" spans="1:26" x14ac:dyDescent="0.2">
      <c r="A17" s="47" t="s">
        <v>76</v>
      </c>
      <c r="B17" s="48">
        <v>16823.621445999997</v>
      </c>
      <c r="C17" s="49">
        <v>0</v>
      </c>
      <c r="D17" s="50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51">
        <v>16823.621445999997</v>
      </c>
    </row>
    <row r="18" spans="1:26" x14ac:dyDescent="0.2">
      <c r="A18" s="47" t="s">
        <v>77</v>
      </c>
      <c r="B18" s="48">
        <v>0</v>
      </c>
      <c r="C18" s="49">
        <v>0</v>
      </c>
      <c r="D18" s="50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14815.271131</v>
      </c>
      <c r="K18" s="43">
        <v>1532.8198189999998</v>
      </c>
      <c r="L18" s="43">
        <v>22233.083526000002</v>
      </c>
      <c r="M18" s="51">
        <v>38581.174476</v>
      </c>
    </row>
    <row r="19" spans="1:26" x14ac:dyDescent="0.2">
      <c r="A19" s="47" t="s">
        <v>78</v>
      </c>
      <c r="B19" s="48">
        <v>0</v>
      </c>
      <c r="C19" s="49">
        <v>0</v>
      </c>
      <c r="D19" s="50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20529.207999999999</v>
      </c>
      <c r="K19" s="43">
        <v>710853.38199999998</v>
      </c>
      <c r="L19" s="43">
        <v>40580.563999999998</v>
      </c>
      <c r="M19" s="51">
        <v>771963.15399999998</v>
      </c>
    </row>
    <row r="20" spans="1:26" x14ac:dyDescent="0.2">
      <c r="A20" s="47" t="s">
        <v>34</v>
      </c>
      <c r="B20" s="48">
        <v>57410.090895999994</v>
      </c>
      <c r="C20" s="49">
        <v>0</v>
      </c>
      <c r="D20" s="50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51">
        <v>57410.090895999994</v>
      </c>
    </row>
    <row r="21" spans="1:26" x14ac:dyDescent="0.2">
      <c r="A21" s="47" t="s">
        <v>97</v>
      </c>
      <c r="B21" s="48">
        <v>1220.9816820000001</v>
      </c>
      <c r="C21" s="49">
        <v>0</v>
      </c>
      <c r="D21" s="50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51">
        <v>1220.9816820000001</v>
      </c>
    </row>
    <row r="22" spans="1:26" x14ac:dyDescent="0.2">
      <c r="A22" s="47" t="s">
        <v>79</v>
      </c>
      <c r="B22" s="48">
        <v>8871.8572590000003</v>
      </c>
      <c r="C22" s="49">
        <v>0</v>
      </c>
      <c r="D22" s="50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51">
        <v>8871.8572590000003</v>
      </c>
    </row>
    <row r="23" spans="1:26" x14ac:dyDescent="0.2">
      <c r="A23" s="47" t="s">
        <v>80</v>
      </c>
      <c r="B23" s="48">
        <v>588.88536299999998</v>
      </c>
      <c r="C23" s="49">
        <v>0</v>
      </c>
      <c r="D23" s="50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51">
        <v>588.88536299999998</v>
      </c>
      <c r="N23" s="102"/>
    </row>
    <row r="24" spans="1:26" x14ac:dyDescent="0.2">
      <c r="A24" s="47" t="s">
        <v>81</v>
      </c>
      <c r="B24" s="48">
        <v>198.45808599999998</v>
      </c>
      <c r="C24" s="49">
        <v>0</v>
      </c>
      <c r="D24" s="50">
        <v>0</v>
      </c>
      <c r="E24" s="43">
        <v>3869.0863530000001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51">
        <v>4067.5444390000002</v>
      </c>
    </row>
    <row r="25" spans="1:26" x14ac:dyDescent="0.2">
      <c r="A25" s="47" t="s">
        <v>82</v>
      </c>
      <c r="B25" s="48">
        <v>8064.9034879999999</v>
      </c>
      <c r="C25" s="49">
        <v>0</v>
      </c>
      <c r="D25" s="50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0.95399999999999996</v>
      </c>
      <c r="J25" s="43">
        <v>0</v>
      </c>
      <c r="K25" s="43">
        <v>0</v>
      </c>
      <c r="L25" s="43">
        <v>0</v>
      </c>
      <c r="M25" s="51">
        <v>8065.8574879999996</v>
      </c>
    </row>
    <row r="26" spans="1:26" ht="5.25" customHeight="1" thickBot="1" x14ac:dyDescent="0.25">
      <c r="A26" s="52"/>
      <c r="B26" s="53"/>
      <c r="C26" s="54"/>
      <c r="D26" s="55"/>
      <c r="E26" s="54"/>
      <c r="F26" s="56"/>
      <c r="G26" s="54"/>
      <c r="H26" s="54"/>
      <c r="I26" s="56"/>
      <c r="J26" s="56"/>
      <c r="K26" s="56"/>
      <c r="L26" s="56"/>
      <c r="M26" s="57"/>
    </row>
    <row r="27" spans="1:26" s="114" customFormat="1" x14ac:dyDescent="0.2">
      <c r="A27" s="58" t="s">
        <v>83</v>
      </c>
      <c r="B27" s="59">
        <f t="shared" ref="B27:M27" si="0">SUM(B8:B25)</f>
        <v>341051.14507199993</v>
      </c>
      <c r="C27" s="59">
        <f t="shared" si="0"/>
        <v>0</v>
      </c>
      <c r="D27" s="59">
        <f t="shared" si="0"/>
        <v>0</v>
      </c>
      <c r="E27" s="59">
        <f t="shared" si="0"/>
        <v>45773.932760000003</v>
      </c>
      <c r="F27" s="59">
        <f t="shared" si="0"/>
        <v>0</v>
      </c>
      <c r="G27" s="59">
        <f t="shared" si="0"/>
        <v>0</v>
      </c>
      <c r="H27" s="59">
        <f t="shared" si="0"/>
        <v>0</v>
      </c>
      <c r="I27" s="59">
        <f t="shared" si="0"/>
        <v>2176.0373100000006</v>
      </c>
      <c r="J27" s="59">
        <f t="shared" si="0"/>
        <v>35344.479131</v>
      </c>
      <c r="K27" s="59">
        <f t="shared" si="0"/>
        <v>721682.58308699995</v>
      </c>
      <c r="L27" s="59">
        <f t="shared" si="0"/>
        <v>63010.503846</v>
      </c>
      <c r="M27" s="60">
        <f t="shared" si="0"/>
        <v>1209038.681206</v>
      </c>
      <c r="N27" s="99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</row>
    <row r="28" spans="1:26" ht="12" thickBot="1" x14ac:dyDescent="0.25">
      <c r="A28" s="61" t="s">
        <v>84</v>
      </c>
      <c r="B28" s="62">
        <v>163382.77832800001</v>
      </c>
      <c r="C28" s="62">
        <v>0</v>
      </c>
      <c r="D28" s="63">
        <v>0</v>
      </c>
      <c r="E28" s="62">
        <v>36475.699762000004</v>
      </c>
      <c r="F28" s="62">
        <v>0</v>
      </c>
      <c r="G28" s="62">
        <v>0</v>
      </c>
      <c r="H28" s="62">
        <v>0</v>
      </c>
      <c r="I28" s="62">
        <v>0</v>
      </c>
      <c r="J28" s="62">
        <v>96346.88891400001</v>
      </c>
      <c r="K28" s="62">
        <v>818854.19813100004</v>
      </c>
      <c r="L28" s="62">
        <v>63873.841576000006</v>
      </c>
      <c r="M28" s="64">
        <v>1178933.406711</v>
      </c>
    </row>
    <row r="29" spans="1:26" s="107" customFormat="1" x14ac:dyDescent="0.2">
      <c r="B29" s="102"/>
      <c r="C29" s="102"/>
      <c r="D29" s="103"/>
      <c r="E29" s="102"/>
      <c r="F29" s="106"/>
      <c r="G29" s="102"/>
      <c r="H29" s="102"/>
      <c r="I29" s="106"/>
      <c r="J29" s="106"/>
      <c r="K29" s="106"/>
      <c r="L29" s="106"/>
      <c r="M29" s="106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</row>
    <row r="30" spans="1:26" s="107" customFormat="1" ht="15" x14ac:dyDescent="0.25">
      <c r="A30" s="93" t="s">
        <v>85</v>
      </c>
      <c r="B30" s="94"/>
      <c r="C30" s="94"/>
      <c r="D30" s="95"/>
      <c r="E30" s="94"/>
      <c r="F30" s="96"/>
      <c r="G30" s="97"/>
      <c r="H30" s="94"/>
      <c r="I30" s="98"/>
      <c r="J30" s="115"/>
      <c r="K30" s="115"/>
      <c r="L30" s="115"/>
      <c r="M30" s="9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</row>
    <row r="31" spans="1:26" s="107" customFormat="1" ht="15" x14ac:dyDescent="0.25">
      <c r="A31" s="101" t="s">
        <v>98</v>
      </c>
      <c r="B31" s="102"/>
      <c r="C31" s="102"/>
      <c r="D31" s="103"/>
      <c r="E31" s="102"/>
      <c r="F31" s="104"/>
      <c r="G31" s="105"/>
      <c r="H31" s="102"/>
      <c r="I31" s="106"/>
      <c r="J31" s="106"/>
      <c r="K31" s="106"/>
      <c r="L31" s="106"/>
      <c r="M31" s="106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</row>
    <row r="32" spans="1:26" s="107" customFormat="1" ht="15" x14ac:dyDescent="0.25">
      <c r="A32" s="101"/>
      <c r="B32" s="102"/>
      <c r="C32" s="102"/>
      <c r="D32" s="103"/>
      <c r="E32" s="102"/>
      <c r="F32" s="104"/>
      <c r="G32" s="105"/>
      <c r="H32" s="102"/>
      <c r="I32" s="106"/>
      <c r="J32" s="106"/>
      <c r="K32" s="106"/>
      <c r="L32" s="106"/>
      <c r="M32" s="106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1:26" s="107" customFormat="1" ht="5.25" customHeight="1" thickBot="1" x14ac:dyDescent="0.25">
      <c r="B33" s="102"/>
      <c r="C33" s="102"/>
      <c r="D33" s="103"/>
      <c r="E33" s="102"/>
      <c r="F33" s="106"/>
      <c r="G33" s="102"/>
      <c r="H33" s="102"/>
      <c r="I33" s="106"/>
      <c r="J33" s="106"/>
      <c r="K33" s="106"/>
      <c r="L33" s="106"/>
      <c r="M33" s="106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</row>
    <row r="34" spans="1:26" ht="12.75" thickBot="1" x14ac:dyDescent="0.25">
      <c r="A34" s="27"/>
      <c r="B34" s="28" t="s">
        <v>55</v>
      </c>
      <c r="C34" s="28"/>
      <c r="D34" s="29"/>
      <c r="E34" s="28"/>
      <c r="F34" s="29"/>
      <c r="G34" s="28"/>
      <c r="H34" s="28"/>
      <c r="I34" s="30"/>
      <c r="J34" s="31" t="s">
        <v>56</v>
      </c>
      <c r="K34" s="32"/>
      <c r="L34" s="33"/>
      <c r="M34" s="34"/>
    </row>
    <row r="35" spans="1:26" ht="12.75" thickBot="1" x14ac:dyDescent="0.25">
      <c r="A35" s="35" t="s">
        <v>57</v>
      </c>
      <c r="B35" s="36" t="s">
        <v>58</v>
      </c>
      <c r="C35" s="36" t="s">
        <v>59</v>
      </c>
      <c r="D35" s="37" t="s">
        <v>60</v>
      </c>
      <c r="E35" s="36" t="s">
        <v>61</v>
      </c>
      <c r="F35" s="37" t="s">
        <v>62</v>
      </c>
      <c r="G35" s="36" t="s">
        <v>63</v>
      </c>
      <c r="H35" s="36" t="s">
        <v>64</v>
      </c>
      <c r="I35" s="38" t="s">
        <v>65</v>
      </c>
      <c r="J35" s="37" t="s">
        <v>66</v>
      </c>
      <c r="K35" s="36" t="s">
        <v>63</v>
      </c>
      <c r="L35" s="39" t="s">
        <v>67</v>
      </c>
      <c r="M35" s="40" t="s">
        <v>4</v>
      </c>
    </row>
    <row r="36" spans="1:26" ht="5.25" customHeight="1" x14ac:dyDescent="0.2">
      <c r="A36" s="41"/>
      <c r="B36" s="42"/>
      <c r="C36" s="43"/>
      <c r="D36" s="44"/>
      <c r="E36" s="43"/>
      <c r="F36" s="45"/>
      <c r="G36" s="43"/>
      <c r="H36" s="43"/>
      <c r="I36" s="45"/>
      <c r="J36" s="45"/>
      <c r="K36" s="45"/>
      <c r="L36" s="45"/>
      <c r="M36" s="46"/>
    </row>
    <row r="37" spans="1:26" x14ac:dyDescent="0.2">
      <c r="A37" s="47" t="str">
        <f t="shared" ref="A37:A54" si="1">+A8</f>
        <v>ALFA</v>
      </c>
      <c r="B37" s="66">
        <v>5.9830090779176937</v>
      </c>
      <c r="C37" s="116"/>
      <c r="D37" s="117"/>
      <c r="E37" s="116"/>
      <c r="F37" s="116"/>
      <c r="G37" s="116"/>
      <c r="H37" s="116"/>
      <c r="I37" s="116"/>
      <c r="J37" s="116"/>
      <c r="K37" s="116"/>
      <c r="L37" s="116"/>
      <c r="M37" s="68">
        <v>1.6877144864915463</v>
      </c>
    </row>
    <row r="38" spans="1:26" x14ac:dyDescent="0.2">
      <c r="A38" s="47" t="str">
        <f t="shared" si="1"/>
        <v>BANCHILE</v>
      </c>
      <c r="B38" s="66">
        <v>50.267341011802657</v>
      </c>
      <c r="C38" s="116"/>
      <c r="D38" s="117"/>
      <c r="E38" s="116"/>
      <c r="F38" s="116"/>
      <c r="G38" s="116"/>
      <c r="H38" s="116"/>
      <c r="I38" s="116"/>
      <c r="J38" s="116"/>
      <c r="K38" s="116"/>
      <c r="L38" s="116"/>
      <c r="M38" s="68">
        <v>14.179640799167284</v>
      </c>
    </row>
    <row r="39" spans="1:26" x14ac:dyDescent="0.2">
      <c r="A39" s="47" t="str">
        <f t="shared" si="1"/>
        <v>BBVA</v>
      </c>
      <c r="B39" s="66">
        <v>1.1617879034429024</v>
      </c>
      <c r="C39" s="116"/>
      <c r="D39" s="117"/>
      <c r="E39" s="67">
        <v>2.057443982228631</v>
      </c>
      <c r="F39" s="116"/>
      <c r="G39" s="116"/>
      <c r="H39" s="116"/>
      <c r="I39" s="116"/>
      <c r="J39" s="116"/>
      <c r="K39" s="116"/>
      <c r="L39" s="116"/>
      <c r="M39" s="68">
        <v>0.40561679698355574</v>
      </c>
    </row>
    <row r="40" spans="1:26" x14ac:dyDescent="0.2">
      <c r="A40" s="47" t="str">
        <f t="shared" si="1"/>
        <v>BCI</v>
      </c>
      <c r="B40" s="66">
        <v>0.78487911202728478</v>
      </c>
      <c r="C40" s="116"/>
      <c r="D40" s="117"/>
      <c r="E40" s="67"/>
      <c r="F40" s="116"/>
      <c r="G40" s="116"/>
      <c r="H40" s="116"/>
      <c r="I40" s="116"/>
      <c r="J40" s="116"/>
      <c r="K40" s="116"/>
      <c r="L40" s="116"/>
      <c r="M40" s="68">
        <v>0.22140227939852919</v>
      </c>
    </row>
    <row r="41" spans="1:26" x14ac:dyDescent="0.2">
      <c r="A41" s="47" t="str">
        <f t="shared" si="1"/>
        <v>BICE</v>
      </c>
      <c r="B41" s="66">
        <v>0.24121541999993137</v>
      </c>
      <c r="C41" s="116"/>
      <c r="D41" s="117"/>
      <c r="E41" s="67">
        <v>89.489958393516019</v>
      </c>
      <c r="F41" s="116"/>
      <c r="G41" s="116"/>
      <c r="H41" s="116"/>
      <c r="I41" s="116"/>
      <c r="J41" s="116"/>
      <c r="K41" s="116"/>
      <c r="L41" s="116"/>
      <c r="M41" s="68">
        <v>3.4561128592113604</v>
      </c>
    </row>
    <row r="42" spans="1:26" x14ac:dyDescent="0.2">
      <c r="A42" s="47" t="str">
        <f t="shared" si="1"/>
        <v>CB</v>
      </c>
      <c r="B42" s="66">
        <v>0.68054439269218947</v>
      </c>
      <c r="C42" s="116"/>
      <c r="D42" s="117"/>
      <c r="E42" s="67"/>
      <c r="F42" s="116"/>
      <c r="G42" s="116"/>
      <c r="H42" s="116"/>
      <c r="I42" s="116"/>
      <c r="J42" s="116"/>
      <c r="K42" s="116"/>
      <c r="L42" s="116"/>
      <c r="M42" s="68">
        <v>0.19197106594512178</v>
      </c>
    </row>
    <row r="43" spans="1:26" x14ac:dyDescent="0.2">
      <c r="A43" s="47" t="str">
        <f t="shared" si="1"/>
        <v>CELFIN GARDEWEG</v>
      </c>
      <c r="B43" s="66">
        <v>1.7312871328297328</v>
      </c>
      <c r="C43" s="116"/>
      <c r="D43" s="117"/>
      <c r="E43" s="67"/>
      <c r="F43" s="116"/>
      <c r="G43" s="116"/>
      <c r="H43" s="116"/>
      <c r="I43" s="116"/>
      <c r="J43" s="116"/>
      <c r="K43" s="116"/>
      <c r="L43" s="116"/>
      <c r="M43" s="68">
        <v>0.48836937004449416</v>
      </c>
    </row>
    <row r="44" spans="1:26" x14ac:dyDescent="0.2">
      <c r="A44" s="47" t="str">
        <f t="shared" si="1"/>
        <v>CHILE MARKET</v>
      </c>
      <c r="B44" s="66">
        <v>0.56044038485678838</v>
      </c>
      <c r="C44" s="116"/>
      <c r="D44" s="117"/>
      <c r="E44" s="67"/>
      <c r="F44" s="116"/>
      <c r="G44" s="116"/>
      <c r="H44" s="116"/>
      <c r="I44" s="116"/>
      <c r="J44" s="116"/>
      <c r="K44" s="67">
        <v>1.2881537515592001</v>
      </c>
      <c r="L44" s="67">
        <v>0.31241826042388759</v>
      </c>
      <c r="M44" s="68">
        <v>0.94335939083628728</v>
      </c>
    </row>
    <row r="45" spans="1:26" x14ac:dyDescent="0.2">
      <c r="A45" s="47" t="str">
        <f t="shared" si="1"/>
        <v>CONSORCIO</v>
      </c>
      <c r="B45" s="66">
        <v>11.268432560719518</v>
      </c>
      <c r="C45" s="116"/>
      <c r="D45" s="117"/>
      <c r="E45" s="67"/>
      <c r="F45" s="116"/>
      <c r="G45" s="116"/>
      <c r="H45" s="116"/>
      <c r="I45" s="116"/>
      <c r="J45" s="116"/>
      <c r="K45" s="67"/>
      <c r="L45" s="67"/>
      <c r="M45" s="68">
        <v>3.3584738206636051</v>
      </c>
    </row>
    <row r="46" spans="1:26" x14ac:dyDescent="0.2">
      <c r="A46" s="47" t="str">
        <f t="shared" si="1"/>
        <v>DEUTSCHE SECURITIES</v>
      </c>
      <c r="B46" s="66">
        <v>4.9328734675405741</v>
      </c>
      <c r="C46" s="116"/>
      <c r="D46" s="117"/>
      <c r="E46" s="67"/>
      <c r="F46" s="116"/>
      <c r="G46" s="116"/>
      <c r="H46" s="116"/>
      <c r="I46" s="116"/>
      <c r="J46" s="116"/>
      <c r="K46" s="67"/>
      <c r="L46" s="67"/>
      <c r="M46" s="68">
        <v>1.3914874443238379</v>
      </c>
    </row>
    <row r="47" spans="1:26" x14ac:dyDescent="0.2">
      <c r="A47" s="47" t="str">
        <f t="shared" si="1"/>
        <v>DRESDNER LATEINAMERIKA</v>
      </c>
      <c r="B47" s="66"/>
      <c r="C47" s="116"/>
      <c r="D47" s="117"/>
      <c r="E47" s="67"/>
      <c r="F47" s="116"/>
      <c r="G47" s="116"/>
      <c r="H47" s="116"/>
      <c r="I47" s="116"/>
      <c r="J47" s="67">
        <v>41.916791486759998</v>
      </c>
      <c r="K47" s="67">
        <v>0.21239529522789</v>
      </c>
      <c r="L47" s="67">
        <v>35.284725829741781</v>
      </c>
      <c r="M47" s="68">
        <v>3.1910620458822545</v>
      </c>
    </row>
    <row r="48" spans="1:26" x14ac:dyDescent="0.2">
      <c r="A48" s="47" t="str">
        <f t="shared" si="1"/>
        <v>INVERSIONES BOSTON</v>
      </c>
      <c r="B48" s="66"/>
      <c r="C48" s="116"/>
      <c r="D48" s="117"/>
      <c r="E48" s="67"/>
      <c r="F48" s="116"/>
      <c r="G48" s="116"/>
      <c r="H48" s="116"/>
      <c r="I48" s="116"/>
      <c r="J48" s="67">
        <v>58.083209895132413</v>
      </c>
      <c r="K48" s="67">
        <v>98.499459579713005</v>
      </c>
      <c r="L48" s="67">
        <v>64.402855909834329</v>
      </c>
      <c r="M48" s="68">
        <v>63.849334682160638</v>
      </c>
    </row>
    <row r="49" spans="1:13" x14ac:dyDescent="0.2">
      <c r="A49" s="47" t="str">
        <f t="shared" si="1"/>
        <v>MBI</v>
      </c>
      <c r="B49" s="66">
        <v>16.833279033231229</v>
      </c>
      <c r="C49" s="116"/>
      <c r="D49" s="117"/>
      <c r="E49" s="67"/>
      <c r="F49" s="116"/>
      <c r="G49" s="116"/>
      <c r="H49" s="116"/>
      <c r="I49" s="116"/>
      <c r="J49" s="116"/>
      <c r="K49" s="116"/>
      <c r="L49" s="116"/>
      <c r="M49" s="68">
        <v>4.7484081186496212</v>
      </c>
    </row>
    <row r="50" spans="1:13" x14ac:dyDescent="0.2">
      <c r="A50" s="47" t="str">
        <f t="shared" si="1"/>
        <v>PENTA</v>
      </c>
      <c r="B50" s="66">
        <v>0.35800544863798545</v>
      </c>
      <c r="C50" s="116"/>
      <c r="D50" s="117"/>
      <c r="E50" s="67"/>
      <c r="F50" s="116"/>
      <c r="G50" s="116"/>
      <c r="H50" s="116"/>
      <c r="I50" s="116"/>
      <c r="J50" s="116"/>
      <c r="K50" s="116"/>
      <c r="L50" s="116"/>
      <c r="M50" s="68">
        <v>0.10098780965238328</v>
      </c>
    </row>
    <row r="51" spans="1:13" x14ac:dyDescent="0.2">
      <c r="A51" s="47" t="str">
        <f t="shared" si="1"/>
        <v>SANTANDER INVESTMENT</v>
      </c>
      <c r="B51" s="66">
        <v>2.6013275097279163</v>
      </c>
      <c r="C51" s="116"/>
      <c r="D51" s="117"/>
      <c r="E51" s="67"/>
      <c r="F51" s="116"/>
      <c r="G51" s="116"/>
      <c r="H51" s="116"/>
      <c r="I51" s="116"/>
      <c r="J51" s="116"/>
      <c r="K51" s="116"/>
      <c r="L51" s="116"/>
      <c r="M51" s="68">
        <v>0.73379432741973505</v>
      </c>
    </row>
    <row r="52" spans="1:13" x14ac:dyDescent="0.2">
      <c r="A52" s="47" t="str">
        <f t="shared" si="1"/>
        <v>SANTIAGO</v>
      </c>
      <c r="B52" s="66">
        <v>0.17266775717046171</v>
      </c>
      <c r="C52" s="116"/>
      <c r="D52" s="117"/>
      <c r="E52" s="67"/>
      <c r="F52" s="116"/>
      <c r="G52" s="116"/>
      <c r="H52" s="116"/>
      <c r="I52" s="116"/>
      <c r="J52" s="116"/>
      <c r="K52" s="116"/>
      <c r="L52" s="116"/>
      <c r="M52" s="68">
        <v>4.8706908402020264E-2</v>
      </c>
    </row>
    <row r="53" spans="1:13" x14ac:dyDescent="0.2">
      <c r="A53" s="47" t="str">
        <f t="shared" si="1"/>
        <v>SCOTIA SUD AMERICANO</v>
      </c>
      <c r="B53" s="66">
        <v>5.8190124521676392E-2</v>
      </c>
      <c r="C53" s="116"/>
      <c r="D53" s="117"/>
      <c r="E53" s="67">
        <v>8.4525976242553487</v>
      </c>
      <c r="F53" s="116"/>
      <c r="G53" s="116"/>
      <c r="H53" s="116"/>
      <c r="I53" s="116"/>
      <c r="J53" s="116"/>
      <c r="K53" s="116"/>
      <c r="L53" s="116"/>
      <c r="M53" s="68">
        <v>0.3364279821835543</v>
      </c>
    </row>
    <row r="54" spans="1:13" x14ac:dyDescent="0.2">
      <c r="A54" s="47" t="str">
        <f t="shared" si="1"/>
        <v>SECURITY VALORES</v>
      </c>
      <c r="B54" s="66">
        <v>2.3647196628814728</v>
      </c>
      <c r="C54" s="116"/>
      <c r="D54" s="117"/>
      <c r="E54" s="116"/>
      <c r="F54" s="116"/>
      <c r="G54" s="116"/>
      <c r="H54" s="116"/>
      <c r="I54" s="116"/>
      <c r="J54" s="116"/>
      <c r="K54" s="116"/>
      <c r="L54" s="116"/>
      <c r="M54" s="68">
        <v>0.66712981258419435</v>
      </c>
    </row>
    <row r="55" spans="1:13" ht="5.25" customHeight="1" thickBot="1" x14ac:dyDescent="0.25">
      <c r="A55" s="52"/>
      <c r="B55" s="63"/>
      <c r="C55" s="89"/>
      <c r="D55" s="118"/>
      <c r="E55" s="89"/>
      <c r="F55" s="119"/>
      <c r="G55" s="89"/>
      <c r="H55" s="89"/>
      <c r="I55" s="119"/>
      <c r="J55" s="119"/>
      <c r="K55" s="119"/>
      <c r="L55" s="119"/>
      <c r="M55" s="120"/>
    </row>
    <row r="56" spans="1:13" ht="12" thickBot="1" x14ac:dyDescent="0.25">
      <c r="A56" s="73" t="s">
        <v>83</v>
      </c>
      <c r="B56" s="86">
        <f>SUM(B37:B54)</f>
        <v>100.00000000000001</v>
      </c>
      <c r="C56" s="86">
        <f t="shared" ref="C56:M56" si="2">SUM(C37:C55)</f>
        <v>0</v>
      </c>
      <c r="D56" s="86">
        <f t="shared" si="2"/>
        <v>0</v>
      </c>
      <c r="E56" s="86">
        <f t="shared" si="2"/>
        <v>100</v>
      </c>
      <c r="F56" s="86">
        <f t="shared" si="2"/>
        <v>0</v>
      </c>
      <c r="G56" s="86">
        <f t="shared" si="2"/>
        <v>0</v>
      </c>
      <c r="H56" s="86">
        <f t="shared" si="2"/>
        <v>0</v>
      </c>
      <c r="I56" s="86">
        <f t="shared" si="2"/>
        <v>0</v>
      </c>
      <c r="J56" s="86">
        <f t="shared" si="2"/>
        <v>100.00000138189242</v>
      </c>
      <c r="K56" s="86">
        <f t="shared" si="2"/>
        <v>100.00000862650009</v>
      </c>
      <c r="L56" s="86">
        <f t="shared" si="2"/>
        <v>100</v>
      </c>
      <c r="M56" s="92">
        <f t="shared" si="2"/>
        <v>100.00000000000001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6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9.5703125" style="26" customWidth="1"/>
    <col min="2" max="3" width="9.7109375" style="22" customWidth="1"/>
    <col min="4" max="4" width="9.7109375" style="23" customWidth="1"/>
    <col min="5" max="5" width="9.7109375" style="22" customWidth="1"/>
    <col min="6" max="6" width="9.7109375" style="25" customWidth="1"/>
    <col min="7" max="8" width="9.7109375" style="22" customWidth="1"/>
    <col min="9" max="9" width="9.7109375" style="25" customWidth="1"/>
    <col min="10" max="10" width="11.42578125" style="25" customWidth="1"/>
    <col min="11" max="11" width="12.7109375" style="25" customWidth="1"/>
    <col min="12" max="12" width="9.7109375" style="25" customWidth="1"/>
    <col min="13" max="13" width="11.5703125" style="25" customWidth="1"/>
    <col min="14" max="14" width="9.140625" style="26" customWidth="1"/>
    <col min="15" max="22" width="9.140625" style="124" customWidth="1"/>
    <col min="23" max="45" width="9.140625" style="110" customWidth="1"/>
    <col min="46" max="256" width="9.140625" style="26"/>
    <col min="257" max="257" width="29.5703125" style="26" customWidth="1"/>
    <col min="258" max="265" width="9.7109375" style="26" customWidth="1"/>
    <col min="266" max="266" width="11.42578125" style="26" customWidth="1"/>
    <col min="267" max="267" width="12.7109375" style="26" customWidth="1"/>
    <col min="268" max="268" width="9.7109375" style="26" customWidth="1"/>
    <col min="269" max="269" width="11.5703125" style="26" customWidth="1"/>
    <col min="270" max="301" width="9.140625" style="26" customWidth="1"/>
    <col min="302" max="512" width="9.140625" style="26"/>
    <col min="513" max="513" width="29.5703125" style="26" customWidth="1"/>
    <col min="514" max="521" width="9.7109375" style="26" customWidth="1"/>
    <col min="522" max="522" width="11.42578125" style="26" customWidth="1"/>
    <col min="523" max="523" width="12.7109375" style="26" customWidth="1"/>
    <col min="524" max="524" width="9.7109375" style="26" customWidth="1"/>
    <col min="525" max="525" width="11.5703125" style="26" customWidth="1"/>
    <col min="526" max="557" width="9.140625" style="26" customWidth="1"/>
    <col min="558" max="768" width="9.140625" style="26"/>
    <col min="769" max="769" width="29.5703125" style="26" customWidth="1"/>
    <col min="770" max="777" width="9.7109375" style="26" customWidth="1"/>
    <col min="778" max="778" width="11.42578125" style="26" customWidth="1"/>
    <col min="779" max="779" width="12.7109375" style="26" customWidth="1"/>
    <col min="780" max="780" width="9.7109375" style="26" customWidth="1"/>
    <col min="781" max="781" width="11.5703125" style="26" customWidth="1"/>
    <col min="782" max="813" width="9.140625" style="26" customWidth="1"/>
    <col min="814" max="1024" width="9.140625" style="26"/>
    <col min="1025" max="1025" width="29.5703125" style="26" customWidth="1"/>
    <col min="1026" max="1033" width="9.7109375" style="26" customWidth="1"/>
    <col min="1034" max="1034" width="11.42578125" style="26" customWidth="1"/>
    <col min="1035" max="1035" width="12.7109375" style="26" customWidth="1"/>
    <col min="1036" max="1036" width="9.7109375" style="26" customWidth="1"/>
    <col min="1037" max="1037" width="11.5703125" style="26" customWidth="1"/>
    <col min="1038" max="1069" width="9.140625" style="26" customWidth="1"/>
    <col min="1070" max="1280" width="9.140625" style="26"/>
    <col min="1281" max="1281" width="29.5703125" style="26" customWidth="1"/>
    <col min="1282" max="1289" width="9.7109375" style="26" customWidth="1"/>
    <col min="1290" max="1290" width="11.42578125" style="26" customWidth="1"/>
    <col min="1291" max="1291" width="12.7109375" style="26" customWidth="1"/>
    <col min="1292" max="1292" width="9.7109375" style="26" customWidth="1"/>
    <col min="1293" max="1293" width="11.5703125" style="26" customWidth="1"/>
    <col min="1294" max="1325" width="9.140625" style="26" customWidth="1"/>
    <col min="1326" max="1536" width="9.140625" style="26"/>
    <col min="1537" max="1537" width="29.5703125" style="26" customWidth="1"/>
    <col min="1538" max="1545" width="9.7109375" style="26" customWidth="1"/>
    <col min="1546" max="1546" width="11.42578125" style="26" customWidth="1"/>
    <col min="1547" max="1547" width="12.7109375" style="26" customWidth="1"/>
    <col min="1548" max="1548" width="9.7109375" style="26" customWidth="1"/>
    <col min="1549" max="1549" width="11.5703125" style="26" customWidth="1"/>
    <col min="1550" max="1581" width="9.140625" style="26" customWidth="1"/>
    <col min="1582" max="1792" width="9.140625" style="26"/>
    <col min="1793" max="1793" width="29.5703125" style="26" customWidth="1"/>
    <col min="1794" max="1801" width="9.7109375" style="26" customWidth="1"/>
    <col min="1802" max="1802" width="11.42578125" style="26" customWidth="1"/>
    <col min="1803" max="1803" width="12.7109375" style="26" customWidth="1"/>
    <col min="1804" max="1804" width="9.7109375" style="26" customWidth="1"/>
    <col min="1805" max="1805" width="11.5703125" style="26" customWidth="1"/>
    <col min="1806" max="1837" width="9.140625" style="26" customWidth="1"/>
    <col min="1838" max="2048" width="9.140625" style="26"/>
    <col min="2049" max="2049" width="29.5703125" style="26" customWidth="1"/>
    <col min="2050" max="2057" width="9.7109375" style="26" customWidth="1"/>
    <col min="2058" max="2058" width="11.42578125" style="26" customWidth="1"/>
    <col min="2059" max="2059" width="12.7109375" style="26" customWidth="1"/>
    <col min="2060" max="2060" width="9.7109375" style="26" customWidth="1"/>
    <col min="2061" max="2061" width="11.5703125" style="26" customWidth="1"/>
    <col min="2062" max="2093" width="9.140625" style="26" customWidth="1"/>
    <col min="2094" max="2304" width="9.140625" style="26"/>
    <col min="2305" max="2305" width="29.5703125" style="26" customWidth="1"/>
    <col min="2306" max="2313" width="9.7109375" style="26" customWidth="1"/>
    <col min="2314" max="2314" width="11.42578125" style="26" customWidth="1"/>
    <col min="2315" max="2315" width="12.7109375" style="26" customWidth="1"/>
    <col min="2316" max="2316" width="9.7109375" style="26" customWidth="1"/>
    <col min="2317" max="2317" width="11.5703125" style="26" customWidth="1"/>
    <col min="2318" max="2349" width="9.140625" style="26" customWidth="1"/>
    <col min="2350" max="2560" width="9.140625" style="26"/>
    <col min="2561" max="2561" width="29.5703125" style="26" customWidth="1"/>
    <col min="2562" max="2569" width="9.7109375" style="26" customWidth="1"/>
    <col min="2570" max="2570" width="11.42578125" style="26" customWidth="1"/>
    <col min="2571" max="2571" width="12.7109375" style="26" customWidth="1"/>
    <col min="2572" max="2572" width="9.7109375" style="26" customWidth="1"/>
    <col min="2573" max="2573" width="11.5703125" style="26" customWidth="1"/>
    <col min="2574" max="2605" width="9.140625" style="26" customWidth="1"/>
    <col min="2606" max="2816" width="9.140625" style="26"/>
    <col min="2817" max="2817" width="29.5703125" style="26" customWidth="1"/>
    <col min="2818" max="2825" width="9.7109375" style="26" customWidth="1"/>
    <col min="2826" max="2826" width="11.42578125" style="26" customWidth="1"/>
    <col min="2827" max="2827" width="12.7109375" style="26" customWidth="1"/>
    <col min="2828" max="2828" width="9.7109375" style="26" customWidth="1"/>
    <col min="2829" max="2829" width="11.5703125" style="26" customWidth="1"/>
    <col min="2830" max="2861" width="9.140625" style="26" customWidth="1"/>
    <col min="2862" max="3072" width="9.140625" style="26"/>
    <col min="3073" max="3073" width="29.5703125" style="26" customWidth="1"/>
    <col min="3074" max="3081" width="9.7109375" style="26" customWidth="1"/>
    <col min="3082" max="3082" width="11.42578125" style="26" customWidth="1"/>
    <col min="3083" max="3083" width="12.7109375" style="26" customWidth="1"/>
    <col min="3084" max="3084" width="9.7109375" style="26" customWidth="1"/>
    <col min="3085" max="3085" width="11.5703125" style="26" customWidth="1"/>
    <col min="3086" max="3117" width="9.140625" style="26" customWidth="1"/>
    <col min="3118" max="3328" width="9.140625" style="26"/>
    <col min="3329" max="3329" width="29.5703125" style="26" customWidth="1"/>
    <col min="3330" max="3337" width="9.7109375" style="26" customWidth="1"/>
    <col min="3338" max="3338" width="11.42578125" style="26" customWidth="1"/>
    <col min="3339" max="3339" width="12.7109375" style="26" customWidth="1"/>
    <col min="3340" max="3340" width="9.7109375" style="26" customWidth="1"/>
    <col min="3341" max="3341" width="11.5703125" style="26" customWidth="1"/>
    <col min="3342" max="3373" width="9.140625" style="26" customWidth="1"/>
    <col min="3374" max="3584" width="9.140625" style="26"/>
    <col min="3585" max="3585" width="29.5703125" style="26" customWidth="1"/>
    <col min="3586" max="3593" width="9.7109375" style="26" customWidth="1"/>
    <col min="3594" max="3594" width="11.42578125" style="26" customWidth="1"/>
    <col min="3595" max="3595" width="12.7109375" style="26" customWidth="1"/>
    <col min="3596" max="3596" width="9.7109375" style="26" customWidth="1"/>
    <col min="3597" max="3597" width="11.5703125" style="26" customWidth="1"/>
    <col min="3598" max="3629" width="9.140625" style="26" customWidth="1"/>
    <col min="3630" max="3840" width="9.140625" style="26"/>
    <col min="3841" max="3841" width="29.5703125" style="26" customWidth="1"/>
    <col min="3842" max="3849" width="9.7109375" style="26" customWidth="1"/>
    <col min="3850" max="3850" width="11.42578125" style="26" customWidth="1"/>
    <col min="3851" max="3851" width="12.7109375" style="26" customWidth="1"/>
    <col min="3852" max="3852" width="9.7109375" style="26" customWidth="1"/>
    <col min="3853" max="3853" width="11.5703125" style="26" customWidth="1"/>
    <col min="3854" max="3885" width="9.140625" style="26" customWidth="1"/>
    <col min="3886" max="4096" width="9.140625" style="26"/>
    <col min="4097" max="4097" width="29.5703125" style="26" customWidth="1"/>
    <col min="4098" max="4105" width="9.7109375" style="26" customWidth="1"/>
    <col min="4106" max="4106" width="11.42578125" style="26" customWidth="1"/>
    <col min="4107" max="4107" width="12.7109375" style="26" customWidth="1"/>
    <col min="4108" max="4108" width="9.7109375" style="26" customWidth="1"/>
    <col min="4109" max="4109" width="11.5703125" style="26" customWidth="1"/>
    <col min="4110" max="4141" width="9.140625" style="26" customWidth="1"/>
    <col min="4142" max="4352" width="9.140625" style="26"/>
    <col min="4353" max="4353" width="29.5703125" style="26" customWidth="1"/>
    <col min="4354" max="4361" width="9.7109375" style="26" customWidth="1"/>
    <col min="4362" max="4362" width="11.42578125" style="26" customWidth="1"/>
    <col min="4363" max="4363" width="12.7109375" style="26" customWidth="1"/>
    <col min="4364" max="4364" width="9.7109375" style="26" customWidth="1"/>
    <col min="4365" max="4365" width="11.5703125" style="26" customWidth="1"/>
    <col min="4366" max="4397" width="9.140625" style="26" customWidth="1"/>
    <col min="4398" max="4608" width="9.140625" style="26"/>
    <col min="4609" max="4609" width="29.5703125" style="26" customWidth="1"/>
    <col min="4610" max="4617" width="9.7109375" style="26" customWidth="1"/>
    <col min="4618" max="4618" width="11.42578125" style="26" customWidth="1"/>
    <col min="4619" max="4619" width="12.7109375" style="26" customWidth="1"/>
    <col min="4620" max="4620" width="9.7109375" style="26" customWidth="1"/>
    <col min="4621" max="4621" width="11.5703125" style="26" customWidth="1"/>
    <col min="4622" max="4653" width="9.140625" style="26" customWidth="1"/>
    <col min="4654" max="4864" width="9.140625" style="26"/>
    <col min="4865" max="4865" width="29.5703125" style="26" customWidth="1"/>
    <col min="4866" max="4873" width="9.7109375" style="26" customWidth="1"/>
    <col min="4874" max="4874" width="11.42578125" style="26" customWidth="1"/>
    <col min="4875" max="4875" width="12.7109375" style="26" customWidth="1"/>
    <col min="4876" max="4876" width="9.7109375" style="26" customWidth="1"/>
    <col min="4877" max="4877" width="11.5703125" style="26" customWidth="1"/>
    <col min="4878" max="4909" width="9.140625" style="26" customWidth="1"/>
    <col min="4910" max="5120" width="9.140625" style="26"/>
    <col min="5121" max="5121" width="29.5703125" style="26" customWidth="1"/>
    <col min="5122" max="5129" width="9.7109375" style="26" customWidth="1"/>
    <col min="5130" max="5130" width="11.42578125" style="26" customWidth="1"/>
    <col min="5131" max="5131" width="12.7109375" style="26" customWidth="1"/>
    <col min="5132" max="5132" width="9.7109375" style="26" customWidth="1"/>
    <col min="5133" max="5133" width="11.5703125" style="26" customWidth="1"/>
    <col min="5134" max="5165" width="9.140625" style="26" customWidth="1"/>
    <col min="5166" max="5376" width="9.140625" style="26"/>
    <col min="5377" max="5377" width="29.5703125" style="26" customWidth="1"/>
    <col min="5378" max="5385" width="9.7109375" style="26" customWidth="1"/>
    <col min="5386" max="5386" width="11.42578125" style="26" customWidth="1"/>
    <col min="5387" max="5387" width="12.7109375" style="26" customWidth="1"/>
    <col min="5388" max="5388" width="9.7109375" style="26" customWidth="1"/>
    <col min="5389" max="5389" width="11.5703125" style="26" customWidth="1"/>
    <col min="5390" max="5421" width="9.140625" style="26" customWidth="1"/>
    <col min="5422" max="5632" width="9.140625" style="26"/>
    <col min="5633" max="5633" width="29.5703125" style="26" customWidth="1"/>
    <col min="5634" max="5641" width="9.7109375" style="26" customWidth="1"/>
    <col min="5642" max="5642" width="11.42578125" style="26" customWidth="1"/>
    <col min="5643" max="5643" width="12.7109375" style="26" customWidth="1"/>
    <col min="5644" max="5644" width="9.7109375" style="26" customWidth="1"/>
    <col min="5645" max="5645" width="11.5703125" style="26" customWidth="1"/>
    <col min="5646" max="5677" width="9.140625" style="26" customWidth="1"/>
    <col min="5678" max="5888" width="9.140625" style="26"/>
    <col min="5889" max="5889" width="29.5703125" style="26" customWidth="1"/>
    <col min="5890" max="5897" width="9.7109375" style="26" customWidth="1"/>
    <col min="5898" max="5898" width="11.42578125" style="26" customWidth="1"/>
    <col min="5899" max="5899" width="12.7109375" style="26" customWidth="1"/>
    <col min="5900" max="5900" width="9.7109375" style="26" customWidth="1"/>
    <col min="5901" max="5901" width="11.5703125" style="26" customWidth="1"/>
    <col min="5902" max="5933" width="9.140625" style="26" customWidth="1"/>
    <col min="5934" max="6144" width="9.140625" style="26"/>
    <col min="6145" max="6145" width="29.5703125" style="26" customWidth="1"/>
    <col min="6146" max="6153" width="9.7109375" style="26" customWidth="1"/>
    <col min="6154" max="6154" width="11.42578125" style="26" customWidth="1"/>
    <col min="6155" max="6155" width="12.7109375" style="26" customWidth="1"/>
    <col min="6156" max="6156" width="9.7109375" style="26" customWidth="1"/>
    <col min="6157" max="6157" width="11.5703125" style="26" customWidth="1"/>
    <col min="6158" max="6189" width="9.140625" style="26" customWidth="1"/>
    <col min="6190" max="6400" width="9.140625" style="26"/>
    <col min="6401" max="6401" width="29.5703125" style="26" customWidth="1"/>
    <col min="6402" max="6409" width="9.7109375" style="26" customWidth="1"/>
    <col min="6410" max="6410" width="11.42578125" style="26" customWidth="1"/>
    <col min="6411" max="6411" width="12.7109375" style="26" customWidth="1"/>
    <col min="6412" max="6412" width="9.7109375" style="26" customWidth="1"/>
    <col min="6413" max="6413" width="11.5703125" style="26" customWidth="1"/>
    <col min="6414" max="6445" width="9.140625" style="26" customWidth="1"/>
    <col min="6446" max="6656" width="9.140625" style="26"/>
    <col min="6657" max="6657" width="29.5703125" style="26" customWidth="1"/>
    <col min="6658" max="6665" width="9.7109375" style="26" customWidth="1"/>
    <col min="6666" max="6666" width="11.42578125" style="26" customWidth="1"/>
    <col min="6667" max="6667" width="12.7109375" style="26" customWidth="1"/>
    <col min="6668" max="6668" width="9.7109375" style="26" customWidth="1"/>
    <col min="6669" max="6669" width="11.5703125" style="26" customWidth="1"/>
    <col min="6670" max="6701" width="9.140625" style="26" customWidth="1"/>
    <col min="6702" max="6912" width="9.140625" style="26"/>
    <col min="6913" max="6913" width="29.5703125" style="26" customWidth="1"/>
    <col min="6914" max="6921" width="9.7109375" style="26" customWidth="1"/>
    <col min="6922" max="6922" width="11.42578125" style="26" customWidth="1"/>
    <col min="6923" max="6923" width="12.7109375" style="26" customWidth="1"/>
    <col min="6924" max="6924" width="9.7109375" style="26" customWidth="1"/>
    <col min="6925" max="6925" width="11.5703125" style="26" customWidth="1"/>
    <col min="6926" max="6957" width="9.140625" style="26" customWidth="1"/>
    <col min="6958" max="7168" width="9.140625" style="26"/>
    <col min="7169" max="7169" width="29.5703125" style="26" customWidth="1"/>
    <col min="7170" max="7177" width="9.7109375" style="26" customWidth="1"/>
    <col min="7178" max="7178" width="11.42578125" style="26" customWidth="1"/>
    <col min="7179" max="7179" width="12.7109375" style="26" customWidth="1"/>
    <col min="7180" max="7180" width="9.7109375" style="26" customWidth="1"/>
    <col min="7181" max="7181" width="11.5703125" style="26" customWidth="1"/>
    <col min="7182" max="7213" width="9.140625" style="26" customWidth="1"/>
    <col min="7214" max="7424" width="9.140625" style="26"/>
    <col min="7425" max="7425" width="29.5703125" style="26" customWidth="1"/>
    <col min="7426" max="7433" width="9.7109375" style="26" customWidth="1"/>
    <col min="7434" max="7434" width="11.42578125" style="26" customWidth="1"/>
    <col min="7435" max="7435" width="12.7109375" style="26" customWidth="1"/>
    <col min="7436" max="7436" width="9.7109375" style="26" customWidth="1"/>
    <col min="7437" max="7437" width="11.5703125" style="26" customWidth="1"/>
    <col min="7438" max="7469" width="9.140625" style="26" customWidth="1"/>
    <col min="7470" max="7680" width="9.140625" style="26"/>
    <col min="7681" max="7681" width="29.5703125" style="26" customWidth="1"/>
    <col min="7682" max="7689" width="9.7109375" style="26" customWidth="1"/>
    <col min="7690" max="7690" width="11.42578125" style="26" customWidth="1"/>
    <col min="7691" max="7691" width="12.7109375" style="26" customWidth="1"/>
    <col min="7692" max="7692" width="9.7109375" style="26" customWidth="1"/>
    <col min="7693" max="7693" width="11.5703125" style="26" customWidth="1"/>
    <col min="7694" max="7725" width="9.140625" style="26" customWidth="1"/>
    <col min="7726" max="7936" width="9.140625" style="26"/>
    <col min="7937" max="7937" width="29.5703125" style="26" customWidth="1"/>
    <col min="7938" max="7945" width="9.7109375" style="26" customWidth="1"/>
    <col min="7946" max="7946" width="11.42578125" style="26" customWidth="1"/>
    <col min="7947" max="7947" width="12.7109375" style="26" customWidth="1"/>
    <col min="7948" max="7948" width="9.7109375" style="26" customWidth="1"/>
    <col min="7949" max="7949" width="11.5703125" style="26" customWidth="1"/>
    <col min="7950" max="7981" width="9.140625" style="26" customWidth="1"/>
    <col min="7982" max="8192" width="9.140625" style="26"/>
    <col min="8193" max="8193" width="29.5703125" style="26" customWidth="1"/>
    <col min="8194" max="8201" width="9.7109375" style="26" customWidth="1"/>
    <col min="8202" max="8202" width="11.42578125" style="26" customWidth="1"/>
    <col min="8203" max="8203" width="12.7109375" style="26" customWidth="1"/>
    <col min="8204" max="8204" width="9.7109375" style="26" customWidth="1"/>
    <col min="8205" max="8205" width="11.5703125" style="26" customWidth="1"/>
    <col min="8206" max="8237" width="9.140625" style="26" customWidth="1"/>
    <col min="8238" max="8448" width="9.140625" style="26"/>
    <col min="8449" max="8449" width="29.5703125" style="26" customWidth="1"/>
    <col min="8450" max="8457" width="9.7109375" style="26" customWidth="1"/>
    <col min="8458" max="8458" width="11.42578125" style="26" customWidth="1"/>
    <col min="8459" max="8459" width="12.7109375" style="26" customWidth="1"/>
    <col min="8460" max="8460" width="9.7109375" style="26" customWidth="1"/>
    <col min="8461" max="8461" width="11.5703125" style="26" customWidth="1"/>
    <col min="8462" max="8493" width="9.140625" style="26" customWidth="1"/>
    <col min="8494" max="8704" width="9.140625" style="26"/>
    <col min="8705" max="8705" width="29.5703125" style="26" customWidth="1"/>
    <col min="8706" max="8713" width="9.7109375" style="26" customWidth="1"/>
    <col min="8714" max="8714" width="11.42578125" style="26" customWidth="1"/>
    <col min="8715" max="8715" width="12.7109375" style="26" customWidth="1"/>
    <col min="8716" max="8716" width="9.7109375" style="26" customWidth="1"/>
    <col min="8717" max="8717" width="11.5703125" style="26" customWidth="1"/>
    <col min="8718" max="8749" width="9.140625" style="26" customWidth="1"/>
    <col min="8750" max="8960" width="9.140625" style="26"/>
    <col min="8961" max="8961" width="29.5703125" style="26" customWidth="1"/>
    <col min="8962" max="8969" width="9.7109375" style="26" customWidth="1"/>
    <col min="8970" max="8970" width="11.42578125" style="26" customWidth="1"/>
    <col min="8971" max="8971" width="12.7109375" style="26" customWidth="1"/>
    <col min="8972" max="8972" width="9.7109375" style="26" customWidth="1"/>
    <col min="8973" max="8973" width="11.5703125" style="26" customWidth="1"/>
    <col min="8974" max="9005" width="9.140625" style="26" customWidth="1"/>
    <col min="9006" max="9216" width="9.140625" style="26"/>
    <col min="9217" max="9217" width="29.5703125" style="26" customWidth="1"/>
    <col min="9218" max="9225" width="9.7109375" style="26" customWidth="1"/>
    <col min="9226" max="9226" width="11.42578125" style="26" customWidth="1"/>
    <col min="9227" max="9227" width="12.7109375" style="26" customWidth="1"/>
    <col min="9228" max="9228" width="9.7109375" style="26" customWidth="1"/>
    <col min="9229" max="9229" width="11.5703125" style="26" customWidth="1"/>
    <col min="9230" max="9261" width="9.140625" style="26" customWidth="1"/>
    <col min="9262" max="9472" width="9.140625" style="26"/>
    <col min="9473" max="9473" width="29.5703125" style="26" customWidth="1"/>
    <col min="9474" max="9481" width="9.7109375" style="26" customWidth="1"/>
    <col min="9482" max="9482" width="11.42578125" style="26" customWidth="1"/>
    <col min="9483" max="9483" width="12.7109375" style="26" customWidth="1"/>
    <col min="9484" max="9484" width="9.7109375" style="26" customWidth="1"/>
    <col min="9485" max="9485" width="11.5703125" style="26" customWidth="1"/>
    <col min="9486" max="9517" width="9.140625" style="26" customWidth="1"/>
    <col min="9518" max="9728" width="9.140625" style="26"/>
    <col min="9729" max="9729" width="29.5703125" style="26" customWidth="1"/>
    <col min="9730" max="9737" width="9.7109375" style="26" customWidth="1"/>
    <col min="9738" max="9738" width="11.42578125" style="26" customWidth="1"/>
    <col min="9739" max="9739" width="12.7109375" style="26" customWidth="1"/>
    <col min="9740" max="9740" width="9.7109375" style="26" customWidth="1"/>
    <col min="9741" max="9741" width="11.5703125" style="26" customWidth="1"/>
    <col min="9742" max="9773" width="9.140625" style="26" customWidth="1"/>
    <col min="9774" max="9984" width="9.140625" style="26"/>
    <col min="9985" max="9985" width="29.5703125" style="26" customWidth="1"/>
    <col min="9986" max="9993" width="9.7109375" style="26" customWidth="1"/>
    <col min="9994" max="9994" width="11.42578125" style="26" customWidth="1"/>
    <col min="9995" max="9995" width="12.7109375" style="26" customWidth="1"/>
    <col min="9996" max="9996" width="9.7109375" style="26" customWidth="1"/>
    <col min="9997" max="9997" width="11.5703125" style="26" customWidth="1"/>
    <col min="9998" max="10029" width="9.140625" style="26" customWidth="1"/>
    <col min="10030" max="10240" width="9.140625" style="26"/>
    <col min="10241" max="10241" width="29.5703125" style="26" customWidth="1"/>
    <col min="10242" max="10249" width="9.7109375" style="26" customWidth="1"/>
    <col min="10250" max="10250" width="11.42578125" style="26" customWidth="1"/>
    <col min="10251" max="10251" width="12.7109375" style="26" customWidth="1"/>
    <col min="10252" max="10252" width="9.7109375" style="26" customWidth="1"/>
    <col min="10253" max="10253" width="11.5703125" style="26" customWidth="1"/>
    <col min="10254" max="10285" width="9.140625" style="26" customWidth="1"/>
    <col min="10286" max="10496" width="9.140625" style="26"/>
    <col min="10497" max="10497" width="29.5703125" style="26" customWidth="1"/>
    <col min="10498" max="10505" width="9.7109375" style="26" customWidth="1"/>
    <col min="10506" max="10506" width="11.42578125" style="26" customWidth="1"/>
    <col min="10507" max="10507" width="12.7109375" style="26" customWidth="1"/>
    <col min="10508" max="10508" width="9.7109375" style="26" customWidth="1"/>
    <col min="10509" max="10509" width="11.5703125" style="26" customWidth="1"/>
    <col min="10510" max="10541" width="9.140625" style="26" customWidth="1"/>
    <col min="10542" max="10752" width="9.140625" style="26"/>
    <col min="10753" max="10753" width="29.5703125" style="26" customWidth="1"/>
    <col min="10754" max="10761" width="9.7109375" style="26" customWidth="1"/>
    <col min="10762" max="10762" width="11.42578125" style="26" customWidth="1"/>
    <col min="10763" max="10763" width="12.7109375" style="26" customWidth="1"/>
    <col min="10764" max="10764" width="9.7109375" style="26" customWidth="1"/>
    <col min="10765" max="10765" width="11.5703125" style="26" customWidth="1"/>
    <col min="10766" max="10797" width="9.140625" style="26" customWidth="1"/>
    <col min="10798" max="11008" width="9.140625" style="26"/>
    <col min="11009" max="11009" width="29.5703125" style="26" customWidth="1"/>
    <col min="11010" max="11017" width="9.7109375" style="26" customWidth="1"/>
    <col min="11018" max="11018" width="11.42578125" style="26" customWidth="1"/>
    <col min="11019" max="11019" width="12.7109375" style="26" customWidth="1"/>
    <col min="11020" max="11020" width="9.7109375" style="26" customWidth="1"/>
    <col min="11021" max="11021" width="11.5703125" style="26" customWidth="1"/>
    <col min="11022" max="11053" width="9.140625" style="26" customWidth="1"/>
    <col min="11054" max="11264" width="9.140625" style="26"/>
    <col min="11265" max="11265" width="29.5703125" style="26" customWidth="1"/>
    <col min="11266" max="11273" width="9.7109375" style="26" customWidth="1"/>
    <col min="11274" max="11274" width="11.42578125" style="26" customWidth="1"/>
    <col min="11275" max="11275" width="12.7109375" style="26" customWidth="1"/>
    <col min="11276" max="11276" width="9.7109375" style="26" customWidth="1"/>
    <col min="11277" max="11277" width="11.5703125" style="26" customWidth="1"/>
    <col min="11278" max="11309" width="9.140625" style="26" customWidth="1"/>
    <col min="11310" max="11520" width="9.140625" style="26"/>
    <col min="11521" max="11521" width="29.5703125" style="26" customWidth="1"/>
    <col min="11522" max="11529" width="9.7109375" style="26" customWidth="1"/>
    <col min="11530" max="11530" width="11.42578125" style="26" customWidth="1"/>
    <col min="11531" max="11531" width="12.7109375" style="26" customWidth="1"/>
    <col min="11532" max="11532" width="9.7109375" style="26" customWidth="1"/>
    <col min="11533" max="11533" width="11.5703125" style="26" customWidth="1"/>
    <col min="11534" max="11565" width="9.140625" style="26" customWidth="1"/>
    <col min="11566" max="11776" width="9.140625" style="26"/>
    <col min="11777" max="11777" width="29.5703125" style="26" customWidth="1"/>
    <col min="11778" max="11785" width="9.7109375" style="26" customWidth="1"/>
    <col min="11786" max="11786" width="11.42578125" style="26" customWidth="1"/>
    <col min="11787" max="11787" width="12.7109375" style="26" customWidth="1"/>
    <col min="11788" max="11788" width="9.7109375" style="26" customWidth="1"/>
    <col min="11789" max="11789" width="11.5703125" style="26" customWidth="1"/>
    <col min="11790" max="11821" width="9.140625" style="26" customWidth="1"/>
    <col min="11822" max="12032" width="9.140625" style="26"/>
    <col min="12033" max="12033" width="29.5703125" style="26" customWidth="1"/>
    <col min="12034" max="12041" width="9.7109375" style="26" customWidth="1"/>
    <col min="12042" max="12042" width="11.42578125" style="26" customWidth="1"/>
    <col min="12043" max="12043" width="12.7109375" style="26" customWidth="1"/>
    <col min="12044" max="12044" width="9.7109375" style="26" customWidth="1"/>
    <col min="12045" max="12045" width="11.5703125" style="26" customWidth="1"/>
    <col min="12046" max="12077" width="9.140625" style="26" customWidth="1"/>
    <col min="12078" max="12288" width="9.140625" style="26"/>
    <col min="12289" max="12289" width="29.5703125" style="26" customWidth="1"/>
    <col min="12290" max="12297" width="9.7109375" style="26" customWidth="1"/>
    <col min="12298" max="12298" width="11.42578125" style="26" customWidth="1"/>
    <col min="12299" max="12299" width="12.7109375" style="26" customWidth="1"/>
    <col min="12300" max="12300" width="9.7109375" style="26" customWidth="1"/>
    <col min="12301" max="12301" width="11.5703125" style="26" customWidth="1"/>
    <col min="12302" max="12333" width="9.140625" style="26" customWidth="1"/>
    <col min="12334" max="12544" width="9.140625" style="26"/>
    <col min="12545" max="12545" width="29.5703125" style="26" customWidth="1"/>
    <col min="12546" max="12553" width="9.7109375" style="26" customWidth="1"/>
    <col min="12554" max="12554" width="11.42578125" style="26" customWidth="1"/>
    <col min="12555" max="12555" width="12.7109375" style="26" customWidth="1"/>
    <col min="12556" max="12556" width="9.7109375" style="26" customWidth="1"/>
    <col min="12557" max="12557" width="11.5703125" style="26" customWidth="1"/>
    <col min="12558" max="12589" width="9.140625" style="26" customWidth="1"/>
    <col min="12590" max="12800" width="9.140625" style="26"/>
    <col min="12801" max="12801" width="29.5703125" style="26" customWidth="1"/>
    <col min="12802" max="12809" width="9.7109375" style="26" customWidth="1"/>
    <col min="12810" max="12810" width="11.42578125" style="26" customWidth="1"/>
    <col min="12811" max="12811" width="12.7109375" style="26" customWidth="1"/>
    <col min="12812" max="12812" width="9.7109375" style="26" customWidth="1"/>
    <col min="12813" max="12813" width="11.5703125" style="26" customWidth="1"/>
    <col min="12814" max="12845" width="9.140625" style="26" customWidth="1"/>
    <col min="12846" max="13056" width="9.140625" style="26"/>
    <col min="13057" max="13057" width="29.5703125" style="26" customWidth="1"/>
    <col min="13058" max="13065" width="9.7109375" style="26" customWidth="1"/>
    <col min="13066" max="13066" width="11.42578125" style="26" customWidth="1"/>
    <col min="13067" max="13067" width="12.7109375" style="26" customWidth="1"/>
    <col min="13068" max="13068" width="9.7109375" style="26" customWidth="1"/>
    <col min="13069" max="13069" width="11.5703125" style="26" customWidth="1"/>
    <col min="13070" max="13101" width="9.140625" style="26" customWidth="1"/>
    <col min="13102" max="13312" width="9.140625" style="26"/>
    <col min="13313" max="13313" width="29.5703125" style="26" customWidth="1"/>
    <col min="13314" max="13321" width="9.7109375" style="26" customWidth="1"/>
    <col min="13322" max="13322" width="11.42578125" style="26" customWidth="1"/>
    <col min="13323" max="13323" width="12.7109375" style="26" customWidth="1"/>
    <col min="13324" max="13324" width="9.7109375" style="26" customWidth="1"/>
    <col min="13325" max="13325" width="11.5703125" style="26" customWidth="1"/>
    <col min="13326" max="13357" width="9.140625" style="26" customWidth="1"/>
    <col min="13358" max="13568" width="9.140625" style="26"/>
    <col min="13569" max="13569" width="29.5703125" style="26" customWidth="1"/>
    <col min="13570" max="13577" width="9.7109375" style="26" customWidth="1"/>
    <col min="13578" max="13578" width="11.42578125" style="26" customWidth="1"/>
    <col min="13579" max="13579" width="12.7109375" style="26" customWidth="1"/>
    <col min="13580" max="13580" width="9.7109375" style="26" customWidth="1"/>
    <col min="13581" max="13581" width="11.5703125" style="26" customWidth="1"/>
    <col min="13582" max="13613" width="9.140625" style="26" customWidth="1"/>
    <col min="13614" max="13824" width="9.140625" style="26"/>
    <col min="13825" max="13825" width="29.5703125" style="26" customWidth="1"/>
    <col min="13826" max="13833" width="9.7109375" style="26" customWidth="1"/>
    <col min="13834" max="13834" width="11.42578125" style="26" customWidth="1"/>
    <col min="13835" max="13835" width="12.7109375" style="26" customWidth="1"/>
    <col min="13836" max="13836" width="9.7109375" style="26" customWidth="1"/>
    <col min="13837" max="13837" width="11.5703125" style="26" customWidth="1"/>
    <col min="13838" max="13869" width="9.140625" style="26" customWidth="1"/>
    <col min="13870" max="14080" width="9.140625" style="26"/>
    <col min="14081" max="14081" width="29.5703125" style="26" customWidth="1"/>
    <col min="14082" max="14089" width="9.7109375" style="26" customWidth="1"/>
    <col min="14090" max="14090" width="11.42578125" style="26" customWidth="1"/>
    <col min="14091" max="14091" width="12.7109375" style="26" customWidth="1"/>
    <col min="14092" max="14092" width="9.7109375" style="26" customWidth="1"/>
    <col min="14093" max="14093" width="11.5703125" style="26" customWidth="1"/>
    <col min="14094" max="14125" width="9.140625" style="26" customWidth="1"/>
    <col min="14126" max="14336" width="9.140625" style="26"/>
    <col min="14337" max="14337" width="29.5703125" style="26" customWidth="1"/>
    <col min="14338" max="14345" width="9.7109375" style="26" customWidth="1"/>
    <col min="14346" max="14346" width="11.42578125" style="26" customWidth="1"/>
    <col min="14347" max="14347" width="12.7109375" style="26" customWidth="1"/>
    <col min="14348" max="14348" width="9.7109375" style="26" customWidth="1"/>
    <col min="14349" max="14349" width="11.5703125" style="26" customWidth="1"/>
    <col min="14350" max="14381" width="9.140625" style="26" customWidth="1"/>
    <col min="14382" max="14592" width="9.140625" style="26"/>
    <col min="14593" max="14593" width="29.5703125" style="26" customWidth="1"/>
    <col min="14594" max="14601" width="9.7109375" style="26" customWidth="1"/>
    <col min="14602" max="14602" width="11.42578125" style="26" customWidth="1"/>
    <col min="14603" max="14603" width="12.7109375" style="26" customWidth="1"/>
    <col min="14604" max="14604" width="9.7109375" style="26" customWidth="1"/>
    <col min="14605" max="14605" width="11.5703125" style="26" customWidth="1"/>
    <col min="14606" max="14637" width="9.140625" style="26" customWidth="1"/>
    <col min="14638" max="14848" width="9.140625" style="26"/>
    <col min="14849" max="14849" width="29.5703125" style="26" customWidth="1"/>
    <col min="14850" max="14857" width="9.7109375" style="26" customWidth="1"/>
    <col min="14858" max="14858" width="11.42578125" style="26" customWidth="1"/>
    <col min="14859" max="14859" width="12.7109375" style="26" customWidth="1"/>
    <col min="14860" max="14860" width="9.7109375" style="26" customWidth="1"/>
    <col min="14861" max="14861" width="11.5703125" style="26" customWidth="1"/>
    <col min="14862" max="14893" width="9.140625" style="26" customWidth="1"/>
    <col min="14894" max="15104" width="9.140625" style="26"/>
    <col min="15105" max="15105" width="29.5703125" style="26" customWidth="1"/>
    <col min="15106" max="15113" width="9.7109375" style="26" customWidth="1"/>
    <col min="15114" max="15114" width="11.42578125" style="26" customWidth="1"/>
    <col min="15115" max="15115" width="12.7109375" style="26" customWidth="1"/>
    <col min="15116" max="15116" width="9.7109375" style="26" customWidth="1"/>
    <col min="15117" max="15117" width="11.5703125" style="26" customWidth="1"/>
    <col min="15118" max="15149" width="9.140625" style="26" customWidth="1"/>
    <col min="15150" max="15360" width="9.140625" style="26"/>
    <col min="15361" max="15361" width="29.5703125" style="26" customWidth="1"/>
    <col min="15362" max="15369" width="9.7109375" style="26" customWidth="1"/>
    <col min="15370" max="15370" width="11.42578125" style="26" customWidth="1"/>
    <col min="15371" max="15371" width="12.7109375" style="26" customWidth="1"/>
    <col min="15372" max="15372" width="9.7109375" style="26" customWidth="1"/>
    <col min="15373" max="15373" width="11.5703125" style="26" customWidth="1"/>
    <col min="15374" max="15405" width="9.140625" style="26" customWidth="1"/>
    <col min="15406" max="15616" width="9.140625" style="26"/>
    <col min="15617" max="15617" width="29.5703125" style="26" customWidth="1"/>
    <col min="15618" max="15625" width="9.7109375" style="26" customWidth="1"/>
    <col min="15626" max="15626" width="11.42578125" style="26" customWidth="1"/>
    <col min="15627" max="15627" width="12.7109375" style="26" customWidth="1"/>
    <col min="15628" max="15628" width="9.7109375" style="26" customWidth="1"/>
    <col min="15629" max="15629" width="11.5703125" style="26" customWidth="1"/>
    <col min="15630" max="15661" width="9.140625" style="26" customWidth="1"/>
    <col min="15662" max="15872" width="9.140625" style="26"/>
    <col min="15873" max="15873" width="29.5703125" style="26" customWidth="1"/>
    <col min="15874" max="15881" width="9.7109375" style="26" customWidth="1"/>
    <col min="15882" max="15882" width="11.42578125" style="26" customWidth="1"/>
    <col min="15883" max="15883" width="12.7109375" style="26" customWidth="1"/>
    <col min="15884" max="15884" width="9.7109375" style="26" customWidth="1"/>
    <col min="15885" max="15885" width="11.5703125" style="26" customWidth="1"/>
    <col min="15886" max="15917" width="9.140625" style="26" customWidth="1"/>
    <col min="15918" max="16128" width="9.140625" style="26"/>
    <col min="16129" max="16129" width="29.5703125" style="26" customWidth="1"/>
    <col min="16130" max="16137" width="9.7109375" style="26" customWidth="1"/>
    <col min="16138" max="16138" width="11.42578125" style="26" customWidth="1"/>
    <col min="16139" max="16139" width="12.7109375" style="26" customWidth="1"/>
    <col min="16140" max="16140" width="9.7109375" style="26" customWidth="1"/>
    <col min="16141" max="16141" width="11.5703125" style="26" customWidth="1"/>
    <col min="16142" max="16173" width="9.140625" style="26" customWidth="1"/>
    <col min="16174" max="16384" width="9.140625" style="26"/>
  </cols>
  <sheetData>
    <row r="1" spans="1:45" s="121" customFormat="1" ht="15" x14ac:dyDescent="0.25">
      <c r="A1" s="15" t="s">
        <v>99</v>
      </c>
      <c r="B1" s="16"/>
      <c r="C1" s="16"/>
      <c r="D1" s="17"/>
      <c r="E1" s="16"/>
      <c r="F1" s="18"/>
      <c r="G1" s="19"/>
      <c r="H1" s="16"/>
      <c r="I1" s="20"/>
      <c r="J1" s="20"/>
      <c r="K1" s="20"/>
      <c r="L1" s="20"/>
      <c r="M1" s="20"/>
      <c r="O1" s="122"/>
      <c r="P1" s="122"/>
      <c r="Q1" s="122"/>
      <c r="R1" s="122"/>
      <c r="S1" s="122"/>
      <c r="T1" s="122"/>
      <c r="U1" s="122"/>
      <c r="V1" s="122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</row>
    <row r="2" spans="1:45" ht="15" x14ac:dyDescent="0.25">
      <c r="A2" s="21" t="s">
        <v>100</v>
      </c>
      <c r="F2"/>
      <c r="G2" s="24"/>
    </row>
    <row r="3" spans="1:45" ht="15" x14ac:dyDescent="0.25">
      <c r="A3" s="21"/>
      <c r="F3"/>
      <c r="G3" s="24"/>
    </row>
    <row r="4" spans="1:45" ht="5.25" customHeight="1" thickBot="1" x14ac:dyDescent="0.25"/>
    <row r="5" spans="1:45" ht="12.75" thickBot="1" x14ac:dyDescent="0.25">
      <c r="A5" s="27"/>
      <c r="B5" s="28" t="s">
        <v>55</v>
      </c>
      <c r="C5" s="28"/>
      <c r="D5" s="29"/>
      <c r="E5" s="28"/>
      <c r="F5" s="29"/>
      <c r="G5" s="28"/>
      <c r="H5" s="28"/>
      <c r="I5" s="30"/>
      <c r="J5" s="31" t="s">
        <v>56</v>
      </c>
      <c r="K5" s="32"/>
      <c r="L5" s="33"/>
      <c r="M5" s="34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</row>
    <row r="6" spans="1:45" s="112" customFormat="1" ht="12.75" thickBot="1" x14ac:dyDescent="0.25">
      <c r="A6" s="35" t="s">
        <v>57</v>
      </c>
      <c r="B6" s="36" t="s">
        <v>58</v>
      </c>
      <c r="C6" s="36" t="s">
        <v>59</v>
      </c>
      <c r="D6" s="37" t="s">
        <v>60</v>
      </c>
      <c r="E6" s="36" t="s">
        <v>61</v>
      </c>
      <c r="F6" s="37" t="s">
        <v>62</v>
      </c>
      <c r="G6" s="36" t="s">
        <v>63</v>
      </c>
      <c r="H6" s="36" t="s">
        <v>64</v>
      </c>
      <c r="I6" s="38" t="s">
        <v>65</v>
      </c>
      <c r="J6" s="37" t="s">
        <v>66</v>
      </c>
      <c r="K6" s="36" t="s">
        <v>63</v>
      </c>
      <c r="L6" s="39" t="s">
        <v>67</v>
      </c>
      <c r="M6" s="40" t="s">
        <v>4</v>
      </c>
      <c r="O6" s="125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</row>
    <row r="7" spans="1:45" ht="5.25" customHeight="1" x14ac:dyDescent="0.2">
      <c r="A7" s="41"/>
      <c r="B7" s="42"/>
      <c r="C7" s="43"/>
      <c r="D7" s="44"/>
      <c r="E7" s="43"/>
      <c r="F7" s="45"/>
      <c r="G7" s="43"/>
      <c r="H7" s="43"/>
      <c r="I7" s="45"/>
      <c r="J7" s="45"/>
      <c r="K7" s="45"/>
      <c r="L7" s="45"/>
      <c r="M7" s="46"/>
    </row>
    <row r="8" spans="1:45" x14ac:dyDescent="0.2">
      <c r="A8" s="47" t="s">
        <v>68</v>
      </c>
      <c r="B8" s="48">
        <v>39190</v>
      </c>
      <c r="C8" s="49">
        <v>0</v>
      </c>
      <c r="D8" s="50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/>
      <c r="K8" s="43"/>
      <c r="L8" s="43"/>
      <c r="M8" s="51">
        <v>39190</v>
      </c>
      <c r="N8" s="22"/>
    </row>
    <row r="9" spans="1:45" x14ac:dyDescent="0.2">
      <c r="A9" s="47" t="s">
        <v>69</v>
      </c>
      <c r="B9" s="48">
        <v>119013</v>
      </c>
      <c r="C9" s="49">
        <v>0</v>
      </c>
      <c r="D9" s="50">
        <v>0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/>
      <c r="K9" s="43"/>
      <c r="L9" s="43"/>
      <c r="M9" s="51">
        <v>119013</v>
      </c>
    </row>
    <row r="10" spans="1:45" x14ac:dyDescent="0.2">
      <c r="A10" s="47" t="s">
        <v>70</v>
      </c>
      <c r="B10" s="48">
        <v>3792</v>
      </c>
      <c r="C10" s="49">
        <v>0</v>
      </c>
      <c r="D10" s="50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/>
      <c r="K10" s="43"/>
      <c r="L10" s="43"/>
      <c r="M10" s="51">
        <v>3792</v>
      </c>
    </row>
    <row r="11" spans="1:45" x14ac:dyDescent="0.2">
      <c r="A11" s="47" t="s">
        <v>24</v>
      </c>
      <c r="B11" s="48">
        <v>2980</v>
      </c>
      <c r="C11" s="49">
        <v>0</v>
      </c>
      <c r="D11" s="50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/>
      <c r="K11" s="43"/>
      <c r="L11" s="43"/>
      <c r="M11" s="51">
        <v>2980</v>
      </c>
    </row>
    <row r="12" spans="1:45" x14ac:dyDescent="0.2">
      <c r="A12" s="47" t="s">
        <v>71</v>
      </c>
      <c r="B12" s="48">
        <v>2860</v>
      </c>
      <c r="C12" s="49">
        <v>0</v>
      </c>
      <c r="D12" s="50">
        <v>0</v>
      </c>
      <c r="E12" s="43">
        <v>815</v>
      </c>
      <c r="F12" s="43">
        <v>0</v>
      </c>
      <c r="G12" s="43">
        <v>0</v>
      </c>
      <c r="H12" s="43">
        <v>0</v>
      </c>
      <c r="I12" s="43">
        <v>0</v>
      </c>
      <c r="J12" s="43"/>
      <c r="K12" s="43"/>
      <c r="L12" s="43"/>
      <c r="M12" s="51">
        <v>3675</v>
      </c>
    </row>
    <row r="13" spans="1:45" x14ac:dyDescent="0.2">
      <c r="A13" s="47" t="s">
        <v>26</v>
      </c>
      <c r="B13" s="48">
        <v>2872</v>
      </c>
      <c r="C13" s="49">
        <v>0</v>
      </c>
      <c r="D13" s="50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/>
      <c r="K13" s="43"/>
      <c r="L13" s="43"/>
      <c r="M13" s="51">
        <v>2872</v>
      </c>
    </row>
    <row r="14" spans="1:45" x14ac:dyDescent="0.2">
      <c r="A14" s="47" t="s">
        <v>72</v>
      </c>
      <c r="B14" s="48">
        <v>5207</v>
      </c>
      <c r="C14" s="49">
        <v>0</v>
      </c>
      <c r="D14" s="50">
        <v>0</v>
      </c>
      <c r="E14" s="43">
        <v>0</v>
      </c>
      <c r="F14" s="43">
        <v>0</v>
      </c>
      <c r="G14" s="43">
        <v>0</v>
      </c>
      <c r="H14" s="43">
        <v>0</v>
      </c>
      <c r="I14" s="43">
        <v>3</v>
      </c>
      <c r="J14" s="43"/>
      <c r="K14" s="43"/>
      <c r="L14" s="43"/>
      <c r="M14" s="51">
        <v>5210</v>
      </c>
    </row>
    <row r="15" spans="1:45" x14ac:dyDescent="0.2">
      <c r="A15" s="47" t="s">
        <v>73</v>
      </c>
      <c r="B15" s="48">
        <v>1940</v>
      </c>
      <c r="C15" s="49">
        <v>0</v>
      </c>
      <c r="D15" s="50">
        <v>0</v>
      </c>
      <c r="E15" s="43">
        <v>0</v>
      </c>
      <c r="F15" s="43">
        <v>0</v>
      </c>
      <c r="G15" s="43">
        <v>0</v>
      </c>
      <c r="H15" s="43">
        <v>0</v>
      </c>
      <c r="I15" s="43">
        <v>3</v>
      </c>
      <c r="J15" s="43"/>
      <c r="K15" s="43">
        <v>7077</v>
      </c>
      <c r="L15" s="43">
        <v>275</v>
      </c>
      <c r="M15" s="51">
        <v>9293</v>
      </c>
    </row>
    <row r="16" spans="1:45" x14ac:dyDescent="0.2">
      <c r="A16" s="47" t="s">
        <v>75</v>
      </c>
      <c r="B16" s="48">
        <v>17800</v>
      </c>
      <c r="C16" s="49">
        <v>0</v>
      </c>
      <c r="D16" s="50">
        <v>0</v>
      </c>
      <c r="E16" s="43">
        <v>0</v>
      </c>
      <c r="F16" s="43">
        <v>0</v>
      </c>
      <c r="G16" s="43">
        <v>0</v>
      </c>
      <c r="H16" s="43">
        <v>0</v>
      </c>
      <c r="I16" s="43">
        <v>2453</v>
      </c>
      <c r="J16" s="43"/>
      <c r="K16" s="43"/>
      <c r="L16" s="43"/>
      <c r="M16" s="51">
        <v>20252</v>
      </c>
    </row>
    <row r="17" spans="1:45" x14ac:dyDescent="0.2">
      <c r="A17" s="47" t="s">
        <v>76</v>
      </c>
      <c r="B17" s="48">
        <v>8287</v>
      </c>
      <c r="C17" s="49">
        <v>0</v>
      </c>
      <c r="D17" s="50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/>
      <c r="K17" s="43"/>
      <c r="L17" s="43"/>
      <c r="M17" s="51">
        <v>8287</v>
      </c>
    </row>
    <row r="18" spans="1:45" x14ac:dyDescent="0.2">
      <c r="A18" s="47" t="s">
        <v>77</v>
      </c>
      <c r="B18" s="48">
        <v>0</v>
      </c>
      <c r="C18" s="49">
        <v>0</v>
      </c>
      <c r="D18" s="50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2947</v>
      </c>
      <c r="K18" s="43">
        <v>1866</v>
      </c>
      <c r="L18" s="43"/>
      <c r="M18" s="51">
        <v>4813</v>
      </c>
    </row>
    <row r="19" spans="1:45" x14ac:dyDescent="0.2">
      <c r="A19" s="47" t="s">
        <v>78</v>
      </c>
      <c r="B19" s="48">
        <v>0</v>
      </c>
      <c r="C19" s="49">
        <v>0</v>
      </c>
      <c r="D19" s="50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7403</v>
      </c>
      <c r="K19" s="43">
        <v>596922</v>
      </c>
      <c r="L19" s="43">
        <v>42881</v>
      </c>
      <c r="M19" s="51">
        <v>647207</v>
      </c>
    </row>
    <row r="20" spans="1:45" x14ac:dyDescent="0.2">
      <c r="A20" s="47" t="s">
        <v>34</v>
      </c>
      <c r="B20" s="48">
        <v>32199</v>
      </c>
      <c r="C20" s="49">
        <v>0</v>
      </c>
      <c r="D20" s="50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/>
      <c r="K20" s="43"/>
      <c r="L20" s="43"/>
      <c r="M20" s="51">
        <v>32199</v>
      </c>
    </row>
    <row r="21" spans="1:45" x14ac:dyDescent="0.2">
      <c r="A21" s="47" t="s">
        <v>97</v>
      </c>
      <c r="B21" s="48">
        <v>8764</v>
      </c>
      <c r="C21" s="49">
        <v>0</v>
      </c>
      <c r="D21" s="50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/>
      <c r="K21" s="43"/>
      <c r="L21" s="43"/>
      <c r="M21" s="51">
        <v>8764</v>
      </c>
    </row>
    <row r="22" spans="1:45" x14ac:dyDescent="0.2">
      <c r="A22" s="47" t="s">
        <v>79</v>
      </c>
      <c r="B22" s="48">
        <v>4791</v>
      </c>
      <c r="C22" s="49">
        <v>0</v>
      </c>
      <c r="D22" s="50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/>
      <c r="K22" s="43"/>
      <c r="L22" s="43"/>
      <c r="M22" s="51">
        <v>4791</v>
      </c>
    </row>
    <row r="23" spans="1:45" x14ac:dyDescent="0.2">
      <c r="A23" s="47" t="s">
        <v>80</v>
      </c>
      <c r="B23" s="48">
        <v>287</v>
      </c>
      <c r="C23" s="49">
        <v>0</v>
      </c>
      <c r="D23" s="50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/>
      <c r="K23" s="43"/>
      <c r="L23" s="43"/>
      <c r="M23" s="51">
        <v>287</v>
      </c>
      <c r="N23" s="22"/>
    </row>
    <row r="24" spans="1:45" x14ac:dyDescent="0.2">
      <c r="A24" s="47" t="s">
        <v>81</v>
      </c>
      <c r="B24" s="48">
        <v>771</v>
      </c>
      <c r="C24" s="49">
        <v>0</v>
      </c>
      <c r="D24" s="50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/>
      <c r="K24" s="43"/>
      <c r="L24" s="43"/>
      <c r="M24" s="51">
        <v>771</v>
      </c>
    </row>
    <row r="25" spans="1:45" x14ac:dyDescent="0.2">
      <c r="A25" s="47" t="s">
        <v>82</v>
      </c>
      <c r="B25" s="48">
        <v>3405</v>
      </c>
      <c r="C25" s="49">
        <v>0</v>
      </c>
      <c r="D25" s="50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/>
      <c r="K25" s="43"/>
      <c r="L25" s="43"/>
      <c r="M25" s="51">
        <v>3405</v>
      </c>
    </row>
    <row r="26" spans="1:45" ht="5.25" customHeight="1" thickBot="1" x14ac:dyDescent="0.25">
      <c r="A26" s="52"/>
      <c r="B26" s="53"/>
      <c r="C26" s="54"/>
      <c r="D26" s="55"/>
      <c r="E26" s="54"/>
      <c r="F26" s="56"/>
      <c r="G26" s="54"/>
      <c r="H26" s="54"/>
      <c r="I26" s="56"/>
      <c r="J26" s="56"/>
      <c r="K26" s="56"/>
      <c r="L26" s="56"/>
      <c r="M26" s="57"/>
    </row>
    <row r="27" spans="1:45" s="114" customFormat="1" x14ac:dyDescent="0.2">
      <c r="A27" s="58" t="s">
        <v>83</v>
      </c>
      <c r="B27" s="59">
        <v>254158</v>
      </c>
      <c r="C27" s="59">
        <v>0</v>
      </c>
      <c r="D27" s="59">
        <v>0</v>
      </c>
      <c r="E27" s="59">
        <v>815</v>
      </c>
      <c r="F27" s="59">
        <v>0</v>
      </c>
      <c r="G27" s="59">
        <v>0</v>
      </c>
      <c r="H27" s="59">
        <v>0</v>
      </c>
      <c r="I27" s="59">
        <v>2458</v>
      </c>
      <c r="J27" s="59">
        <v>10350</v>
      </c>
      <c r="K27" s="59">
        <v>605865</v>
      </c>
      <c r="L27" s="59">
        <v>43156</v>
      </c>
      <c r="M27" s="60">
        <v>916802</v>
      </c>
      <c r="O27" s="126"/>
      <c r="P27" s="126"/>
      <c r="Q27" s="126"/>
      <c r="R27" s="126"/>
      <c r="S27" s="126"/>
      <c r="T27" s="126"/>
      <c r="U27" s="126"/>
      <c r="V27" s="126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</row>
    <row r="28" spans="1:45" ht="12" thickBot="1" x14ac:dyDescent="0.25">
      <c r="A28" s="61" t="s">
        <v>84</v>
      </c>
      <c r="B28" s="62">
        <v>341051</v>
      </c>
      <c r="C28" s="62">
        <v>0</v>
      </c>
      <c r="D28" s="63">
        <v>0</v>
      </c>
      <c r="E28" s="62">
        <v>45774</v>
      </c>
      <c r="F28" s="62">
        <v>0</v>
      </c>
      <c r="G28" s="62">
        <v>0</v>
      </c>
      <c r="H28" s="62">
        <v>0</v>
      </c>
      <c r="I28" s="62">
        <v>2176</v>
      </c>
      <c r="J28" s="62">
        <v>35344</v>
      </c>
      <c r="K28" s="62">
        <v>721683</v>
      </c>
      <c r="L28" s="62">
        <v>63011</v>
      </c>
      <c r="M28" s="64">
        <v>1209039</v>
      </c>
    </row>
    <row r="30" spans="1:45" ht="15" x14ac:dyDescent="0.25">
      <c r="A30" s="15" t="s">
        <v>85</v>
      </c>
      <c r="B30" s="16"/>
      <c r="C30" s="16"/>
      <c r="D30" s="17"/>
      <c r="E30" s="16"/>
      <c r="F30" s="18"/>
      <c r="G30" s="19"/>
      <c r="H30" s="16"/>
      <c r="I30" s="20"/>
      <c r="J30" s="65"/>
      <c r="K30" s="65"/>
      <c r="L30" s="65"/>
      <c r="M30" s="20"/>
    </row>
    <row r="31" spans="1:45" ht="15" x14ac:dyDescent="0.25">
      <c r="A31" s="21" t="s">
        <v>101</v>
      </c>
      <c r="F31"/>
      <c r="G31" s="24"/>
    </row>
    <row r="32" spans="1:45" ht="15" x14ac:dyDescent="0.25">
      <c r="A32" s="21"/>
      <c r="F32"/>
      <c r="G32" s="24"/>
    </row>
    <row r="33" spans="1:13" ht="5.25" customHeight="1" thickBot="1" x14ac:dyDescent="0.25"/>
    <row r="34" spans="1:13" ht="12.75" thickBot="1" x14ac:dyDescent="0.25">
      <c r="A34" s="27"/>
      <c r="B34" s="28" t="s">
        <v>55</v>
      </c>
      <c r="C34" s="28"/>
      <c r="D34" s="29"/>
      <c r="E34" s="28"/>
      <c r="F34" s="29"/>
      <c r="G34" s="28"/>
      <c r="H34" s="28"/>
      <c r="I34" s="30"/>
      <c r="J34" s="31" t="s">
        <v>56</v>
      </c>
      <c r="K34" s="32"/>
      <c r="L34" s="33"/>
      <c r="M34" s="34"/>
    </row>
    <row r="35" spans="1:13" ht="12.75" thickBot="1" x14ac:dyDescent="0.25">
      <c r="A35" s="35" t="s">
        <v>57</v>
      </c>
      <c r="B35" s="36" t="s">
        <v>58</v>
      </c>
      <c r="C35" s="36" t="s">
        <v>59</v>
      </c>
      <c r="D35" s="37" t="s">
        <v>60</v>
      </c>
      <c r="E35" s="36" t="s">
        <v>61</v>
      </c>
      <c r="F35" s="37" t="s">
        <v>62</v>
      </c>
      <c r="G35" s="36" t="s">
        <v>63</v>
      </c>
      <c r="H35" s="36" t="s">
        <v>64</v>
      </c>
      <c r="I35" s="38" t="s">
        <v>65</v>
      </c>
      <c r="J35" s="37" t="s">
        <v>66</v>
      </c>
      <c r="K35" s="36" t="s">
        <v>63</v>
      </c>
      <c r="L35" s="39" t="s">
        <v>67</v>
      </c>
      <c r="M35" s="40" t="s">
        <v>4</v>
      </c>
    </row>
    <row r="36" spans="1:13" ht="5.25" customHeight="1" x14ac:dyDescent="0.2">
      <c r="A36" s="41"/>
      <c r="B36" s="42"/>
      <c r="C36" s="43"/>
      <c r="D36" s="44"/>
      <c r="E36" s="43"/>
      <c r="F36" s="45"/>
      <c r="G36" s="43"/>
      <c r="H36" s="43"/>
      <c r="I36" s="45"/>
      <c r="J36" s="45"/>
      <c r="K36" s="45"/>
      <c r="L36" s="45"/>
      <c r="M36" s="46"/>
    </row>
    <row r="37" spans="1:13" x14ac:dyDescent="0.2">
      <c r="A37" s="47" t="s">
        <v>68</v>
      </c>
      <c r="B37" s="66">
        <v>15.42</v>
      </c>
      <c r="C37" s="67"/>
      <c r="D37" s="66"/>
      <c r="E37" s="67">
        <v>0</v>
      </c>
      <c r="F37" s="67"/>
      <c r="G37" s="67"/>
      <c r="H37" s="67"/>
      <c r="I37" s="67"/>
      <c r="J37" s="67">
        <v>0</v>
      </c>
      <c r="K37" s="67">
        <v>0</v>
      </c>
      <c r="L37" s="67">
        <v>0</v>
      </c>
      <c r="M37" s="68">
        <v>4.2699999999999996</v>
      </c>
    </row>
    <row r="38" spans="1:13" x14ac:dyDescent="0.2">
      <c r="A38" s="47" t="s">
        <v>69</v>
      </c>
      <c r="B38" s="66">
        <v>46.83</v>
      </c>
      <c r="C38" s="67"/>
      <c r="D38" s="66"/>
      <c r="E38" s="67">
        <v>0</v>
      </c>
      <c r="F38" s="67"/>
      <c r="G38" s="67"/>
      <c r="H38" s="67"/>
      <c r="I38" s="67"/>
      <c r="J38" s="67">
        <v>0</v>
      </c>
      <c r="K38" s="67">
        <v>0</v>
      </c>
      <c r="L38" s="67">
        <v>0</v>
      </c>
      <c r="M38" s="68">
        <v>12.98</v>
      </c>
    </row>
    <row r="39" spans="1:13" x14ac:dyDescent="0.2">
      <c r="A39" s="47" t="s">
        <v>70</v>
      </c>
      <c r="B39" s="66">
        <v>1.49</v>
      </c>
      <c r="C39" s="67"/>
      <c r="D39" s="66"/>
      <c r="E39" s="67">
        <v>0</v>
      </c>
      <c r="F39" s="67"/>
      <c r="G39" s="67"/>
      <c r="H39" s="67"/>
      <c r="I39" s="67"/>
      <c r="J39" s="67">
        <v>0</v>
      </c>
      <c r="K39" s="67">
        <v>0</v>
      </c>
      <c r="L39" s="67">
        <v>0</v>
      </c>
      <c r="M39" s="68">
        <v>0.41</v>
      </c>
    </row>
    <row r="40" spans="1:13" x14ac:dyDescent="0.2">
      <c r="A40" s="47" t="s">
        <v>24</v>
      </c>
      <c r="B40" s="66">
        <v>1.17</v>
      </c>
      <c r="C40" s="67"/>
      <c r="D40" s="66"/>
      <c r="E40" s="67">
        <v>0</v>
      </c>
      <c r="F40" s="67"/>
      <c r="G40" s="67"/>
      <c r="H40" s="67"/>
      <c r="I40" s="67"/>
      <c r="J40" s="67">
        <v>0</v>
      </c>
      <c r="K40" s="67">
        <v>0</v>
      </c>
      <c r="L40" s="67">
        <v>0</v>
      </c>
      <c r="M40" s="68">
        <v>0.33</v>
      </c>
    </row>
    <row r="41" spans="1:13" x14ac:dyDescent="0.2">
      <c r="A41" s="47" t="s">
        <v>71</v>
      </c>
      <c r="B41" s="66">
        <v>1.1299999999999999</v>
      </c>
      <c r="C41" s="67"/>
      <c r="D41" s="66"/>
      <c r="E41" s="67">
        <v>100</v>
      </c>
      <c r="F41" s="67"/>
      <c r="G41" s="67"/>
      <c r="H41" s="67"/>
      <c r="I41" s="67"/>
      <c r="J41" s="67">
        <v>0</v>
      </c>
      <c r="K41" s="67">
        <v>0</v>
      </c>
      <c r="L41" s="67">
        <v>0</v>
      </c>
      <c r="M41" s="68">
        <v>0.4</v>
      </c>
    </row>
    <row r="42" spans="1:13" x14ac:dyDescent="0.2">
      <c r="A42" s="47" t="s">
        <v>26</v>
      </c>
      <c r="B42" s="66">
        <v>1.1299999999999999</v>
      </c>
      <c r="C42" s="67"/>
      <c r="D42" s="66"/>
      <c r="E42" s="67">
        <v>0</v>
      </c>
      <c r="F42" s="67"/>
      <c r="G42" s="67"/>
      <c r="H42" s="67"/>
      <c r="I42" s="67"/>
      <c r="J42" s="67">
        <v>0</v>
      </c>
      <c r="K42" s="67">
        <v>0</v>
      </c>
      <c r="L42" s="67">
        <v>0</v>
      </c>
      <c r="M42" s="68">
        <v>0.31</v>
      </c>
    </row>
    <row r="43" spans="1:13" x14ac:dyDescent="0.2">
      <c r="A43" s="47" t="s">
        <v>72</v>
      </c>
      <c r="B43" s="66">
        <v>2.0499999999999998</v>
      </c>
      <c r="C43" s="67"/>
      <c r="D43" s="66"/>
      <c r="E43" s="67">
        <v>0</v>
      </c>
      <c r="F43" s="67"/>
      <c r="G43" s="67"/>
      <c r="H43" s="67"/>
      <c r="I43" s="67"/>
      <c r="J43" s="67">
        <v>0</v>
      </c>
      <c r="K43" s="67">
        <v>0</v>
      </c>
      <c r="L43" s="67">
        <v>0</v>
      </c>
      <c r="M43" s="68">
        <v>0.56999999999999995</v>
      </c>
    </row>
    <row r="44" spans="1:13" x14ac:dyDescent="0.2">
      <c r="A44" s="47" t="s">
        <v>73</v>
      </c>
      <c r="B44" s="66">
        <v>0.76</v>
      </c>
      <c r="C44" s="67"/>
      <c r="D44" s="66"/>
      <c r="E44" s="67">
        <v>0</v>
      </c>
      <c r="F44" s="67"/>
      <c r="G44" s="67"/>
      <c r="H44" s="67"/>
      <c r="I44" s="67"/>
      <c r="J44" s="67">
        <v>0</v>
      </c>
      <c r="K44" s="67">
        <v>1.17</v>
      </c>
      <c r="L44" s="67">
        <v>0.64</v>
      </c>
      <c r="M44" s="68">
        <v>1.01</v>
      </c>
    </row>
    <row r="45" spans="1:13" x14ac:dyDescent="0.2">
      <c r="A45" s="47" t="s">
        <v>75</v>
      </c>
      <c r="B45" s="66">
        <v>7</v>
      </c>
      <c r="C45" s="67"/>
      <c r="D45" s="66"/>
      <c r="E45" s="67">
        <v>0</v>
      </c>
      <c r="F45" s="67"/>
      <c r="G45" s="67"/>
      <c r="H45" s="67"/>
      <c r="I45" s="67"/>
      <c r="J45" s="67">
        <v>0</v>
      </c>
      <c r="K45" s="67">
        <v>0</v>
      </c>
      <c r="L45" s="67">
        <v>0</v>
      </c>
      <c r="M45" s="68">
        <v>2.21</v>
      </c>
    </row>
    <row r="46" spans="1:13" x14ac:dyDescent="0.2">
      <c r="A46" s="47" t="s">
        <v>76</v>
      </c>
      <c r="B46" s="66">
        <v>3.26</v>
      </c>
      <c r="C46" s="67"/>
      <c r="D46" s="66"/>
      <c r="E46" s="67">
        <v>0</v>
      </c>
      <c r="F46" s="67"/>
      <c r="G46" s="67"/>
      <c r="H46" s="67"/>
      <c r="I46" s="67"/>
      <c r="J46" s="67">
        <v>0</v>
      </c>
      <c r="K46" s="67">
        <v>0</v>
      </c>
      <c r="L46" s="67">
        <v>0</v>
      </c>
      <c r="M46" s="68">
        <v>0.9</v>
      </c>
    </row>
    <row r="47" spans="1:13" x14ac:dyDescent="0.2">
      <c r="A47" s="47" t="s">
        <v>77</v>
      </c>
      <c r="B47" s="66">
        <v>0</v>
      </c>
      <c r="C47" s="67"/>
      <c r="D47" s="66"/>
      <c r="E47" s="67">
        <v>0</v>
      </c>
      <c r="F47" s="67"/>
      <c r="G47" s="67"/>
      <c r="H47" s="67"/>
      <c r="I47" s="67"/>
      <c r="J47" s="67">
        <v>28.47</v>
      </c>
      <c r="K47" s="67">
        <v>0.31</v>
      </c>
      <c r="L47" s="67">
        <v>0</v>
      </c>
      <c r="M47" s="68">
        <v>0.53</v>
      </c>
    </row>
    <row r="48" spans="1:13" x14ac:dyDescent="0.2">
      <c r="A48" s="47" t="s">
        <v>78</v>
      </c>
      <c r="B48" s="66">
        <v>0</v>
      </c>
      <c r="C48" s="67"/>
      <c r="D48" s="66"/>
      <c r="E48" s="67">
        <v>0</v>
      </c>
      <c r="F48" s="67"/>
      <c r="G48" s="67"/>
      <c r="H48" s="67"/>
      <c r="I48" s="67"/>
      <c r="J48" s="67">
        <v>71.53</v>
      </c>
      <c r="K48" s="67">
        <v>98.52</v>
      </c>
      <c r="L48" s="67">
        <v>99.36</v>
      </c>
      <c r="M48" s="68">
        <v>70.59</v>
      </c>
    </row>
    <row r="49" spans="1:13" x14ac:dyDescent="0.2">
      <c r="A49" s="47" t="s">
        <v>34</v>
      </c>
      <c r="B49" s="66">
        <v>12.67</v>
      </c>
      <c r="C49" s="67"/>
      <c r="D49" s="66"/>
      <c r="E49" s="67">
        <v>0</v>
      </c>
      <c r="F49" s="67"/>
      <c r="G49" s="67"/>
      <c r="H49" s="67"/>
      <c r="I49" s="67"/>
      <c r="J49" s="67">
        <v>0</v>
      </c>
      <c r="K49" s="67">
        <v>0</v>
      </c>
      <c r="L49" s="67">
        <v>0</v>
      </c>
      <c r="M49" s="68">
        <v>3.51</v>
      </c>
    </row>
    <row r="50" spans="1:13" x14ac:dyDescent="0.2">
      <c r="A50" s="47" t="s">
        <v>97</v>
      </c>
      <c r="B50" s="66">
        <v>3.45</v>
      </c>
      <c r="C50" s="67"/>
      <c r="D50" s="66"/>
      <c r="E50" s="67">
        <v>0</v>
      </c>
      <c r="F50" s="67"/>
      <c r="G50" s="67"/>
      <c r="H50" s="67"/>
      <c r="I50" s="67"/>
      <c r="J50" s="67">
        <v>0</v>
      </c>
      <c r="K50" s="67">
        <v>0</v>
      </c>
      <c r="L50" s="67">
        <v>0</v>
      </c>
      <c r="M50" s="68">
        <v>0.96</v>
      </c>
    </row>
    <row r="51" spans="1:13" x14ac:dyDescent="0.2">
      <c r="A51" s="47" t="s">
        <v>79</v>
      </c>
      <c r="B51" s="66">
        <v>1.88</v>
      </c>
      <c r="C51" s="67"/>
      <c r="D51" s="66"/>
      <c r="E51" s="67">
        <v>0</v>
      </c>
      <c r="F51" s="67"/>
      <c r="G51" s="67"/>
      <c r="H51" s="67"/>
      <c r="I51" s="67"/>
      <c r="J51" s="67">
        <v>0</v>
      </c>
      <c r="K51" s="67">
        <v>0</v>
      </c>
      <c r="L51" s="67">
        <v>0</v>
      </c>
      <c r="M51" s="68">
        <v>0.52</v>
      </c>
    </row>
    <row r="52" spans="1:13" x14ac:dyDescent="0.2">
      <c r="A52" s="47" t="s">
        <v>80</v>
      </c>
      <c r="B52" s="66">
        <v>0.11</v>
      </c>
      <c r="C52" s="67"/>
      <c r="D52" s="66"/>
      <c r="E52" s="67">
        <v>0</v>
      </c>
      <c r="F52" s="67"/>
      <c r="G52" s="67"/>
      <c r="H52" s="67"/>
      <c r="I52" s="67"/>
      <c r="J52" s="67">
        <v>0</v>
      </c>
      <c r="K52" s="67">
        <v>0</v>
      </c>
      <c r="L52" s="67">
        <v>0</v>
      </c>
      <c r="M52" s="68">
        <v>0.03</v>
      </c>
    </row>
    <row r="53" spans="1:13" x14ac:dyDescent="0.2">
      <c r="A53" s="47" t="s">
        <v>81</v>
      </c>
      <c r="B53" s="66">
        <v>0.3</v>
      </c>
      <c r="C53" s="67"/>
      <c r="D53" s="66"/>
      <c r="E53" s="67">
        <v>0</v>
      </c>
      <c r="F53" s="67"/>
      <c r="G53" s="67"/>
      <c r="H53" s="67"/>
      <c r="I53" s="67"/>
      <c r="J53" s="67">
        <v>0</v>
      </c>
      <c r="K53" s="67">
        <v>0</v>
      </c>
      <c r="L53" s="67">
        <v>0</v>
      </c>
      <c r="M53" s="68">
        <v>0.08</v>
      </c>
    </row>
    <row r="54" spans="1:13" x14ac:dyDescent="0.2">
      <c r="A54" s="47" t="s">
        <v>82</v>
      </c>
      <c r="B54" s="66">
        <v>1.34</v>
      </c>
      <c r="C54" s="67"/>
      <c r="D54" s="66"/>
      <c r="E54" s="67">
        <v>0</v>
      </c>
      <c r="F54" s="67"/>
      <c r="G54" s="67"/>
      <c r="H54" s="67"/>
      <c r="I54" s="67"/>
      <c r="J54" s="67">
        <v>0</v>
      </c>
      <c r="K54" s="67">
        <v>0</v>
      </c>
      <c r="L54" s="67">
        <v>0</v>
      </c>
      <c r="M54" s="68">
        <v>0.37</v>
      </c>
    </row>
    <row r="55" spans="1:13" ht="5.25" customHeight="1" thickBot="1" x14ac:dyDescent="0.25">
      <c r="A55" s="52"/>
      <c r="B55" s="69"/>
      <c r="C55" s="70"/>
      <c r="D55" s="71"/>
      <c r="E55" s="70"/>
      <c r="F55" s="70"/>
      <c r="G55" s="70"/>
      <c r="H55" s="70"/>
      <c r="I55" s="70"/>
      <c r="J55" s="70"/>
      <c r="K55" s="70"/>
      <c r="L55" s="70"/>
      <c r="M55" s="72"/>
    </row>
    <row r="56" spans="1:13" ht="12" thickBot="1" x14ac:dyDescent="0.25">
      <c r="A56" s="73" t="s">
        <v>83</v>
      </c>
      <c r="B56" s="74">
        <v>100</v>
      </c>
      <c r="C56" s="74">
        <v>0</v>
      </c>
      <c r="D56" s="74">
        <v>0</v>
      </c>
      <c r="E56" s="74">
        <v>100</v>
      </c>
      <c r="F56" s="74">
        <v>0</v>
      </c>
      <c r="G56" s="74">
        <v>0</v>
      </c>
      <c r="H56" s="74">
        <v>0</v>
      </c>
      <c r="I56" s="74">
        <v>0</v>
      </c>
      <c r="J56" s="74">
        <v>100</v>
      </c>
      <c r="K56" s="74">
        <v>100</v>
      </c>
      <c r="L56" s="74">
        <v>100</v>
      </c>
      <c r="M56" s="76"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2013-12-12T20:02:42Z</dcterms:modified>
</cp:coreProperties>
</file>