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drawings/drawing5.xml" ContentType="application/vnd.openxmlformats-officedocument.drawing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theme/themeOverride80.xml" ContentType="application/vnd.openxmlformats-officedocument.themeOverride+xml"/>
  <Override PartName="/xl/drawings/drawing6.xml" ContentType="application/vnd.openxmlformats-officedocument.drawing+xml"/>
  <Override PartName="/xl/charts/chart81.xml" ContentType="application/vnd.openxmlformats-officedocument.drawingml.chart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theme/themeOverride96.xml" ContentType="application/vnd.openxmlformats-officedocument.themeOverride+xml"/>
  <Override PartName="/xl/drawings/drawing7.xml" ContentType="application/vnd.openxmlformats-officedocument.drawing+xml"/>
  <Override PartName="/xl/charts/chart97.xml" ContentType="application/vnd.openxmlformats-officedocument.drawingml.chart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theme/themeOverride108.xml" ContentType="application/vnd.openxmlformats-officedocument.themeOverride+xml"/>
  <Override PartName="/xl/charts/chart109.xml" ContentType="application/vnd.openxmlformats-officedocument.drawingml.chart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theme/themeOverride112.xml" ContentType="application/vnd.openxmlformats-officedocument.themeOverride+xml"/>
  <Override PartName="/xl/drawings/drawing8.xml" ContentType="application/vnd.openxmlformats-officedocument.drawing+xml"/>
  <Override PartName="/xl/charts/chart113.xml" ContentType="application/vnd.openxmlformats-officedocument.drawingml.chart+xml"/>
  <Override PartName="/xl/theme/themeOverride113.xml" ContentType="application/vnd.openxmlformats-officedocument.themeOverride+xml"/>
  <Override PartName="/xl/charts/chart114.xml" ContentType="application/vnd.openxmlformats-officedocument.drawingml.chart+xml"/>
  <Override PartName="/xl/theme/themeOverride114.xml" ContentType="application/vnd.openxmlformats-officedocument.themeOverride+xml"/>
  <Override PartName="/xl/charts/chart115.xml" ContentType="application/vnd.openxmlformats-officedocument.drawingml.chart+xml"/>
  <Override PartName="/xl/theme/themeOverride115.xml" ContentType="application/vnd.openxmlformats-officedocument.themeOverride+xml"/>
  <Override PartName="/xl/charts/chart116.xml" ContentType="application/vnd.openxmlformats-officedocument.drawingml.chart+xml"/>
  <Override PartName="/xl/theme/themeOverride116.xml" ContentType="application/vnd.openxmlformats-officedocument.themeOverride+xml"/>
  <Override PartName="/xl/charts/chart117.xml" ContentType="application/vnd.openxmlformats-officedocument.drawingml.chart+xml"/>
  <Override PartName="/xl/theme/themeOverride117.xml" ContentType="application/vnd.openxmlformats-officedocument.themeOverride+xml"/>
  <Override PartName="/xl/charts/chart118.xml" ContentType="application/vnd.openxmlformats-officedocument.drawingml.chart+xml"/>
  <Override PartName="/xl/theme/themeOverride118.xml" ContentType="application/vnd.openxmlformats-officedocument.themeOverride+xml"/>
  <Override PartName="/xl/charts/chart119.xml" ContentType="application/vnd.openxmlformats-officedocument.drawingml.chart+xml"/>
  <Override PartName="/xl/theme/themeOverride119.xml" ContentType="application/vnd.openxmlformats-officedocument.themeOverride+xml"/>
  <Override PartName="/xl/charts/chart120.xml" ContentType="application/vnd.openxmlformats-officedocument.drawingml.chart+xml"/>
  <Override PartName="/xl/theme/themeOverride120.xml" ContentType="application/vnd.openxmlformats-officedocument.themeOverride+xml"/>
  <Override PartName="/xl/charts/chart121.xml" ContentType="application/vnd.openxmlformats-officedocument.drawingml.chart+xml"/>
  <Override PartName="/xl/theme/themeOverride121.xml" ContentType="application/vnd.openxmlformats-officedocument.themeOverride+xml"/>
  <Override PartName="/xl/charts/chart122.xml" ContentType="application/vnd.openxmlformats-officedocument.drawingml.chart+xml"/>
  <Override PartName="/xl/theme/themeOverride122.xml" ContentType="application/vnd.openxmlformats-officedocument.themeOverride+xml"/>
  <Override PartName="/xl/charts/chart123.xml" ContentType="application/vnd.openxmlformats-officedocument.drawingml.chart+xml"/>
  <Override PartName="/xl/theme/themeOverride123.xml" ContentType="application/vnd.openxmlformats-officedocument.themeOverride+xml"/>
  <Override PartName="/xl/charts/chart124.xml" ContentType="application/vnd.openxmlformats-officedocument.drawingml.chart+xml"/>
  <Override PartName="/xl/theme/themeOverride124.xml" ContentType="application/vnd.openxmlformats-officedocument.themeOverride+xml"/>
  <Override PartName="/xl/charts/chart125.xml" ContentType="application/vnd.openxmlformats-officedocument.drawingml.chart+xml"/>
  <Override PartName="/xl/theme/themeOverride125.xml" ContentType="application/vnd.openxmlformats-officedocument.themeOverride+xml"/>
  <Override PartName="/xl/charts/chart126.xml" ContentType="application/vnd.openxmlformats-officedocument.drawingml.chart+xml"/>
  <Override PartName="/xl/theme/themeOverride126.xml" ContentType="application/vnd.openxmlformats-officedocument.themeOverride+xml"/>
  <Override PartName="/xl/charts/chart127.xml" ContentType="application/vnd.openxmlformats-officedocument.drawingml.chart+xml"/>
  <Override PartName="/xl/theme/themeOverride127.xml" ContentType="application/vnd.openxmlformats-officedocument.themeOverride+xml"/>
  <Override PartName="/xl/charts/chart128.xml" ContentType="application/vnd.openxmlformats-officedocument.drawingml.chart+xml"/>
  <Override PartName="/xl/theme/themeOverride128.xml" ContentType="application/vnd.openxmlformats-officedocument.themeOverride+xml"/>
  <Override PartName="/xl/drawings/drawing9.xml" ContentType="application/vnd.openxmlformats-officedocument.drawing+xml"/>
  <Override PartName="/xl/charts/chart129.xml" ContentType="application/vnd.openxmlformats-officedocument.drawingml.chart+xml"/>
  <Override PartName="/xl/theme/themeOverride129.xml" ContentType="application/vnd.openxmlformats-officedocument.themeOverride+xml"/>
  <Override PartName="/xl/charts/chart130.xml" ContentType="application/vnd.openxmlformats-officedocument.drawingml.chart+xml"/>
  <Override PartName="/xl/theme/themeOverride130.xml" ContentType="application/vnd.openxmlformats-officedocument.themeOverride+xml"/>
  <Override PartName="/xl/charts/chart131.xml" ContentType="application/vnd.openxmlformats-officedocument.drawingml.chart+xml"/>
  <Override PartName="/xl/theme/themeOverride131.xml" ContentType="application/vnd.openxmlformats-officedocument.themeOverride+xml"/>
  <Override PartName="/xl/charts/chart132.xml" ContentType="application/vnd.openxmlformats-officedocument.drawingml.chart+xml"/>
  <Override PartName="/xl/theme/themeOverride132.xml" ContentType="application/vnd.openxmlformats-officedocument.themeOverride+xml"/>
  <Override PartName="/xl/charts/chart133.xml" ContentType="application/vnd.openxmlformats-officedocument.drawingml.chart+xml"/>
  <Override PartName="/xl/theme/themeOverride133.xml" ContentType="application/vnd.openxmlformats-officedocument.themeOverride+xml"/>
  <Override PartName="/xl/charts/chart134.xml" ContentType="application/vnd.openxmlformats-officedocument.drawingml.chart+xml"/>
  <Override PartName="/xl/theme/themeOverride134.xml" ContentType="application/vnd.openxmlformats-officedocument.themeOverride+xml"/>
  <Override PartName="/xl/charts/chart135.xml" ContentType="application/vnd.openxmlformats-officedocument.drawingml.chart+xml"/>
  <Override PartName="/xl/theme/themeOverride135.xml" ContentType="application/vnd.openxmlformats-officedocument.themeOverride+xml"/>
  <Override PartName="/xl/charts/chart136.xml" ContentType="application/vnd.openxmlformats-officedocument.drawingml.chart+xml"/>
  <Override PartName="/xl/theme/themeOverride136.xml" ContentType="application/vnd.openxmlformats-officedocument.themeOverride+xml"/>
  <Override PartName="/xl/charts/chart137.xml" ContentType="application/vnd.openxmlformats-officedocument.drawingml.chart+xml"/>
  <Override PartName="/xl/theme/themeOverride137.xml" ContentType="application/vnd.openxmlformats-officedocument.themeOverride+xml"/>
  <Override PartName="/xl/charts/chart138.xml" ContentType="application/vnd.openxmlformats-officedocument.drawingml.chart+xml"/>
  <Override PartName="/xl/theme/themeOverride138.xml" ContentType="application/vnd.openxmlformats-officedocument.themeOverride+xml"/>
  <Override PartName="/xl/charts/chart139.xml" ContentType="application/vnd.openxmlformats-officedocument.drawingml.chart+xml"/>
  <Override PartName="/xl/theme/themeOverride139.xml" ContentType="application/vnd.openxmlformats-officedocument.themeOverride+xml"/>
  <Override PartName="/xl/charts/chart140.xml" ContentType="application/vnd.openxmlformats-officedocument.drawingml.chart+xml"/>
  <Override PartName="/xl/theme/themeOverride140.xml" ContentType="application/vnd.openxmlformats-officedocument.themeOverride+xml"/>
  <Override PartName="/xl/charts/chart141.xml" ContentType="application/vnd.openxmlformats-officedocument.drawingml.chart+xml"/>
  <Override PartName="/xl/theme/themeOverride141.xml" ContentType="application/vnd.openxmlformats-officedocument.themeOverride+xml"/>
  <Override PartName="/xl/charts/chart142.xml" ContentType="application/vnd.openxmlformats-officedocument.drawingml.chart+xml"/>
  <Override PartName="/xl/theme/themeOverride142.xml" ContentType="application/vnd.openxmlformats-officedocument.themeOverride+xml"/>
  <Override PartName="/xl/charts/chart143.xml" ContentType="application/vnd.openxmlformats-officedocument.drawingml.chart+xml"/>
  <Override PartName="/xl/theme/themeOverride143.xml" ContentType="application/vnd.openxmlformats-officedocument.themeOverride+xml"/>
  <Override PartName="/xl/charts/chart144.xml" ContentType="application/vnd.openxmlformats-officedocument.drawingml.chart+xml"/>
  <Override PartName="/xl/theme/themeOverride144.xml" ContentType="application/vnd.openxmlformats-officedocument.themeOverride+xml"/>
  <Override PartName="/xl/drawings/drawing10.xml" ContentType="application/vnd.openxmlformats-officedocument.drawing+xml"/>
  <Override PartName="/xl/charts/chart145.xml" ContentType="application/vnd.openxmlformats-officedocument.drawingml.chart+xml"/>
  <Override PartName="/xl/theme/themeOverride145.xml" ContentType="application/vnd.openxmlformats-officedocument.themeOverride+xml"/>
  <Override PartName="/xl/charts/chart146.xml" ContentType="application/vnd.openxmlformats-officedocument.drawingml.chart+xml"/>
  <Override PartName="/xl/theme/themeOverride146.xml" ContentType="application/vnd.openxmlformats-officedocument.themeOverride+xml"/>
  <Override PartName="/xl/charts/chart147.xml" ContentType="application/vnd.openxmlformats-officedocument.drawingml.chart+xml"/>
  <Override PartName="/xl/theme/themeOverride147.xml" ContentType="application/vnd.openxmlformats-officedocument.themeOverride+xml"/>
  <Override PartName="/xl/charts/chart148.xml" ContentType="application/vnd.openxmlformats-officedocument.drawingml.chart+xml"/>
  <Override PartName="/xl/theme/themeOverride148.xml" ContentType="application/vnd.openxmlformats-officedocument.themeOverride+xml"/>
  <Override PartName="/xl/charts/chart149.xml" ContentType="application/vnd.openxmlformats-officedocument.drawingml.chart+xml"/>
  <Override PartName="/xl/theme/themeOverride149.xml" ContentType="application/vnd.openxmlformats-officedocument.themeOverride+xml"/>
  <Override PartName="/xl/charts/chart150.xml" ContentType="application/vnd.openxmlformats-officedocument.drawingml.chart+xml"/>
  <Override PartName="/xl/theme/themeOverride150.xml" ContentType="application/vnd.openxmlformats-officedocument.themeOverride+xml"/>
  <Override PartName="/xl/charts/chart151.xml" ContentType="application/vnd.openxmlformats-officedocument.drawingml.chart+xml"/>
  <Override PartName="/xl/theme/themeOverride151.xml" ContentType="application/vnd.openxmlformats-officedocument.themeOverride+xml"/>
  <Override PartName="/xl/charts/chart152.xml" ContentType="application/vnd.openxmlformats-officedocument.drawingml.chart+xml"/>
  <Override PartName="/xl/theme/themeOverride152.xml" ContentType="application/vnd.openxmlformats-officedocument.themeOverride+xml"/>
  <Override PartName="/xl/charts/chart153.xml" ContentType="application/vnd.openxmlformats-officedocument.drawingml.chart+xml"/>
  <Override PartName="/xl/theme/themeOverride153.xml" ContentType="application/vnd.openxmlformats-officedocument.themeOverride+xml"/>
  <Override PartName="/xl/charts/chart154.xml" ContentType="application/vnd.openxmlformats-officedocument.drawingml.chart+xml"/>
  <Override PartName="/xl/theme/themeOverride154.xml" ContentType="application/vnd.openxmlformats-officedocument.themeOverride+xml"/>
  <Override PartName="/xl/charts/chart155.xml" ContentType="application/vnd.openxmlformats-officedocument.drawingml.chart+xml"/>
  <Override PartName="/xl/theme/themeOverride155.xml" ContentType="application/vnd.openxmlformats-officedocument.themeOverride+xml"/>
  <Override PartName="/xl/charts/chart156.xml" ContentType="application/vnd.openxmlformats-officedocument.drawingml.chart+xml"/>
  <Override PartName="/xl/theme/themeOverride156.xml" ContentType="application/vnd.openxmlformats-officedocument.themeOverride+xml"/>
  <Override PartName="/xl/charts/chart157.xml" ContentType="application/vnd.openxmlformats-officedocument.drawingml.chart+xml"/>
  <Override PartName="/xl/theme/themeOverride157.xml" ContentType="application/vnd.openxmlformats-officedocument.themeOverride+xml"/>
  <Override PartName="/xl/charts/chart158.xml" ContentType="application/vnd.openxmlformats-officedocument.drawingml.chart+xml"/>
  <Override PartName="/xl/theme/themeOverride158.xml" ContentType="application/vnd.openxmlformats-officedocument.themeOverride+xml"/>
  <Override PartName="/xl/charts/chart159.xml" ContentType="application/vnd.openxmlformats-officedocument.drawingml.chart+xml"/>
  <Override PartName="/xl/theme/themeOverride159.xml" ContentType="application/vnd.openxmlformats-officedocument.themeOverride+xml"/>
  <Override PartName="/xl/charts/chart160.xml" ContentType="application/vnd.openxmlformats-officedocument.drawingml.chart+xml"/>
  <Override PartName="/xl/theme/themeOverride160.xml" ContentType="application/vnd.openxmlformats-officedocument.themeOverride+xml"/>
  <Override PartName="/xl/drawings/drawing11.xml" ContentType="application/vnd.openxmlformats-officedocument.drawing+xml"/>
  <Override PartName="/xl/charts/chart161.xml" ContentType="application/vnd.openxmlformats-officedocument.drawingml.chart+xml"/>
  <Override PartName="/xl/theme/themeOverride161.xml" ContentType="application/vnd.openxmlformats-officedocument.themeOverride+xml"/>
  <Override PartName="/xl/charts/chart162.xml" ContentType="application/vnd.openxmlformats-officedocument.drawingml.chart+xml"/>
  <Override PartName="/xl/theme/themeOverride162.xml" ContentType="application/vnd.openxmlformats-officedocument.themeOverride+xml"/>
  <Override PartName="/xl/charts/chart163.xml" ContentType="application/vnd.openxmlformats-officedocument.drawingml.chart+xml"/>
  <Override PartName="/xl/theme/themeOverride163.xml" ContentType="application/vnd.openxmlformats-officedocument.themeOverride+xml"/>
  <Override PartName="/xl/charts/chart164.xml" ContentType="application/vnd.openxmlformats-officedocument.drawingml.chart+xml"/>
  <Override PartName="/xl/theme/themeOverride164.xml" ContentType="application/vnd.openxmlformats-officedocument.themeOverride+xml"/>
  <Override PartName="/xl/charts/chart165.xml" ContentType="application/vnd.openxmlformats-officedocument.drawingml.chart+xml"/>
  <Override PartName="/xl/theme/themeOverride165.xml" ContentType="application/vnd.openxmlformats-officedocument.themeOverride+xml"/>
  <Override PartName="/xl/charts/chart166.xml" ContentType="application/vnd.openxmlformats-officedocument.drawingml.chart+xml"/>
  <Override PartName="/xl/theme/themeOverride166.xml" ContentType="application/vnd.openxmlformats-officedocument.themeOverride+xml"/>
  <Override PartName="/xl/charts/chart167.xml" ContentType="application/vnd.openxmlformats-officedocument.drawingml.chart+xml"/>
  <Override PartName="/xl/theme/themeOverride167.xml" ContentType="application/vnd.openxmlformats-officedocument.themeOverride+xml"/>
  <Override PartName="/xl/charts/chart168.xml" ContentType="application/vnd.openxmlformats-officedocument.drawingml.chart+xml"/>
  <Override PartName="/xl/theme/themeOverride168.xml" ContentType="application/vnd.openxmlformats-officedocument.themeOverride+xml"/>
  <Override PartName="/xl/charts/chart169.xml" ContentType="application/vnd.openxmlformats-officedocument.drawingml.chart+xml"/>
  <Override PartName="/xl/theme/themeOverride169.xml" ContentType="application/vnd.openxmlformats-officedocument.themeOverride+xml"/>
  <Override PartName="/xl/charts/chart170.xml" ContentType="application/vnd.openxmlformats-officedocument.drawingml.chart+xml"/>
  <Override PartName="/xl/theme/themeOverride170.xml" ContentType="application/vnd.openxmlformats-officedocument.themeOverride+xml"/>
  <Override PartName="/xl/charts/chart171.xml" ContentType="application/vnd.openxmlformats-officedocument.drawingml.chart+xml"/>
  <Override PartName="/xl/theme/themeOverride171.xml" ContentType="application/vnd.openxmlformats-officedocument.themeOverride+xml"/>
  <Override PartName="/xl/charts/chart172.xml" ContentType="application/vnd.openxmlformats-officedocument.drawingml.chart+xml"/>
  <Override PartName="/xl/theme/themeOverride172.xml" ContentType="application/vnd.openxmlformats-officedocument.themeOverride+xml"/>
  <Override PartName="/xl/charts/chart173.xml" ContentType="application/vnd.openxmlformats-officedocument.drawingml.chart+xml"/>
  <Override PartName="/xl/theme/themeOverride173.xml" ContentType="application/vnd.openxmlformats-officedocument.themeOverride+xml"/>
  <Override PartName="/xl/charts/chart174.xml" ContentType="application/vnd.openxmlformats-officedocument.drawingml.chart+xml"/>
  <Override PartName="/xl/theme/themeOverride174.xml" ContentType="application/vnd.openxmlformats-officedocument.themeOverride+xml"/>
  <Override PartName="/xl/charts/chart175.xml" ContentType="application/vnd.openxmlformats-officedocument.drawingml.chart+xml"/>
  <Override PartName="/xl/theme/themeOverride175.xml" ContentType="application/vnd.openxmlformats-officedocument.themeOverride+xml"/>
  <Override PartName="/xl/charts/chart176.xml" ContentType="application/vnd.openxmlformats-officedocument.drawingml.chart+xml"/>
  <Override PartName="/xl/theme/themeOverride176.xml" ContentType="application/vnd.openxmlformats-officedocument.themeOverride+xml"/>
  <Override PartName="/xl/drawings/drawing12.xml" ContentType="application/vnd.openxmlformats-officedocument.drawing+xml"/>
  <Override PartName="/xl/charts/chart177.xml" ContentType="application/vnd.openxmlformats-officedocument.drawingml.chart+xml"/>
  <Override PartName="/xl/theme/themeOverride177.xml" ContentType="application/vnd.openxmlformats-officedocument.themeOverride+xml"/>
  <Override PartName="/xl/charts/chart178.xml" ContentType="application/vnd.openxmlformats-officedocument.drawingml.chart+xml"/>
  <Override PartName="/xl/theme/themeOverride178.xml" ContentType="application/vnd.openxmlformats-officedocument.themeOverride+xml"/>
  <Override PartName="/xl/charts/chart179.xml" ContentType="application/vnd.openxmlformats-officedocument.drawingml.chart+xml"/>
  <Override PartName="/xl/theme/themeOverride179.xml" ContentType="application/vnd.openxmlformats-officedocument.themeOverride+xml"/>
  <Override PartName="/xl/charts/chart180.xml" ContentType="application/vnd.openxmlformats-officedocument.drawingml.chart+xml"/>
  <Override PartName="/xl/theme/themeOverride180.xml" ContentType="application/vnd.openxmlformats-officedocument.themeOverride+xml"/>
  <Override PartName="/xl/charts/chart181.xml" ContentType="application/vnd.openxmlformats-officedocument.drawingml.chart+xml"/>
  <Override PartName="/xl/theme/themeOverride181.xml" ContentType="application/vnd.openxmlformats-officedocument.themeOverride+xml"/>
  <Override PartName="/xl/charts/chart182.xml" ContentType="application/vnd.openxmlformats-officedocument.drawingml.chart+xml"/>
  <Override PartName="/xl/theme/themeOverride182.xml" ContentType="application/vnd.openxmlformats-officedocument.themeOverride+xml"/>
  <Override PartName="/xl/charts/chart183.xml" ContentType="application/vnd.openxmlformats-officedocument.drawingml.chart+xml"/>
  <Override PartName="/xl/theme/themeOverride183.xml" ContentType="application/vnd.openxmlformats-officedocument.themeOverride+xml"/>
  <Override PartName="/xl/charts/chart184.xml" ContentType="application/vnd.openxmlformats-officedocument.drawingml.chart+xml"/>
  <Override PartName="/xl/theme/themeOverride184.xml" ContentType="application/vnd.openxmlformats-officedocument.themeOverride+xml"/>
  <Override PartName="/xl/charts/chart185.xml" ContentType="application/vnd.openxmlformats-officedocument.drawingml.chart+xml"/>
  <Override PartName="/xl/theme/themeOverride185.xml" ContentType="application/vnd.openxmlformats-officedocument.themeOverride+xml"/>
  <Override PartName="/xl/charts/chart186.xml" ContentType="application/vnd.openxmlformats-officedocument.drawingml.chart+xml"/>
  <Override PartName="/xl/theme/themeOverride186.xml" ContentType="application/vnd.openxmlformats-officedocument.themeOverride+xml"/>
  <Override PartName="/xl/charts/chart187.xml" ContentType="application/vnd.openxmlformats-officedocument.drawingml.chart+xml"/>
  <Override PartName="/xl/theme/themeOverride187.xml" ContentType="application/vnd.openxmlformats-officedocument.themeOverride+xml"/>
  <Override PartName="/xl/charts/chart188.xml" ContentType="application/vnd.openxmlformats-officedocument.drawingml.chart+xml"/>
  <Override PartName="/xl/theme/themeOverride188.xml" ContentType="application/vnd.openxmlformats-officedocument.themeOverride+xml"/>
  <Override PartName="/xl/charts/chart189.xml" ContentType="application/vnd.openxmlformats-officedocument.drawingml.chart+xml"/>
  <Override PartName="/xl/theme/themeOverride189.xml" ContentType="application/vnd.openxmlformats-officedocument.themeOverride+xml"/>
  <Override PartName="/xl/charts/chart190.xml" ContentType="application/vnd.openxmlformats-officedocument.drawingml.chart+xml"/>
  <Override PartName="/xl/theme/themeOverride190.xml" ContentType="application/vnd.openxmlformats-officedocument.themeOverride+xml"/>
  <Override PartName="/xl/charts/chart191.xml" ContentType="application/vnd.openxmlformats-officedocument.drawingml.chart+xml"/>
  <Override PartName="/xl/theme/themeOverride191.xml" ContentType="application/vnd.openxmlformats-officedocument.themeOverride+xml"/>
  <Override PartName="/xl/charts/chart192.xml" ContentType="application/vnd.openxmlformats-officedocument.drawingml.chart+xml"/>
  <Override PartName="/xl/theme/themeOverride19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ENE" sheetId="1" r:id="rId1"/>
    <sheet name="FEB" sheetId="2" r:id="rId2"/>
    <sheet name="MAR" sheetId="3" r:id="rId3"/>
    <sheet name="ABR" sheetId="7" r:id="rId4"/>
    <sheet name="MAY" sheetId="4" r:id="rId5"/>
    <sheet name="JUN" sheetId="5" r:id="rId6"/>
    <sheet name="JUL" sheetId="12" r:id="rId7"/>
    <sheet name="AGO" sheetId="6" r:id="rId8"/>
    <sheet name="SEPT" sheetId="8" r:id="rId9"/>
    <sheet name="OCT" sheetId="9" r:id="rId10"/>
    <sheet name="NOV" sheetId="10" r:id="rId11"/>
    <sheet name="DIC" sheetId="1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45621"/>
</workbook>
</file>

<file path=xl/calcChain.xml><?xml version="1.0" encoding="utf-8"?>
<calcChain xmlns="http://schemas.openxmlformats.org/spreadsheetml/2006/main">
  <c r="M257" i="11" l="1"/>
  <c r="M256" i="11"/>
  <c r="M255" i="11"/>
  <c r="M254" i="11"/>
  <c r="M253" i="11"/>
  <c r="M252" i="11"/>
  <c r="M251" i="11"/>
  <c r="M250" i="11"/>
  <c r="M249" i="11"/>
  <c r="M248" i="11"/>
  <c r="M247" i="11"/>
  <c r="N246" i="11"/>
  <c r="M246" i="11"/>
  <c r="G246" i="11"/>
  <c r="G257" i="11" s="1"/>
  <c r="M245" i="11"/>
  <c r="M244" i="11"/>
  <c r="M243" i="11"/>
  <c r="G243" i="11"/>
  <c r="M242" i="11"/>
  <c r="G242" i="11"/>
  <c r="M241" i="11"/>
  <c r="G241" i="11"/>
  <c r="M240" i="11"/>
  <c r="G240" i="11"/>
  <c r="M239" i="11"/>
  <c r="G239" i="11"/>
  <c r="M238" i="11"/>
  <c r="G238" i="11"/>
  <c r="M237" i="11"/>
  <c r="G237" i="11"/>
  <c r="M236" i="11"/>
  <c r="G236" i="11"/>
  <c r="M235" i="11"/>
  <c r="G235" i="11"/>
  <c r="N234" i="11"/>
  <c r="M234" i="11"/>
  <c r="G234" i="11"/>
  <c r="G244" i="11" s="1"/>
  <c r="M227" i="11"/>
  <c r="M226" i="11"/>
  <c r="M225" i="11"/>
  <c r="M224" i="11"/>
  <c r="M223" i="11"/>
  <c r="M222" i="11"/>
  <c r="M221" i="11"/>
  <c r="M220" i="11"/>
  <c r="M219" i="11"/>
  <c r="M218" i="11"/>
  <c r="M217" i="11"/>
  <c r="N216" i="11"/>
  <c r="M216" i="11"/>
  <c r="G216" i="11"/>
  <c r="G226" i="11" s="1"/>
  <c r="M215" i="11"/>
  <c r="M214" i="11"/>
  <c r="M213" i="11"/>
  <c r="M212" i="11"/>
  <c r="M211" i="11"/>
  <c r="M210" i="11"/>
  <c r="M209" i="11"/>
  <c r="M208" i="11"/>
  <c r="M207" i="11"/>
  <c r="M206" i="11"/>
  <c r="M205" i="11"/>
  <c r="N204" i="11"/>
  <c r="M204" i="11"/>
  <c r="G204" i="11"/>
  <c r="G215" i="11" s="1"/>
  <c r="M194" i="11"/>
  <c r="M193" i="11"/>
  <c r="M192" i="11"/>
  <c r="M191" i="11"/>
  <c r="M190" i="11"/>
  <c r="M189" i="11"/>
  <c r="M188" i="11"/>
  <c r="M187" i="11"/>
  <c r="M186" i="11"/>
  <c r="M185" i="11"/>
  <c r="M184" i="11"/>
  <c r="N183" i="11"/>
  <c r="M183" i="11"/>
  <c r="G183" i="11"/>
  <c r="G194" i="11" s="1"/>
  <c r="M182" i="11"/>
  <c r="G182" i="11"/>
  <c r="M181" i="11"/>
  <c r="G181" i="11"/>
  <c r="M180" i="11"/>
  <c r="G180" i="11"/>
  <c r="M179" i="11"/>
  <c r="G179" i="11"/>
  <c r="M178" i="11"/>
  <c r="G178" i="11"/>
  <c r="M177" i="11"/>
  <c r="G177" i="11"/>
  <c r="M176" i="11"/>
  <c r="G176" i="11"/>
  <c r="M175" i="11"/>
  <c r="G175" i="11"/>
  <c r="M174" i="11"/>
  <c r="G174" i="11"/>
  <c r="M173" i="11"/>
  <c r="G173" i="11"/>
  <c r="M172" i="11"/>
  <c r="G172" i="11"/>
  <c r="N171" i="11"/>
  <c r="M171" i="11"/>
  <c r="G171" i="11"/>
  <c r="L164" i="11"/>
  <c r="L163" i="11"/>
  <c r="L162" i="11"/>
  <c r="L161" i="11"/>
  <c r="L160" i="11"/>
  <c r="L159" i="11"/>
  <c r="L158" i="11"/>
  <c r="L157" i="11"/>
  <c r="L156" i="11"/>
  <c r="L155" i="11"/>
  <c r="L154" i="11"/>
  <c r="M153" i="11"/>
  <c r="L153" i="11"/>
  <c r="G153" i="11"/>
  <c r="G163" i="11" s="1"/>
  <c r="L152" i="11"/>
  <c r="L151" i="11"/>
  <c r="L150" i="11"/>
  <c r="L149" i="11"/>
  <c r="L148" i="11"/>
  <c r="L147" i="11"/>
  <c r="L146" i="11"/>
  <c r="L145" i="11"/>
  <c r="L144" i="11"/>
  <c r="L143" i="11"/>
  <c r="L142" i="11"/>
  <c r="M141" i="11"/>
  <c r="L141" i="11"/>
  <c r="G141" i="11"/>
  <c r="G152" i="11" s="1"/>
  <c r="M127" i="11"/>
  <c r="M126" i="11"/>
  <c r="M125" i="11"/>
  <c r="M124" i="11"/>
  <c r="M123" i="11"/>
  <c r="M122" i="11"/>
  <c r="M121" i="11"/>
  <c r="M120" i="11"/>
  <c r="M119" i="11"/>
  <c r="M118" i="11"/>
  <c r="M117" i="11"/>
  <c r="N116" i="11"/>
  <c r="M116" i="11"/>
  <c r="G116" i="11"/>
  <c r="G127" i="11" s="1"/>
  <c r="M115" i="11"/>
  <c r="G115" i="11"/>
  <c r="M114" i="11"/>
  <c r="G114" i="11"/>
  <c r="M113" i="11"/>
  <c r="G113" i="11"/>
  <c r="M112" i="11"/>
  <c r="G112" i="11"/>
  <c r="M111" i="11"/>
  <c r="G111" i="11"/>
  <c r="M110" i="11"/>
  <c r="G110" i="11"/>
  <c r="M109" i="11"/>
  <c r="G109" i="11"/>
  <c r="M108" i="11"/>
  <c r="G108" i="11"/>
  <c r="M107" i="11"/>
  <c r="G107" i="11"/>
  <c r="M106" i="11"/>
  <c r="G106" i="11"/>
  <c r="M105" i="11"/>
  <c r="G105" i="11"/>
  <c r="N104" i="11"/>
  <c r="M104" i="11"/>
  <c r="G104" i="11"/>
  <c r="M97" i="11"/>
  <c r="M96" i="11"/>
  <c r="M95" i="11"/>
  <c r="M94" i="11"/>
  <c r="M93" i="11"/>
  <c r="M92" i="11"/>
  <c r="M91" i="11"/>
  <c r="M90" i="11"/>
  <c r="M89" i="11"/>
  <c r="M88" i="11"/>
  <c r="M87" i="11"/>
  <c r="N86" i="11"/>
  <c r="M86" i="11"/>
  <c r="G86" i="11"/>
  <c r="G96" i="11" s="1"/>
  <c r="M85" i="11"/>
  <c r="M84" i="11"/>
  <c r="M83" i="11"/>
  <c r="M82" i="11"/>
  <c r="M81" i="11"/>
  <c r="M80" i="11"/>
  <c r="M79" i="11"/>
  <c r="G79" i="11"/>
  <c r="M78" i="11"/>
  <c r="M77" i="11"/>
  <c r="G77" i="11"/>
  <c r="M76" i="11"/>
  <c r="M75" i="11"/>
  <c r="G75" i="11"/>
  <c r="N74" i="11"/>
  <c r="M74" i="11"/>
  <c r="G74" i="11"/>
  <c r="G85" i="11" s="1"/>
  <c r="M64" i="11"/>
  <c r="L64" i="11"/>
  <c r="K64" i="11"/>
  <c r="J64" i="11"/>
  <c r="M63" i="11"/>
  <c r="L63" i="11"/>
  <c r="K63" i="11"/>
  <c r="J63" i="11"/>
  <c r="M62" i="11"/>
  <c r="L62" i="11"/>
  <c r="K62" i="11"/>
  <c r="J62" i="11"/>
  <c r="M61" i="11"/>
  <c r="L61" i="11"/>
  <c r="K61" i="11"/>
  <c r="J61" i="11"/>
  <c r="M60" i="11"/>
  <c r="L60" i="11"/>
  <c r="K60" i="11"/>
  <c r="J60" i="11"/>
  <c r="M59" i="11"/>
  <c r="L59" i="11"/>
  <c r="K59" i="11"/>
  <c r="J59" i="11"/>
  <c r="M58" i="11"/>
  <c r="L58" i="11"/>
  <c r="K58" i="11"/>
  <c r="J58" i="11"/>
  <c r="M57" i="11"/>
  <c r="L57" i="11"/>
  <c r="K57" i="11"/>
  <c r="J57" i="11"/>
  <c r="M56" i="11"/>
  <c r="L56" i="11"/>
  <c r="K56" i="11"/>
  <c r="J56" i="11"/>
  <c r="M55" i="11"/>
  <c r="L55" i="11"/>
  <c r="K55" i="11"/>
  <c r="J55" i="11"/>
  <c r="M54" i="11"/>
  <c r="L54" i="11"/>
  <c r="K54" i="11"/>
  <c r="J54" i="11"/>
  <c r="N53" i="11"/>
  <c r="M53" i="11"/>
  <c r="L53" i="11"/>
  <c r="K53" i="11"/>
  <c r="J53" i="11"/>
  <c r="G53" i="11"/>
  <c r="G64" i="11" s="1"/>
  <c r="M52" i="11"/>
  <c r="L52" i="11"/>
  <c r="K52" i="11"/>
  <c r="J52" i="11"/>
  <c r="M51" i="11"/>
  <c r="L51" i="11"/>
  <c r="K51" i="11"/>
  <c r="J51" i="11"/>
  <c r="M50" i="11"/>
  <c r="L50" i="11"/>
  <c r="K50" i="11"/>
  <c r="J50" i="11"/>
  <c r="M49" i="11"/>
  <c r="L49" i="11"/>
  <c r="K49" i="11"/>
  <c r="J49" i="11"/>
  <c r="M48" i="11"/>
  <c r="L48" i="11"/>
  <c r="K48" i="11"/>
  <c r="J48" i="11"/>
  <c r="M47" i="11"/>
  <c r="L47" i="11"/>
  <c r="K47" i="11"/>
  <c r="J47" i="11"/>
  <c r="M46" i="11"/>
  <c r="L46" i="11"/>
  <c r="K46" i="11"/>
  <c r="J46" i="11"/>
  <c r="M45" i="11"/>
  <c r="L45" i="11"/>
  <c r="K45" i="11"/>
  <c r="J45" i="11"/>
  <c r="M44" i="11"/>
  <c r="L44" i="11"/>
  <c r="K44" i="11"/>
  <c r="J44" i="11"/>
  <c r="M43" i="11"/>
  <c r="L43" i="11"/>
  <c r="K43" i="11"/>
  <c r="J43" i="11"/>
  <c r="M42" i="11"/>
  <c r="L42" i="11"/>
  <c r="K42" i="11"/>
  <c r="J42" i="11"/>
  <c r="N41" i="11"/>
  <c r="M41" i="11"/>
  <c r="L41" i="11"/>
  <c r="K41" i="11"/>
  <c r="J41" i="11"/>
  <c r="G41" i="11"/>
  <c r="G49" i="11" s="1"/>
  <c r="L34" i="11"/>
  <c r="L33" i="11"/>
  <c r="L32" i="11"/>
  <c r="L31" i="11"/>
  <c r="L30" i="11"/>
  <c r="L29" i="11"/>
  <c r="L28" i="11"/>
  <c r="L27" i="11"/>
  <c r="L26" i="11"/>
  <c r="L25" i="11"/>
  <c r="L24" i="11"/>
  <c r="M23" i="11"/>
  <c r="L23" i="11"/>
  <c r="G23" i="11"/>
  <c r="G33" i="11" s="1"/>
  <c r="L22" i="11"/>
  <c r="L21" i="11"/>
  <c r="L20" i="11"/>
  <c r="L19" i="11"/>
  <c r="L18" i="11"/>
  <c r="L17" i="11"/>
  <c r="L16" i="11"/>
  <c r="G16" i="11"/>
  <c r="L15" i="11"/>
  <c r="G15" i="11"/>
  <c r="L14" i="11"/>
  <c r="G14" i="11"/>
  <c r="L13" i="11"/>
  <c r="G13" i="11"/>
  <c r="L12" i="11"/>
  <c r="G12" i="11"/>
  <c r="M11" i="11"/>
  <c r="L11" i="11"/>
  <c r="G11" i="11"/>
  <c r="G22" i="11" s="1"/>
  <c r="H6" i="11"/>
  <c r="M257" i="10"/>
  <c r="M256" i="10"/>
  <c r="M255" i="10"/>
  <c r="M254" i="10"/>
  <c r="M253" i="10"/>
  <c r="M252" i="10"/>
  <c r="M251" i="10"/>
  <c r="M250" i="10"/>
  <c r="M249" i="10"/>
  <c r="M248" i="10"/>
  <c r="M247" i="10"/>
  <c r="N246" i="10"/>
  <c r="M246" i="10"/>
  <c r="G246" i="10"/>
  <c r="G257" i="10" s="1"/>
  <c r="M245" i="10"/>
  <c r="M244" i="10"/>
  <c r="G244" i="10"/>
  <c r="M243" i="10"/>
  <c r="M242" i="10"/>
  <c r="G242" i="10"/>
  <c r="M241" i="10"/>
  <c r="M240" i="10"/>
  <c r="G240" i="10"/>
  <c r="M239" i="10"/>
  <c r="M238" i="10"/>
  <c r="G238" i="10"/>
  <c r="M237" i="10"/>
  <c r="M236" i="10"/>
  <c r="G236" i="10"/>
  <c r="M235" i="10"/>
  <c r="N234" i="10"/>
  <c r="M234" i="10"/>
  <c r="G234" i="10"/>
  <c r="G245" i="10" s="1"/>
  <c r="M227" i="10"/>
  <c r="M226" i="10"/>
  <c r="M225" i="10"/>
  <c r="M224" i="10"/>
  <c r="M223" i="10"/>
  <c r="M222" i="10"/>
  <c r="M221" i="10"/>
  <c r="M220" i="10"/>
  <c r="M219" i="10"/>
  <c r="M218" i="10"/>
  <c r="M217" i="10"/>
  <c r="N216" i="10"/>
  <c r="M216" i="10"/>
  <c r="G216" i="10"/>
  <c r="G226" i="10" s="1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N204" i="10"/>
  <c r="M204" i="10"/>
  <c r="G204" i="10"/>
  <c r="M194" i="10"/>
  <c r="M193" i="10"/>
  <c r="M192" i="10"/>
  <c r="M191" i="10"/>
  <c r="M190" i="10"/>
  <c r="M189" i="10"/>
  <c r="M188" i="10"/>
  <c r="M187" i="10"/>
  <c r="M186" i="10"/>
  <c r="M185" i="10"/>
  <c r="M184" i="10"/>
  <c r="N183" i="10"/>
  <c r="M183" i="10"/>
  <c r="G183" i="10"/>
  <c r="G194" i="10" s="1"/>
  <c r="M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N171" i="10"/>
  <c r="M171" i="10"/>
  <c r="G171" i="10"/>
  <c r="G182" i="10" s="1"/>
  <c r="L164" i="10"/>
  <c r="L163" i="10"/>
  <c r="L162" i="10"/>
  <c r="L161" i="10"/>
  <c r="L160" i="10"/>
  <c r="L159" i="10"/>
  <c r="L158" i="10"/>
  <c r="L157" i="10"/>
  <c r="L156" i="10"/>
  <c r="L155" i="10"/>
  <c r="L154" i="10"/>
  <c r="M153" i="10"/>
  <c r="L153" i="10"/>
  <c r="G153" i="10"/>
  <c r="G163" i="10" s="1"/>
  <c r="L152" i="10"/>
  <c r="G152" i="10"/>
  <c r="L151" i="10"/>
  <c r="G151" i="10"/>
  <c r="L150" i="10"/>
  <c r="G150" i="10"/>
  <c r="L149" i="10"/>
  <c r="G149" i="10"/>
  <c r="L148" i="10"/>
  <c r="G148" i="10"/>
  <c r="L147" i="10"/>
  <c r="G147" i="10"/>
  <c r="L146" i="10"/>
  <c r="G146" i="10"/>
  <c r="L145" i="10"/>
  <c r="G145" i="10"/>
  <c r="L144" i="10"/>
  <c r="G144" i="10"/>
  <c r="L143" i="10"/>
  <c r="G143" i="10"/>
  <c r="L142" i="10"/>
  <c r="G142" i="10"/>
  <c r="M141" i="10"/>
  <c r="L141" i="10"/>
  <c r="G141" i="10"/>
  <c r="M127" i="10"/>
  <c r="M126" i="10"/>
  <c r="M125" i="10"/>
  <c r="M124" i="10"/>
  <c r="M123" i="10"/>
  <c r="M122" i="10"/>
  <c r="M121" i="10"/>
  <c r="M120" i="10"/>
  <c r="M119" i="10"/>
  <c r="M118" i="10"/>
  <c r="M117" i="10"/>
  <c r="N116" i="10"/>
  <c r="M116" i="10"/>
  <c r="G116" i="10"/>
  <c r="G127" i="10" s="1"/>
  <c r="M115" i="10"/>
  <c r="G115" i="10"/>
  <c r="M114" i="10"/>
  <c r="G114" i="10"/>
  <c r="M113" i="10"/>
  <c r="G113" i="10"/>
  <c r="M112" i="10"/>
  <c r="G112" i="10"/>
  <c r="M111" i="10"/>
  <c r="G111" i="10"/>
  <c r="M110" i="10"/>
  <c r="G110" i="10"/>
  <c r="M109" i="10"/>
  <c r="G109" i="10"/>
  <c r="M108" i="10"/>
  <c r="G108" i="10"/>
  <c r="M107" i="10"/>
  <c r="G107" i="10"/>
  <c r="M106" i="10"/>
  <c r="G106" i="10"/>
  <c r="M105" i="10"/>
  <c r="G105" i="10"/>
  <c r="N104" i="10"/>
  <c r="M104" i="10"/>
  <c r="G104" i="10"/>
  <c r="M97" i="10"/>
  <c r="M96" i="10"/>
  <c r="M95" i="10"/>
  <c r="M94" i="10"/>
  <c r="M93" i="10"/>
  <c r="M92" i="10"/>
  <c r="M91" i="10"/>
  <c r="M90" i="10"/>
  <c r="M89" i="10"/>
  <c r="M88" i="10"/>
  <c r="M87" i="10"/>
  <c r="N86" i="10"/>
  <c r="M86" i="10"/>
  <c r="G86" i="10"/>
  <c r="G96" i="10" s="1"/>
  <c r="M85" i="10"/>
  <c r="G85" i="10"/>
  <c r="M84" i="10"/>
  <c r="G84" i="10"/>
  <c r="M83" i="10"/>
  <c r="G83" i="10"/>
  <c r="M82" i="10"/>
  <c r="G82" i="10"/>
  <c r="M81" i="10"/>
  <c r="G81" i="10"/>
  <c r="M80" i="10"/>
  <c r="G80" i="10"/>
  <c r="M79" i="10"/>
  <c r="G79" i="10"/>
  <c r="M78" i="10"/>
  <c r="G78" i="10"/>
  <c r="M77" i="10"/>
  <c r="G77" i="10"/>
  <c r="M76" i="10"/>
  <c r="G76" i="10"/>
  <c r="M75" i="10"/>
  <c r="G75" i="10"/>
  <c r="N74" i="10"/>
  <c r="M74" i="10"/>
  <c r="G74" i="10"/>
  <c r="M64" i="10"/>
  <c r="L64" i="10"/>
  <c r="K64" i="10"/>
  <c r="J64" i="10"/>
  <c r="M63" i="10"/>
  <c r="L63" i="10"/>
  <c r="K63" i="10"/>
  <c r="J63" i="10"/>
  <c r="M62" i="10"/>
  <c r="L62" i="10"/>
  <c r="K62" i="10"/>
  <c r="J62" i="10"/>
  <c r="M61" i="10"/>
  <c r="L61" i="10"/>
  <c r="K61" i="10"/>
  <c r="J61" i="10"/>
  <c r="M60" i="10"/>
  <c r="L60" i="10"/>
  <c r="K60" i="10"/>
  <c r="J60" i="10"/>
  <c r="M59" i="10"/>
  <c r="L59" i="10"/>
  <c r="K59" i="10"/>
  <c r="J59" i="10"/>
  <c r="M58" i="10"/>
  <c r="L58" i="10"/>
  <c r="K58" i="10"/>
  <c r="J58" i="10"/>
  <c r="M57" i="10"/>
  <c r="L57" i="10"/>
  <c r="K57" i="10"/>
  <c r="J57" i="10"/>
  <c r="M56" i="10"/>
  <c r="L56" i="10"/>
  <c r="K56" i="10"/>
  <c r="J56" i="10"/>
  <c r="M55" i="10"/>
  <c r="L55" i="10"/>
  <c r="K55" i="10"/>
  <c r="J55" i="10"/>
  <c r="M54" i="10"/>
  <c r="L54" i="10"/>
  <c r="K54" i="10"/>
  <c r="J54" i="10"/>
  <c r="N53" i="10"/>
  <c r="M53" i="10"/>
  <c r="L53" i="10"/>
  <c r="K53" i="10"/>
  <c r="J53" i="10"/>
  <c r="G53" i="10"/>
  <c r="G64" i="10" s="1"/>
  <c r="M52" i="10"/>
  <c r="L52" i="10"/>
  <c r="K52" i="10"/>
  <c r="J52" i="10"/>
  <c r="M51" i="10"/>
  <c r="L51" i="10"/>
  <c r="K51" i="10"/>
  <c r="J51" i="10"/>
  <c r="M50" i="10"/>
  <c r="L50" i="10"/>
  <c r="K50" i="10"/>
  <c r="J50" i="10"/>
  <c r="M49" i="10"/>
  <c r="L49" i="10"/>
  <c r="K49" i="10"/>
  <c r="J49" i="10"/>
  <c r="M48" i="10"/>
  <c r="L48" i="10"/>
  <c r="K48" i="10"/>
  <c r="J48" i="10"/>
  <c r="M47" i="10"/>
  <c r="L47" i="10"/>
  <c r="K47" i="10"/>
  <c r="J47" i="10"/>
  <c r="M46" i="10"/>
  <c r="L46" i="10"/>
  <c r="K46" i="10"/>
  <c r="J46" i="10"/>
  <c r="M45" i="10"/>
  <c r="L45" i="10"/>
  <c r="K45" i="10"/>
  <c r="J45" i="10"/>
  <c r="M44" i="10"/>
  <c r="L44" i="10"/>
  <c r="K44" i="10"/>
  <c r="J44" i="10"/>
  <c r="M43" i="10"/>
  <c r="L43" i="10"/>
  <c r="K43" i="10"/>
  <c r="J43" i="10"/>
  <c r="M42" i="10"/>
  <c r="L42" i="10"/>
  <c r="K42" i="10"/>
  <c r="J42" i="10"/>
  <c r="N41" i="10"/>
  <c r="M41" i="10"/>
  <c r="L41" i="10"/>
  <c r="K41" i="10"/>
  <c r="J41" i="10"/>
  <c r="G41" i="10"/>
  <c r="G49" i="10" s="1"/>
  <c r="L34" i="10"/>
  <c r="L33" i="10"/>
  <c r="L32" i="10"/>
  <c r="L31" i="10"/>
  <c r="L30" i="10"/>
  <c r="L29" i="10"/>
  <c r="L28" i="10"/>
  <c r="L27" i="10"/>
  <c r="L26" i="10"/>
  <c r="L25" i="10"/>
  <c r="L24" i="10"/>
  <c r="M23" i="10"/>
  <c r="L23" i="10"/>
  <c r="G23" i="10"/>
  <c r="G33" i="10" s="1"/>
  <c r="L22" i="10"/>
  <c r="L21" i="10"/>
  <c r="L20" i="10"/>
  <c r="L19" i="10"/>
  <c r="L18" i="10"/>
  <c r="L17" i="10"/>
  <c r="L16" i="10"/>
  <c r="L15" i="10"/>
  <c r="L14" i="10"/>
  <c r="L13" i="10"/>
  <c r="L12" i="10"/>
  <c r="M11" i="10"/>
  <c r="L11" i="10"/>
  <c r="G11" i="10"/>
  <c r="G22" i="10" s="1"/>
  <c r="H6" i="10"/>
  <c r="M257" i="9"/>
  <c r="M256" i="9"/>
  <c r="M255" i="9"/>
  <c r="M254" i="9"/>
  <c r="M253" i="9"/>
  <c r="M252" i="9"/>
  <c r="M251" i="9"/>
  <c r="M250" i="9"/>
  <c r="M249" i="9"/>
  <c r="M248" i="9"/>
  <c r="M247" i="9"/>
  <c r="N246" i="9"/>
  <c r="M246" i="9"/>
  <c r="G246" i="9"/>
  <c r="G257" i="9" s="1"/>
  <c r="M245" i="9"/>
  <c r="G245" i="9"/>
  <c r="M244" i="9"/>
  <c r="G244" i="9"/>
  <c r="M243" i="9"/>
  <c r="G243" i="9"/>
  <c r="M242" i="9"/>
  <c r="G242" i="9"/>
  <c r="M241" i="9"/>
  <c r="G241" i="9"/>
  <c r="M240" i="9"/>
  <c r="G240" i="9"/>
  <c r="M239" i="9"/>
  <c r="G239" i="9"/>
  <c r="M238" i="9"/>
  <c r="G238" i="9"/>
  <c r="M237" i="9"/>
  <c r="G237" i="9"/>
  <c r="M236" i="9"/>
  <c r="G236" i="9"/>
  <c r="M235" i="9"/>
  <c r="G235" i="9"/>
  <c r="N234" i="9"/>
  <c r="M234" i="9"/>
  <c r="G234" i="9"/>
  <c r="M227" i="9"/>
  <c r="M226" i="9"/>
  <c r="M225" i="9"/>
  <c r="M224" i="9"/>
  <c r="M223" i="9"/>
  <c r="M222" i="9"/>
  <c r="M221" i="9"/>
  <c r="M220" i="9"/>
  <c r="M219" i="9"/>
  <c r="M218" i="9"/>
  <c r="M217" i="9"/>
  <c r="N216" i="9"/>
  <c r="M216" i="9"/>
  <c r="G216" i="9"/>
  <c r="G226" i="9" s="1"/>
  <c r="M215" i="9"/>
  <c r="G215" i="9"/>
  <c r="M214" i="9"/>
  <c r="G214" i="9"/>
  <c r="M213" i="9"/>
  <c r="G213" i="9"/>
  <c r="M212" i="9"/>
  <c r="G212" i="9"/>
  <c r="M211" i="9"/>
  <c r="G211" i="9"/>
  <c r="M210" i="9"/>
  <c r="G210" i="9"/>
  <c r="M209" i="9"/>
  <c r="G209" i="9"/>
  <c r="M208" i="9"/>
  <c r="G208" i="9"/>
  <c r="M207" i="9"/>
  <c r="G207" i="9"/>
  <c r="M206" i="9"/>
  <c r="G206" i="9"/>
  <c r="M205" i="9"/>
  <c r="G205" i="9"/>
  <c r="N204" i="9"/>
  <c r="M204" i="9"/>
  <c r="G204" i="9"/>
  <c r="M194" i="9"/>
  <c r="M193" i="9"/>
  <c r="M192" i="9"/>
  <c r="M191" i="9"/>
  <c r="M190" i="9"/>
  <c r="M189" i="9"/>
  <c r="M188" i="9"/>
  <c r="M187" i="9"/>
  <c r="M186" i="9"/>
  <c r="M185" i="9"/>
  <c r="M184" i="9"/>
  <c r="N183" i="9"/>
  <c r="M183" i="9"/>
  <c r="G183" i="9"/>
  <c r="G194" i="9" s="1"/>
  <c r="M182" i="9"/>
  <c r="G182" i="9"/>
  <c r="M181" i="9"/>
  <c r="G181" i="9"/>
  <c r="M180" i="9"/>
  <c r="G180" i="9"/>
  <c r="M179" i="9"/>
  <c r="G179" i="9"/>
  <c r="M178" i="9"/>
  <c r="G178" i="9"/>
  <c r="M177" i="9"/>
  <c r="G177" i="9"/>
  <c r="M176" i="9"/>
  <c r="G176" i="9"/>
  <c r="M175" i="9"/>
  <c r="G175" i="9"/>
  <c r="M174" i="9"/>
  <c r="G174" i="9"/>
  <c r="M173" i="9"/>
  <c r="G173" i="9"/>
  <c r="M172" i="9"/>
  <c r="G172" i="9"/>
  <c r="N171" i="9"/>
  <c r="M171" i="9"/>
  <c r="G171" i="9"/>
  <c r="L164" i="9"/>
  <c r="L163" i="9"/>
  <c r="L162" i="9"/>
  <c r="L161" i="9"/>
  <c r="L160" i="9"/>
  <c r="L159" i="9"/>
  <c r="L158" i="9"/>
  <c r="L157" i="9"/>
  <c r="L156" i="9"/>
  <c r="L155" i="9"/>
  <c r="L154" i="9"/>
  <c r="M153" i="9"/>
  <c r="L153" i="9"/>
  <c r="G153" i="9"/>
  <c r="G163" i="9" s="1"/>
  <c r="L152" i="9"/>
  <c r="G152" i="9"/>
  <c r="L151" i="9"/>
  <c r="G151" i="9"/>
  <c r="L150" i="9"/>
  <c r="G150" i="9"/>
  <c r="L149" i="9"/>
  <c r="G149" i="9"/>
  <c r="L148" i="9"/>
  <c r="G148" i="9"/>
  <c r="L147" i="9"/>
  <c r="G147" i="9"/>
  <c r="L146" i="9"/>
  <c r="G146" i="9"/>
  <c r="L145" i="9"/>
  <c r="G145" i="9"/>
  <c r="L144" i="9"/>
  <c r="G144" i="9"/>
  <c r="L143" i="9"/>
  <c r="G143" i="9"/>
  <c r="L142" i="9"/>
  <c r="G142" i="9"/>
  <c r="M141" i="9"/>
  <c r="L141" i="9"/>
  <c r="G141" i="9"/>
  <c r="M127" i="9"/>
  <c r="M126" i="9"/>
  <c r="M125" i="9"/>
  <c r="M124" i="9"/>
  <c r="M123" i="9"/>
  <c r="M122" i="9"/>
  <c r="M121" i="9"/>
  <c r="M120" i="9"/>
  <c r="M119" i="9"/>
  <c r="M118" i="9"/>
  <c r="M117" i="9"/>
  <c r="N116" i="9"/>
  <c r="M116" i="9"/>
  <c r="G116" i="9"/>
  <c r="G127" i="9" s="1"/>
  <c r="M115" i="9"/>
  <c r="G115" i="9"/>
  <c r="M114" i="9"/>
  <c r="G114" i="9"/>
  <c r="M113" i="9"/>
  <c r="G113" i="9"/>
  <c r="M112" i="9"/>
  <c r="G112" i="9"/>
  <c r="M111" i="9"/>
  <c r="G111" i="9"/>
  <c r="M110" i="9"/>
  <c r="G110" i="9"/>
  <c r="M109" i="9"/>
  <c r="G109" i="9"/>
  <c r="M108" i="9"/>
  <c r="G108" i="9"/>
  <c r="M107" i="9"/>
  <c r="G107" i="9"/>
  <c r="M106" i="9"/>
  <c r="G106" i="9"/>
  <c r="M105" i="9"/>
  <c r="G105" i="9"/>
  <c r="N104" i="9"/>
  <c r="M104" i="9"/>
  <c r="G104" i="9"/>
  <c r="M97" i="9"/>
  <c r="M96" i="9"/>
  <c r="M95" i="9"/>
  <c r="M94" i="9"/>
  <c r="M93" i="9"/>
  <c r="M92" i="9"/>
  <c r="M91" i="9"/>
  <c r="M90" i="9"/>
  <c r="M89" i="9"/>
  <c r="M88" i="9"/>
  <c r="M87" i="9"/>
  <c r="N86" i="9"/>
  <c r="M86" i="9"/>
  <c r="G86" i="9"/>
  <c r="G96" i="9" s="1"/>
  <c r="M85" i="9"/>
  <c r="G85" i="9"/>
  <c r="M84" i="9"/>
  <c r="G84" i="9"/>
  <c r="M83" i="9"/>
  <c r="G83" i="9"/>
  <c r="M82" i="9"/>
  <c r="G82" i="9"/>
  <c r="M81" i="9"/>
  <c r="G81" i="9"/>
  <c r="M80" i="9"/>
  <c r="G80" i="9"/>
  <c r="M79" i="9"/>
  <c r="G79" i="9"/>
  <c r="M78" i="9"/>
  <c r="G78" i="9"/>
  <c r="M77" i="9"/>
  <c r="G77" i="9"/>
  <c r="M76" i="9"/>
  <c r="G76" i="9"/>
  <c r="M75" i="9"/>
  <c r="G75" i="9"/>
  <c r="N74" i="9"/>
  <c r="M74" i="9"/>
  <c r="G74" i="9"/>
  <c r="M64" i="9"/>
  <c r="L64" i="9"/>
  <c r="K64" i="9"/>
  <c r="J64" i="9"/>
  <c r="M63" i="9"/>
  <c r="L63" i="9"/>
  <c r="K63" i="9"/>
  <c r="J63" i="9"/>
  <c r="M62" i="9"/>
  <c r="L62" i="9"/>
  <c r="K62" i="9"/>
  <c r="J62" i="9"/>
  <c r="M61" i="9"/>
  <c r="L61" i="9"/>
  <c r="K61" i="9"/>
  <c r="J61" i="9"/>
  <c r="M60" i="9"/>
  <c r="L60" i="9"/>
  <c r="K60" i="9"/>
  <c r="J60" i="9"/>
  <c r="M59" i="9"/>
  <c r="L59" i="9"/>
  <c r="K59" i="9"/>
  <c r="J59" i="9"/>
  <c r="M58" i="9"/>
  <c r="L58" i="9"/>
  <c r="K58" i="9"/>
  <c r="J58" i="9"/>
  <c r="M57" i="9"/>
  <c r="L57" i="9"/>
  <c r="K57" i="9"/>
  <c r="J57" i="9"/>
  <c r="M56" i="9"/>
  <c r="L56" i="9"/>
  <c r="K56" i="9"/>
  <c r="J56" i="9"/>
  <c r="M55" i="9"/>
  <c r="L55" i="9"/>
  <c r="K55" i="9"/>
  <c r="J55" i="9"/>
  <c r="M54" i="9"/>
  <c r="L54" i="9"/>
  <c r="K54" i="9"/>
  <c r="J54" i="9"/>
  <c r="N53" i="9"/>
  <c r="M53" i="9"/>
  <c r="L53" i="9"/>
  <c r="K53" i="9"/>
  <c r="J53" i="9"/>
  <c r="G53" i="9"/>
  <c r="G64" i="9" s="1"/>
  <c r="M52" i="9"/>
  <c r="L52" i="9"/>
  <c r="K52" i="9"/>
  <c r="J52" i="9"/>
  <c r="M51" i="9"/>
  <c r="L51" i="9"/>
  <c r="K51" i="9"/>
  <c r="J51" i="9"/>
  <c r="M50" i="9"/>
  <c r="L50" i="9"/>
  <c r="K50" i="9"/>
  <c r="J50" i="9"/>
  <c r="M49" i="9"/>
  <c r="L49" i="9"/>
  <c r="K49" i="9"/>
  <c r="J49" i="9"/>
  <c r="M48" i="9"/>
  <c r="L48" i="9"/>
  <c r="K48" i="9"/>
  <c r="J48" i="9"/>
  <c r="M47" i="9"/>
  <c r="L47" i="9"/>
  <c r="K47" i="9"/>
  <c r="J47" i="9"/>
  <c r="M46" i="9"/>
  <c r="L46" i="9"/>
  <c r="K46" i="9"/>
  <c r="J46" i="9"/>
  <c r="M45" i="9"/>
  <c r="L45" i="9"/>
  <c r="K45" i="9"/>
  <c r="J45" i="9"/>
  <c r="M44" i="9"/>
  <c r="L44" i="9"/>
  <c r="K44" i="9"/>
  <c r="J44" i="9"/>
  <c r="M43" i="9"/>
  <c r="L43" i="9"/>
  <c r="K43" i="9"/>
  <c r="J43" i="9"/>
  <c r="M42" i="9"/>
  <c r="L42" i="9"/>
  <c r="K42" i="9"/>
  <c r="J42" i="9"/>
  <c r="N41" i="9"/>
  <c r="M41" i="9"/>
  <c r="L41" i="9"/>
  <c r="K41" i="9"/>
  <c r="J41" i="9"/>
  <c r="G41" i="9"/>
  <c r="G49" i="9" s="1"/>
  <c r="L34" i="9"/>
  <c r="L33" i="9"/>
  <c r="L32" i="9"/>
  <c r="L31" i="9"/>
  <c r="L30" i="9"/>
  <c r="L29" i="9"/>
  <c r="L28" i="9"/>
  <c r="L27" i="9"/>
  <c r="L26" i="9"/>
  <c r="L25" i="9"/>
  <c r="L24" i="9"/>
  <c r="M23" i="9"/>
  <c r="L23" i="9"/>
  <c r="G23" i="9"/>
  <c r="G33" i="9" s="1"/>
  <c r="L22" i="9"/>
  <c r="L21" i="9"/>
  <c r="L20" i="9"/>
  <c r="L19" i="9"/>
  <c r="L18" i="9"/>
  <c r="L17" i="9"/>
  <c r="L16" i="9"/>
  <c r="L15" i="9"/>
  <c r="L14" i="9"/>
  <c r="L13" i="9"/>
  <c r="L12" i="9"/>
  <c r="M11" i="9"/>
  <c r="L11" i="9"/>
  <c r="G11" i="9"/>
  <c r="G22" i="9" s="1"/>
  <c r="H6" i="9"/>
  <c r="M257" i="8"/>
  <c r="M256" i="8"/>
  <c r="M255" i="8"/>
  <c r="M254" i="8"/>
  <c r="M253" i="8"/>
  <c r="M252" i="8"/>
  <c r="M251" i="8"/>
  <c r="M250" i="8"/>
  <c r="M249" i="8"/>
  <c r="M248" i="8"/>
  <c r="M247" i="8"/>
  <c r="N246" i="8"/>
  <c r="M246" i="8"/>
  <c r="G246" i="8"/>
  <c r="G257" i="8" s="1"/>
  <c r="M245" i="8"/>
  <c r="G245" i="8"/>
  <c r="M244" i="8"/>
  <c r="G244" i="8"/>
  <c r="M243" i="8"/>
  <c r="G243" i="8"/>
  <c r="M242" i="8"/>
  <c r="G242" i="8"/>
  <c r="M241" i="8"/>
  <c r="G241" i="8"/>
  <c r="M240" i="8"/>
  <c r="G240" i="8"/>
  <c r="M239" i="8"/>
  <c r="G239" i="8"/>
  <c r="M238" i="8"/>
  <c r="G238" i="8"/>
  <c r="M237" i="8"/>
  <c r="G237" i="8"/>
  <c r="M236" i="8"/>
  <c r="G236" i="8"/>
  <c r="M235" i="8"/>
  <c r="G235" i="8"/>
  <c r="N234" i="8"/>
  <c r="M234" i="8"/>
  <c r="G234" i="8"/>
  <c r="M227" i="8"/>
  <c r="M226" i="8"/>
  <c r="M225" i="8"/>
  <c r="M224" i="8"/>
  <c r="M223" i="8"/>
  <c r="M222" i="8"/>
  <c r="M221" i="8"/>
  <c r="M220" i="8"/>
  <c r="M219" i="8"/>
  <c r="M218" i="8"/>
  <c r="M217" i="8"/>
  <c r="N216" i="8"/>
  <c r="M216" i="8"/>
  <c r="G216" i="8"/>
  <c r="G226" i="8" s="1"/>
  <c r="M215" i="8"/>
  <c r="G215" i="8"/>
  <c r="M214" i="8"/>
  <c r="G214" i="8"/>
  <c r="M213" i="8"/>
  <c r="G213" i="8"/>
  <c r="M212" i="8"/>
  <c r="G212" i="8"/>
  <c r="M211" i="8"/>
  <c r="G211" i="8"/>
  <c r="M210" i="8"/>
  <c r="G210" i="8"/>
  <c r="M209" i="8"/>
  <c r="G209" i="8"/>
  <c r="M208" i="8"/>
  <c r="G208" i="8"/>
  <c r="M207" i="8"/>
  <c r="G207" i="8"/>
  <c r="M206" i="8"/>
  <c r="G206" i="8"/>
  <c r="M205" i="8"/>
  <c r="G205" i="8"/>
  <c r="N204" i="8"/>
  <c r="M204" i="8"/>
  <c r="G204" i="8"/>
  <c r="M194" i="8"/>
  <c r="M193" i="8"/>
  <c r="M192" i="8"/>
  <c r="M191" i="8"/>
  <c r="M190" i="8"/>
  <c r="M189" i="8"/>
  <c r="M188" i="8"/>
  <c r="M187" i="8"/>
  <c r="M186" i="8"/>
  <c r="M185" i="8"/>
  <c r="M184" i="8"/>
  <c r="N183" i="8"/>
  <c r="M183" i="8"/>
  <c r="G183" i="8"/>
  <c r="G194" i="8" s="1"/>
  <c r="M182" i="8"/>
  <c r="G182" i="8"/>
  <c r="M181" i="8"/>
  <c r="G181" i="8"/>
  <c r="M180" i="8"/>
  <c r="G180" i="8"/>
  <c r="M179" i="8"/>
  <c r="G179" i="8"/>
  <c r="M178" i="8"/>
  <c r="G178" i="8"/>
  <c r="M177" i="8"/>
  <c r="G177" i="8"/>
  <c r="M176" i="8"/>
  <c r="G176" i="8"/>
  <c r="M175" i="8"/>
  <c r="G175" i="8"/>
  <c r="M174" i="8"/>
  <c r="G174" i="8"/>
  <c r="M173" i="8"/>
  <c r="G173" i="8"/>
  <c r="M172" i="8"/>
  <c r="G172" i="8"/>
  <c r="N171" i="8"/>
  <c r="M171" i="8"/>
  <c r="G171" i="8"/>
  <c r="L164" i="8"/>
  <c r="L163" i="8"/>
  <c r="L162" i="8"/>
  <c r="L161" i="8"/>
  <c r="L160" i="8"/>
  <c r="L159" i="8"/>
  <c r="L158" i="8"/>
  <c r="L157" i="8"/>
  <c r="L156" i="8"/>
  <c r="L155" i="8"/>
  <c r="L154" i="8"/>
  <c r="M153" i="8"/>
  <c r="L153" i="8"/>
  <c r="G153" i="8"/>
  <c r="G163" i="8" s="1"/>
  <c r="L152" i="8"/>
  <c r="G152" i="8"/>
  <c r="L151" i="8"/>
  <c r="G151" i="8"/>
  <c r="L150" i="8"/>
  <c r="G150" i="8"/>
  <c r="L149" i="8"/>
  <c r="G149" i="8"/>
  <c r="L148" i="8"/>
  <c r="G148" i="8"/>
  <c r="L147" i="8"/>
  <c r="G147" i="8"/>
  <c r="L146" i="8"/>
  <c r="G146" i="8"/>
  <c r="L145" i="8"/>
  <c r="G145" i="8"/>
  <c r="L144" i="8"/>
  <c r="G144" i="8"/>
  <c r="L143" i="8"/>
  <c r="G143" i="8"/>
  <c r="L142" i="8"/>
  <c r="G142" i="8"/>
  <c r="M141" i="8"/>
  <c r="L141" i="8"/>
  <c r="G141" i="8"/>
  <c r="M127" i="8"/>
  <c r="M126" i="8"/>
  <c r="M125" i="8"/>
  <c r="M124" i="8"/>
  <c r="M123" i="8"/>
  <c r="M122" i="8"/>
  <c r="M121" i="8"/>
  <c r="M120" i="8"/>
  <c r="M119" i="8"/>
  <c r="M118" i="8"/>
  <c r="M117" i="8"/>
  <c r="N116" i="8"/>
  <c r="M116" i="8"/>
  <c r="G116" i="8"/>
  <c r="G127" i="8" s="1"/>
  <c r="M115" i="8"/>
  <c r="G115" i="8"/>
  <c r="M114" i="8"/>
  <c r="G114" i="8"/>
  <c r="M113" i="8"/>
  <c r="G113" i="8"/>
  <c r="M112" i="8"/>
  <c r="G112" i="8"/>
  <c r="M111" i="8"/>
  <c r="G111" i="8"/>
  <c r="M110" i="8"/>
  <c r="G110" i="8"/>
  <c r="M109" i="8"/>
  <c r="G109" i="8"/>
  <c r="M108" i="8"/>
  <c r="G108" i="8"/>
  <c r="M107" i="8"/>
  <c r="G107" i="8"/>
  <c r="M106" i="8"/>
  <c r="G106" i="8"/>
  <c r="M105" i="8"/>
  <c r="G105" i="8"/>
  <c r="N104" i="8"/>
  <c r="M104" i="8"/>
  <c r="G104" i="8"/>
  <c r="M97" i="8"/>
  <c r="M96" i="8"/>
  <c r="M95" i="8"/>
  <c r="M94" i="8"/>
  <c r="M93" i="8"/>
  <c r="M92" i="8"/>
  <c r="M91" i="8"/>
  <c r="M90" i="8"/>
  <c r="M89" i="8"/>
  <c r="M88" i="8"/>
  <c r="M87" i="8"/>
  <c r="N86" i="8"/>
  <c r="M86" i="8"/>
  <c r="G86" i="8"/>
  <c r="G96" i="8" s="1"/>
  <c r="M85" i="8"/>
  <c r="G85" i="8"/>
  <c r="M84" i="8"/>
  <c r="G84" i="8"/>
  <c r="M83" i="8"/>
  <c r="G83" i="8"/>
  <c r="M82" i="8"/>
  <c r="G82" i="8"/>
  <c r="M81" i="8"/>
  <c r="G81" i="8"/>
  <c r="M80" i="8"/>
  <c r="G80" i="8"/>
  <c r="M79" i="8"/>
  <c r="G79" i="8"/>
  <c r="M78" i="8"/>
  <c r="G78" i="8"/>
  <c r="M77" i="8"/>
  <c r="G77" i="8"/>
  <c r="M76" i="8"/>
  <c r="G76" i="8"/>
  <c r="M75" i="8"/>
  <c r="G75" i="8"/>
  <c r="N74" i="8"/>
  <c r="M74" i="8"/>
  <c r="G74" i="8"/>
  <c r="M64" i="8"/>
  <c r="L64" i="8"/>
  <c r="K64" i="8"/>
  <c r="J64" i="8"/>
  <c r="M63" i="8"/>
  <c r="L63" i="8"/>
  <c r="K63" i="8"/>
  <c r="J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L58" i="8"/>
  <c r="K58" i="8"/>
  <c r="J58" i="8"/>
  <c r="M57" i="8"/>
  <c r="L57" i="8"/>
  <c r="K57" i="8"/>
  <c r="J57" i="8"/>
  <c r="M56" i="8"/>
  <c r="L56" i="8"/>
  <c r="K56" i="8"/>
  <c r="J56" i="8"/>
  <c r="M55" i="8"/>
  <c r="L55" i="8"/>
  <c r="K55" i="8"/>
  <c r="J55" i="8"/>
  <c r="M54" i="8"/>
  <c r="L54" i="8"/>
  <c r="K54" i="8"/>
  <c r="J54" i="8"/>
  <c r="N53" i="8"/>
  <c r="M53" i="8"/>
  <c r="L53" i="8"/>
  <c r="K53" i="8"/>
  <c r="J53" i="8"/>
  <c r="G53" i="8"/>
  <c r="G64" i="8" s="1"/>
  <c r="M52" i="8"/>
  <c r="L52" i="8"/>
  <c r="K52" i="8"/>
  <c r="J52" i="8"/>
  <c r="M51" i="8"/>
  <c r="L51" i="8"/>
  <c r="K51" i="8"/>
  <c r="J51" i="8"/>
  <c r="M50" i="8"/>
  <c r="L50" i="8"/>
  <c r="K50" i="8"/>
  <c r="J50" i="8"/>
  <c r="M49" i="8"/>
  <c r="L49" i="8"/>
  <c r="K49" i="8"/>
  <c r="J49" i="8"/>
  <c r="M48" i="8"/>
  <c r="L48" i="8"/>
  <c r="K48" i="8"/>
  <c r="J48" i="8"/>
  <c r="M47" i="8"/>
  <c r="L47" i="8"/>
  <c r="K47" i="8"/>
  <c r="J47" i="8"/>
  <c r="M46" i="8"/>
  <c r="L46" i="8"/>
  <c r="K46" i="8"/>
  <c r="J46" i="8"/>
  <c r="M45" i="8"/>
  <c r="L45" i="8"/>
  <c r="K45" i="8"/>
  <c r="J45" i="8"/>
  <c r="M44" i="8"/>
  <c r="L44" i="8"/>
  <c r="K44" i="8"/>
  <c r="J44" i="8"/>
  <c r="M43" i="8"/>
  <c r="L43" i="8"/>
  <c r="K43" i="8"/>
  <c r="J43" i="8"/>
  <c r="M42" i="8"/>
  <c r="L42" i="8"/>
  <c r="K42" i="8"/>
  <c r="J42" i="8"/>
  <c r="N41" i="8"/>
  <c r="M41" i="8"/>
  <c r="L41" i="8"/>
  <c r="K41" i="8"/>
  <c r="J41" i="8"/>
  <c r="G41" i="8"/>
  <c r="G49" i="8" s="1"/>
  <c r="L34" i="8"/>
  <c r="L33" i="8"/>
  <c r="L32" i="8"/>
  <c r="L31" i="8"/>
  <c r="L30" i="8"/>
  <c r="L29" i="8"/>
  <c r="L28" i="8"/>
  <c r="L27" i="8"/>
  <c r="L26" i="8"/>
  <c r="L25" i="8"/>
  <c r="L24" i="8"/>
  <c r="M23" i="8"/>
  <c r="L23" i="8"/>
  <c r="G23" i="8"/>
  <c r="G33" i="8" s="1"/>
  <c r="L22" i="8"/>
  <c r="L21" i="8"/>
  <c r="L20" i="8"/>
  <c r="L19" i="8"/>
  <c r="L18" i="8"/>
  <c r="L17" i="8"/>
  <c r="L16" i="8"/>
  <c r="L15" i="8"/>
  <c r="L14" i="8"/>
  <c r="G14" i="8"/>
  <c r="L13" i="8"/>
  <c r="G13" i="8"/>
  <c r="L12" i="8"/>
  <c r="G12" i="8"/>
  <c r="M11" i="8"/>
  <c r="L11" i="8"/>
  <c r="G11" i="8"/>
  <c r="G22" i="8" s="1"/>
  <c r="H6" i="8"/>
  <c r="M257" i="6"/>
  <c r="M256" i="6"/>
  <c r="M255" i="6"/>
  <c r="M254" i="6"/>
  <c r="M253" i="6"/>
  <c r="M252" i="6"/>
  <c r="M251" i="6"/>
  <c r="M250" i="6"/>
  <c r="M249" i="6"/>
  <c r="M248" i="6"/>
  <c r="M247" i="6"/>
  <c r="N246" i="6"/>
  <c r="M246" i="6"/>
  <c r="G246" i="6"/>
  <c r="G257" i="6" s="1"/>
  <c r="M245" i="6"/>
  <c r="G245" i="6"/>
  <c r="M244" i="6"/>
  <c r="G244" i="6"/>
  <c r="M243" i="6"/>
  <c r="G243" i="6"/>
  <c r="M242" i="6"/>
  <c r="G242" i="6"/>
  <c r="M241" i="6"/>
  <c r="G241" i="6"/>
  <c r="M240" i="6"/>
  <c r="G240" i="6"/>
  <c r="M239" i="6"/>
  <c r="G239" i="6"/>
  <c r="M238" i="6"/>
  <c r="G238" i="6"/>
  <c r="M237" i="6"/>
  <c r="G237" i="6"/>
  <c r="M236" i="6"/>
  <c r="G236" i="6"/>
  <c r="M235" i="6"/>
  <c r="G235" i="6"/>
  <c r="N234" i="6"/>
  <c r="M234" i="6"/>
  <c r="G234" i="6"/>
  <c r="M227" i="6"/>
  <c r="M226" i="6"/>
  <c r="M225" i="6"/>
  <c r="M224" i="6"/>
  <c r="M223" i="6"/>
  <c r="M222" i="6"/>
  <c r="M221" i="6"/>
  <c r="M220" i="6"/>
  <c r="M219" i="6"/>
  <c r="M218" i="6"/>
  <c r="M217" i="6"/>
  <c r="N216" i="6"/>
  <c r="M216" i="6"/>
  <c r="G216" i="6"/>
  <c r="G226" i="6" s="1"/>
  <c r="M215" i="6"/>
  <c r="G215" i="6"/>
  <c r="M214" i="6"/>
  <c r="G214" i="6"/>
  <c r="M213" i="6"/>
  <c r="G213" i="6"/>
  <c r="M212" i="6"/>
  <c r="G212" i="6"/>
  <c r="M211" i="6"/>
  <c r="G211" i="6"/>
  <c r="M210" i="6"/>
  <c r="G210" i="6"/>
  <c r="M209" i="6"/>
  <c r="G209" i="6"/>
  <c r="M208" i="6"/>
  <c r="G208" i="6"/>
  <c r="M207" i="6"/>
  <c r="G207" i="6"/>
  <c r="M206" i="6"/>
  <c r="G206" i="6"/>
  <c r="M205" i="6"/>
  <c r="G205" i="6"/>
  <c r="N204" i="6"/>
  <c r="M204" i="6"/>
  <c r="G204" i="6"/>
  <c r="M194" i="6"/>
  <c r="M193" i="6"/>
  <c r="M192" i="6"/>
  <c r="M191" i="6"/>
  <c r="M190" i="6"/>
  <c r="M189" i="6"/>
  <c r="M188" i="6"/>
  <c r="M187" i="6"/>
  <c r="M186" i="6"/>
  <c r="M185" i="6"/>
  <c r="M184" i="6"/>
  <c r="N183" i="6"/>
  <c r="M183" i="6"/>
  <c r="G183" i="6"/>
  <c r="G194" i="6" s="1"/>
  <c r="M182" i="6"/>
  <c r="G182" i="6"/>
  <c r="M181" i="6"/>
  <c r="G181" i="6"/>
  <c r="M180" i="6"/>
  <c r="G180" i="6"/>
  <c r="M179" i="6"/>
  <c r="G179" i="6"/>
  <c r="M178" i="6"/>
  <c r="G178" i="6"/>
  <c r="M177" i="6"/>
  <c r="G177" i="6"/>
  <c r="M176" i="6"/>
  <c r="G176" i="6"/>
  <c r="M175" i="6"/>
  <c r="G175" i="6"/>
  <c r="M174" i="6"/>
  <c r="G174" i="6"/>
  <c r="M173" i="6"/>
  <c r="G173" i="6"/>
  <c r="M172" i="6"/>
  <c r="G172" i="6"/>
  <c r="N171" i="6"/>
  <c r="M171" i="6"/>
  <c r="G171" i="6"/>
  <c r="L164" i="6"/>
  <c r="L163" i="6"/>
  <c r="L162" i="6"/>
  <c r="L161" i="6"/>
  <c r="L160" i="6"/>
  <c r="L159" i="6"/>
  <c r="L158" i="6"/>
  <c r="L157" i="6"/>
  <c r="L156" i="6"/>
  <c r="L155" i="6"/>
  <c r="L154" i="6"/>
  <c r="M153" i="6"/>
  <c r="L153" i="6"/>
  <c r="G153" i="6"/>
  <c r="G163" i="6" s="1"/>
  <c r="L152" i="6"/>
  <c r="G152" i="6"/>
  <c r="L151" i="6"/>
  <c r="G151" i="6"/>
  <c r="L150" i="6"/>
  <c r="G150" i="6"/>
  <c r="L149" i="6"/>
  <c r="G149" i="6"/>
  <c r="L148" i="6"/>
  <c r="G148" i="6"/>
  <c r="L147" i="6"/>
  <c r="G147" i="6"/>
  <c r="L146" i="6"/>
  <c r="G146" i="6"/>
  <c r="L145" i="6"/>
  <c r="G145" i="6"/>
  <c r="L144" i="6"/>
  <c r="G144" i="6"/>
  <c r="L143" i="6"/>
  <c r="G143" i="6"/>
  <c r="L142" i="6"/>
  <c r="G142" i="6"/>
  <c r="M141" i="6"/>
  <c r="L141" i="6"/>
  <c r="G141" i="6"/>
  <c r="M127" i="6"/>
  <c r="M126" i="6"/>
  <c r="M125" i="6"/>
  <c r="M124" i="6"/>
  <c r="M123" i="6"/>
  <c r="M122" i="6"/>
  <c r="M121" i="6"/>
  <c r="M120" i="6"/>
  <c r="M119" i="6"/>
  <c r="M118" i="6"/>
  <c r="M117" i="6"/>
  <c r="N116" i="6"/>
  <c r="M116" i="6"/>
  <c r="G116" i="6"/>
  <c r="G127" i="6" s="1"/>
  <c r="M115" i="6"/>
  <c r="G115" i="6"/>
  <c r="M114" i="6"/>
  <c r="G114" i="6"/>
  <c r="M113" i="6"/>
  <c r="G113" i="6"/>
  <c r="M112" i="6"/>
  <c r="G112" i="6"/>
  <c r="M111" i="6"/>
  <c r="G111" i="6"/>
  <c r="M110" i="6"/>
  <c r="G110" i="6"/>
  <c r="M109" i="6"/>
  <c r="G109" i="6"/>
  <c r="M108" i="6"/>
  <c r="G108" i="6"/>
  <c r="M107" i="6"/>
  <c r="G107" i="6"/>
  <c r="M106" i="6"/>
  <c r="G106" i="6"/>
  <c r="M105" i="6"/>
  <c r="G105" i="6"/>
  <c r="N104" i="6"/>
  <c r="M104" i="6"/>
  <c r="G104" i="6"/>
  <c r="M97" i="6"/>
  <c r="M96" i="6"/>
  <c r="M95" i="6"/>
  <c r="M94" i="6"/>
  <c r="M93" i="6"/>
  <c r="M92" i="6"/>
  <c r="M91" i="6"/>
  <c r="M90" i="6"/>
  <c r="M89" i="6"/>
  <c r="M88" i="6"/>
  <c r="M87" i="6"/>
  <c r="N86" i="6"/>
  <c r="M86" i="6"/>
  <c r="G86" i="6"/>
  <c r="G96" i="6" s="1"/>
  <c r="M85" i="6"/>
  <c r="G85" i="6"/>
  <c r="M84" i="6"/>
  <c r="G84" i="6"/>
  <c r="M83" i="6"/>
  <c r="G83" i="6"/>
  <c r="M82" i="6"/>
  <c r="G82" i="6"/>
  <c r="M81" i="6"/>
  <c r="G81" i="6"/>
  <c r="M80" i="6"/>
  <c r="G80" i="6"/>
  <c r="M79" i="6"/>
  <c r="G79" i="6"/>
  <c r="M78" i="6"/>
  <c r="G78" i="6"/>
  <c r="M77" i="6"/>
  <c r="G77" i="6"/>
  <c r="M76" i="6"/>
  <c r="G76" i="6"/>
  <c r="M75" i="6"/>
  <c r="G75" i="6"/>
  <c r="N74" i="6"/>
  <c r="M74" i="6"/>
  <c r="G74" i="6"/>
  <c r="M64" i="6"/>
  <c r="L64" i="6"/>
  <c r="K64" i="6"/>
  <c r="J64" i="6"/>
  <c r="M63" i="6"/>
  <c r="L63" i="6"/>
  <c r="K63" i="6"/>
  <c r="J63" i="6"/>
  <c r="M62" i="6"/>
  <c r="L62" i="6"/>
  <c r="K62" i="6"/>
  <c r="J62" i="6"/>
  <c r="M61" i="6"/>
  <c r="L61" i="6"/>
  <c r="K61" i="6"/>
  <c r="J61" i="6"/>
  <c r="M60" i="6"/>
  <c r="L60" i="6"/>
  <c r="K60" i="6"/>
  <c r="J60" i="6"/>
  <c r="M59" i="6"/>
  <c r="L59" i="6"/>
  <c r="K59" i="6"/>
  <c r="J59" i="6"/>
  <c r="M58" i="6"/>
  <c r="L58" i="6"/>
  <c r="K58" i="6"/>
  <c r="J58" i="6"/>
  <c r="M57" i="6"/>
  <c r="L57" i="6"/>
  <c r="K57" i="6"/>
  <c r="J57" i="6"/>
  <c r="M56" i="6"/>
  <c r="L56" i="6"/>
  <c r="K56" i="6"/>
  <c r="J56" i="6"/>
  <c r="M55" i="6"/>
  <c r="L55" i="6"/>
  <c r="K55" i="6"/>
  <c r="J55" i="6"/>
  <c r="M54" i="6"/>
  <c r="L54" i="6"/>
  <c r="K54" i="6"/>
  <c r="J54" i="6"/>
  <c r="N53" i="6"/>
  <c r="M53" i="6"/>
  <c r="L53" i="6"/>
  <c r="K53" i="6"/>
  <c r="J53" i="6"/>
  <c r="G53" i="6"/>
  <c r="G64" i="6" s="1"/>
  <c r="M52" i="6"/>
  <c r="L52" i="6"/>
  <c r="K52" i="6"/>
  <c r="J52" i="6"/>
  <c r="M51" i="6"/>
  <c r="L51" i="6"/>
  <c r="K51" i="6"/>
  <c r="J51" i="6"/>
  <c r="M50" i="6"/>
  <c r="L50" i="6"/>
  <c r="K50" i="6"/>
  <c r="J50" i="6"/>
  <c r="M49" i="6"/>
  <c r="L49" i="6"/>
  <c r="K49" i="6"/>
  <c r="J49" i="6"/>
  <c r="M48" i="6"/>
  <c r="L48" i="6"/>
  <c r="K48" i="6"/>
  <c r="J48" i="6"/>
  <c r="M47" i="6"/>
  <c r="L47" i="6"/>
  <c r="K47" i="6"/>
  <c r="J47" i="6"/>
  <c r="M46" i="6"/>
  <c r="L46" i="6"/>
  <c r="K46" i="6"/>
  <c r="J46" i="6"/>
  <c r="M45" i="6"/>
  <c r="L45" i="6"/>
  <c r="K45" i="6"/>
  <c r="J45" i="6"/>
  <c r="M44" i="6"/>
  <c r="L44" i="6"/>
  <c r="K44" i="6"/>
  <c r="J44" i="6"/>
  <c r="M43" i="6"/>
  <c r="L43" i="6"/>
  <c r="K43" i="6"/>
  <c r="J43" i="6"/>
  <c r="M42" i="6"/>
  <c r="L42" i="6"/>
  <c r="K42" i="6"/>
  <c r="J42" i="6"/>
  <c r="N41" i="6"/>
  <c r="M41" i="6"/>
  <c r="L41" i="6"/>
  <c r="K41" i="6"/>
  <c r="J41" i="6"/>
  <c r="G41" i="6"/>
  <c r="G49" i="6" s="1"/>
  <c r="L34" i="6"/>
  <c r="L33" i="6"/>
  <c r="L32" i="6"/>
  <c r="L31" i="6"/>
  <c r="L30" i="6"/>
  <c r="L29" i="6"/>
  <c r="L28" i="6"/>
  <c r="L27" i="6"/>
  <c r="L26" i="6"/>
  <c r="L25" i="6"/>
  <c r="L24" i="6"/>
  <c r="M23" i="6"/>
  <c r="L23" i="6"/>
  <c r="G23" i="6"/>
  <c r="G33" i="6" s="1"/>
  <c r="L22" i="6"/>
  <c r="L21" i="6"/>
  <c r="G21" i="6"/>
  <c r="L20" i="6"/>
  <c r="L19" i="6"/>
  <c r="G19" i="6"/>
  <c r="L18" i="6"/>
  <c r="L17" i="6"/>
  <c r="G17" i="6"/>
  <c r="L16" i="6"/>
  <c r="L15" i="6"/>
  <c r="G15" i="6"/>
  <c r="L14" i="6"/>
  <c r="G14" i="6"/>
  <c r="L13" i="6"/>
  <c r="G13" i="6"/>
  <c r="L12" i="6"/>
  <c r="G12" i="6"/>
  <c r="M11" i="6"/>
  <c r="L11" i="6"/>
  <c r="G11" i="6"/>
  <c r="G22" i="6" s="1"/>
  <c r="H6" i="6"/>
  <c r="M257" i="7"/>
  <c r="M256" i="7"/>
  <c r="M255" i="7"/>
  <c r="M254" i="7"/>
  <c r="M253" i="7"/>
  <c r="M252" i="7"/>
  <c r="M251" i="7"/>
  <c r="M250" i="7"/>
  <c r="M249" i="7"/>
  <c r="M248" i="7"/>
  <c r="M247" i="7"/>
  <c r="N246" i="7"/>
  <c r="M246" i="7"/>
  <c r="G246" i="7"/>
  <c r="G257" i="7" s="1"/>
  <c r="M245" i="7"/>
  <c r="G245" i="7"/>
  <c r="M244" i="7"/>
  <c r="G244" i="7"/>
  <c r="M243" i="7"/>
  <c r="G243" i="7"/>
  <c r="M242" i="7"/>
  <c r="G242" i="7"/>
  <c r="M241" i="7"/>
  <c r="G241" i="7"/>
  <c r="M240" i="7"/>
  <c r="G240" i="7"/>
  <c r="M239" i="7"/>
  <c r="G239" i="7"/>
  <c r="M238" i="7"/>
  <c r="G238" i="7"/>
  <c r="M237" i="7"/>
  <c r="G237" i="7"/>
  <c r="M236" i="7"/>
  <c r="G236" i="7"/>
  <c r="M235" i="7"/>
  <c r="G235" i="7"/>
  <c r="N234" i="7"/>
  <c r="M234" i="7"/>
  <c r="G234" i="7"/>
  <c r="M227" i="7"/>
  <c r="M226" i="7"/>
  <c r="M225" i="7"/>
  <c r="M224" i="7"/>
  <c r="M223" i="7"/>
  <c r="M222" i="7"/>
  <c r="M221" i="7"/>
  <c r="M220" i="7"/>
  <c r="M219" i="7"/>
  <c r="M218" i="7"/>
  <c r="M217" i="7"/>
  <c r="N216" i="7"/>
  <c r="M216" i="7"/>
  <c r="G216" i="7"/>
  <c r="G226" i="7" s="1"/>
  <c r="M215" i="7"/>
  <c r="M214" i="7"/>
  <c r="G214" i="7"/>
  <c r="M213" i="7"/>
  <c r="M212" i="7"/>
  <c r="G212" i="7"/>
  <c r="M211" i="7"/>
  <c r="M210" i="7"/>
  <c r="G210" i="7"/>
  <c r="M209" i="7"/>
  <c r="M208" i="7"/>
  <c r="G208" i="7"/>
  <c r="M207" i="7"/>
  <c r="M206" i="7"/>
  <c r="G206" i="7"/>
  <c r="M205" i="7"/>
  <c r="G205" i="7"/>
  <c r="N204" i="7"/>
  <c r="M204" i="7"/>
  <c r="G204" i="7"/>
  <c r="G215" i="7" s="1"/>
  <c r="M194" i="7"/>
  <c r="M193" i="7"/>
  <c r="M192" i="7"/>
  <c r="M191" i="7"/>
  <c r="M190" i="7"/>
  <c r="M189" i="7"/>
  <c r="M188" i="7"/>
  <c r="M187" i="7"/>
  <c r="M186" i="7"/>
  <c r="M185" i="7"/>
  <c r="M184" i="7"/>
  <c r="N183" i="7"/>
  <c r="M183" i="7"/>
  <c r="G183" i="7"/>
  <c r="G194" i="7" s="1"/>
  <c r="M182" i="7"/>
  <c r="G182" i="7"/>
  <c r="M181" i="7"/>
  <c r="G181" i="7"/>
  <c r="M180" i="7"/>
  <c r="G180" i="7"/>
  <c r="M179" i="7"/>
  <c r="G179" i="7"/>
  <c r="M178" i="7"/>
  <c r="G178" i="7"/>
  <c r="M177" i="7"/>
  <c r="G177" i="7"/>
  <c r="M176" i="7"/>
  <c r="G176" i="7"/>
  <c r="M175" i="7"/>
  <c r="G175" i="7"/>
  <c r="M174" i="7"/>
  <c r="G174" i="7"/>
  <c r="M173" i="7"/>
  <c r="G173" i="7"/>
  <c r="M172" i="7"/>
  <c r="G172" i="7"/>
  <c r="N171" i="7"/>
  <c r="M171" i="7"/>
  <c r="G171" i="7"/>
  <c r="L164" i="7"/>
  <c r="L163" i="7"/>
  <c r="L162" i="7"/>
  <c r="L161" i="7"/>
  <c r="L160" i="7"/>
  <c r="L159" i="7"/>
  <c r="L158" i="7"/>
  <c r="L157" i="7"/>
  <c r="L156" i="7"/>
  <c r="L155" i="7"/>
  <c r="L154" i="7"/>
  <c r="M153" i="7"/>
  <c r="L153" i="7"/>
  <c r="G153" i="7"/>
  <c r="G163" i="7" s="1"/>
  <c r="L152" i="7"/>
  <c r="G152" i="7"/>
  <c r="L151" i="7"/>
  <c r="G151" i="7"/>
  <c r="L150" i="7"/>
  <c r="G150" i="7"/>
  <c r="L149" i="7"/>
  <c r="G149" i="7"/>
  <c r="L148" i="7"/>
  <c r="G148" i="7"/>
  <c r="L147" i="7"/>
  <c r="G147" i="7"/>
  <c r="L146" i="7"/>
  <c r="G146" i="7"/>
  <c r="L145" i="7"/>
  <c r="G145" i="7"/>
  <c r="L144" i="7"/>
  <c r="G144" i="7"/>
  <c r="L143" i="7"/>
  <c r="G143" i="7"/>
  <c r="L142" i="7"/>
  <c r="G142" i="7"/>
  <c r="M141" i="7"/>
  <c r="L141" i="7"/>
  <c r="G141" i="7"/>
  <c r="M127" i="7"/>
  <c r="M126" i="7"/>
  <c r="M125" i="7"/>
  <c r="M124" i="7"/>
  <c r="M123" i="7"/>
  <c r="M122" i="7"/>
  <c r="M121" i="7"/>
  <c r="M120" i="7"/>
  <c r="M119" i="7"/>
  <c r="M118" i="7"/>
  <c r="M117" i="7"/>
  <c r="N116" i="7"/>
  <c r="M116" i="7"/>
  <c r="G116" i="7"/>
  <c r="G127" i="7" s="1"/>
  <c r="M115" i="7"/>
  <c r="G115" i="7"/>
  <c r="M114" i="7"/>
  <c r="G114" i="7"/>
  <c r="M113" i="7"/>
  <c r="G113" i="7"/>
  <c r="M112" i="7"/>
  <c r="G112" i="7"/>
  <c r="M111" i="7"/>
  <c r="G111" i="7"/>
  <c r="M110" i="7"/>
  <c r="G110" i="7"/>
  <c r="M109" i="7"/>
  <c r="G109" i="7"/>
  <c r="M108" i="7"/>
  <c r="G108" i="7"/>
  <c r="M107" i="7"/>
  <c r="G107" i="7"/>
  <c r="M106" i="7"/>
  <c r="G106" i="7"/>
  <c r="M105" i="7"/>
  <c r="G105" i="7"/>
  <c r="N104" i="7"/>
  <c r="M104" i="7"/>
  <c r="G104" i="7"/>
  <c r="M97" i="7"/>
  <c r="M96" i="7"/>
  <c r="M95" i="7"/>
  <c r="M94" i="7"/>
  <c r="M93" i="7"/>
  <c r="M92" i="7"/>
  <c r="M91" i="7"/>
  <c r="M90" i="7"/>
  <c r="M89" i="7"/>
  <c r="M88" i="7"/>
  <c r="M87" i="7"/>
  <c r="N86" i="7"/>
  <c r="M86" i="7"/>
  <c r="G86" i="7"/>
  <c r="G96" i="7" s="1"/>
  <c r="M85" i="7"/>
  <c r="G85" i="7"/>
  <c r="M84" i="7"/>
  <c r="G84" i="7"/>
  <c r="M83" i="7"/>
  <c r="G83" i="7"/>
  <c r="M82" i="7"/>
  <c r="G82" i="7"/>
  <c r="M81" i="7"/>
  <c r="G81" i="7"/>
  <c r="M80" i="7"/>
  <c r="G80" i="7"/>
  <c r="M79" i="7"/>
  <c r="G79" i="7"/>
  <c r="M78" i="7"/>
  <c r="G78" i="7"/>
  <c r="M77" i="7"/>
  <c r="G77" i="7"/>
  <c r="M76" i="7"/>
  <c r="G76" i="7"/>
  <c r="M75" i="7"/>
  <c r="G75" i="7"/>
  <c r="N74" i="7"/>
  <c r="M74" i="7"/>
  <c r="G74" i="7"/>
  <c r="M64" i="7"/>
  <c r="L64" i="7"/>
  <c r="K64" i="7"/>
  <c r="J64" i="7"/>
  <c r="M63" i="7"/>
  <c r="L63" i="7"/>
  <c r="K63" i="7"/>
  <c r="J63" i="7"/>
  <c r="M62" i="7"/>
  <c r="L62" i="7"/>
  <c r="K62" i="7"/>
  <c r="J62" i="7"/>
  <c r="M61" i="7"/>
  <c r="L61" i="7"/>
  <c r="K61" i="7"/>
  <c r="J61" i="7"/>
  <c r="M60" i="7"/>
  <c r="L60" i="7"/>
  <c r="K60" i="7"/>
  <c r="J60" i="7"/>
  <c r="M59" i="7"/>
  <c r="L59" i="7"/>
  <c r="K59" i="7"/>
  <c r="J59" i="7"/>
  <c r="M58" i="7"/>
  <c r="L58" i="7"/>
  <c r="K58" i="7"/>
  <c r="J58" i="7"/>
  <c r="M57" i="7"/>
  <c r="L57" i="7"/>
  <c r="K57" i="7"/>
  <c r="J57" i="7"/>
  <c r="M56" i="7"/>
  <c r="L56" i="7"/>
  <c r="K56" i="7"/>
  <c r="J56" i="7"/>
  <c r="M55" i="7"/>
  <c r="L55" i="7"/>
  <c r="K55" i="7"/>
  <c r="J55" i="7"/>
  <c r="M54" i="7"/>
  <c r="L54" i="7"/>
  <c r="K54" i="7"/>
  <c r="J54" i="7"/>
  <c r="N53" i="7"/>
  <c r="M53" i="7"/>
  <c r="L53" i="7"/>
  <c r="K53" i="7"/>
  <c r="J53" i="7"/>
  <c r="G53" i="7"/>
  <c r="G64" i="7" s="1"/>
  <c r="M52" i="7"/>
  <c r="L52" i="7"/>
  <c r="K52" i="7"/>
  <c r="J52" i="7"/>
  <c r="M51" i="7"/>
  <c r="L51" i="7"/>
  <c r="K51" i="7"/>
  <c r="J51" i="7"/>
  <c r="M50" i="7"/>
  <c r="L50" i="7"/>
  <c r="K50" i="7"/>
  <c r="J50" i="7"/>
  <c r="M49" i="7"/>
  <c r="L49" i="7"/>
  <c r="K49" i="7"/>
  <c r="J49" i="7"/>
  <c r="M48" i="7"/>
  <c r="L48" i="7"/>
  <c r="K48" i="7"/>
  <c r="J48" i="7"/>
  <c r="M47" i="7"/>
  <c r="L47" i="7"/>
  <c r="K47" i="7"/>
  <c r="J47" i="7"/>
  <c r="M46" i="7"/>
  <c r="L46" i="7"/>
  <c r="K46" i="7"/>
  <c r="J46" i="7"/>
  <c r="M45" i="7"/>
  <c r="L45" i="7"/>
  <c r="K45" i="7"/>
  <c r="J45" i="7"/>
  <c r="M44" i="7"/>
  <c r="L44" i="7"/>
  <c r="K44" i="7"/>
  <c r="J44" i="7"/>
  <c r="M43" i="7"/>
  <c r="L43" i="7"/>
  <c r="K43" i="7"/>
  <c r="J43" i="7"/>
  <c r="M42" i="7"/>
  <c r="L42" i="7"/>
  <c r="K42" i="7"/>
  <c r="J42" i="7"/>
  <c r="N41" i="7"/>
  <c r="M41" i="7"/>
  <c r="L41" i="7"/>
  <c r="K41" i="7"/>
  <c r="J41" i="7"/>
  <c r="G41" i="7"/>
  <c r="G49" i="7" s="1"/>
  <c r="L34" i="7"/>
  <c r="L33" i="7"/>
  <c r="L32" i="7"/>
  <c r="L31" i="7"/>
  <c r="L30" i="7"/>
  <c r="L29" i="7"/>
  <c r="L28" i="7"/>
  <c r="L27" i="7"/>
  <c r="L26" i="7"/>
  <c r="L25" i="7"/>
  <c r="L24" i="7"/>
  <c r="M23" i="7"/>
  <c r="L23" i="7"/>
  <c r="G23" i="7"/>
  <c r="G33" i="7" s="1"/>
  <c r="L22" i="7"/>
  <c r="G22" i="7"/>
  <c r="L21" i="7"/>
  <c r="G21" i="7"/>
  <c r="L20" i="7"/>
  <c r="G20" i="7"/>
  <c r="L19" i="7"/>
  <c r="G19" i="7"/>
  <c r="L18" i="7"/>
  <c r="G18" i="7"/>
  <c r="L17" i="7"/>
  <c r="G17" i="7"/>
  <c r="L16" i="7"/>
  <c r="G16" i="7"/>
  <c r="L15" i="7"/>
  <c r="G15" i="7"/>
  <c r="L14" i="7"/>
  <c r="G14" i="7"/>
  <c r="L13" i="7"/>
  <c r="G13" i="7"/>
  <c r="L12" i="7"/>
  <c r="G12" i="7"/>
  <c r="M11" i="7"/>
  <c r="L11" i="7"/>
  <c r="G11" i="7"/>
  <c r="H6" i="7"/>
  <c r="G24" i="11" l="1"/>
  <c r="G26" i="11"/>
  <c r="G28" i="11"/>
  <c r="G30" i="11"/>
  <c r="G32" i="11"/>
  <c r="G34" i="11"/>
  <c r="G42" i="11"/>
  <c r="G46" i="11"/>
  <c r="G50" i="11"/>
  <c r="G57" i="11"/>
  <c r="G61" i="11"/>
  <c r="G87" i="11"/>
  <c r="G89" i="11"/>
  <c r="G91" i="11"/>
  <c r="G93" i="11"/>
  <c r="G95" i="11"/>
  <c r="G97" i="11"/>
  <c r="G118" i="11"/>
  <c r="G120" i="11"/>
  <c r="G122" i="11"/>
  <c r="G124" i="11"/>
  <c r="G126" i="11"/>
  <c r="G154" i="11"/>
  <c r="G156" i="11"/>
  <c r="G158" i="11"/>
  <c r="G160" i="11"/>
  <c r="G162" i="11"/>
  <c r="G164" i="11"/>
  <c r="G185" i="11"/>
  <c r="G187" i="11"/>
  <c r="G189" i="11"/>
  <c r="G191" i="11"/>
  <c r="G193" i="11"/>
  <c r="G217" i="11"/>
  <c r="G219" i="11"/>
  <c r="G221" i="11"/>
  <c r="G223" i="11"/>
  <c r="G225" i="11"/>
  <c r="G227" i="11"/>
  <c r="G248" i="11"/>
  <c r="G250" i="11"/>
  <c r="G252" i="11"/>
  <c r="G254" i="11"/>
  <c r="G256" i="11"/>
  <c r="G17" i="11"/>
  <c r="G19" i="11"/>
  <c r="G21" i="11"/>
  <c r="G43" i="11"/>
  <c r="G47" i="11"/>
  <c r="G51" i="11"/>
  <c r="G54" i="11"/>
  <c r="G58" i="11"/>
  <c r="G62" i="11"/>
  <c r="G76" i="11"/>
  <c r="G78" i="11"/>
  <c r="G80" i="11"/>
  <c r="G82" i="11"/>
  <c r="G84" i="11"/>
  <c r="G143" i="11"/>
  <c r="G145" i="11"/>
  <c r="G147" i="11"/>
  <c r="G149" i="11"/>
  <c r="G151" i="11"/>
  <c r="G206" i="11"/>
  <c r="G208" i="11"/>
  <c r="G210" i="11"/>
  <c r="G212" i="11"/>
  <c r="G214" i="11"/>
  <c r="G245" i="11"/>
  <c r="G25" i="11"/>
  <c r="G27" i="11"/>
  <c r="G29" i="11"/>
  <c r="G31" i="11"/>
  <c r="G44" i="11"/>
  <c r="G48" i="11"/>
  <c r="G52" i="11"/>
  <c r="G55" i="11"/>
  <c r="G59" i="11"/>
  <c r="G63" i="11"/>
  <c r="G88" i="11"/>
  <c r="G90" i="11"/>
  <c r="G92" i="11"/>
  <c r="G94" i="11"/>
  <c r="G117" i="11"/>
  <c r="G119" i="11"/>
  <c r="G121" i="11"/>
  <c r="G123" i="11"/>
  <c r="G125" i="11"/>
  <c r="G155" i="11"/>
  <c r="G157" i="11"/>
  <c r="G159" i="11"/>
  <c r="G161" i="11"/>
  <c r="G184" i="11"/>
  <c r="G186" i="11"/>
  <c r="G188" i="11"/>
  <c r="G190" i="11"/>
  <c r="G192" i="11"/>
  <c r="G218" i="11"/>
  <c r="G220" i="11"/>
  <c r="G222" i="11"/>
  <c r="G224" i="11"/>
  <c r="G247" i="11"/>
  <c r="G249" i="11"/>
  <c r="G251" i="11"/>
  <c r="G253" i="11"/>
  <c r="G255" i="11"/>
  <c r="G18" i="11"/>
  <c r="G20" i="11"/>
  <c r="G45" i="11"/>
  <c r="G56" i="11"/>
  <c r="G60" i="11"/>
  <c r="G81" i="11"/>
  <c r="G83" i="11"/>
  <c r="G142" i="11"/>
  <c r="G144" i="11"/>
  <c r="G146" i="11"/>
  <c r="G148" i="11"/>
  <c r="G150" i="11"/>
  <c r="G205" i="11"/>
  <c r="G207" i="11"/>
  <c r="G209" i="11"/>
  <c r="G211" i="11"/>
  <c r="G213" i="11"/>
  <c r="G24" i="10"/>
  <c r="G26" i="10"/>
  <c r="G28" i="10"/>
  <c r="G30" i="10"/>
  <c r="G32" i="10"/>
  <c r="G34" i="10"/>
  <c r="G42" i="10"/>
  <c r="G46" i="10"/>
  <c r="G50" i="10"/>
  <c r="G57" i="10"/>
  <c r="G61" i="10"/>
  <c r="G87" i="10"/>
  <c r="G89" i="10"/>
  <c r="G91" i="10"/>
  <c r="G93" i="10"/>
  <c r="G95" i="10"/>
  <c r="G97" i="10"/>
  <c r="G118" i="10"/>
  <c r="G120" i="10"/>
  <c r="G122" i="10"/>
  <c r="G124" i="10"/>
  <c r="G126" i="10"/>
  <c r="G154" i="10"/>
  <c r="G156" i="10"/>
  <c r="G158" i="10"/>
  <c r="G160" i="10"/>
  <c r="G162" i="10"/>
  <c r="G164" i="10"/>
  <c r="G185" i="10"/>
  <c r="G187" i="10"/>
  <c r="G189" i="10"/>
  <c r="G191" i="10"/>
  <c r="G193" i="10"/>
  <c r="G217" i="10"/>
  <c r="G219" i="10"/>
  <c r="G221" i="10"/>
  <c r="G223" i="10"/>
  <c r="G225" i="10"/>
  <c r="G227" i="10"/>
  <c r="G248" i="10"/>
  <c r="G250" i="10"/>
  <c r="G252" i="10"/>
  <c r="G254" i="10"/>
  <c r="G256" i="10"/>
  <c r="G13" i="10"/>
  <c r="G15" i="10"/>
  <c r="G17" i="10"/>
  <c r="G19" i="10"/>
  <c r="G21" i="10"/>
  <c r="G43" i="10"/>
  <c r="G47" i="10"/>
  <c r="G51" i="10"/>
  <c r="G54" i="10"/>
  <c r="G58" i="10"/>
  <c r="G62" i="10"/>
  <c r="G235" i="10"/>
  <c r="G237" i="10"/>
  <c r="G239" i="10"/>
  <c r="G241" i="10"/>
  <c r="G243" i="10"/>
  <c r="G25" i="10"/>
  <c r="G27" i="10"/>
  <c r="G29" i="10"/>
  <c r="G31" i="10"/>
  <c r="G44" i="10"/>
  <c r="G48" i="10"/>
  <c r="G52" i="10"/>
  <c r="G55" i="10"/>
  <c r="G59" i="10"/>
  <c r="G63" i="10"/>
  <c r="G88" i="10"/>
  <c r="G90" i="10"/>
  <c r="G92" i="10"/>
  <c r="G94" i="10"/>
  <c r="G117" i="10"/>
  <c r="G119" i="10"/>
  <c r="G121" i="10"/>
  <c r="G123" i="10"/>
  <c r="G125" i="10"/>
  <c r="G155" i="10"/>
  <c r="G157" i="10"/>
  <c r="G159" i="10"/>
  <c r="G161" i="10"/>
  <c r="G184" i="10"/>
  <c r="G186" i="10"/>
  <c r="G188" i="10"/>
  <c r="G190" i="10"/>
  <c r="G192" i="10"/>
  <c r="G218" i="10"/>
  <c r="G220" i="10"/>
  <c r="G222" i="10"/>
  <c r="G224" i="10"/>
  <c r="G247" i="10"/>
  <c r="G249" i="10"/>
  <c r="G251" i="10"/>
  <c r="G253" i="10"/>
  <c r="G255" i="10"/>
  <c r="G12" i="10"/>
  <c r="G14" i="10"/>
  <c r="G16" i="10"/>
  <c r="G18" i="10"/>
  <c r="G20" i="10"/>
  <c r="G45" i="10"/>
  <c r="G56" i="10"/>
  <c r="G60" i="10"/>
  <c r="G24" i="9"/>
  <c r="G26" i="9"/>
  <c r="G28" i="9"/>
  <c r="G30" i="9"/>
  <c r="G32" i="9"/>
  <c r="G34" i="9"/>
  <c r="G42" i="9"/>
  <c r="G46" i="9"/>
  <c r="G50" i="9"/>
  <c r="G57" i="9"/>
  <c r="G61" i="9"/>
  <c r="G87" i="9"/>
  <c r="G89" i="9"/>
  <c r="G91" i="9"/>
  <c r="G93" i="9"/>
  <c r="G95" i="9"/>
  <c r="G97" i="9"/>
  <c r="G118" i="9"/>
  <c r="G120" i="9"/>
  <c r="G122" i="9"/>
  <c r="G124" i="9"/>
  <c r="G126" i="9"/>
  <c r="G154" i="9"/>
  <c r="G156" i="9"/>
  <c r="G158" i="9"/>
  <c r="G160" i="9"/>
  <c r="G162" i="9"/>
  <c r="G164" i="9"/>
  <c r="G185" i="9"/>
  <c r="G187" i="9"/>
  <c r="G189" i="9"/>
  <c r="G191" i="9"/>
  <c r="G193" i="9"/>
  <c r="G217" i="9"/>
  <c r="G219" i="9"/>
  <c r="G221" i="9"/>
  <c r="G223" i="9"/>
  <c r="G225" i="9"/>
  <c r="G227" i="9"/>
  <c r="G248" i="9"/>
  <c r="G250" i="9"/>
  <c r="G252" i="9"/>
  <c r="G254" i="9"/>
  <c r="G256" i="9"/>
  <c r="G13" i="9"/>
  <c r="G15" i="9"/>
  <c r="G17" i="9"/>
  <c r="G19" i="9"/>
  <c r="G21" i="9"/>
  <c r="G43" i="9"/>
  <c r="G47" i="9"/>
  <c r="G51" i="9"/>
  <c r="G54" i="9"/>
  <c r="G58" i="9"/>
  <c r="G62" i="9"/>
  <c r="G25" i="9"/>
  <c r="G27" i="9"/>
  <c r="G29" i="9"/>
  <c r="G31" i="9"/>
  <c r="G44" i="9"/>
  <c r="G48" i="9"/>
  <c r="G52" i="9"/>
  <c r="G55" i="9"/>
  <c r="G59" i="9"/>
  <c r="G63" i="9"/>
  <c r="G88" i="9"/>
  <c r="G90" i="9"/>
  <c r="G92" i="9"/>
  <c r="G94" i="9"/>
  <c r="G117" i="9"/>
  <c r="G119" i="9"/>
  <c r="G121" i="9"/>
  <c r="G123" i="9"/>
  <c r="G125" i="9"/>
  <c r="G155" i="9"/>
  <c r="G157" i="9"/>
  <c r="G159" i="9"/>
  <c r="G161" i="9"/>
  <c r="G184" i="9"/>
  <c r="G186" i="9"/>
  <c r="G188" i="9"/>
  <c r="G190" i="9"/>
  <c r="G192" i="9"/>
  <c r="G218" i="9"/>
  <c r="G220" i="9"/>
  <c r="G222" i="9"/>
  <c r="G224" i="9"/>
  <c r="G247" i="9"/>
  <c r="G249" i="9"/>
  <c r="G251" i="9"/>
  <c r="G253" i="9"/>
  <c r="G255" i="9"/>
  <c r="G12" i="9"/>
  <c r="G14" i="9"/>
  <c r="G16" i="9"/>
  <c r="G18" i="9"/>
  <c r="G20" i="9"/>
  <c r="G45" i="9"/>
  <c r="G56" i="9"/>
  <c r="G60" i="9"/>
  <c r="G24" i="8"/>
  <c r="G26" i="8"/>
  <c r="G28" i="8"/>
  <c r="G30" i="8"/>
  <c r="G32" i="8"/>
  <c r="G34" i="8"/>
  <c r="G42" i="8"/>
  <c r="G46" i="8"/>
  <c r="G50" i="8"/>
  <c r="G57" i="8"/>
  <c r="G61" i="8"/>
  <c r="G87" i="8"/>
  <c r="G89" i="8"/>
  <c r="G91" i="8"/>
  <c r="G93" i="8"/>
  <c r="G95" i="8"/>
  <c r="G97" i="8"/>
  <c r="G118" i="8"/>
  <c r="G120" i="8"/>
  <c r="G122" i="8"/>
  <c r="G124" i="8"/>
  <c r="G126" i="8"/>
  <c r="G154" i="8"/>
  <c r="G156" i="8"/>
  <c r="G158" i="8"/>
  <c r="G160" i="8"/>
  <c r="G162" i="8"/>
  <c r="G164" i="8"/>
  <c r="G185" i="8"/>
  <c r="G187" i="8"/>
  <c r="G189" i="8"/>
  <c r="G191" i="8"/>
  <c r="G193" i="8"/>
  <c r="G217" i="8"/>
  <c r="G219" i="8"/>
  <c r="G221" i="8"/>
  <c r="G223" i="8"/>
  <c r="G225" i="8"/>
  <c r="G227" i="8"/>
  <c r="G248" i="8"/>
  <c r="G250" i="8"/>
  <c r="G252" i="8"/>
  <c r="G254" i="8"/>
  <c r="G256" i="8"/>
  <c r="G15" i="8"/>
  <c r="G17" i="8"/>
  <c r="G19" i="8"/>
  <c r="G21" i="8"/>
  <c r="G43" i="8"/>
  <c r="G47" i="8"/>
  <c r="G51" i="8"/>
  <c r="G54" i="8"/>
  <c r="G58" i="8"/>
  <c r="G62" i="8"/>
  <c r="G25" i="8"/>
  <c r="G27" i="8"/>
  <c r="G29" i="8"/>
  <c r="G31" i="8"/>
  <c r="G44" i="8"/>
  <c r="G48" i="8"/>
  <c r="G52" i="8"/>
  <c r="G55" i="8"/>
  <c r="G59" i="8"/>
  <c r="G63" i="8"/>
  <c r="G88" i="8"/>
  <c r="G90" i="8"/>
  <c r="G92" i="8"/>
  <c r="G94" i="8"/>
  <c r="G117" i="8"/>
  <c r="G119" i="8"/>
  <c r="G121" i="8"/>
  <c r="G123" i="8"/>
  <c r="G125" i="8"/>
  <c r="G155" i="8"/>
  <c r="G157" i="8"/>
  <c r="G159" i="8"/>
  <c r="G161" i="8"/>
  <c r="G184" i="8"/>
  <c r="G186" i="8"/>
  <c r="G188" i="8"/>
  <c r="G190" i="8"/>
  <c r="G192" i="8"/>
  <c r="G218" i="8"/>
  <c r="G220" i="8"/>
  <c r="G222" i="8"/>
  <c r="G224" i="8"/>
  <c r="G247" i="8"/>
  <c r="G249" i="8"/>
  <c r="G251" i="8"/>
  <c r="G253" i="8"/>
  <c r="G255" i="8"/>
  <c r="G16" i="8"/>
  <c r="G18" i="8"/>
  <c r="G20" i="8"/>
  <c r="G45" i="8"/>
  <c r="G56" i="8"/>
  <c r="G60" i="8"/>
  <c r="G24" i="6"/>
  <c r="G26" i="6"/>
  <c r="G28" i="6"/>
  <c r="G30" i="6"/>
  <c r="G32" i="6"/>
  <c r="G34" i="6"/>
  <c r="G42" i="6"/>
  <c r="G46" i="6"/>
  <c r="G50" i="6"/>
  <c r="G57" i="6"/>
  <c r="G61" i="6"/>
  <c r="G87" i="6"/>
  <c r="G89" i="6"/>
  <c r="G91" i="6"/>
  <c r="G93" i="6"/>
  <c r="G95" i="6"/>
  <c r="G97" i="6"/>
  <c r="G118" i="6"/>
  <c r="G120" i="6"/>
  <c r="G122" i="6"/>
  <c r="G124" i="6"/>
  <c r="G126" i="6"/>
  <c r="G154" i="6"/>
  <c r="G156" i="6"/>
  <c r="G158" i="6"/>
  <c r="G160" i="6"/>
  <c r="G162" i="6"/>
  <c r="G164" i="6"/>
  <c r="G185" i="6"/>
  <c r="G187" i="6"/>
  <c r="G189" i="6"/>
  <c r="G191" i="6"/>
  <c r="G193" i="6"/>
  <c r="G217" i="6"/>
  <c r="G219" i="6"/>
  <c r="G221" i="6"/>
  <c r="G223" i="6"/>
  <c r="G225" i="6"/>
  <c r="G227" i="6"/>
  <c r="G248" i="6"/>
  <c r="G250" i="6"/>
  <c r="G252" i="6"/>
  <c r="G254" i="6"/>
  <c r="G256" i="6"/>
  <c r="G43" i="6"/>
  <c r="G47" i="6"/>
  <c r="G51" i="6"/>
  <c r="G54" i="6"/>
  <c r="G58" i="6"/>
  <c r="G62" i="6"/>
  <c r="G25" i="6"/>
  <c r="G27" i="6"/>
  <c r="G29" i="6"/>
  <c r="G31" i="6"/>
  <c r="G44" i="6"/>
  <c r="G48" i="6"/>
  <c r="G52" i="6"/>
  <c r="G55" i="6"/>
  <c r="G59" i="6"/>
  <c r="G63" i="6"/>
  <c r="G88" i="6"/>
  <c r="G90" i="6"/>
  <c r="G92" i="6"/>
  <c r="G94" i="6"/>
  <c r="G117" i="6"/>
  <c r="G119" i="6"/>
  <c r="G121" i="6"/>
  <c r="G123" i="6"/>
  <c r="G125" i="6"/>
  <c r="G155" i="6"/>
  <c r="G157" i="6"/>
  <c r="G159" i="6"/>
  <c r="G161" i="6"/>
  <c r="G184" i="6"/>
  <c r="G186" i="6"/>
  <c r="G188" i="6"/>
  <c r="G190" i="6"/>
  <c r="G192" i="6"/>
  <c r="G218" i="6"/>
  <c r="G220" i="6"/>
  <c r="G222" i="6"/>
  <c r="G224" i="6"/>
  <c r="G247" i="6"/>
  <c r="G249" i="6"/>
  <c r="G251" i="6"/>
  <c r="G253" i="6"/>
  <c r="G255" i="6"/>
  <c r="G16" i="6"/>
  <c r="G18" i="6"/>
  <c r="G20" i="6"/>
  <c r="G45" i="6"/>
  <c r="G56" i="6"/>
  <c r="G60" i="6"/>
  <c r="G24" i="7"/>
  <c r="G26" i="7"/>
  <c r="G28" i="7"/>
  <c r="G30" i="7"/>
  <c r="G32" i="7"/>
  <c r="G34" i="7"/>
  <c r="G42" i="7"/>
  <c r="G46" i="7"/>
  <c r="G50" i="7"/>
  <c r="G57" i="7"/>
  <c r="G61" i="7"/>
  <c r="G87" i="7"/>
  <c r="G89" i="7"/>
  <c r="G91" i="7"/>
  <c r="G93" i="7"/>
  <c r="G95" i="7"/>
  <c r="G97" i="7"/>
  <c r="G118" i="7"/>
  <c r="G120" i="7"/>
  <c r="G122" i="7"/>
  <c r="G124" i="7"/>
  <c r="G126" i="7"/>
  <c r="G154" i="7"/>
  <c r="G156" i="7"/>
  <c r="G158" i="7"/>
  <c r="G160" i="7"/>
  <c r="G162" i="7"/>
  <c r="G164" i="7"/>
  <c r="G185" i="7"/>
  <c r="G187" i="7"/>
  <c r="G189" i="7"/>
  <c r="G191" i="7"/>
  <c r="G193" i="7"/>
  <c r="G217" i="7"/>
  <c r="G219" i="7"/>
  <c r="G221" i="7"/>
  <c r="G223" i="7"/>
  <c r="G225" i="7"/>
  <c r="G227" i="7"/>
  <c r="G248" i="7"/>
  <c r="G250" i="7"/>
  <c r="G252" i="7"/>
  <c r="G254" i="7"/>
  <c r="G256" i="7"/>
  <c r="G43" i="7"/>
  <c r="G47" i="7"/>
  <c r="G51" i="7"/>
  <c r="G54" i="7"/>
  <c r="G58" i="7"/>
  <c r="G62" i="7"/>
  <c r="G25" i="7"/>
  <c r="G27" i="7"/>
  <c r="G29" i="7"/>
  <c r="G31" i="7"/>
  <c r="G44" i="7"/>
  <c r="G48" i="7"/>
  <c r="G52" i="7"/>
  <c r="G55" i="7"/>
  <c r="G59" i="7"/>
  <c r="G63" i="7"/>
  <c r="G88" i="7"/>
  <c r="G90" i="7"/>
  <c r="G92" i="7"/>
  <c r="G94" i="7"/>
  <c r="G117" i="7"/>
  <c r="G119" i="7"/>
  <c r="G121" i="7"/>
  <c r="G123" i="7"/>
  <c r="G125" i="7"/>
  <c r="G155" i="7"/>
  <c r="G157" i="7"/>
  <c r="G159" i="7"/>
  <c r="G161" i="7"/>
  <c r="G184" i="7"/>
  <c r="G186" i="7"/>
  <c r="G188" i="7"/>
  <c r="G190" i="7"/>
  <c r="G192" i="7"/>
  <c r="G218" i="7"/>
  <c r="G220" i="7"/>
  <c r="G222" i="7"/>
  <c r="G224" i="7"/>
  <c r="G247" i="7"/>
  <c r="G249" i="7"/>
  <c r="G251" i="7"/>
  <c r="G253" i="7"/>
  <c r="G255" i="7"/>
  <c r="G45" i="7"/>
  <c r="G56" i="7"/>
  <c r="G60" i="7"/>
  <c r="G207" i="7"/>
  <c r="G209" i="7"/>
  <c r="G211" i="7"/>
  <c r="G213" i="7"/>
</calcChain>
</file>

<file path=xl/sharedStrings.xml><?xml version="1.0" encoding="utf-8"?>
<sst xmlns="http://schemas.openxmlformats.org/spreadsheetml/2006/main" count="7169" uniqueCount="56">
  <si>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ENERO 2012</t>
    </r>
  </si>
  <si>
    <t>Fuente: Estadísticas preparadas en base a información proporcionada por el Depósito Central de Valores S.A. (DCV)</t>
  </si>
  <si>
    <t>INFORMACIÓN EN MILLONES DE UNIDADES DE FOMENTO</t>
  </si>
  <si>
    <t xml:space="preserve">Valores custodiados en el DCV </t>
  </si>
  <si>
    <t>Año</t>
  </si>
  <si>
    <t>Mes</t>
  </si>
  <si>
    <t>Físico</t>
  </si>
  <si>
    <t>Desmaterializado</t>
  </si>
  <si>
    <t>Total</t>
  </si>
  <si>
    <t>Enero</t>
  </si>
  <si>
    <t>ene</t>
  </si>
  <si>
    <t>Febrero</t>
  </si>
  <si>
    <t>feb</t>
  </si>
  <si>
    <t>Marzo</t>
  </si>
  <si>
    <t>mar</t>
  </si>
  <si>
    <t>Abril</t>
  </si>
  <si>
    <t>abr</t>
  </si>
  <si>
    <t>Mayo</t>
  </si>
  <si>
    <t>may</t>
  </si>
  <si>
    <t>Junio</t>
  </si>
  <si>
    <t>jun</t>
  </si>
  <si>
    <t>Julio</t>
  </si>
  <si>
    <t>jul</t>
  </si>
  <si>
    <t>Agosto</t>
  </si>
  <si>
    <t>ago</t>
  </si>
  <si>
    <t>Septiembre</t>
  </si>
  <si>
    <t>sep</t>
  </si>
  <si>
    <t>Octubre</t>
  </si>
  <si>
    <t>oct</t>
  </si>
  <si>
    <t>Noviembre</t>
  </si>
  <si>
    <t>nov</t>
  </si>
  <si>
    <t>Diciembre</t>
  </si>
  <si>
    <t>dic</t>
  </si>
  <si>
    <t/>
  </si>
  <si>
    <t>Composición de los valores custodiados en el DCV por tipo de instrumento</t>
  </si>
  <si>
    <t>IIF</t>
  </si>
  <si>
    <t>IRF</t>
  </si>
  <si>
    <t>IRV</t>
  </si>
  <si>
    <r>
      <t xml:space="preserve">IIF: </t>
    </r>
    <r>
      <rPr>
        <sz val="10"/>
        <rFont val="Arial Narrow"/>
        <family val="2"/>
      </rPr>
      <t>Instrumentos de Intermediación Financiera.</t>
    </r>
  </si>
  <si>
    <r>
      <t xml:space="preserve">IRF: </t>
    </r>
    <r>
      <rPr>
        <sz val="10"/>
        <rFont val="Arial Narrow"/>
        <family val="2"/>
      </rPr>
      <t>Intrumentos de Renta Fija.</t>
    </r>
  </si>
  <si>
    <r>
      <t xml:space="preserve">IRV: </t>
    </r>
    <r>
      <rPr>
        <sz val="10"/>
        <rFont val="Arial Narrow"/>
        <family val="2"/>
      </rPr>
      <t>Instrumentos de Renta Variable</t>
    </r>
  </si>
  <si>
    <t>Composición de los valores físicos custodiados en el DCV por tipo de instrumento</t>
  </si>
  <si>
    <t>Composición de los valores desmaterializados custodiados en el DCV por tipo de instrumento</t>
  </si>
  <si>
    <t>INFORMACIÓN EN MILLONES DE DÓLARES</t>
  </si>
  <si>
    <t>(*) Los valores en unidades de fomento son convertidos a dólares, utilizando el valor de la UF y del dólar al último día del mes correspondiente.</t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</si>
  <si>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FEBRERO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</si>
  <si>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MARZO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</si>
  <si>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MAYO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</si>
  <si>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JUNIO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</si>
  <si>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ABRIL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</si>
  <si>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AGOSTO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</si>
  <si>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SEPTIEMBRE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</si>
  <si>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OCTUBRE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</si>
  <si>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NOVIEMBRE</t>
    </r>
    <r>
      <rPr>
        <b/>
        <sz val="18"/>
        <color rgb="FFFF0000"/>
        <rFont val="Arial Narrow"/>
        <family val="2"/>
      </rPr>
      <t xml:space="preserve">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</si>
  <si>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DICIEMBRE</t>
    </r>
    <r>
      <rPr>
        <b/>
        <sz val="18"/>
        <color rgb="FFFF0000"/>
        <rFont val="Arial Narrow"/>
        <family val="2"/>
      </rPr>
      <t xml:space="preserve"> 2012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</si>
  <si>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JULIO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</si>
</sst>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p_t_a_-;\-* #,##0\ _p_t_a_-;_-* &quot;-&quot;??\ _p_t_a_-;_-@_-"/>
    <numFmt numFmtId="165" formatCode="mm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FFFFFF"/>
      <name val="Arial Narrow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sz val="18"/>
      <name val="Arial Narrow"/>
      <family val="2"/>
    </font>
    <font>
      <b/>
      <sz val="10"/>
      <name val="Arial Narrow"/>
      <family val="2"/>
    </font>
    <font>
      <b/>
      <sz val="10"/>
      <color rgb="FFFFFFFF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164" fontId="8" fillId="0" borderId="0" xfId="0" applyNumberFormat="1" applyFont="1" applyFill="1" applyBorder="1"/>
    <xf numFmtId="0" fontId="9" fillId="0" borderId="0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5" fontId="2" fillId="0" borderId="8" xfId="0" applyNumberFormat="1" applyFont="1" applyFill="1" applyBorder="1"/>
    <xf numFmtId="164" fontId="2" fillId="0" borderId="9" xfId="1" applyNumberFormat="1" applyFont="1" applyFill="1" applyBorder="1"/>
    <xf numFmtId="164" fontId="2" fillId="0" borderId="10" xfId="0" applyNumberFormat="1" applyFont="1" applyFill="1" applyBorder="1"/>
    <xf numFmtId="17" fontId="3" fillId="0" borderId="0" xfId="0" applyNumberFormat="1" applyFont="1" applyFill="1" applyBorder="1"/>
    <xf numFmtId="164" fontId="2" fillId="0" borderId="12" xfId="1" applyNumberFormat="1" applyFont="1" applyFill="1" applyBorder="1"/>
    <xf numFmtId="164" fontId="2" fillId="0" borderId="13" xfId="0" applyNumberFormat="1" applyFont="1" applyFill="1" applyBorder="1"/>
    <xf numFmtId="165" fontId="3" fillId="0" borderId="0" xfId="0" applyNumberFormat="1" applyFont="1" applyFill="1" applyBorder="1"/>
    <xf numFmtId="0" fontId="2" fillId="0" borderId="15" xfId="0" applyFont="1" applyFill="1" applyBorder="1"/>
    <xf numFmtId="164" fontId="2" fillId="0" borderId="16" xfId="1" applyNumberFormat="1" applyFont="1" applyFill="1" applyBorder="1"/>
    <xf numFmtId="164" fontId="2" fillId="0" borderId="17" xfId="0" applyNumberFormat="1" applyFont="1" applyFill="1" applyBorder="1"/>
    <xf numFmtId="0" fontId="2" fillId="0" borderId="8" xfId="0" applyFont="1" applyFill="1" applyBorder="1"/>
    <xf numFmtId="17" fontId="2" fillId="0" borderId="0" xfId="0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164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/>
    <xf numFmtId="164" fontId="2" fillId="0" borderId="24" xfId="0" applyNumberFormat="1" applyFont="1" applyFill="1" applyBorder="1" applyAlignment="1">
      <alignment horizontal="center"/>
    </xf>
    <xf numFmtId="0" fontId="2" fillId="0" borderId="26" xfId="0" applyFont="1" applyFill="1" applyBorder="1"/>
    <xf numFmtId="164" fontId="2" fillId="0" borderId="2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textRotation="90" wrapText="1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7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8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0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1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2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3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4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5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6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7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8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0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1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2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3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4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5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6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7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8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0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1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2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3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4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5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6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7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8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0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1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2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3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4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5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6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7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8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0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1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2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3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4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5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6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7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8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0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1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2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3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4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5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6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7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8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0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1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2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3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4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5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6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7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8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0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1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'[1]Ene-12'!$J$11:$J$23</c:f>
              <c:numCache>
                <c:formatCode>General</c:formatCode>
                <c:ptCount val="13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'[1]Ene-12'!$K$11:$K$23</c:f>
              <c:numCache>
                <c:formatCode>General</c:formatCode>
                <c:ptCount val="13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'[1]Ene-12'!$L$11:$L$23</c:f>
              <c:numCache>
                <c:formatCode>General</c:formatCode>
                <c:ptCount val="13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60448"/>
        <c:axId val="99162368"/>
      </c:lineChart>
      <c:catAx>
        <c:axId val="991604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162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16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1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'[1]Ene-12'!$J$74:$J$86</c:f>
              <c:numCache>
                <c:formatCode>General</c:formatCode>
                <c:ptCount val="13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</c:numCache>
            </c:numRef>
          </c:val>
        </c:ser>
        <c:ser>
          <c:idx val="1"/>
          <c:order val="1"/>
          <c:tx>
            <c:strRef>
              <c:f>'[1]Ene-12'!$K$73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'[1]Ene-12'!$K$74:$K$86</c:f>
              <c:numCache>
                <c:formatCode>General</c:formatCode>
                <c:ptCount val="13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</c:numCache>
            </c:numRef>
          </c:val>
        </c:ser>
        <c:ser>
          <c:idx val="2"/>
          <c:order val="2"/>
          <c:tx>
            <c:strRef>
              <c:f>'[1]Ene-12'!$L$73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08576"/>
        <c:axId val="110018560"/>
      </c:barChart>
      <c:catAx>
        <c:axId val="1100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018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01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00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62495566428"/>
          <c:y val="0.92505953149298958"/>
          <c:w val="0.28547315031566994"/>
          <c:h val="5.620608899297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'[7]Jul-12'!$J$141:$J$159</c:f>
              <c:numCache>
                <c:formatCode>General</c:formatCode>
                <c:ptCount val="19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</c:numCache>
            </c:numRef>
          </c:val>
        </c:ser>
        <c:ser>
          <c:idx val="1"/>
          <c:order val="1"/>
          <c:tx>
            <c:strRef>
              <c:f>'[7]Jul-12'!$K$140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'[7]Jul-12'!$K$141:$K$159</c:f>
              <c:numCache>
                <c:formatCode>General</c:formatCode>
                <c:ptCount val="19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957952"/>
        <c:axId val="138959488"/>
      </c:barChart>
      <c:catAx>
        <c:axId val="1389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959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95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957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'[7]Jul-12'!$J$41:$J$59</c:f>
              <c:numCache>
                <c:formatCode>General</c:formatCode>
                <c:ptCount val="19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'[7]Jul-12'!$K$41:$K$59</c:f>
              <c:numCache>
                <c:formatCode>General</c:formatCode>
                <c:ptCount val="19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'[7]Jul-12'!$L$41:$L$59</c:f>
              <c:numCache>
                <c:formatCode>General</c:formatCode>
                <c:ptCount val="19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'[7]Jul-12'!$M$41:$M$59</c:f>
              <c:numCache>
                <c:formatCode>General</c:formatCode>
                <c:ptCount val="19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0816"/>
        <c:axId val="139012736"/>
      </c:lineChart>
      <c:catAx>
        <c:axId val="1390108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012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01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010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'[7]Jul-12'!$J$171:$J$189</c:f>
              <c:numCache>
                <c:formatCode>General</c:formatCode>
                <c:ptCount val="19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'[7]Jul-12'!$K$171:$K$189</c:f>
              <c:numCache>
                <c:formatCode>General</c:formatCode>
                <c:ptCount val="19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'[7]Jul-12'!$L$171:$L$189</c:f>
              <c:numCache>
                <c:formatCode>General</c:formatCode>
                <c:ptCount val="19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'[7]Jul-12'!$M$171:$M$189</c:f>
              <c:numCache>
                <c:formatCode>General</c:formatCode>
                <c:ptCount val="19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07424"/>
        <c:axId val="139209344"/>
      </c:lineChart>
      <c:catAx>
        <c:axId val="139207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209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20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207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'[7]Jul-12'!$J$41:$J$59</c:f>
              <c:numCache>
                <c:formatCode>General</c:formatCode>
                <c:ptCount val="19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</c:numCache>
            </c:numRef>
          </c:val>
        </c:ser>
        <c:ser>
          <c:idx val="1"/>
          <c:order val="1"/>
          <c:tx>
            <c:strRef>
              <c:f>'[7]Jul-12'!$K$40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'[7]Jul-12'!$K$41:$K$59</c:f>
              <c:numCache>
                <c:formatCode>General</c:formatCode>
                <c:ptCount val="19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</c:numCache>
            </c:numRef>
          </c:val>
        </c:ser>
        <c:ser>
          <c:idx val="2"/>
          <c:order val="2"/>
          <c:tx>
            <c:strRef>
              <c:f>'[7]Jul-12'!$L$40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'[7]Jul-12'!$L$41:$L$59</c:f>
              <c:numCache>
                <c:formatCode>General</c:formatCode>
                <c:ptCount val="19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256192"/>
        <c:axId val="139257728"/>
      </c:barChart>
      <c:catAx>
        <c:axId val="139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257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25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256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'[7]Jul-12'!$J$171:$J$189</c:f>
              <c:numCache>
                <c:formatCode>General</c:formatCode>
                <c:ptCount val="19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</c:numCache>
            </c:numRef>
          </c:val>
        </c:ser>
        <c:ser>
          <c:idx val="1"/>
          <c:order val="1"/>
          <c:tx>
            <c:strRef>
              <c:f>'[7]Jul-12'!$K$170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'[7]Jul-12'!$K$171:$K$189</c:f>
              <c:numCache>
                <c:formatCode>General</c:formatCode>
                <c:ptCount val="19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</c:numCache>
            </c:numRef>
          </c:val>
        </c:ser>
        <c:ser>
          <c:idx val="2"/>
          <c:order val="2"/>
          <c:tx>
            <c:strRef>
              <c:f>'[7]Jul-12'!$L$170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'[7]Jul-12'!$L$171:$L$189</c:f>
              <c:numCache>
                <c:formatCode>General</c:formatCode>
                <c:ptCount val="19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373952"/>
        <c:axId val="139375744"/>
      </c:barChart>
      <c:catAx>
        <c:axId val="1393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375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3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373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'[7]Jul-12'!$J$74:$J$92</c:f>
              <c:numCache>
                <c:formatCode>General</c:formatCode>
                <c:ptCount val="19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'[7]Jul-12'!$K$74:$K$92</c:f>
              <c:numCache>
                <c:formatCode>General</c:formatCode>
                <c:ptCount val="19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'[7]Jul-12'!$L$74:$L$92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'[7]Jul-12'!$M$74:$M$92</c:f>
              <c:numCache>
                <c:formatCode>General</c:formatCode>
                <c:ptCount val="19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6816"/>
        <c:axId val="139437184"/>
      </c:lineChart>
      <c:catAx>
        <c:axId val="1394268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37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4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26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'[7]Jul-12'!$J$74:$J$92</c:f>
              <c:numCache>
                <c:formatCode>General</c:formatCode>
                <c:ptCount val="19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</c:numCache>
            </c:numRef>
          </c:val>
        </c:ser>
        <c:ser>
          <c:idx val="1"/>
          <c:order val="1"/>
          <c:tx>
            <c:strRef>
              <c:f>'[7]Jul-12'!$K$73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'[7]Jul-12'!$K$74:$K$92</c:f>
              <c:numCache>
                <c:formatCode>General</c:formatCode>
                <c:ptCount val="19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</c:numCache>
            </c:numRef>
          </c:val>
        </c:ser>
        <c:ser>
          <c:idx val="2"/>
          <c:order val="2"/>
          <c:tx>
            <c:strRef>
              <c:f>'[7]Jul-12'!$L$73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'[7]Jul-12'!$N$74:$O$97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475584"/>
        <c:axId val="139493760"/>
      </c:barChart>
      <c:catAx>
        <c:axId val="1394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93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49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75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'[7]Jul-12'!$J$104:$J$122</c:f>
              <c:numCache>
                <c:formatCode>General</c:formatCode>
                <c:ptCount val="19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'[7]Jul-12'!$K$104:$K$122</c:f>
              <c:numCache>
                <c:formatCode>General</c:formatCode>
                <c:ptCount val="19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'[7]Jul-12'!$L$104:$L$122</c:f>
              <c:numCache>
                <c:formatCode>General</c:formatCode>
                <c:ptCount val="19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'[7]Jul-12'!$M$104:$M$122</c:f>
              <c:numCache>
                <c:formatCode>General</c:formatCode>
                <c:ptCount val="19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57120"/>
        <c:axId val="139559296"/>
      </c:lineChart>
      <c:catAx>
        <c:axId val="1395571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559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5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557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'[7]Jul-12'!$J$104:$J$122</c:f>
              <c:numCache>
                <c:formatCode>General</c:formatCode>
                <c:ptCount val="19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</c:numCache>
            </c:numRef>
          </c:val>
        </c:ser>
        <c:ser>
          <c:idx val="1"/>
          <c:order val="1"/>
          <c:tx>
            <c:strRef>
              <c:f>'[7]Jul-12'!$K$103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'[7]Jul-12'!$K$104:$K$122</c:f>
              <c:numCache>
                <c:formatCode>General</c:formatCode>
                <c:ptCount val="19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</c:numCache>
            </c:numRef>
          </c:val>
        </c:ser>
        <c:ser>
          <c:idx val="2"/>
          <c:order val="2"/>
          <c:tx>
            <c:strRef>
              <c:f>'[7]Jul-12'!$L$103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'[7]Jul-12'!$L$104:$L$122</c:f>
              <c:numCache>
                <c:formatCode>General</c:formatCode>
                <c:ptCount val="19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601792"/>
        <c:axId val="139603328"/>
      </c:barChart>
      <c:catAx>
        <c:axId val="13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603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60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'[7]Jul-12'!$J$204:$J$222</c:f>
              <c:numCache>
                <c:formatCode>General</c:formatCode>
                <c:ptCount val="19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'[7]Jul-12'!$K$204:$K$222</c:f>
              <c:numCache>
                <c:formatCode>General</c:formatCode>
                <c:ptCount val="19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'[7]Jul-12'!$L$204:$L$222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'[7]Jul-12'!$M$204:$M$222</c:f>
              <c:numCache>
                <c:formatCode>General</c:formatCode>
                <c:ptCount val="19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50560"/>
        <c:axId val="139652480"/>
      </c:lineChart>
      <c:catAx>
        <c:axId val="139650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65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65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65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'[1]Ene-12'!$J$104:$J$116</c:f>
              <c:numCache>
                <c:formatCode>General</c:formatCode>
                <c:ptCount val="13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'[1]Ene-12'!$K$104:$K$116</c:f>
              <c:numCache>
                <c:formatCode>General</c:formatCode>
                <c:ptCount val="13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'[1]Ene-12'!$L$104:$L$116</c:f>
              <c:numCache>
                <c:formatCode>General</c:formatCode>
                <c:ptCount val="1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'[1]Ene-12'!$M$104:$M$116</c:f>
              <c:numCache>
                <c:formatCode>General</c:formatCode>
                <c:ptCount val="13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65152"/>
        <c:axId val="110067072"/>
      </c:lineChart>
      <c:catAx>
        <c:axId val="1100651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067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06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065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08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'[7]Jul-12'!$J$204:$J$222</c:f>
              <c:numCache>
                <c:formatCode>General</c:formatCode>
                <c:ptCount val="19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</c:numCache>
            </c:numRef>
          </c:val>
        </c:ser>
        <c:ser>
          <c:idx val="1"/>
          <c:order val="1"/>
          <c:tx>
            <c:strRef>
              <c:f>'[7]Jul-12'!$K$203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'[7]Jul-12'!$K$204:$K$222</c:f>
              <c:numCache>
                <c:formatCode>General</c:formatCode>
                <c:ptCount val="19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</c:numCache>
            </c:numRef>
          </c:val>
        </c:ser>
        <c:ser>
          <c:idx val="2"/>
          <c:order val="2"/>
          <c:tx>
            <c:strRef>
              <c:f>'[7]Jul-12'!$L$203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'[7]Jul-12'!$N$204:$O$227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07520"/>
        <c:axId val="139709056"/>
      </c:barChart>
      <c:catAx>
        <c:axId val="1397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709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70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70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'[7]Jul-12'!$J$234:$J$252</c:f>
              <c:numCache>
                <c:formatCode>General</c:formatCode>
                <c:ptCount val="19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'[7]Jul-12'!$K$234:$K$252</c:f>
              <c:numCache>
                <c:formatCode>General</c:formatCode>
                <c:ptCount val="19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'[7]Jul-12'!$L$234:$L$252</c:f>
              <c:numCache>
                <c:formatCode>General</c:formatCode>
                <c:ptCount val="19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'[7]Jul-12'!$M$234:$M$252</c:f>
              <c:numCache>
                <c:formatCode>General</c:formatCode>
                <c:ptCount val="19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64480"/>
        <c:axId val="139766400"/>
      </c:lineChart>
      <c:catAx>
        <c:axId val="1397644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76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76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764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'[7]Jul-12'!$J$234:$J$252</c:f>
              <c:numCache>
                <c:formatCode>General</c:formatCode>
                <c:ptCount val="19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</c:numCache>
            </c:numRef>
          </c:val>
        </c:ser>
        <c:ser>
          <c:idx val="1"/>
          <c:order val="1"/>
          <c:tx>
            <c:strRef>
              <c:f>'[7]Jul-12'!$K$233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'[7]Jul-12'!$K$234:$K$252</c:f>
              <c:numCache>
                <c:formatCode>General</c:formatCode>
                <c:ptCount val="19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</c:numCache>
            </c:numRef>
          </c:val>
        </c:ser>
        <c:ser>
          <c:idx val="2"/>
          <c:order val="2"/>
          <c:tx>
            <c:strRef>
              <c:f>'[7]Jul-12'!$L$103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'[7]Jul-12'!$L$234:$L$252</c:f>
              <c:numCache>
                <c:formatCode>General</c:formatCode>
                <c:ptCount val="19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825536"/>
        <c:axId val="139827072"/>
      </c:barChart>
      <c:catAx>
        <c:axId val="13982553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827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82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825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2012'!$J$11:$J$30</c:f>
              <c:numCache>
                <c:formatCode>General</c:formatCode>
                <c:ptCount val="20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2012'!$K$11:$K$30</c:f>
              <c:numCache>
                <c:formatCode>General</c:formatCode>
                <c:ptCount val="20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2012'!$L$11:$L$30</c:f>
              <c:numCache>
                <c:formatCode>General</c:formatCode>
                <c:ptCount val="20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74560"/>
        <c:axId val="138676096"/>
      </c:lineChart>
      <c:catAx>
        <c:axId val="138674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76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67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74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2012'!$J$141:$J$160</c:f>
              <c:numCache>
                <c:formatCode>General</c:formatCode>
                <c:ptCount val="20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2012'!$K$141:$K$160</c:f>
              <c:numCache>
                <c:formatCode>General</c:formatCode>
                <c:ptCount val="20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2012'!$L$141:$L$160</c:f>
              <c:numCache>
                <c:formatCode>General</c:formatCode>
                <c:ptCount val="20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  <c:pt idx="19">
                  <c:v>305915.97247012914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13728"/>
        <c:axId val="138720000"/>
      </c:lineChart>
      <c:catAx>
        <c:axId val="1387137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720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72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713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0572084177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2012'!$J$11:$J$30</c:f>
              <c:numCache>
                <c:formatCode>General</c:formatCode>
                <c:ptCount val="20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</c:numCache>
            </c:numRef>
          </c:val>
        </c:ser>
        <c:ser>
          <c:idx val="1"/>
          <c:order val="1"/>
          <c:tx>
            <c:strRef>
              <c:f>'[8]Ago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2012'!$K$11:$K$30</c:f>
              <c:numCache>
                <c:formatCode>General</c:formatCode>
                <c:ptCount val="20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015104"/>
        <c:axId val="140016640"/>
      </c:barChart>
      <c:catAx>
        <c:axId val="140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016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01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015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5657503893"/>
          <c:y val="0.92626728110599077"/>
          <c:w val="0.38208449243245796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2012'!$J$141:$J$160</c:f>
              <c:numCache>
                <c:formatCode>General</c:formatCode>
                <c:ptCount val="20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</c:numCache>
            </c:numRef>
          </c:val>
        </c:ser>
        <c:ser>
          <c:idx val="1"/>
          <c:order val="1"/>
          <c:tx>
            <c:strRef>
              <c:f>'[8]Ago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2012'!$K$141:$K$160</c:f>
              <c:numCache>
                <c:formatCode>General</c:formatCode>
                <c:ptCount val="20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312576"/>
        <c:axId val="140314112"/>
      </c:barChart>
      <c:catAx>
        <c:axId val="1403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314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31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31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2012'!$J$41:$J$60</c:f>
              <c:numCache>
                <c:formatCode>General</c:formatCode>
                <c:ptCount val="20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2012'!$K$41:$K$60</c:f>
              <c:numCache>
                <c:formatCode>General</c:formatCode>
                <c:ptCount val="20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2012'!$L$41:$L$60</c:f>
              <c:numCache>
                <c:formatCode>General</c:formatCode>
                <c:ptCount val="20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2012'!$M$41:$M$60</c:f>
              <c:numCache>
                <c:formatCode>General</c:formatCode>
                <c:ptCount val="20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73376"/>
        <c:axId val="140375552"/>
      </c:lineChart>
      <c:catAx>
        <c:axId val="1403733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375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37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373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2012'!$J$171:$J$190</c:f>
              <c:numCache>
                <c:formatCode>General</c:formatCode>
                <c:ptCount val="20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2012'!$K$171:$K$190</c:f>
              <c:numCache>
                <c:formatCode>General</c:formatCode>
                <c:ptCount val="20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2012'!$L$171:$L$190</c:f>
              <c:numCache>
                <c:formatCode>General</c:formatCode>
                <c:ptCount val="20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2012'!$M$171:$M$190</c:f>
              <c:numCache>
                <c:formatCode>General</c:formatCode>
                <c:ptCount val="20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  <c:pt idx="19">
                  <c:v>305915.97247012908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23232"/>
        <c:axId val="140633600"/>
      </c:lineChart>
      <c:catAx>
        <c:axId val="1406232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633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63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62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2012'!$J$41:$J$60</c:f>
              <c:numCache>
                <c:formatCode>General</c:formatCode>
                <c:ptCount val="20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</c:numCache>
            </c:numRef>
          </c:val>
        </c:ser>
        <c:ser>
          <c:idx val="1"/>
          <c:order val="1"/>
          <c:tx>
            <c:strRef>
              <c:f>'[8]Ago 2012'!$K$40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2012'!$K$41:$K$60</c:f>
              <c:numCache>
                <c:formatCode>General</c:formatCode>
                <c:ptCount val="20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</c:numCache>
            </c:numRef>
          </c:val>
        </c:ser>
        <c:ser>
          <c:idx val="2"/>
          <c:order val="2"/>
          <c:tx>
            <c:strRef>
              <c:f>'[8]Ago 2012'!$L$40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2012'!$L$41:$L$60</c:f>
              <c:numCache>
                <c:formatCode>General</c:formatCode>
                <c:ptCount val="20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84288"/>
        <c:axId val="140686080"/>
      </c:barChart>
      <c:catAx>
        <c:axId val="1406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686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68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684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'[1]Ene-12'!$J$104:$J$116</c:f>
              <c:numCache>
                <c:formatCode>General</c:formatCode>
                <c:ptCount val="13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</c:numCache>
            </c:numRef>
          </c:val>
        </c:ser>
        <c:ser>
          <c:idx val="1"/>
          <c:order val="1"/>
          <c:tx>
            <c:strRef>
              <c:f>'[1]Ene-12'!$K$103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'[1]Ene-12'!$K$104:$K$116</c:f>
              <c:numCache>
                <c:formatCode>General</c:formatCode>
                <c:ptCount val="13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</c:numCache>
            </c:numRef>
          </c:val>
        </c:ser>
        <c:ser>
          <c:idx val="2"/>
          <c:order val="2"/>
          <c:tx>
            <c:strRef>
              <c:f>'[1]Ene-12'!$L$103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'[1]Ene-12'!$L$104:$L$116</c:f>
              <c:numCache>
                <c:formatCode>General</c:formatCode>
                <c:ptCount val="1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118016"/>
        <c:axId val="110119552"/>
      </c:barChart>
      <c:catAx>
        <c:axId val="110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119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11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118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51193729646"/>
          <c:y val="0.92541012792981292"/>
          <c:w val="0.29037854804231944"/>
          <c:h val="5.5944300668710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2012'!$J$171:$J$190</c:f>
              <c:numCache>
                <c:formatCode>General</c:formatCode>
                <c:ptCount val="20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</c:numCache>
            </c:numRef>
          </c:val>
        </c:ser>
        <c:ser>
          <c:idx val="1"/>
          <c:order val="1"/>
          <c:tx>
            <c:strRef>
              <c:f>'[8]Ago 2012'!$K$170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2012'!$K$171:$K$190</c:f>
              <c:numCache>
                <c:formatCode>General</c:formatCode>
                <c:ptCount val="20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</c:numCache>
            </c:numRef>
          </c:val>
        </c:ser>
        <c:ser>
          <c:idx val="2"/>
          <c:order val="2"/>
          <c:tx>
            <c:strRef>
              <c:f>'[8]Ago 2012'!$L$170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2012'!$L$171:$L$190</c:f>
              <c:numCache>
                <c:formatCode>General</c:formatCode>
                <c:ptCount val="20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36768"/>
        <c:axId val="140746752"/>
      </c:barChart>
      <c:catAx>
        <c:axId val="1407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746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7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736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2012'!$J$74:$J$93</c:f>
              <c:numCache>
                <c:formatCode>General</c:formatCode>
                <c:ptCount val="20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2012'!$K$74:$K$93</c:f>
              <c:numCache>
                <c:formatCode>General</c:formatCode>
                <c:ptCount val="20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2012'!$L$74:$L$93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2012'!$M$74:$M$93</c:f>
              <c:numCache>
                <c:formatCode>General</c:formatCode>
                <c:ptCount val="20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  <c:pt idx="19">
                  <c:v>387.02631470410103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89632"/>
        <c:axId val="140800000"/>
      </c:lineChart>
      <c:catAx>
        <c:axId val="1407896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800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80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789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2012'!$J$74:$J$93</c:f>
              <c:numCache>
                <c:formatCode>General</c:formatCode>
                <c:ptCount val="20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</c:numCache>
            </c:numRef>
          </c:val>
        </c:ser>
        <c:ser>
          <c:idx val="1"/>
          <c:order val="1"/>
          <c:tx>
            <c:strRef>
              <c:f>'[8]Ago 2012'!$K$73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2012'!$K$74:$K$93</c:f>
              <c:numCache>
                <c:formatCode>General</c:formatCode>
                <c:ptCount val="20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</c:numCache>
            </c:numRef>
          </c:val>
        </c:ser>
        <c:ser>
          <c:idx val="2"/>
          <c:order val="2"/>
          <c:tx>
            <c:strRef>
              <c:f>'[8]Ago 2012'!$L$73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'[8]Ago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2012'!$L$74:$L$93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08032"/>
        <c:axId val="140909568"/>
      </c:barChart>
      <c:catAx>
        <c:axId val="1409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909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9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908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2012'!$J$104:$J$123</c:f>
              <c:numCache>
                <c:formatCode>General</c:formatCode>
                <c:ptCount val="20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2012'!$K$104:$K$123</c:f>
              <c:numCache>
                <c:formatCode>General</c:formatCode>
                <c:ptCount val="20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2012'!$L$104:$L$123</c:f>
              <c:numCache>
                <c:formatCode>General</c:formatCode>
                <c:ptCount val="20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2012'!$M$104:$M$123</c:f>
              <c:numCache>
                <c:formatCode>General</c:formatCode>
                <c:ptCount val="20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77280"/>
        <c:axId val="140979200"/>
      </c:lineChart>
      <c:catAx>
        <c:axId val="1409772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97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97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977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2012'!$J$104:$J$123</c:f>
              <c:numCache>
                <c:formatCode>General</c:formatCode>
                <c:ptCount val="20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</c:numCache>
            </c:numRef>
          </c:val>
        </c:ser>
        <c:ser>
          <c:idx val="1"/>
          <c:order val="1"/>
          <c:tx>
            <c:strRef>
              <c:f>'[8]Ago 2012'!$K$103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2012'!$K$104:$K$123</c:f>
              <c:numCache>
                <c:formatCode>General</c:formatCode>
                <c:ptCount val="20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</c:numCache>
            </c:numRef>
          </c:val>
        </c:ser>
        <c:ser>
          <c:idx val="2"/>
          <c:order val="2"/>
          <c:tx>
            <c:strRef>
              <c:f>'[8]Ago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2012'!$L$104:$L$123</c:f>
              <c:numCache>
                <c:formatCode>General</c:formatCode>
                <c:ptCount val="20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026048"/>
        <c:axId val="141027584"/>
      </c:barChart>
      <c:catAx>
        <c:axId val="1410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02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02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026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2012'!$J$204:$J$223</c:f>
              <c:numCache>
                <c:formatCode>General</c:formatCode>
                <c:ptCount val="20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2012'!$K$204:$K$223</c:f>
              <c:numCache>
                <c:formatCode>General</c:formatCode>
                <c:ptCount val="20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2012'!$L$204:$L$223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2012'!$M$204:$M$223</c:f>
              <c:numCache>
                <c:formatCode>General</c:formatCode>
                <c:ptCount val="20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  <c:pt idx="19">
                  <c:v>18180.348581032529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0720"/>
        <c:axId val="141072640"/>
      </c:lineChart>
      <c:catAx>
        <c:axId val="1410707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072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07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070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2012'!$J$204:$J$223</c:f>
              <c:numCache>
                <c:formatCode>General</c:formatCode>
                <c:ptCount val="20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</c:numCache>
            </c:numRef>
          </c:val>
        </c:ser>
        <c:ser>
          <c:idx val="1"/>
          <c:order val="1"/>
          <c:tx>
            <c:strRef>
              <c:f>'[8]Ago 2012'!$K$203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2012'!$K$204:$K$223</c:f>
              <c:numCache>
                <c:formatCode>General</c:formatCode>
                <c:ptCount val="20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</c:numCache>
            </c:numRef>
          </c:val>
        </c:ser>
        <c:ser>
          <c:idx val="2"/>
          <c:order val="2"/>
          <c:tx>
            <c:strRef>
              <c:f>'[8]Ago 2012'!$L$203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'[8]Ago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2012'!$L$204:$L$223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127680"/>
        <c:axId val="141129216"/>
      </c:barChart>
      <c:catAx>
        <c:axId val="1411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129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12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12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'[8]Ago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2012'!$J$234:$J$253</c:f>
              <c:numCache>
                <c:formatCode>General</c:formatCode>
                <c:ptCount val="20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 2012'!$K$233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2012'!$K$234:$K$253</c:f>
              <c:numCache>
                <c:formatCode>General</c:formatCode>
                <c:ptCount val="20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 2012'!$L$233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2012'!$L$234:$L$253</c:f>
              <c:numCache>
                <c:formatCode>General</c:formatCode>
                <c:ptCount val="20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 2012'!$M$233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2012'!$M$234:$M$253</c:f>
              <c:numCache>
                <c:formatCode>General</c:formatCode>
                <c:ptCount val="20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  <c:pt idx="19">
                  <c:v>287735.62388909655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47520"/>
        <c:axId val="141252096"/>
      </c:lineChart>
      <c:catAx>
        <c:axId val="1411475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252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5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147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 2012'!$J$233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2012'!$J$234:$J$253</c:f>
              <c:numCache>
                <c:formatCode>General</c:formatCode>
                <c:ptCount val="20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</c:numCache>
            </c:numRef>
          </c:val>
        </c:ser>
        <c:ser>
          <c:idx val="1"/>
          <c:order val="1"/>
          <c:tx>
            <c:strRef>
              <c:f>'[8]Ago 2012'!$K$233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2012'!$K$234:$K$253</c:f>
              <c:numCache>
                <c:formatCode>General</c:formatCode>
                <c:ptCount val="20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</c:numCache>
            </c:numRef>
          </c:val>
        </c:ser>
        <c:ser>
          <c:idx val="2"/>
          <c:order val="2"/>
          <c:tx>
            <c:strRef>
              <c:f>'[8]Ago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 2012'!$L$234:$L$253</c:f>
              <c:numCache>
                <c:formatCode>General</c:formatCode>
                <c:ptCount val="20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364224"/>
        <c:axId val="141366016"/>
      </c:barChart>
      <c:catAx>
        <c:axId val="14136422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366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36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36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63746481763"/>
          <c:y val="0.16431962551263918"/>
          <c:w val="0.82197363173308113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2012'!$J$11:$J$31</c:f>
              <c:numCache>
                <c:formatCode>General</c:formatCode>
                <c:ptCount val="21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2012'!$K$11:$K$31</c:f>
              <c:numCache>
                <c:formatCode>General</c:formatCode>
                <c:ptCount val="21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2012'!$L$11:$L$31</c:f>
              <c:numCache>
                <c:formatCode>General</c:formatCode>
                <c:ptCount val="21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03040"/>
        <c:axId val="140113408"/>
      </c:lineChart>
      <c:catAx>
        <c:axId val="14010304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113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11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103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'[1]Ene-12'!$J$204:$J$216</c:f>
              <c:numCache>
                <c:formatCode>General</c:formatCode>
                <c:ptCount val="13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'[1]Ene-12'!$K$204:$K$216</c:f>
              <c:numCache>
                <c:formatCode>General</c:formatCode>
                <c:ptCount val="13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'[1]Ene-12'!$L$204:$L$216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'[1]Ene-12'!$M$204:$M$216</c:f>
              <c:numCache>
                <c:formatCode>General</c:formatCode>
                <c:ptCount val="13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0512"/>
        <c:axId val="110242432"/>
      </c:lineChart>
      <c:catAx>
        <c:axId val="1102405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242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24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240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1709741550694"/>
          <c:y val="0.92643895375147067"/>
          <c:w val="0.58846918489065603"/>
          <c:h val="5.51726551422451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2012'!$J$141:$J$161</c:f>
              <c:numCache>
                <c:formatCode>General</c:formatCode>
                <c:ptCount val="21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2012'!$K$141:$K$161</c:f>
              <c:numCache>
                <c:formatCode>General</c:formatCode>
                <c:ptCount val="21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2012'!$L$141:$L$161</c:f>
              <c:numCache>
                <c:formatCode>General</c:formatCode>
                <c:ptCount val="21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  <c:pt idx="19">
                  <c:v>305915.97247012914</c:v>
                </c:pt>
                <c:pt idx="20">
                  <c:v>309881.31806418335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76544"/>
        <c:axId val="90882816"/>
      </c:lineChart>
      <c:catAx>
        <c:axId val="908765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82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88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76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0572084177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2012'!$J$11:$J$31</c:f>
              <c:numCache>
                <c:formatCode>General</c:formatCode>
                <c:ptCount val="21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</c:numCache>
            </c:numRef>
          </c:val>
        </c:ser>
        <c:ser>
          <c:idx val="1"/>
          <c:order val="1"/>
          <c:tx>
            <c:strRef>
              <c:f>'[9]Sept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2012'!$K$11:$K$31</c:f>
              <c:numCache>
                <c:formatCode>General</c:formatCode>
                <c:ptCount val="21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76000"/>
        <c:axId val="141777536"/>
      </c:barChart>
      <c:catAx>
        <c:axId val="1417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77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77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76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5657503893"/>
          <c:y val="0.92626728110599077"/>
          <c:w val="0.38208449243245796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2012'!$J$141:$J$161</c:f>
              <c:numCache>
                <c:formatCode>General</c:formatCode>
                <c:ptCount val="21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</c:numCache>
            </c:numRef>
          </c:val>
        </c:ser>
        <c:ser>
          <c:idx val="1"/>
          <c:order val="1"/>
          <c:tx>
            <c:strRef>
              <c:f>'[9]Sept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2012'!$K$141:$K$161</c:f>
              <c:numCache>
                <c:formatCode>General</c:formatCode>
                <c:ptCount val="21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258688"/>
        <c:axId val="140260480"/>
      </c:barChart>
      <c:catAx>
        <c:axId val="1402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260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026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0258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2012'!$J$41:$J$61</c:f>
              <c:numCache>
                <c:formatCode>General</c:formatCode>
                <c:ptCount val="21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2012'!$K$41:$K$61</c:f>
              <c:numCache>
                <c:formatCode>General</c:formatCode>
                <c:ptCount val="21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2012'!$L$41:$L$61</c:f>
              <c:numCache>
                <c:formatCode>General</c:formatCode>
                <c:ptCount val="21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2012'!$M$41:$M$61</c:f>
              <c:numCache>
                <c:formatCode>General</c:formatCode>
                <c:ptCount val="21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192"/>
        <c:axId val="2570112"/>
      </c:lineChart>
      <c:catAx>
        <c:axId val="25681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570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7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568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2012'!$J$171:$J$191</c:f>
              <c:numCache>
                <c:formatCode>General</c:formatCode>
                <c:ptCount val="21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2012'!$K$171:$K$191</c:f>
              <c:numCache>
                <c:formatCode>General</c:formatCode>
                <c:ptCount val="21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2012'!$L$171:$L$191</c:f>
              <c:numCache>
                <c:formatCode>General</c:formatCode>
                <c:ptCount val="21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2012'!$M$171:$M$191</c:f>
              <c:numCache>
                <c:formatCode>General</c:formatCode>
                <c:ptCount val="21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  <c:pt idx="19">
                  <c:v>305915.97247012908</c:v>
                </c:pt>
                <c:pt idx="20">
                  <c:v>309881.31806418335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45184"/>
        <c:axId val="90847104"/>
      </c:lineChart>
      <c:catAx>
        <c:axId val="908451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47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84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45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2012'!$J$41:$J$61</c:f>
              <c:numCache>
                <c:formatCode>General</c:formatCode>
                <c:ptCount val="21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</c:numCache>
            </c:numRef>
          </c:val>
        </c:ser>
        <c:ser>
          <c:idx val="1"/>
          <c:order val="1"/>
          <c:tx>
            <c:strRef>
              <c:f>'[9]Sept 2012'!$K$40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2012'!$K$41:$K$61</c:f>
              <c:numCache>
                <c:formatCode>General</c:formatCode>
                <c:ptCount val="21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</c:numCache>
            </c:numRef>
          </c:val>
        </c:ser>
        <c:ser>
          <c:idx val="2"/>
          <c:order val="2"/>
          <c:tx>
            <c:strRef>
              <c:f>'[9]Sept 2012'!$L$40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2012'!$L$41:$L$61</c:f>
              <c:numCache>
                <c:formatCode>General</c:formatCode>
                <c:ptCount val="21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555008"/>
        <c:axId val="144556800"/>
      </c:barChart>
      <c:catAx>
        <c:axId val="1445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556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55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555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2012'!$J$171:$J$191</c:f>
              <c:numCache>
                <c:formatCode>General</c:formatCode>
                <c:ptCount val="21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</c:numCache>
            </c:numRef>
          </c:val>
        </c:ser>
        <c:ser>
          <c:idx val="1"/>
          <c:order val="1"/>
          <c:tx>
            <c:strRef>
              <c:f>'[9]Sept 2012'!$K$170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2012'!$K$171:$K$191</c:f>
              <c:numCache>
                <c:formatCode>General</c:formatCode>
                <c:ptCount val="21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</c:numCache>
            </c:numRef>
          </c:val>
        </c:ser>
        <c:ser>
          <c:idx val="2"/>
          <c:order val="2"/>
          <c:tx>
            <c:strRef>
              <c:f>'[9]Sept 2012'!$L$170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2012'!$L$171:$L$191</c:f>
              <c:numCache>
                <c:formatCode>General</c:formatCode>
                <c:ptCount val="21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595200"/>
        <c:axId val="144605184"/>
      </c:barChart>
      <c:catAx>
        <c:axId val="1445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605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60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595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2012'!$J$74:$J$94</c:f>
              <c:numCache>
                <c:formatCode>General</c:formatCode>
                <c:ptCount val="21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2012'!$K$74:$K$94</c:f>
              <c:numCache>
                <c:formatCode>General</c:formatCode>
                <c:ptCount val="21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2012'!$L$74:$L$94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2012'!$M$74:$M$94</c:f>
              <c:numCache>
                <c:formatCode>General</c:formatCode>
                <c:ptCount val="21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38560"/>
        <c:axId val="144744832"/>
      </c:lineChart>
      <c:catAx>
        <c:axId val="144738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744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74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738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2012'!$J$74:$J$94</c:f>
              <c:numCache>
                <c:formatCode>General</c:formatCode>
                <c:ptCount val="21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</c:numCache>
            </c:numRef>
          </c:val>
        </c:ser>
        <c:ser>
          <c:idx val="1"/>
          <c:order val="1"/>
          <c:tx>
            <c:strRef>
              <c:f>'[9]Sept 2012'!$K$73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2012'!$K$74:$K$94</c:f>
              <c:numCache>
                <c:formatCode>General</c:formatCode>
                <c:ptCount val="21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</c:numCache>
            </c:numRef>
          </c:val>
        </c:ser>
        <c:ser>
          <c:idx val="2"/>
          <c:order val="2"/>
          <c:tx>
            <c:strRef>
              <c:f>'[9]Sept 2012'!$L$73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'[9]Sept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2012'!$L$74:$L$94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59968"/>
        <c:axId val="144661504"/>
      </c:barChart>
      <c:catAx>
        <c:axId val="1446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661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66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659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2012'!$J$104:$J$124</c:f>
              <c:numCache>
                <c:formatCode>General</c:formatCode>
                <c:ptCount val="21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2012'!$K$104:$K$124</c:f>
              <c:numCache>
                <c:formatCode>General</c:formatCode>
                <c:ptCount val="21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2012'!$L$104:$L$124</c:f>
              <c:numCache>
                <c:formatCode>General</c:formatCode>
                <c:ptCount val="21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2012'!$M$104:$M$124</c:f>
              <c:numCache>
                <c:formatCode>General</c:formatCode>
                <c:ptCount val="21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18016"/>
        <c:axId val="144919936"/>
      </c:lineChart>
      <c:catAx>
        <c:axId val="1449180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919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91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9180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'[1]Ene-12'!$J$204:$J$216</c:f>
              <c:numCache>
                <c:formatCode>General</c:formatCode>
                <c:ptCount val="13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</c:numCache>
            </c:numRef>
          </c:val>
        </c:ser>
        <c:ser>
          <c:idx val="1"/>
          <c:order val="1"/>
          <c:tx>
            <c:strRef>
              <c:f>'[1]Ene-12'!$K$203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'[1]Ene-12'!$K$204:$K$216</c:f>
              <c:numCache>
                <c:formatCode>General</c:formatCode>
                <c:ptCount val="13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</c:numCache>
            </c:numRef>
          </c:val>
        </c:ser>
        <c:ser>
          <c:idx val="2"/>
          <c:order val="2"/>
          <c:tx>
            <c:strRef>
              <c:f>'[1]Ene-12'!$L$203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'[1]Ene-12'!$N$204:$O$227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05664"/>
        <c:axId val="110307200"/>
      </c:barChart>
      <c:catAx>
        <c:axId val="1103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07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30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0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8670858588718"/>
          <c:y val="0.92470588235294116"/>
          <c:w val="0.30395702335769176"/>
          <c:h val="5.64705882352941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2012'!$J$104:$J$124</c:f>
              <c:numCache>
                <c:formatCode>General</c:formatCode>
                <c:ptCount val="21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</c:numCache>
            </c:numRef>
          </c:val>
        </c:ser>
        <c:ser>
          <c:idx val="1"/>
          <c:order val="1"/>
          <c:tx>
            <c:strRef>
              <c:f>'[9]Sept 2012'!$K$103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2012'!$K$104:$K$124</c:f>
              <c:numCache>
                <c:formatCode>General</c:formatCode>
                <c:ptCount val="21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</c:numCache>
            </c:numRef>
          </c:val>
        </c:ser>
        <c:ser>
          <c:idx val="2"/>
          <c:order val="2"/>
          <c:tx>
            <c:strRef>
              <c:f>'[9]Sept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2012'!$L$104:$L$124</c:f>
              <c:numCache>
                <c:formatCode>General</c:formatCode>
                <c:ptCount val="21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839424"/>
        <c:axId val="144840960"/>
      </c:barChart>
      <c:catAx>
        <c:axId val="14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840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84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839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2012'!$J$204:$J$224</c:f>
              <c:numCache>
                <c:formatCode>General</c:formatCode>
                <c:ptCount val="21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2012'!$K$204:$K$224</c:f>
              <c:numCache>
                <c:formatCode>General</c:formatCode>
                <c:ptCount val="21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2012'!$L$204:$L$224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2012'!$M$204:$M$224</c:f>
              <c:numCache>
                <c:formatCode>General</c:formatCode>
                <c:ptCount val="21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70496"/>
        <c:axId val="144972416"/>
      </c:lineChart>
      <c:catAx>
        <c:axId val="1449704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97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97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970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2012'!$J$204:$J$224</c:f>
              <c:numCache>
                <c:formatCode>General</c:formatCode>
                <c:ptCount val="21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</c:numCache>
            </c:numRef>
          </c:val>
        </c:ser>
        <c:ser>
          <c:idx val="1"/>
          <c:order val="1"/>
          <c:tx>
            <c:strRef>
              <c:f>'[9]Sept 2012'!$K$203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2012'!$K$204:$K$224</c:f>
              <c:numCache>
                <c:formatCode>General</c:formatCode>
                <c:ptCount val="21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</c:numCache>
            </c:numRef>
          </c:val>
        </c:ser>
        <c:ser>
          <c:idx val="2"/>
          <c:order val="2"/>
          <c:tx>
            <c:strRef>
              <c:f>'[9]Sept 2012'!$L$203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'[9]Sept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2012'!$L$204:$L$224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06592"/>
        <c:axId val="145008128"/>
      </c:barChart>
      <c:catAx>
        <c:axId val="1450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008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00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00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2012'!$J$234:$J$254</c:f>
              <c:numCache>
                <c:formatCode>General</c:formatCode>
                <c:ptCount val="21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2012'!$K$234:$K$254</c:f>
              <c:numCache>
                <c:formatCode>General</c:formatCode>
                <c:ptCount val="21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2012'!$L$234:$L$254</c:f>
              <c:numCache>
                <c:formatCode>General</c:formatCode>
                <c:ptCount val="21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'[9]Sept 2012'!$M$233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2012'!$M$234:$M$254</c:f>
              <c:numCache>
                <c:formatCode>General</c:formatCode>
                <c:ptCount val="21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  <c:pt idx="19">
                  <c:v>287735.62388909655</c:v>
                </c:pt>
                <c:pt idx="20">
                  <c:v>291574.72963291698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08576"/>
        <c:axId val="144410496"/>
      </c:lineChart>
      <c:catAx>
        <c:axId val="1444085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410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41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408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'[9]Sept 2012'!$J$233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2012'!$J$234:$J$254</c:f>
              <c:numCache>
                <c:formatCode>General</c:formatCode>
                <c:ptCount val="21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</c:numCache>
            </c:numRef>
          </c:val>
        </c:ser>
        <c:ser>
          <c:idx val="1"/>
          <c:order val="1"/>
          <c:tx>
            <c:strRef>
              <c:f>'[9]Sept 2012'!$K$233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2012'!$K$234:$K$254</c:f>
              <c:numCache>
                <c:formatCode>General</c:formatCode>
                <c:ptCount val="21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</c:numCache>
            </c:numRef>
          </c:val>
        </c:ser>
        <c:ser>
          <c:idx val="2"/>
          <c:order val="2"/>
          <c:tx>
            <c:strRef>
              <c:f>'[9]Sept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'[9]Sept 2012'!$L$234:$L$254</c:f>
              <c:numCache>
                <c:formatCode>General</c:formatCode>
                <c:ptCount val="21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456704"/>
        <c:axId val="144458496"/>
      </c:barChart>
      <c:catAx>
        <c:axId val="14445670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458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45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456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63746481763"/>
          <c:y val="0.16431962551263918"/>
          <c:w val="0.82197363173308113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2012'!$J$11:$J$32</c:f>
              <c:numCache>
                <c:formatCode>General</c:formatCode>
                <c:ptCount val="22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2012'!$K$11:$K$32</c:f>
              <c:numCache>
                <c:formatCode>General</c:formatCode>
                <c:ptCount val="22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2012'!$L$11:$L$32</c:f>
              <c:numCache>
                <c:formatCode>General</c:formatCode>
                <c:ptCount val="22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64544"/>
        <c:axId val="145179008"/>
      </c:lineChart>
      <c:catAx>
        <c:axId val="1451645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179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17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164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2012'!$J$141:$J$162</c:f>
              <c:numCache>
                <c:formatCode>General</c:formatCode>
                <c:ptCount val="22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2012'!$K$141:$K$162</c:f>
              <c:numCache>
                <c:formatCode>General</c:formatCode>
                <c:ptCount val="22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2012'!$L$141:$L$162</c:f>
              <c:numCache>
                <c:formatCode>General</c:formatCode>
                <c:ptCount val="22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  <c:pt idx="19">
                  <c:v>305915.97247012914</c:v>
                </c:pt>
                <c:pt idx="20">
                  <c:v>309881.31806418335</c:v>
                </c:pt>
                <c:pt idx="21">
                  <c:v>310530.64901991037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7024"/>
        <c:axId val="145218944"/>
      </c:lineChart>
      <c:catAx>
        <c:axId val="1452170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218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21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217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0572084177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2012'!$J$11:$J$32</c:f>
              <c:numCache>
                <c:formatCode>General</c:formatCode>
                <c:ptCount val="22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</c:numCache>
            </c:numRef>
          </c:val>
        </c:ser>
        <c:ser>
          <c:idx val="1"/>
          <c:order val="1"/>
          <c:tx>
            <c:strRef>
              <c:f>'[10]Oct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2012'!$K$11:$K$32</c:f>
              <c:numCache>
                <c:formatCode>General</c:formatCode>
                <c:ptCount val="22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338368"/>
        <c:axId val="145339904"/>
      </c:barChart>
      <c:catAx>
        <c:axId val="1453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339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33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338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5657503893"/>
          <c:y val="0.92626728110599077"/>
          <c:w val="0.38208449243245796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2012'!$J$141:$J$162</c:f>
              <c:numCache>
                <c:formatCode>General</c:formatCode>
                <c:ptCount val="22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</c:numCache>
            </c:numRef>
          </c:val>
        </c:ser>
        <c:ser>
          <c:idx val="1"/>
          <c:order val="1"/>
          <c:tx>
            <c:strRef>
              <c:f>'[10]Oct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2012'!$K$141:$K$162</c:f>
              <c:numCache>
                <c:formatCode>General</c:formatCode>
                <c:ptCount val="22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113792"/>
        <c:axId val="98131968"/>
      </c:barChart>
      <c:catAx>
        <c:axId val="981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131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1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113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2012'!$J$41:$J$62</c:f>
              <c:numCache>
                <c:formatCode>General</c:formatCode>
                <c:ptCount val="22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2012'!$K$41:$K$62</c:f>
              <c:numCache>
                <c:formatCode>General</c:formatCode>
                <c:ptCount val="22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2012'!$L$41:$L$62</c:f>
              <c:numCache>
                <c:formatCode>General</c:formatCode>
                <c:ptCount val="22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2012'!$M$41:$M$62</c:f>
              <c:numCache>
                <c:formatCode>General</c:formatCode>
                <c:ptCount val="22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1376"/>
        <c:axId val="144511744"/>
      </c:lineChart>
      <c:catAx>
        <c:axId val="1445013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511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51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4501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'[1]Ene-12'!$J$234:$J$246</c:f>
              <c:numCache>
                <c:formatCode>General</c:formatCode>
                <c:ptCount val="13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'[1]Ene-12'!$K$234:$K$246</c:f>
              <c:numCache>
                <c:formatCode>General</c:formatCode>
                <c:ptCount val="13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'[1]Ene-12'!$L$234:$L$246</c:f>
              <c:numCache>
                <c:formatCode>General</c:formatCode>
                <c:ptCount val="1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'[1]Ene-12'!$M$234:$M$246</c:f>
              <c:numCache>
                <c:formatCode>General</c:formatCode>
                <c:ptCount val="13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54432"/>
        <c:axId val="110356352"/>
      </c:lineChart>
      <c:catAx>
        <c:axId val="1103544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56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35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54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68932038834954"/>
          <c:y val="0.92435211556002306"/>
          <c:w val="0.574757281553398"/>
          <c:h val="5.6737836848408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4942927831152"/>
          <c:y val="0.1297171305151949"/>
          <c:w val="0.81983180387975185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2012'!$J$171:$J$192</c:f>
              <c:numCache>
                <c:formatCode>General</c:formatCode>
                <c:ptCount val="22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2012'!$K$171:$K$192</c:f>
              <c:numCache>
                <c:formatCode>General</c:formatCode>
                <c:ptCount val="22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2012'!$L$171:$L$192</c:f>
              <c:numCache>
                <c:formatCode>General</c:formatCode>
                <c:ptCount val="22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2012'!$M$171:$M$192</c:f>
              <c:numCache>
                <c:formatCode>General</c:formatCode>
                <c:ptCount val="22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  <c:pt idx="19">
                  <c:v>305915.97247012908</c:v>
                </c:pt>
                <c:pt idx="20">
                  <c:v>309881.31806418335</c:v>
                </c:pt>
                <c:pt idx="21">
                  <c:v>310530.64901991031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33376"/>
        <c:axId val="98947840"/>
      </c:lineChart>
      <c:catAx>
        <c:axId val="989333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4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94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33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2012'!$J$41:$J$62</c:f>
              <c:numCache>
                <c:formatCode>General</c:formatCode>
                <c:ptCount val="22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</c:numCache>
            </c:numRef>
          </c:val>
        </c:ser>
        <c:ser>
          <c:idx val="1"/>
          <c:order val="1"/>
          <c:tx>
            <c:strRef>
              <c:f>'[10]Oct 2012'!$K$40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2012'!$K$41:$K$62</c:f>
              <c:numCache>
                <c:formatCode>General</c:formatCode>
                <c:ptCount val="22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</c:numCache>
            </c:numRef>
          </c:val>
        </c:ser>
        <c:ser>
          <c:idx val="2"/>
          <c:order val="2"/>
          <c:tx>
            <c:strRef>
              <c:f>'[10]Oct 2012'!$L$40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2012'!$L$41:$L$62</c:f>
              <c:numCache>
                <c:formatCode>General</c:formatCode>
                <c:ptCount val="22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68352"/>
        <c:axId val="98069888"/>
      </c:barChart>
      <c:catAx>
        <c:axId val="98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0698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06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06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2012'!$J$171:$J$192</c:f>
              <c:numCache>
                <c:formatCode>General</c:formatCode>
                <c:ptCount val="22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</c:numCache>
            </c:numRef>
          </c:val>
        </c:ser>
        <c:ser>
          <c:idx val="1"/>
          <c:order val="1"/>
          <c:tx>
            <c:strRef>
              <c:f>'[10]Oct 2012'!$K$170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2012'!$K$171:$K$192</c:f>
              <c:numCache>
                <c:formatCode>General</c:formatCode>
                <c:ptCount val="22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</c:numCache>
            </c:numRef>
          </c:val>
        </c:ser>
        <c:ser>
          <c:idx val="2"/>
          <c:order val="2"/>
          <c:tx>
            <c:strRef>
              <c:f>'[10]Oct 2012'!$L$170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2012'!$L$171:$L$192</c:f>
              <c:numCache>
                <c:formatCode>General</c:formatCode>
                <c:ptCount val="22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644928"/>
        <c:axId val="141646464"/>
      </c:barChart>
      <c:catAx>
        <c:axId val="141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646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64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644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2078149474449"/>
          <c:y val="0.17090088556050353"/>
          <c:w val="0.866138145993639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2012'!$J$74:$J$95</c:f>
              <c:numCache>
                <c:formatCode>General</c:formatCode>
                <c:ptCount val="22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2012'!$K$74:$K$95</c:f>
              <c:numCache>
                <c:formatCode>General</c:formatCode>
                <c:ptCount val="22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2012'!$L$74:$L$95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2012'!$M$74:$M$95</c:f>
              <c:numCache>
                <c:formatCode>General</c:formatCode>
                <c:ptCount val="22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383.91807379829942</c:v>
                </c:pt>
                <c:pt idx="21">
                  <c:v>380.22808295790009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83488"/>
        <c:axId val="141585408"/>
      </c:lineChart>
      <c:catAx>
        <c:axId val="1415834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585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58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583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2012'!$J$74:$J$95</c:f>
              <c:numCache>
                <c:formatCode>General</c:formatCode>
                <c:ptCount val="22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</c:numCache>
            </c:numRef>
          </c:val>
        </c:ser>
        <c:ser>
          <c:idx val="1"/>
          <c:order val="1"/>
          <c:tx>
            <c:strRef>
              <c:f>'[10]Oct 2012'!$K$73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2012'!$K$74:$K$95</c:f>
              <c:numCache>
                <c:formatCode>General</c:formatCode>
                <c:ptCount val="22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</c:numCache>
            </c:numRef>
          </c:val>
        </c:ser>
        <c:ser>
          <c:idx val="2"/>
          <c:order val="2"/>
          <c:tx>
            <c:strRef>
              <c:f>'[10]Oct 2012'!$L$73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'[10]Oct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2012'!$L$74:$L$95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09696"/>
        <c:axId val="141711232"/>
      </c:barChart>
      <c:catAx>
        <c:axId val="1417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11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71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0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2012'!$J$104:$J$125</c:f>
              <c:numCache>
                <c:formatCode>General</c:formatCode>
                <c:ptCount val="22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2012'!$K$104:$K$125</c:f>
              <c:numCache>
                <c:formatCode>General</c:formatCode>
                <c:ptCount val="22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2012'!$L$104:$L$125</c:f>
              <c:numCache>
                <c:formatCode>General</c:formatCode>
                <c:ptCount val="22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2012'!$M$104:$M$125</c:f>
              <c:numCache>
                <c:formatCode>General</c:formatCode>
                <c:ptCount val="22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46560"/>
        <c:axId val="141748480"/>
      </c:lineChart>
      <c:catAx>
        <c:axId val="141746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48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74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1746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2012'!$J$104:$J$125</c:f>
              <c:numCache>
                <c:formatCode>General</c:formatCode>
                <c:ptCount val="22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</c:numCache>
            </c:numRef>
          </c:val>
        </c:ser>
        <c:ser>
          <c:idx val="1"/>
          <c:order val="1"/>
          <c:tx>
            <c:strRef>
              <c:f>'[10]Oct 2012'!$K$103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2012'!$K$104:$K$125</c:f>
              <c:numCache>
                <c:formatCode>General</c:formatCode>
                <c:ptCount val="22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</c:numCache>
            </c:numRef>
          </c:val>
        </c:ser>
        <c:ser>
          <c:idx val="2"/>
          <c:order val="2"/>
          <c:tx>
            <c:strRef>
              <c:f>'[10]Oct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2012'!$L$104:$L$125</c:f>
              <c:numCache>
                <c:formatCode>General</c:formatCode>
                <c:ptCount val="22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80384"/>
        <c:axId val="145286272"/>
      </c:barChart>
      <c:catAx>
        <c:axId val="1452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286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28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280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3137852484424"/>
          <c:y val="0.17011532443275063"/>
          <c:w val="0.84610699091939801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2012'!$J$204:$J$225</c:f>
              <c:numCache>
                <c:formatCode>General</c:formatCode>
                <c:ptCount val="22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2012'!$K$204:$K$225</c:f>
              <c:numCache>
                <c:formatCode>General</c:formatCode>
                <c:ptCount val="22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2012'!$L$204:$L$225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2012'!$M$204:$M$225</c:f>
              <c:numCache>
                <c:formatCode>General</c:formatCode>
                <c:ptCount val="22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99168"/>
        <c:axId val="145401344"/>
      </c:lineChart>
      <c:catAx>
        <c:axId val="1453991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401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40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399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2012'!$J$204:$J$225</c:f>
              <c:numCache>
                <c:formatCode>General</c:formatCode>
                <c:ptCount val="22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</c:numCache>
            </c:numRef>
          </c:val>
        </c:ser>
        <c:ser>
          <c:idx val="1"/>
          <c:order val="1"/>
          <c:tx>
            <c:strRef>
              <c:f>'[10]Oct 2012'!$K$203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2012'!$K$204:$K$225</c:f>
              <c:numCache>
                <c:formatCode>General</c:formatCode>
                <c:ptCount val="22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</c:numCache>
            </c:numRef>
          </c:val>
        </c:ser>
        <c:ser>
          <c:idx val="2"/>
          <c:order val="2"/>
          <c:tx>
            <c:strRef>
              <c:f>'[10]Oct 2012'!$L$203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'[10]Oct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2012'!$L$204:$L$225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81824"/>
        <c:axId val="98800000"/>
      </c:barChart>
      <c:catAx>
        <c:axId val="987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800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80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781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'[10]Oct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2012'!$J$234:$J$255</c:f>
              <c:numCache>
                <c:formatCode>General</c:formatCode>
                <c:ptCount val="22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 2012'!$K$233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2012'!$K$234:$K$255</c:f>
              <c:numCache>
                <c:formatCode>General</c:formatCode>
                <c:ptCount val="22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 2012'!$L$233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2012'!$L$234:$L$255</c:f>
              <c:numCache>
                <c:formatCode>General</c:formatCode>
                <c:ptCount val="22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 2012'!$M$233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2012'!$M$234:$M$255</c:f>
              <c:numCache>
                <c:formatCode>General</c:formatCode>
                <c:ptCount val="22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  <c:pt idx="19">
                  <c:v>287735.62388909655</c:v>
                </c:pt>
                <c:pt idx="20">
                  <c:v>291574.72963291698</c:v>
                </c:pt>
                <c:pt idx="21">
                  <c:v>292545.16209345637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99904"/>
        <c:axId val="98718464"/>
      </c:lineChart>
      <c:catAx>
        <c:axId val="986999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718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71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699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'[1]Ene-12'!$J$234:$J$246</c:f>
              <c:numCache>
                <c:formatCode>General</c:formatCode>
                <c:ptCount val="13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</c:numCache>
            </c:numRef>
          </c:val>
        </c:ser>
        <c:ser>
          <c:idx val="1"/>
          <c:order val="1"/>
          <c:tx>
            <c:strRef>
              <c:f>'[1]Ene-12'!$K$233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'[1]Ene-12'!$K$234:$K$246</c:f>
              <c:numCache>
                <c:formatCode>General</c:formatCode>
                <c:ptCount val="13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</c:numCache>
            </c:numRef>
          </c:val>
        </c:ser>
        <c:ser>
          <c:idx val="2"/>
          <c:order val="2"/>
          <c:tx>
            <c:strRef>
              <c:f>'[1]Ene-12'!$L$103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'[1]Ene-12'!$L$234:$L$246</c:f>
              <c:numCache>
                <c:formatCode>General</c:formatCode>
                <c:ptCount val="1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4752"/>
        <c:axId val="110396544"/>
      </c:barChart>
      <c:catAx>
        <c:axId val="11039475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96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39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394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10657193605685"/>
          <c:y val="0.91784259361945952"/>
          <c:w val="0.30017761989342812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 2012'!$J$233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2012'!$J$234:$J$255</c:f>
              <c:numCache>
                <c:formatCode>General</c:formatCode>
                <c:ptCount val="22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</c:numCache>
            </c:numRef>
          </c:val>
        </c:ser>
        <c:ser>
          <c:idx val="1"/>
          <c:order val="1"/>
          <c:tx>
            <c:strRef>
              <c:f>'[10]Oct 2012'!$K$233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2012'!$K$234:$K$255</c:f>
              <c:numCache>
                <c:formatCode>General</c:formatCode>
                <c:ptCount val="22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</c:numCache>
            </c:numRef>
          </c:val>
        </c:ser>
        <c:ser>
          <c:idx val="2"/>
          <c:order val="2"/>
          <c:tx>
            <c:strRef>
              <c:f>'[10]Oct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 2012'!$L$234:$L$255</c:f>
              <c:numCache>
                <c:formatCode>General</c:formatCode>
                <c:ptCount val="22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56480"/>
        <c:axId val="98758016"/>
      </c:barChart>
      <c:catAx>
        <c:axId val="9875648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758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75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756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63746481763"/>
          <c:y val="0.16431962551263918"/>
          <c:w val="0.82197363173308113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2012'!$J$11:$J$33</c:f>
              <c:numCache>
                <c:formatCode>General</c:formatCode>
                <c:ptCount val="23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  <c:pt idx="22">
                  <c:v>378.28490742940039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2012'!$K$11:$K$33</c:f>
              <c:numCache>
                <c:formatCode>General</c:formatCode>
                <c:ptCount val="23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2012'!$L$11:$L$33</c:f>
              <c:numCache>
                <c:formatCode>General</c:formatCode>
                <c:ptCount val="23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  <c:pt idx="22">
                  <c:v>6460.230642521914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32128"/>
        <c:axId val="98434048"/>
      </c:lineChart>
      <c:catAx>
        <c:axId val="984321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434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43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432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2012'!$J$141:$J$163</c:f>
              <c:numCache>
                <c:formatCode>General</c:formatCode>
                <c:ptCount val="23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  <c:pt idx="22">
                  <c:v>17905.619485462619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2012'!$K$141:$K$163</c:f>
              <c:numCache>
                <c:formatCode>General</c:formatCode>
                <c:ptCount val="23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2012'!$L$141:$L$163</c:f>
              <c:numCache>
                <c:formatCode>General</c:formatCode>
                <c:ptCount val="23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  <c:pt idx="19">
                  <c:v>305915.97247012914</c:v>
                </c:pt>
                <c:pt idx="20">
                  <c:v>309881.31806418335</c:v>
                </c:pt>
                <c:pt idx="21">
                  <c:v>310530.64901991037</c:v>
                </c:pt>
                <c:pt idx="22">
                  <c:v>305786.53655356704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4144"/>
        <c:axId val="98868608"/>
      </c:lineChart>
      <c:catAx>
        <c:axId val="985341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8686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86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534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0572084177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2012'!$J$11:$J$33</c:f>
              <c:numCache>
                <c:formatCode>General</c:formatCode>
                <c:ptCount val="23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  <c:pt idx="22">
                  <c:v>378.28490742940039</c:v>
                </c:pt>
              </c:numCache>
            </c:numRef>
          </c:val>
        </c:ser>
        <c:ser>
          <c:idx val="1"/>
          <c:order val="1"/>
          <c:tx>
            <c:strRef>
              <c:f>'[11]Nov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2012'!$K$11:$K$33</c:f>
              <c:numCache>
                <c:formatCode>General</c:formatCode>
                <c:ptCount val="23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164352"/>
        <c:axId val="146166144"/>
      </c:barChart>
      <c:catAx>
        <c:axId val="1461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166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16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164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5657503893"/>
          <c:y val="0.92626728110599077"/>
          <c:w val="0.38208449243245796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2012'!$J$141:$J$163</c:f>
              <c:numCache>
                <c:formatCode>General</c:formatCode>
                <c:ptCount val="23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  <c:pt idx="22">
                  <c:v>17905.619485462619</c:v>
                </c:pt>
              </c:numCache>
            </c:numRef>
          </c:val>
        </c:ser>
        <c:ser>
          <c:idx val="1"/>
          <c:order val="1"/>
          <c:tx>
            <c:strRef>
              <c:f>'[11]Nov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2012'!$K$141:$K$163</c:f>
              <c:numCache>
                <c:formatCode>General</c:formatCode>
                <c:ptCount val="23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199680"/>
        <c:axId val="146201216"/>
      </c:barChart>
      <c:catAx>
        <c:axId val="1461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201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20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199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2012'!$J$41:$J$63</c:f>
              <c:numCache>
                <c:formatCode>General</c:formatCode>
                <c:ptCount val="23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  <c:pt idx="22">
                  <c:v>1680.1482616536998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2012'!$K$41:$K$63</c:f>
              <c:numCache>
                <c:formatCode>General</c:formatCode>
                <c:ptCount val="23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  <c:pt idx="22">
                  <c:v>2969.6292377871528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2012'!$L$41:$L$63</c:f>
              <c:numCache>
                <c:formatCode>General</c:formatCode>
                <c:ptCount val="2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2012'!$M$41:$M$63</c:f>
              <c:numCache>
                <c:formatCode>General</c:formatCode>
                <c:ptCount val="23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  <c:pt idx="22">
                  <c:v>6460.2306425219158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46112"/>
        <c:axId val="145948032"/>
      </c:lineChart>
      <c:catAx>
        <c:axId val="1459461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948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94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946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4942927831152"/>
          <c:y val="0.1297171305151949"/>
          <c:w val="0.81983180387975185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2012'!$J$171:$J$193</c:f>
              <c:numCache>
                <c:formatCode>General</c:formatCode>
                <c:ptCount val="23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  <c:pt idx="22">
                  <c:v>79527.612287696815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2012'!$K$171:$K$193</c:f>
              <c:numCache>
                <c:formatCode>General</c:formatCode>
                <c:ptCount val="23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  <c:pt idx="22">
                  <c:v>140563.5014784323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2012'!$L$171:$L$193</c:f>
              <c:numCache>
                <c:formatCode>General</c:formatCode>
                <c:ptCount val="2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2012'!$M$171:$M$193</c:f>
              <c:numCache>
                <c:formatCode>General</c:formatCode>
                <c:ptCount val="23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  <c:pt idx="19">
                  <c:v>305915.97247012908</c:v>
                </c:pt>
                <c:pt idx="20">
                  <c:v>309881.31806418335</c:v>
                </c:pt>
                <c:pt idx="21">
                  <c:v>310530.64901991031</c:v>
                </c:pt>
                <c:pt idx="22">
                  <c:v>305786.5365535671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7552"/>
        <c:axId val="146009472"/>
      </c:lineChart>
      <c:catAx>
        <c:axId val="1460075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009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00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007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2012'!$J$41:$J$63</c:f>
              <c:numCache>
                <c:formatCode>General</c:formatCode>
                <c:ptCount val="23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  <c:pt idx="22">
                  <c:v>1680.1482616536998</c:v>
                </c:pt>
              </c:numCache>
            </c:numRef>
          </c:val>
        </c:ser>
        <c:ser>
          <c:idx val="1"/>
          <c:order val="1"/>
          <c:tx>
            <c:strRef>
              <c:f>'[11]Nov 2012'!$K$40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2012'!$K$41:$K$63</c:f>
              <c:numCache>
                <c:formatCode>General</c:formatCode>
                <c:ptCount val="23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  <c:pt idx="22">
                  <c:v>2969.6292377871528</c:v>
                </c:pt>
              </c:numCache>
            </c:numRef>
          </c:val>
        </c:ser>
        <c:ser>
          <c:idx val="2"/>
          <c:order val="2"/>
          <c:tx>
            <c:strRef>
              <c:f>'[11]Nov 2012'!$L$40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2012'!$L$41:$L$63</c:f>
              <c:numCache>
                <c:formatCode>General</c:formatCode>
                <c:ptCount val="2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129664"/>
        <c:axId val="146131200"/>
      </c:barChart>
      <c:catAx>
        <c:axId val="1461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131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13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129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2012'!$J$171:$J$193</c:f>
              <c:numCache>
                <c:formatCode>General</c:formatCode>
                <c:ptCount val="23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  <c:pt idx="22">
                  <c:v>79527.612287696815</c:v>
                </c:pt>
              </c:numCache>
            </c:numRef>
          </c:val>
        </c:ser>
        <c:ser>
          <c:idx val="1"/>
          <c:order val="1"/>
          <c:tx>
            <c:strRef>
              <c:f>'[11]Nov 2012'!$K$170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2012'!$K$171:$K$193</c:f>
              <c:numCache>
                <c:formatCode>General</c:formatCode>
                <c:ptCount val="23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  <c:pt idx="22">
                  <c:v>140563.5014784323</c:v>
                </c:pt>
              </c:numCache>
            </c:numRef>
          </c:val>
        </c:ser>
        <c:ser>
          <c:idx val="2"/>
          <c:order val="2"/>
          <c:tx>
            <c:strRef>
              <c:f>'[11]Nov 2012'!$L$170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2012'!$L$171:$L$193</c:f>
              <c:numCache>
                <c:formatCode>General</c:formatCode>
                <c:ptCount val="2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505728"/>
        <c:axId val="146507264"/>
      </c:barChart>
      <c:catAx>
        <c:axId val="1465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507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50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50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2078149474449"/>
          <c:y val="0.17090088556050353"/>
          <c:w val="0.866138145993639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2012'!$J$74:$J$96</c:f>
              <c:numCache>
                <c:formatCode>General</c:formatCode>
                <c:ptCount val="23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  <c:pt idx="22">
                  <c:v>5.2637728289999997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2012'!$K$74:$K$96</c:f>
              <c:numCache>
                <c:formatCode>General</c:formatCode>
                <c:ptCount val="23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  <c:pt idx="22">
                  <c:v>373.02113460040039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2012'!$L$74:$L$96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2012'!$M$74:$M$96</c:f>
              <c:numCache>
                <c:formatCode>General</c:formatCode>
                <c:ptCount val="23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383.91807379829942</c:v>
                </c:pt>
                <c:pt idx="21">
                  <c:v>380.22808295790009</c:v>
                </c:pt>
                <c:pt idx="22">
                  <c:v>378.28490742940039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71264"/>
        <c:axId val="146573184"/>
      </c:lineChart>
      <c:catAx>
        <c:axId val="1465712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573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5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571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'[2]Feb-12'!$J$11:$J$24</c:f>
              <c:numCache>
                <c:formatCode>General</c:formatCode>
                <c:ptCount val="14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'[2]Feb-12'!$K$11:$K$24</c:f>
              <c:numCache>
                <c:formatCode>General</c:formatCode>
                <c:ptCount val="14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'[2]Feb-12'!$L$11:$L$24</c:f>
              <c:numCache>
                <c:formatCode>General</c:formatCode>
                <c:ptCount val="14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89888"/>
        <c:axId val="97592064"/>
      </c:lineChart>
      <c:catAx>
        <c:axId val="975898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592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59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589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2012'!$J$74:$J$96</c:f>
              <c:numCache>
                <c:formatCode>General</c:formatCode>
                <c:ptCount val="23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  <c:pt idx="22">
                  <c:v>5.2637728289999997</c:v>
                </c:pt>
              </c:numCache>
            </c:numRef>
          </c:val>
        </c:ser>
        <c:ser>
          <c:idx val="1"/>
          <c:order val="1"/>
          <c:tx>
            <c:strRef>
              <c:f>'[11]Nov 2012'!$K$73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2012'!$K$74:$K$96</c:f>
              <c:numCache>
                <c:formatCode>General</c:formatCode>
                <c:ptCount val="23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  <c:pt idx="22">
                  <c:v>373.02113460040039</c:v>
                </c:pt>
              </c:numCache>
            </c:numRef>
          </c:val>
        </c:ser>
        <c:ser>
          <c:idx val="2"/>
          <c:order val="2"/>
          <c:tx>
            <c:strRef>
              <c:f>'[11]Nov 2012'!$L$73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'[11]Nov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2012'!$L$74:$L$96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217984"/>
        <c:axId val="146223872"/>
      </c:barChart>
      <c:catAx>
        <c:axId val="1462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223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22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217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2012'!$J$104:$J$126</c:f>
              <c:numCache>
                <c:formatCode>General</c:formatCode>
                <c:ptCount val="23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  <c:pt idx="22">
                  <c:v>1674.8844888246999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2012'!$K$104:$K$126</c:f>
              <c:numCache>
                <c:formatCode>General</c:formatCode>
                <c:ptCount val="23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  <c:pt idx="22">
                  <c:v>2596.6081031867525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2012'!$L$104:$L$126</c:f>
              <c:numCache>
                <c:formatCode>General</c:formatCode>
                <c:ptCount val="2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2012'!$M$104:$M$126</c:f>
              <c:numCache>
                <c:formatCode>General</c:formatCode>
                <c:ptCount val="23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44960"/>
        <c:axId val="146351232"/>
      </c:lineChart>
      <c:catAx>
        <c:axId val="1463449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351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35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344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2012'!$J$104:$J$126</c:f>
              <c:numCache>
                <c:formatCode>General</c:formatCode>
                <c:ptCount val="23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  <c:pt idx="22">
                  <c:v>1674.8844888246999</c:v>
                </c:pt>
              </c:numCache>
            </c:numRef>
          </c:val>
        </c:ser>
        <c:ser>
          <c:idx val="1"/>
          <c:order val="1"/>
          <c:tx>
            <c:strRef>
              <c:f>'[11]Nov 2012'!$K$103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2012'!$K$104:$K$126</c:f>
              <c:numCache>
                <c:formatCode>General</c:formatCode>
                <c:ptCount val="23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  <c:pt idx="22">
                  <c:v>2596.6081031867525</c:v>
                </c:pt>
              </c:numCache>
            </c:numRef>
          </c:val>
        </c:ser>
        <c:ser>
          <c:idx val="2"/>
          <c:order val="2"/>
          <c:tx>
            <c:strRef>
              <c:f>'[11]Nov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2012'!$L$104:$L$126</c:f>
              <c:numCache>
                <c:formatCode>General</c:formatCode>
                <c:ptCount val="2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405632"/>
        <c:axId val="146415616"/>
      </c:barChart>
      <c:catAx>
        <c:axId val="1464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41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41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40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3137852484424"/>
          <c:y val="0.17011532443275063"/>
          <c:w val="0.84610699091939801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2012'!$J$204:$J$226</c:f>
              <c:numCache>
                <c:formatCode>General</c:formatCode>
                <c:ptCount val="23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  <c:pt idx="22">
                  <c:v>249.15377664540117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2012'!$K$204:$K$226</c:f>
              <c:numCache>
                <c:formatCode>General</c:formatCode>
                <c:ptCount val="23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  <c:pt idx="22">
                  <c:v>17656.465708817217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2012'!$L$204:$L$226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2012'!$M$204:$M$226</c:f>
              <c:numCache>
                <c:formatCode>General</c:formatCode>
                <c:ptCount val="23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17985.486926453992</c:v>
                </c:pt>
                <c:pt idx="22">
                  <c:v>17905.619485462619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54784"/>
        <c:axId val="146461056"/>
      </c:lineChart>
      <c:catAx>
        <c:axId val="1464547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461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46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454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2012'!$J$204:$J$226</c:f>
              <c:numCache>
                <c:formatCode>General</c:formatCode>
                <c:ptCount val="23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  <c:pt idx="22">
                  <c:v>249.15377664540117</c:v>
                </c:pt>
              </c:numCache>
            </c:numRef>
          </c:val>
        </c:ser>
        <c:ser>
          <c:idx val="1"/>
          <c:order val="1"/>
          <c:tx>
            <c:strRef>
              <c:f>'[11]Nov 2012'!$K$203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2012'!$K$204:$K$226</c:f>
              <c:numCache>
                <c:formatCode>General</c:formatCode>
                <c:ptCount val="23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  <c:pt idx="22">
                  <c:v>17656.465708817217</c:v>
                </c:pt>
              </c:numCache>
            </c:numRef>
          </c:val>
        </c:ser>
        <c:ser>
          <c:idx val="2"/>
          <c:order val="2"/>
          <c:tx>
            <c:strRef>
              <c:f>'[11]Nov 2012'!$L$203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'[11]Nov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2012'!$L$204:$L$226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912768"/>
        <c:axId val="146914304"/>
      </c:barChart>
      <c:catAx>
        <c:axId val="1469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914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91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912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'[11]Nov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2012'!$J$234:$J$256</c:f>
              <c:numCache>
                <c:formatCode>General</c:formatCode>
                <c:ptCount val="23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  <c:pt idx="22">
                  <c:v>79278.458511051416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 2012'!$K$233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2012'!$K$234:$K$256</c:f>
              <c:numCache>
                <c:formatCode>General</c:formatCode>
                <c:ptCount val="23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  <c:pt idx="22">
                  <c:v>122907.03576961507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 2012'!$L$233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2012'!$L$234:$L$256</c:f>
              <c:numCache>
                <c:formatCode>General</c:formatCode>
                <c:ptCount val="2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 2012'!$M$233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2012'!$M$234:$M$256</c:f>
              <c:numCache>
                <c:formatCode>General</c:formatCode>
                <c:ptCount val="23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  <c:pt idx="19">
                  <c:v>287735.62388909655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66016"/>
        <c:axId val="146967936"/>
      </c:lineChart>
      <c:catAx>
        <c:axId val="1469660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9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96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9660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 2012'!$J$233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2012'!$J$234:$J$256</c:f>
              <c:numCache>
                <c:formatCode>General</c:formatCode>
                <c:ptCount val="23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  <c:pt idx="22">
                  <c:v>79278.458511051416</c:v>
                </c:pt>
              </c:numCache>
            </c:numRef>
          </c:val>
        </c:ser>
        <c:ser>
          <c:idx val="1"/>
          <c:order val="1"/>
          <c:tx>
            <c:strRef>
              <c:f>'[11]Nov 2012'!$K$233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2012'!$K$234:$K$256</c:f>
              <c:numCache>
                <c:formatCode>General</c:formatCode>
                <c:ptCount val="23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  <c:pt idx="22">
                  <c:v>122907.03576961507</c:v>
                </c:pt>
              </c:numCache>
            </c:numRef>
          </c:val>
        </c:ser>
        <c:ser>
          <c:idx val="2"/>
          <c:order val="2"/>
          <c:tx>
            <c:strRef>
              <c:f>'[11]Nov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 2012'!$L$234:$L$256</c:f>
              <c:numCache>
                <c:formatCode>General</c:formatCode>
                <c:ptCount val="2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686720"/>
        <c:axId val="146688256"/>
      </c:barChart>
      <c:catAx>
        <c:axId val="14668672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6882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668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6686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63746481763"/>
          <c:y val="0.16431962551263918"/>
          <c:w val="0.82197363173308113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2012'!$J$11:$J$34</c:f>
              <c:numCache>
                <c:formatCode>General</c:formatCode>
                <c:ptCount val="24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  <c:pt idx="22">
                  <c:v>378.28490742940039</c:v>
                </c:pt>
                <c:pt idx="23">
                  <c:v>374.41374533130033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2012'!$K$11:$K$34</c:f>
              <c:numCache>
                <c:formatCode>General</c:formatCode>
                <c:ptCount val="24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6081.945735092514</c:v>
                </c:pt>
                <c:pt idx="23">
                  <c:v>6022.8348810812095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2012'!$L$11:$L$34</c:f>
              <c:numCache>
                <c:formatCode>General</c:formatCode>
                <c:ptCount val="24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  <c:pt idx="22">
                  <c:v>6460.230642521914</c:v>
                </c:pt>
                <c:pt idx="23">
                  <c:v>6397.24862641251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34976"/>
        <c:axId val="145536896"/>
      </c:lineChart>
      <c:catAx>
        <c:axId val="1455349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536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3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5349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2012'!$J$141:$J$164</c:f>
              <c:numCache>
                <c:formatCode>General</c:formatCode>
                <c:ptCount val="24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  <c:pt idx="22">
                  <c:v>17905.619485462619</c:v>
                </c:pt>
                <c:pt idx="23">
                  <c:v>17852.926698951815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2012'!$K$141:$K$164</c:f>
              <c:numCache>
                <c:formatCode>General</c:formatCode>
                <c:ptCount val="24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287880.91706810443</c:v>
                </c:pt>
                <c:pt idx="23">
                  <c:v>287182.91193259798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2012'!$L$141:$L$164</c:f>
              <c:numCache>
                <c:formatCode>General</c:formatCode>
                <c:ptCount val="24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  <c:pt idx="19">
                  <c:v>305915.97247012914</c:v>
                </c:pt>
                <c:pt idx="20">
                  <c:v>309881.31806418335</c:v>
                </c:pt>
                <c:pt idx="21">
                  <c:v>310530.64901991037</c:v>
                </c:pt>
                <c:pt idx="22">
                  <c:v>305786.53655356704</c:v>
                </c:pt>
                <c:pt idx="23">
                  <c:v>305035.83863154979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0816"/>
        <c:axId val="145577088"/>
      </c:lineChart>
      <c:catAx>
        <c:axId val="1455708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577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7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570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0572084177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2012'!$J$11:$J$34</c:f>
              <c:numCache>
                <c:formatCode>General</c:formatCode>
                <c:ptCount val="24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383.91807379829936</c:v>
                </c:pt>
                <c:pt idx="21">
                  <c:v>380.22808295790009</c:v>
                </c:pt>
                <c:pt idx="22">
                  <c:v>378.28490742940039</c:v>
                </c:pt>
                <c:pt idx="23">
                  <c:v>374.41374533130033</c:v>
                </c:pt>
              </c:numCache>
            </c:numRef>
          </c:val>
        </c:ser>
        <c:ser>
          <c:idx val="1"/>
          <c:order val="1"/>
          <c:tx>
            <c:strRef>
              <c:f>'[12]Dic 2012'!$K$10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2012'!$K$11:$K$34</c:f>
              <c:numCache>
                <c:formatCode>General</c:formatCode>
                <c:ptCount val="24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6081.945735092514</c:v>
                </c:pt>
                <c:pt idx="23">
                  <c:v>6022.8348810812095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26624"/>
        <c:axId val="145628160"/>
      </c:barChart>
      <c:catAx>
        <c:axId val="1456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6281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62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626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5657503893"/>
          <c:y val="0.92626728110599077"/>
          <c:w val="0.38208449243245796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'[2]Feb-12'!$J$141:$J$154</c:f>
              <c:numCache>
                <c:formatCode>General</c:formatCode>
                <c:ptCount val="14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'[2]Feb-12'!$K$141:$K$154</c:f>
              <c:numCache>
                <c:formatCode>General</c:formatCode>
                <c:ptCount val="14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'[2]Feb-12'!$L$141:$L$154</c:f>
              <c:numCache>
                <c:formatCode>General</c:formatCode>
                <c:ptCount val="14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46464"/>
        <c:axId val="110419968"/>
      </c:lineChart>
      <c:catAx>
        <c:axId val="976464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419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646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2012'!$J$141:$J$164</c:f>
              <c:numCache>
                <c:formatCode>General</c:formatCode>
                <c:ptCount val="24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17985.486926453988</c:v>
                </c:pt>
                <c:pt idx="22">
                  <c:v>17905.619485462619</c:v>
                </c:pt>
                <c:pt idx="23">
                  <c:v>17852.926698951815</c:v>
                </c:pt>
              </c:numCache>
            </c:numRef>
          </c:val>
        </c:ser>
        <c:ser>
          <c:idx val="1"/>
          <c:order val="1"/>
          <c:tx>
            <c:strRef>
              <c:f>'[12]Dic 2012'!$K$140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2012'!$K$141:$K$164</c:f>
              <c:numCache>
                <c:formatCode>General</c:formatCode>
                <c:ptCount val="24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  <c:pt idx="19">
                  <c:v>287735.62388909661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287880.91706810443</c:v>
                </c:pt>
                <c:pt idx="23">
                  <c:v>287182.91193259798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74240"/>
        <c:axId val="145675776"/>
      </c:barChart>
      <c:catAx>
        <c:axId val="1456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6757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67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5674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2012'!$J$41:$J$64</c:f>
              <c:numCache>
                <c:formatCode>General</c:formatCode>
                <c:ptCount val="24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  <c:pt idx="22">
                  <c:v>1680.1482616536998</c:v>
                </c:pt>
                <c:pt idx="23">
                  <c:v>1521.057678876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2012'!$K$41:$K$64</c:f>
              <c:numCache>
                <c:formatCode>General</c:formatCode>
                <c:ptCount val="24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  <c:pt idx="22">
                  <c:v>2969.6292377871528</c:v>
                </c:pt>
                <c:pt idx="23">
                  <c:v>2985.0635369974079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2012'!$L$41:$L$64</c:f>
              <c:numCache>
                <c:formatCode>General</c:formatCode>
                <c:ptCount val="2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  <c:pt idx="23">
                  <c:v>1891.1274105391019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2012'!$M$41:$M$64</c:f>
              <c:numCache>
                <c:formatCode>General</c:formatCode>
                <c:ptCount val="24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  <c:pt idx="18">
                  <c:v>6503.974350340075</c:v>
                </c:pt>
                <c:pt idx="19">
                  <c:v>6512.3906126727888</c:v>
                </c:pt>
                <c:pt idx="20">
                  <c:v>6498.7006827601263</c:v>
                </c:pt>
                <c:pt idx="21">
                  <c:v>6564.8749938955452</c:v>
                </c:pt>
                <c:pt idx="22">
                  <c:v>6460.2306425219158</c:v>
                </c:pt>
                <c:pt idx="23">
                  <c:v>6397.24862641251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0000"/>
        <c:axId val="147441920"/>
      </c:lineChart>
      <c:catAx>
        <c:axId val="1474400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441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44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440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4942927831152"/>
          <c:y val="0.1297171305151949"/>
          <c:w val="0.81983180387975185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2012'!$J$171:$J$194</c:f>
              <c:numCache>
                <c:formatCode>General</c:formatCode>
                <c:ptCount val="24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  <c:pt idx="22">
                  <c:v>79527.612287696815</c:v>
                </c:pt>
                <c:pt idx="23">
                  <c:v>72527.60237694424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2012'!$K$171:$K$194</c:f>
              <c:numCache>
                <c:formatCode>General</c:formatCode>
                <c:ptCount val="24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  <c:pt idx="22">
                  <c:v>140563.5014784323</c:v>
                </c:pt>
                <c:pt idx="23">
                  <c:v>142334.8399524515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2012'!$L$171:$L$194</c:f>
              <c:numCache>
                <c:formatCode>General</c:formatCode>
                <c:ptCount val="2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  <c:pt idx="23">
                  <c:v>90173.396302154099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2012'!$M$171:$M$194</c:f>
              <c:numCache>
                <c:formatCode>General</c:formatCode>
                <c:ptCount val="24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  <c:pt idx="18">
                  <c:v>304714.85556754906</c:v>
                </c:pt>
                <c:pt idx="19">
                  <c:v>305915.97247012908</c:v>
                </c:pt>
                <c:pt idx="20">
                  <c:v>309881.31806418335</c:v>
                </c:pt>
                <c:pt idx="21">
                  <c:v>310530.64901991031</c:v>
                </c:pt>
                <c:pt idx="22">
                  <c:v>305786.5365535671</c:v>
                </c:pt>
                <c:pt idx="23">
                  <c:v>305035.83863154985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97344"/>
        <c:axId val="147499264"/>
      </c:lineChart>
      <c:catAx>
        <c:axId val="1474973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49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49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497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2012'!$J$41:$J$64</c:f>
              <c:numCache>
                <c:formatCode>General</c:formatCode>
                <c:ptCount val="24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  <c:pt idx="18">
                  <c:v>1716.0291055732998</c:v>
                </c:pt>
                <c:pt idx="19">
                  <c:v>1738.1317844507003</c:v>
                </c:pt>
                <c:pt idx="20">
                  <c:v>1720.6358518557001</c:v>
                </c:pt>
                <c:pt idx="21">
                  <c:v>1721.3628555626001</c:v>
                </c:pt>
                <c:pt idx="22">
                  <c:v>1680.1482616536998</c:v>
                </c:pt>
                <c:pt idx="23">
                  <c:v>1521.057678876</c:v>
                </c:pt>
              </c:numCache>
            </c:numRef>
          </c:val>
        </c:ser>
        <c:ser>
          <c:idx val="1"/>
          <c:order val="1"/>
          <c:tx>
            <c:strRef>
              <c:f>'[12]Dic 2012'!$K$40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2012'!$K$41:$K$64</c:f>
              <c:numCache>
                <c:formatCode>General</c:formatCode>
                <c:ptCount val="24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  <c:pt idx="18">
                  <c:v>2951.5217083801081</c:v>
                </c:pt>
                <c:pt idx="19">
                  <c:v>2960.4797224744621</c:v>
                </c:pt>
                <c:pt idx="20">
                  <c:v>2943.7887716682822</c:v>
                </c:pt>
                <c:pt idx="21">
                  <c:v>2976.8472424563347</c:v>
                </c:pt>
                <c:pt idx="22">
                  <c:v>2969.6292377871528</c:v>
                </c:pt>
                <c:pt idx="23">
                  <c:v>2985.0635369974079</c:v>
                </c:pt>
              </c:numCache>
            </c:numRef>
          </c:val>
        </c:ser>
        <c:ser>
          <c:idx val="2"/>
          <c:order val="2"/>
          <c:tx>
            <c:strRef>
              <c:f>'[12]Dic 2012'!$L$40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 2012'!$N$41:$O$64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2012'!$L$41:$L$64</c:f>
              <c:numCache>
                <c:formatCode>General</c:formatCode>
                <c:ptCount val="2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  <c:pt idx="23">
                  <c:v>1891.1274105391019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99424"/>
        <c:axId val="147809408"/>
      </c:barChart>
      <c:catAx>
        <c:axId val="1477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809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8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799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2012'!$J$171:$J$194</c:f>
              <c:numCache>
                <c:formatCode>General</c:formatCode>
                <c:ptCount val="24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  <c:pt idx="18">
                  <c:v>80396.928537569882</c:v>
                </c:pt>
                <c:pt idx="19">
                  <c:v>81647.786004539055</c:v>
                </c:pt>
                <c:pt idx="20">
                  <c:v>82046.078394716242</c:v>
                </c:pt>
                <c:pt idx="21">
                  <c:v>81423.625771041683</c:v>
                </c:pt>
                <c:pt idx="22">
                  <c:v>79527.612287696815</c:v>
                </c:pt>
                <c:pt idx="23">
                  <c:v>72527.60237694424</c:v>
                </c:pt>
              </c:numCache>
            </c:numRef>
          </c:val>
        </c:ser>
        <c:ser>
          <c:idx val="1"/>
          <c:order val="1"/>
          <c:tx>
            <c:strRef>
              <c:f>'[12]Dic 2012'!$K$170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2012'!$K$171:$K$194</c:f>
              <c:numCache>
                <c:formatCode>General</c:formatCode>
                <c:ptCount val="24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  <c:pt idx="18">
                  <c:v>138280.45170973107</c:v>
                </c:pt>
                <c:pt idx="19">
                  <c:v>139066.90908811695</c:v>
                </c:pt>
                <c:pt idx="20">
                  <c:v>140370.38928213425</c:v>
                </c:pt>
                <c:pt idx="21">
                  <c:v>140810.34400390967</c:v>
                </c:pt>
                <c:pt idx="22">
                  <c:v>140563.5014784323</c:v>
                </c:pt>
                <c:pt idx="23">
                  <c:v>142334.8399524515</c:v>
                </c:pt>
              </c:numCache>
            </c:numRef>
          </c:val>
        </c:ser>
        <c:ser>
          <c:idx val="2"/>
          <c:order val="2"/>
          <c:tx>
            <c:strRef>
              <c:f>'[12]Dic 2012'!$L$170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 2012'!$N$171:$O$194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2012'!$L$171:$L$194</c:f>
              <c:numCache>
                <c:formatCode>General</c:formatCode>
                <c:ptCount val="2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  <c:pt idx="23">
                  <c:v>90173.396302154099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602048"/>
        <c:axId val="147607936"/>
      </c:barChart>
      <c:catAx>
        <c:axId val="1476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60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6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60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2078149474449"/>
          <c:y val="0.17090088556050353"/>
          <c:w val="0.866138145993639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2012'!$J$74:$J$97</c:f>
              <c:numCache>
                <c:formatCode>General</c:formatCode>
                <c:ptCount val="24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  <c:pt idx="22">
                  <c:v>5.2637728289999997</c:v>
                </c:pt>
                <c:pt idx="23">
                  <c:v>5.4514600307999999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2012'!$K$74:$K$97</c:f>
              <c:numCache>
                <c:formatCode>General</c:formatCode>
                <c:ptCount val="24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  <c:pt idx="22">
                  <c:v>373.02113460040039</c:v>
                </c:pt>
                <c:pt idx="23">
                  <c:v>368.96228530050035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2012'!$L$74:$L$97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2012'!$M$74:$M$97</c:f>
              <c:numCache>
                <c:formatCode>General</c:formatCode>
                <c:ptCount val="24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  <c:pt idx="18">
                  <c:v>388.20512802710118</c:v>
                </c:pt>
                <c:pt idx="19">
                  <c:v>387.02631470410103</c:v>
                </c:pt>
                <c:pt idx="20">
                  <c:v>383.91807379829942</c:v>
                </c:pt>
                <c:pt idx="21">
                  <c:v>380.22808295790009</c:v>
                </c:pt>
                <c:pt idx="22">
                  <c:v>378.28490742940039</c:v>
                </c:pt>
                <c:pt idx="23">
                  <c:v>374.41374533130033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51200"/>
        <c:axId val="147653376"/>
      </c:lineChart>
      <c:catAx>
        <c:axId val="1476512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653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65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651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2012'!$J$74:$J$97</c:f>
              <c:numCache>
                <c:formatCode>General</c:formatCode>
                <c:ptCount val="24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  <c:pt idx="18">
                  <c:v>4.2261543115000002</c:v>
                </c:pt>
                <c:pt idx="19">
                  <c:v>5.3088974824999999</c:v>
                </c:pt>
                <c:pt idx="20">
                  <c:v>5.2134331169999992</c:v>
                </c:pt>
                <c:pt idx="21">
                  <c:v>5.0384795142999996</c:v>
                </c:pt>
                <c:pt idx="22">
                  <c:v>5.2637728289999997</c:v>
                </c:pt>
                <c:pt idx="23">
                  <c:v>5.4514600307999999</c:v>
                </c:pt>
              </c:numCache>
            </c:numRef>
          </c:val>
        </c:ser>
        <c:ser>
          <c:idx val="1"/>
          <c:order val="1"/>
          <c:tx>
            <c:strRef>
              <c:f>'[12]Dic 2012'!$K$73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2012'!$K$74:$K$97</c:f>
              <c:numCache>
                <c:formatCode>General</c:formatCode>
                <c:ptCount val="24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  <c:pt idx="18">
                  <c:v>383.97897371560117</c:v>
                </c:pt>
                <c:pt idx="19">
                  <c:v>381.71741722160101</c:v>
                </c:pt>
                <c:pt idx="20">
                  <c:v>378.7046406812994</c:v>
                </c:pt>
                <c:pt idx="21">
                  <c:v>375.18960344360011</c:v>
                </c:pt>
                <c:pt idx="22">
                  <c:v>373.02113460040039</c:v>
                </c:pt>
                <c:pt idx="23">
                  <c:v>368.96228530050035</c:v>
                </c:pt>
              </c:numCache>
            </c:numRef>
          </c:val>
        </c:ser>
        <c:ser>
          <c:idx val="2"/>
          <c:order val="2"/>
          <c:tx>
            <c:strRef>
              <c:f>'[12]Dic 2012'!$L$73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'[12]Dic 2012'!$N$74:$O$97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2012'!$L$74:$L$97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855232"/>
        <c:axId val="147856768"/>
      </c:barChart>
      <c:catAx>
        <c:axId val="1478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856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85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855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2012'!$J$104:$J$127</c:f>
              <c:numCache>
                <c:formatCode>General</c:formatCode>
                <c:ptCount val="24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  <c:pt idx="22">
                  <c:v>1674.8844888246999</c:v>
                </c:pt>
                <c:pt idx="23">
                  <c:v>1515.6062188451999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2012'!$K$104:$K$127</c:f>
              <c:numCache>
                <c:formatCode>General</c:formatCode>
                <c:ptCount val="24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  <c:pt idx="22">
                  <c:v>2596.6081031867525</c:v>
                </c:pt>
                <c:pt idx="23">
                  <c:v>2616.1012516969076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2012'!$L$104:$L$127</c:f>
              <c:numCache>
                <c:formatCode>General</c:formatCode>
                <c:ptCount val="2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  <c:pt idx="23">
                  <c:v>1891.1274105391019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2012'!$M$104:$M$127</c:f>
              <c:numCache>
                <c:formatCode>General</c:formatCode>
                <c:ptCount val="24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  <c:pt idx="18">
                  <c:v>6115.7692223129743</c:v>
                </c:pt>
                <c:pt idx="19">
                  <c:v>6125.3642979686874</c:v>
                </c:pt>
                <c:pt idx="20">
                  <c:v>6114.7826089618266</c:v>
                </c:pt>
                <c:pt idx="21">
                  <c:v>6184.6469109376449</c:v>
                </c:pt>
                <c:pt idx="22">
                  <c:v>6081.945735092515</c:v>
                </c:pt>
                <c:pt idx="23">
                  <c:v>6022.8348810812095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04384"/>
        <c:axId val="147931136"/>
      </c:lineChart>
      <c:catAx>
        <c:axId val="1479043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931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93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904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2012'!$J$104:$J$127</c:f>
              <c:numCache>
                <c:formatCode>General</c:formatCode>
                <c:ptCount val="24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  <c:pt idx="18">
                  <c:v>1711.8029512617998</c:v>
                </c:pt>
                <c:pt idx="19">
                  <c:v>1732.8228869682002</c:v>
                </c:pt>
                <c:pt idx="20">
                  <c:v>1715.4224187387001</c:v>
                </c:pt>
                <c:pt idx="21">
                  <c:v>1716.3243760483001</c:v>
                </c:pt>
                <c:pt idx="22">
                  <c:v>1674.8844888246999</c:v>
                </c:pt>
                <c:pt idx="23">
                  <c:v>1515.6062188451999</c:v>
                </c:pt>
              </c:numCache>
            </c:numRef>
          </c:val>
        </c:ser>
        <c:ser>
          <c:idx val="1"/>
          <c:order val="1"/>
          <c:tx>
            <c:strRef>
              <c:f>'[12]Dic 2012'!$K$103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2012'!$K$104:$K$127</c:f>
              <c:numCache>
                <c:formatCode>General</c:formatCode>
                <c:ptCount val="24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  <c:pt idx="18">
                  <c:v>2567.542734664507</c:v>
                </c:pt>
                <c:pt idx="19">
                  <c:v>2578.7623052528611</c:v>
                </c:pt>
                <c:pt idx="20">
                  <c:v>2565.0841309869829</c:v>
                </c:pt>
                <c:pt idx="21">
                  <c:v>2601.6576390127348</c:v>
                </c:pt>
                <c:pt idx="22">
                  <c:v>2596.6081031867525</c:v>
                </c:pt>
                <c:pt idx="23">
                  <c:v>2616.1012516969076</c:v>
                </c:pt>
              </c:numCache>
            </c:numRef>
          </c:val>
        </c:ser>
        <c:ser>
          <c:idx val="2"/>
          <c:order val="2"/>
          <c:tx>
            <c:strRef>
              <c:f>'[12]Dic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 2012'!$N$104:$O$127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2012'!$L$104:$L$127</c:f>
              <c:numCache>
                <c:formatCode>General</c:formatCode>
                <c:ptCount val="2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  <c:pt idx="18">
                  <c:v>1836.4235363866674</c:v>
                </c:pt>
                <c:pt idx="19">
                  <c:v>1813.7791057476259</c:v>
                </c:pt>
                <c:pt idx="20">
                  <c:v>1834.2760592361435</c:v>
                </c:pt>
                <c:pt idx="21">
                  <c:v>1866.6648958766098</c:v>
                </c:pt>
                <c:pt idx="22">
                  <c:v>1810.4531430810621</c:v>
                </c:pt>
                <c:pt idx="23">
                  <c:v>1891.1274105391019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960960"/>
        <c:axId val="147962496"/>
      </c:barChart>
      <c:catAx>
        <c:axId val="1479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96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796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7960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3137852484424"/>
          <c:y val="0.17011532443275063"/>
          <c:w val="0.84610699091939801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2012'!$J$204:$J$227</c:f>
              <c:numCache>
                <c:formatCode>General</c:formatCode>
                <c:ptCount val="24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  <c:pt idx="22">
                  <c:v>249.15377664540117</c:v>
                </c:pt>
                <c:pt idx="23">
                  <c:v>259.93841718075902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2012'!$K$204:$K$227</c:f>
              <c:numCache>
                <c:formatCode>General</c:formatCode>
                <c:ptCount val="24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  <c:pt idx="22">
                  <c:v>17656.465708817217</c:v>
                </c:pt>
                <c:pt idx="23">
                  <c:v>17592.988281771057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2012'!$L$204:$L$227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2012'!$M$204:$M$227</c:f>
              <c:numCache>
                <c:formatCode>General</c:formatCode>
                <c:ptCount val="24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  <c:pt idx="18">
                  <c:v>18187.628539951864</c:v>
                </c:pt>
                <c:pt idx="19">
                  <c:v>18180.348581032529</c:v>
                </c:pt>
                <c:pt idx="20">
                  <c:v>18306.588431266377</c:v>
                </c:pt>
                <c:pt idx="21">
                  <c:v>17985.486926453992</c:v>
                </c:pt>
                <c:pt idx="22">
                  <c:v>17905.619485462619</c:v>
                </c:pt>
                <c:pt idx="23">
                  <c:v>17852.926698951815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9744"/>
        <c:axId val="148081664"/>
      </c:lineChart>
      <c:catAx>
        <c:axId val="1480797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081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08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079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'[2]Feb-12'!$J$11:$J$24</c:f>
              <c:numCache>
                <c:formatCode>General</c:formatCode>
                <c:ptCount val="14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</c:numCache>
            </c:numRef>
          </c:val>
        </c:ser>
        <c:ser>
          <c:idx val="1"/>
          <c:order val="1"/>
          <c:tx>
            <c:strRef>
              <c:f>'[2]Feb-12'!$K$10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'[2]Feb-12'!$K$11:$K$24</c:f>
              <c:numCache>
                <c:formatCode>General</c:formatCode>
                <c:ptCount val="14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14944"/>
        <c:axId val="110516480"/>
      </c:barChart>
      <c:catAx>
        <c:axId val="1105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16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51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14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2012'!$J$204:$J$227</c:f>
              <c:numCache>
                <c:formatCode>General</c:formatCode>
                <c:ptCount val="24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  <c:pt idx="18">
                  <c:v>197.99770590539973</c:v>
                </c:pt>
                <c:pt idx="19">
                  <c:v>249.38254363041975</c:v>
                </c:pt>
                <c:pt idx="20">
                  <c:v>248.59515844777599</c:v>
                </c:pt>
                <c:pt idx="21">
                  <c:v>238.32933835053558</c:v>
                </c:pt>
                <c:pt idx="22">
                  <c:v>249.15377664540117</c:v>
                </c:pt>
                <c:pt idx="23">
                  <c:v>259.93841718075902</c:v>
                </c:pt>
              </c:numCache>
            </c:numRef>
          </c:val>
        </c:ser>
        <c:ser>
          <c:idx val="1"/>
          <c:order val="1"/>
          <c:tx>
            <c:strRef>
              <c:f>'[12]Dic 2012'!$K$203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2012'!$K$204:$K$227</c:f>
              <c:numCache>
                <c:formatCode>General</c:formatCode>
                <c:ptCount val="24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  <c:pt idx="18">
                  <c:v>17989.630834046464</c:v>
                </c:pt>
                <c:pt idx="19">
                  <c:v>17930.966037402108</c:v>
                </c:pt>
                <c:pt idx="20">
                  <c:v>18057.9932728186</c:v>
                </c:pt>
                <c:pt idx="21">
                  <c:v>17747.157588103455</c:v>
                </c:pt>
                <c:pt idx="22">
                  <c:v>17656.465708817217</c:v>
                </c:pt>
                <c:pt idx="23">
                  <c:v>17592.988281771057</c:v>
                </c:pt>
              </c:numCache>
            </c:numRef>
          </c:val>
        </c:ser>
        <c:ser>
          <c:idx val="2"/>
          <c:order val="2"/>
          <c:tx>
            <c:strRef>
              <c:f>'[12]Dic 2012'!$L$203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'[12]Dic 2012'!$N$204:$O$227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2012'!$L$204:$L$227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132224"/>
        <c:axId val="148133760"/>
      </c:barChart>
      <c:catAx>
        <c:axId val="148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133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13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132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'[12]Dic 2012'!$J$103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2012'!$J$234:$J$257</c:f>
              <c:numCache>
                <c:formatCode>General</c:formatCode>
                <c:ptCount val="24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  <c:pt idx="22">
                  <c:v>79278.458511051416</c:v>
                </c:pt>
                <c:pt idx="23">
                  <c:v>72267.663959763478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 2012'!$K$233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2012'!$K$234:$K$257</c:f>
              <c:numCache>
                <c:formatCode>General</c:formatCode>
                <c:ptCount val="24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  <c:pt idx="22">
                  <c:v>122907.03576961507</c:v>
                </c:pt>
                <c:pt idx="23">
                  <c:v>124741.85167068044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 2012'!$L$233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2012'!$L$234:$L$257</c:f>
              <c:numCache>
                <c:formatCode>General</c:formatCode>
                <c:ptCount val="2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  <c:pt idx="23">
                  <c:v>90173.396302154099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 2012'!$M$233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2012'!$M$234:$M$257</c:f>
              <c:numCache>
                <c:formatCode>General</c:formatCode>
                <c:ptCount val="24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</c:v>
                </c:pt>
                <c:pt idx="19">
                  <c:v>287735.62388909655</c:v>
                </c:pt>
                <c:pt idx="20">
                  <c:v>291574.72963291698</c:v>
                </c:pt>
                <c:pt idx="21">
                  <c:v>292545.16209345637</c:v>
                </c:pt>
                <c:pt idx="22">
                  <c:v>287880.91706810449</c:v>
                </c:pt>
                <c:pt idx="23">
                  <c:v>287182.91193259804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21344"/>
        <c:axId val="148523264"/>
      </c:lineChart>
      <c:catAx>
        <c:axId val="1485213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523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52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521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 2012'!$J$233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2012'!$J$234:$J$257</c:f>
              <c:numCache>
                <c:formatCode>General</c:formatCode>
                <c:ptCount val="24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  <c:pt idx="18">
                  <c:v>80198.930831664475</c:v>
                </c:pt>
                <c:pt idx="19">
                  <c:v>81398.403460908637</c:v>
                </c:pt>
                <c:pt idx="20">
                  <c:v>81797.483236268468</c:v>
                </c:pt>
                <c:pt idx="21">
                  <c:v>81185.296432691146</c:v>
                </c:pt>
                <c:pt idx="22">
                  <c:v>79278.458511051416</c:v>
                </c:pt>
                <c:pt idx="23">
                  <c:v>72267.663959763478</c:v>
                </c:pt>
              </c:numCache>
            </c:numRef>
          </c:val>
        </c:ser>
        <c:ser>
          <c:idx val="1"/>
          <c:order val="1"/>
          <c:tx>
            <c:strRef>
              <c:f>'[12]Dic 2012'!$K$233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2012'!$K$234:$K$257</c:f>
              <c:numCache>
                <c:formatCode>General</c:formatCode>
                <c:ptCount val="24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  <c:pt idx="18">
                  <c:v>120290.82087568461</c:v>
                </c:pt>
                <c:pt idx="19">
                  <c:v>121135.94305071485</c:v>
                </c:pt>
                <c:pt idx="20">
                  <c:v>122312.39600931566</c:v>
                </c:pt>
                <c:pt idx="21">
                  <c:v>123063.18641580622</c:v>
                </c:pt>
                <c:pt idx="22">
                  <c:v>122907.03576961507</c:v>
                </c:pt>
                <c:pt idx="23">
                  <c:v>124741.85167068044</c:v>
                </c:pt>
              </c:numCache>
            </c:numRef>
          </c:val>
        </c:ser>
        <c:ser>
          <c:idx val="2"/>
          <c:order val="2"/>
          <c:tx>
            <c:strRef>
              <c:f>'[12]Dic 2012'!$L$103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 2012'!$N$234:$O$257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 2012'!$L$234:$L$257</c:f>
              <c:numCache>
                <c:formatCode>General</c:formatCode>
                <c:ptCount val="2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  <c:pt idx="18">
                  <c:v>86037.475320248122</c:v>
                </c:pt>
                <c:pt idx="19">
                  <c:v>85201.277377473074</c:v>
                </c:pt>
                <c:pt idx="20">
                  <c:v>87464.850387332845</c:v>
                </c:pt>
                <c:pt idx="21">
                  <c:v>88296.679244958985</c:v>
                </c:pt>
                <c:pt idx="22">
                  <c:v>85695.422787437987</c:v>
                </c:pt>
                <c:pt idx="23">
                  <c:v>90173.396302154099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569472"/>
        <c:axId val="148247680"/>
      </c:barChart>
      <c:catAx>
        <c:axId val="14856947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247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24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48569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'[1]Ene-12'!$J$141:$J$153</c:f>
              <c:numCache>
                <c:formatCode>General</c:formatCode>
                <c:ptCount val="13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'[1]Ene-12'!$K$141:$K$153</c:f>
              <c:numCache>
                <c:formatCode>General</c:formatCode>
                <c:ptCount val="13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'[1]Ene-12'!$L$141:$L$153</c:f>
              <c:numCache>
                <c:formatCode>General</c:formatCode>
                <c:ptCount val="13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5808"/>
        <c:axId val="99202560"/>
      </c:lineChart>
      <c:catAx>
        <c:axId val="991758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02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20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175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66396761133604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'[2]Feb-12'!$J$141:$J$154</c:f>
              <c:numCache>
                <c:formatCode>General</c:formatCode>
                <c:ptCount val="14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</c:numCache>
            </c:numRef>
          </c:val>
        </c:ser>
        <c:ser>
          <c:idx val="1"/>
          <c:order val="1"/>
          <c:tx>
            <c:strRef>
              <c:f>'[2]Feb-12'!$K$140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'[2]Feb-12'!$K$141:$K$154</c:f>
              <c:numCache>
                <c:formatCode>General</c:formatCode>
                <c:ptCount val="14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45920"/>
        <c:axId val="110547712"/>
      </c:barChart>
      <c:catAx>
        <c:axId val="1105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47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5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4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'[2]Feb-12'!$J$41:$J$54</c:f>
              <c:numCache>
                <c:formatCode>General</c:formatCode>
                <c:ptCount val="14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'[2]Feb-12'!$K$41:$K$54</c:f>
              <c:numCache>
                <c:formatCode>General</c:formatCode>
                <c:ptCount val="14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'[2]Feb-12'!$L$41:$L$54</c:f>
              <c:numCache>
                <c:formatCode>General</c:formatCode>
                <c:ptCount val="1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'[2]Feb-12'!$M$41:$M$54</c:f>
              <c:numCache>
                <c:formatCode>General</c:formatCode>
                <c:ptCount val="14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15168"/>
        <c:axId val="97825536"/>
      </c:lineChart>
      <c:catAx>
        <c:axId val="978151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825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82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815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'[2]Feb-12'!$J$171:$J$184</c:f>
              <c:numCache>
                <c:formatCode>General</c:formatCode>
                <c:ptCount val="14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'[2]Feb-12'!$K$171:$K$184</c:f>
              <c:numCache>
                <c:formatCode>General</c:formatCode>
                <c:ptCount val="14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'[2]Feb-12'!$L$171:$L$184</c:f>
              <c:numCache>
                <c:formatCode>General</c:formatCode>
                <c:ptCount val="1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'[2]Feb-12'!$M$171:$M$184</c:f>
              <c:numCache>
                <c:formatCode>General</c:formatCode>
                <c:ptCount val="14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56832"/>
        <c:axId val="110867200"/>
      </c:lineChart>
      <c:catAx>
        <c:axId val="1108568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867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86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856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'[2]Feb-12'!$J$41:$J$54</c:f>
              <c:numCache>
                <c:formatCode>General</c:formatCode>
                <c:ptCount val="14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</c:numCache>
            </c:numRef>
          </c:val>
        </c:ser>
        <c:ser>
          <c:idx val="1"/>
          <c:order val="1"/>
          <c:tx>
            <c:strRef>
              <c:f>'[2]Feb-12'!$K$40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'[2]Feb-12'!$K$41:$K$54</c:f>
              <c:numCache>
                <c:formatCode>General</c:formatCode>
                <c:ptCount val="14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</c:numCache>
            </c:numRef>
          </c:val>
        </c:ser>
        <c:ser>
          <c:idx val="2"/>
          <c:order val="2"/>
          <c:tx>
            <c:strRef>
              <c:f>'[2]Feb-12'!$L$40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'[2]Feb-12'!$L$41:$L$54</c:f>
              <c:numCache>
                <c:formatCode>General</c:formatCode>
                <c:ptCount val="1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02208"/>
        <c:axId val="111104000"/>
      </c:barChart>
      <c:catAx>
        <c:axId val="111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104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10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'[2]Feb-12'!$J$171:$J$184</c:f>
              <c:numCache>
                <c:formatCode>General</c:formatCode>
                <c:ptCount val="14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</c:numCache>
            </c:numRef>
          </c:val>
        </c:ser>
        <c:ser>
          <c:idx val="1"/>
          <c:order val="1"/>
          <c:tx>
            <c:strRef>
              <c:f>'[2]Feb-12'!$K$170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'[2]Feb-12'!$K$171:$K$184</c:f>
              <c:numCache>
                <c:formatCode>General</c:formatCode>
                <c:ptCount val="14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</c:numCache>
            </c:numRef>
          </c:val>
        </c:ser>
        <c:ser>
          <c:idx val="2"/>
          <c:order val="2"/>
          <c:tx>
            <c:strRef>
              <c:f>'[2]Feb-12'!$L$170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'[2]Feb-12'!$L$171:$L$184</c:f>
              <c:numCache>
                <c:formatCode>General</c:formatCode>
                <c:ptCount val="1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20224"/>
        <c:axId val="111221760"/>
      </c:barChart>
      <c:catAx>
        <c:axId val="1112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21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2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'[2]Feb-12'!$J$74:$J$87</c:f>
              <c:numCache>
                <c:formatCode>General</c:formatCode>
                <c:ptCount val="14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'[2]Feb-12'!$K$74:$K$87</c:f>
              <c:numCache>
                <c:formatCode>General</c:formatCode>
                <c:ptCount val="14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'[2]Feb-12'!$M$74:$M$87</c:f>
              <c:numCache>
                <c:formatCode>General</c:formatCode>
                <c:ptCount val="14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184"/>
        <c:axId val="111279104"/>
      </c:lineChart>
      <c:catAx>
        <c:axId val="1112771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79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7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77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'[2]Feb-12'!$J$74:$J$87</c:f>
              <c:numCache>
                <c:formatCode>General</c:formatCode>
                <c:ptCount val="14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</c:numCache>
            </c:numRef>
          </c:val>
        </c:ser>
        <c:ser>
          <c:idx val="1"/>
          <c:order val="1"/>
          <c:tx>
            <c:strRef>
              <c:f>'[2]Feb-12'!$K$73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'[2]Feb-12'!$K$74:$K$87</c:f>
              <c:numCache>
                <c:formatCode>General</c:formatCode>
                <c:ptCount val="14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</c:numCache>
            </c:numRef>
          </c:val>
        </c:ser>
        <c:ser>
          <c:idx val="2"/>
          <c:order val="2"/>
          <c:tx>
            <c:strRef>
              <c:f>'[2]Feb-12'!$L$73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'[2]Feb-12'!$N$74:$O$97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391488"/>
        <c:axId val="111393024"/>
      </c:barChart>
      <c:catAx>
        <c:axId val="1113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393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39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391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'[2]Feb-12'!$J$104:$J$117</c:f>
              <c:numCache>
                <c:formatCode>General</c:formatCode>
                <c:ptCount val="14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'[2]Feb-12'!$K$104:$K$117</c:f>
              <c:numCache>
                <c:formatCode>General</c:formatCode>
                <c:ptCount val="14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'[2]Feb-12'!$L$104:$L$117</c:f>
              <c:numCache>
                <c:formatCode>General</c:formatCode>
                <c:ptCount val="1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'[2]Feb-12'!$M$104:$M$117</c:f>
              <c:numCache>
                <c:formatCode>General</c:formatCode>
                <c:ptCount val="14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56640"/>
        <c:axId val="111458560"/>
      </c:lineChart>
      <c:catAx>
        <c:axId val="11145664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458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45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456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'[2]Feb-12'!$J$104:$J$117</c:f>
              <c:numCache>
                <c:formatCode>General</c:formatCode>
                <c:ptCount val="14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</c:numCache>
            </c:numRef>
          </c:val>
        </c:ser>
        <c:ser>
          <c:idx val="1"/>
          <c:order val="1"/>
          <c:tx>
            <c:strRef>
              <c:f>'[2]Feb-12'!$K$103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'[2]Feb-12'!$K$104:$K$117</c:f>
              <c:numCache>
                <c:formatCode>General</c:formatCode>
                <c:ptCount val="14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</c:numCache>
            </c:numRef>
          </c:val>
        </c:ser>
        <c:ser>
          <c:idx val="2"/>
          <c:order val="2"/>
          <c:tx>
            <c:strRef>
              <c:f>'[2]Feb-12'!$L$103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'[2]Feb-12'!$L$104:$L$117</c:f>
              <c:numCache>
                <c:formatCode>General</c:formatCode>
                <c:ptCount val="14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501312"/>
        <c:axId val="111502848"/>
      </c:barChart>
      <c:catAx>
        <c:axId val="1115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02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0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01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'[2]Feb-12'!$J$204:$J$217</c:f>
              <c:numCache>
                <c:formatCode>General</c:formatCode>
                <c:ptCount val="14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'[2]Feb-12'!$K$204:$K$217</c:f>
              <c:numCache>
                <c:formatCode>General</c:formatCode>
                <c:ptCount val="14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'[2]Feb-12'!$L$204:$L$217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'[2]Feb-12'!$M$204:$M$217</c:f>
              <c:numCache>
                <c:formatCode>General</c:formatCode>
                <c:ptCount val="14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25248"/>
        <c:axId val="111576576"/>
      </c:lineChart>
      <c:catAx>
        <c:axId val="1115252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76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7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25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'[1]Ene-12'!$J$11:$J$23</c:f>
              <c:numCache>
                <c:formatCode>General</c:formatCode>
                <c:ptCount val="13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</c:numCache>
            </c:numRef>
          </c:val>
        </c:ser>
        <c:ser>
          <c:idx val="1"/>
          <c:order val="1"/>
          <c:tx>
            <c:strRef>
              <c:f>'[1]Ene-12'!$K$10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'[1]Ene-12'!$K$11:$K$23</c:f>
              <c:numCache>
                <c:formatCode>General</c:formatCode>
                <c:ptCount val="13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2000"/>
        <c:axId val="99233792"/>
      </c:barChart>
      <c:catAx>
        <c:axId val="992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33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23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32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'[2]Feb-12'!$J$204:$J$217</c:f>
              <c:numCache>
                <c:formatCode>General</c:formatCode>
                <c:ptCount val="14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</c:numCache>
            </c:numRef>
          </c:val>
        </c:ser>
        <c:ser>
          <c:idx val="1"/>
          <c:order val="1"/>
          <c:tx>
            <c:strRef>
              <c:f>'[2]Feb-12'!$K$203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'[2]Feb-12'!$K$204:$K$217</c:f>
              <c:numCache>
                <c:formatCode>General</c:formatCode>
                <c:ptCount val="14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</c:numCache>
            </c:numRef>
          </c:val>
        </c:ser>
        <c:ser>
          <c:idx val="2"/>
          <c:order val="2"/>
          <c:tx>
            <c:strRef>
              <c:f>'[2]Feb-12'!$L$203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'[2]Feb-12'!$N$204:$O$227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'[2]Feb-12'!$L$204:$L$217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14976"/>
        <c:axId val="111620864"/>
      </c:barChart>
      <c:catAx>
        <c:axId val="1116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620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2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61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'[2]Feb-12'!$J$234:$J$247</c:f>
              <c:numCache>
                <c:formatCode>General</c:formatCode>
                <c:ptCount val="14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'[2]Feb-12'!$K$234:$K$247</c:f>
              <c:numCache>
                <c:formatCode>General</c:formatCode>
                <c:ptCount val="14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'[2]Feb-12'!$L$234:$L$247</c:f>
              <c:numCache>
                <c:formatCode>General</c:formatCode>
                <c:ptCount val="1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'[2]Feb-12'!$M$234:$M$247</c:f>
              <c:numCache>
                <c:formatCode>General</c:formatCode>
                <c:ptCount val="14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9760"/>
        <c:axId val="111768320"/>
      </c:lineChart>
      <c:catAx>
        <c:axId val="1117497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76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6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749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'[2]Feb-12'!$J$234:$J$247</c:f>
              <c:numCache>
                <c:formatCode>General</c:formatCode>
                <c:ptCount val="14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</c:numCache>
            </c:numRef>
          </c:val>
        </c:ser>
        <c:ser>
          <c:idx val="1"/>
          <c:order val="1"/>
          <c:tx>
            <c:strRef>
              <c:f>'[2]Feb-12'!$K$233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'[2]Feb-12'!$K$234:$K$247</c:f>
              <c:numCache>
                <c:formatCode>General</c:formatCode>
                <c:ptCount val="14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</c:numCache>
            </c:numRef>
          </c:val>
        </c:ser>
        <c:ser>
          <c:idx val="2"/>
          <c:order val="2"/>
          <c:tx>
            <c:strRef>
              <c:f>'[2]Feb-12'!$L$103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'[2]Feb-12'!$L$234:$L$247</c:f>
              <c:numCache>
                <c:formatCode>General</c:formatCode>
                <c:ptCount val="14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06720"/>
        <c:axId val="111816704"/>
      </c:barChart>
      <c:catAx>
        <c:axId val="11180672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816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81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806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'[3]Mar-12'!$J$11:$J$25</c:f>
              <c:numCache>
                <c:formatCode>General</c:formatCode>
                <c:ptCount val="15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'[3]Mar-12'!$K$11:$K$25</c:f>
              <c:numCache>
                <c:formatCode>General</c:formatCode>
                <c:ptCount val="15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'[3]Mar-12'!$L$11:$L$25</c:f>
              <c:numCache>
                <c:formatCode>General</c:formatCode>
                <c:ptCount val="15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4256"/>
        <c:axId val="111906176"/>
      </c:lineChart>
      <c:catAx>
        <c:axId val="1119042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906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90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904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'[3]Mar-12'!$J$141:$J$155</c:f>
              <c:numCache>
                <c:formatCode>General</c:formatCode>
                <c:ptCount val="15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'[3]Mar-12'!$K$141:$K$155</c:f>
              <c:numCache>
                <c:formatCode>General</c:formatCode>
                <c:ptCount val="15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'[3]Mar-12'!$L$141:$L$155</c:f>
              <c:numCache>
                <c:formatCode>General</c:formatCode>
                <c:ptCount val="15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01216"/>
        <c:axId val="113003136"/>
      </c:lineChart>
      <c:catAx>
        <c:axId val="1130012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003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0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001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66396761133604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'[3]Mar-12'!$J$11:$J$25</c:f>
              <c:numCache>
                <c:formatCode>General</c:formatCode>
                <c:ptCount val="15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</c:numCache>
            </c:numRef>
          </c:val>
        </c:ser>
        <c:ser>
          <c:idx val="1"/>
          <c:order val="1"/>
          <c:tx>
            <c:strRef>
              <c:f>'[3]Mar-12'!$K$10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'[3]Mar-12'!$K$11:$K$25</c:f>
              <c:numCache>
                <c:formatCode>General</c:formatCode>
                <c:ptCount val="15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26784"/>
        <c:axId val="113128576"/>
      </c:barChart>
      <c:catAx>
        <c:axId val="1131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128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2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12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'[3]Mar-12'!$J$141:$J$155</c:f>
              <c:numCache>
                <c:formatCode>General</c:formatCode>
                <c:ptCount val="15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</c:numCache>
            </c:numRef>
          </c:val>
        </c:ser>
        <c:ser>
          <c:idx val="1"/>
          <c:order val="1"/>
          <c:tx>
            <c:strRef>
              <c:f>'[3]Mar-12'!$K$140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'[3]Mar-12'!$K$141:$K$155</c:f>
              <c:numCache>
                <c:formatCode>General</c:formatCode>
                <c:ptCount val="15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78496"/>
        <c:axId val="113180032"/>
      </c:barChart>
      <c:catAx>
        <c:axId val="11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180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8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178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7196886226"/>
          <c:y val="0.92523364485981308"/>
          <c:w val="0.35665564841937419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'[3]Mar-12'!$J$41:$J$55</c:f>
              <c:numCache>
                <c:formatCode>General</c:formatCode>
                <c:ptCount val="15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'[3]Mar-12'!$K$41:$K$55</c:f>
              <c:numCache>
                <c:formatCode>General</c:formatCode>
                <c:ptCount val="15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'[3]Mar-12'!$L$41:$L$55</c:f>
              <c:numCache>
                <c:formatCode>General</c:formatCode>
                <c:ptCount val="15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'[3]Mar-12'!$M$41:$M$55</c:f>
              <c:numCache>
                <c:formatCode>General</c:formatCode>
                <c:ptCount val="15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1360"/>
        <c:axId val="113233280"/>
      </c:lineChart>
      <c:catAx>
        <c:axId val="1132313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233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3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231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'[3]Mar-12'!$J$171:$J$185</c:f>
              <c:numCache>
                <c:formatCode>General</c:formatCode>
                <c:ptCount val="15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'[3]Mar-12'!$K$171:$K$185</c:f>
              <c:numCache>
                <c:formatCode>General</c:formatCode>
                <c:ptCount val="15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'[3]Mar-12'!$L$171:$L$185</c:f>
              <c:numCache>
                <c:formatCode>General</c:formatCode>
                <c:ptCount val="15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'[3]Mar-12'!$M$171:$M$185</c:f>
              <c:numCache>
                <c:formatCode>General</c:formatCode>
                <c:ptCount val="15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09184"/>
        <c:axId val="113311104"/>
      </c:lineChart>
      <c:catAx>
        <c:axId val="1133091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311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1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309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4798406223"/>
          <c:y val="0.92452929232902492"/>
          <c:w val="0.59437877494228886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'[3]Mar-12'!$J$41:$J$55</c:f>
              <c:numCache>
                <c:formatCode>General</c:formatCode>
                <c:ptCount val="15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</c:numCache>
            </c:numRef>
          </c:val>
        </c:ser>
        <c:ser>
          <c:idx val="1"/>
          <c:order val="1"/>
          <c:tx>
            <c:strRef>
              <c:f>'[3]Mar-12'!$K$40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'[3]Mar-12'!$K$41:$K$55</c:f>
              <c:numCache>
                <c:formatCode>General</c:formatCode>
                <c:ptCount val="15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</c:numCache>
            </c:numRef>
          </c:val>
        </c:ser>
        <c:ser>
          <c:idx val="2"/>
          <c:order val="2"/>
          <c:tx>
            <c:strRef>
              <c:f>'[3]Mar-12'!$L$40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'[3]Mar-12'!$L$41:$L$55</c:f>
              <c:numCache>
                <c:formatCode>General</c:formatCode>
                <c:ptCount val="15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53856"/>
        <c:axId val="113355392"/>
      </c:barChart>
      <c:catAx>
        <c:axId val="1133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35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35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'[1]Ene-12'!$J$141:$J$153</c:f>
              <c:numCache>
                <c:formatCode>General</c:formatCode>
                <c:ptCount val="13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</c:numCache>
            </c:numRef>
          </c:val>
        </c:ser>
        <c:ser>
          <c:idx val="1"/>
          <c:order val="1"/>
          <c:tx>
            <c:strRef>
              <c:f>'[1]Ene-12'!$K$140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'[1]Ene-12'!$K$141:$K$153</c:f>
              <c:numCache>
                <c:formatCode>General</c:formatCode>
                <c:ptCount val="13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83712"/>
        <c:axId val="99285248"/>
      </c:barChart>
      <c:catAx>
        <c:axId val="992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85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28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8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7196886226"/>
          <c:y val="0.92523364485981308"/>
          <c:w val="0.35665564841937419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'[3]Mar-12'!$J$171:$J$185</c:f>
              <c:numCache>
                <c:formatCode>General</c:formatCode>
                <c:ptCount val="15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</c:numCache>
            </c:numRef>
          </c:val>
        </c:ser>
        <c:ser>
          <c:idx val="1"/>
          <c:order val="1"/>
          <c:tx>
            <c:strRef>
              <c:f>'[3]Mar-12'!$K$170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'[3]Mar-12'!$K$171:$K$185</c:f>
              <c:numCache>
                <c:formatCode>General</c:formatCode>
                <c:ptCount val="15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</c:numCache>
            </c:numRef>
          </c:val>
        </c:ser>
        <c:ser>
          <c:idx val="2"/>
          <c:order val="2"/>
          <c:tx>
            <c:strRef>
              <c:f>'[3]Mar-12'!$L$170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'[3]Mar-12'!$L$171:$L$185</c:f>
              <c:numCache>
                <c:formatCode>General</c:formatCode>
                <c:ptCount val="15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33312"/>
        <c:axId val="113534848"/>
      </c:barChart>
      <c:catAx>
        <c:axId val="1135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534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53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533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92072561726243"/>
          <c:y val="0.92488484714058627"/>
          <c:w val="0.2991152300652684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'[3]Mar-12'!$J$74:$J$88</c:f>
              <c:numCache>
                <c:formatCode>General</c:formatCode>
                <c:ptCount val="15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'[3]Mar-12'!$K$74:$K$88</c:f>
              <c:numCache>
                <c:formatCode>General</c:formatCode>
                <c:ptCount val="15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'[3]Mar-12'!$L$74:$L$88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'[3]Mar-12'!$M$74:$M$88</c:f>
              <c:numCache>
                <c:formatCode>General</c:formatCode>
                <c:ptCount val="15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77984"/>
        <c:axId val="113579904"/>
      </c:lineChart>
      <c:catAx>
        <c:axId val="1135779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579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57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577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87494708324"/>
          <c:y val="0.92609796754620444"/>
          <c:w val="0.59677482854965702"/>
          <c:h val="5.542725173210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'[3]Mar-12'!$J$74:$J$88</c:f>
              <c:numCache>
                <c:formatCode>General</c:formatCode>
                <c:ptCount val="15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</c:numCache>
            </c:numRef>
          </c:val>
        </c:ser>
        <c:ser>
          <c:idx val="1"/>
          <c:order val="1"/>
          <c:tx>
            <c:strRef>
              <c:f>'[3]Mar-12'!$K$73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'[3]Mar-12'!$K$74:$K$88</c:f>
              <c:numCache>
                <c:formatCode>General</c:formatCode>
                <c:ptCount val="15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</c:numCache>
            </c:numRef>
          </c:val>
        </c:ser>
        <c:ser>
          <c:idx val="2"/>
          <c:order val="2"/>
          <c:tx>
            <c:strRef>
              <c:f>'[3]Mar-12'!$L$73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'[3]Mar-12'!$N$74:$O$97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38784"/>
        <c:axId val="113640576"/>
      </c:barChart>
      <c:catAx>
        <c:axId val="1136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640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64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638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62495566428"/>
          <c:y val="0.92505953149298958"/>
          <c:w val="0.28547315031566994"/>
          <c:h val="5.620608899297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'[3]Mar-12'!$J$104:$J$118</c:f>
              <c:numCache>
                <c:formatCode>General</c:formatCode>
                <c:ptCount val="15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'[3]Mar-12'!$K$104:$K$118</c:f>
              <c:numCache>
                <c:formatCode>General</c:formatCode>
                <c:ptCount val="15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'[3]Mar-12'!$L$104:$L$118</c:f>
              <c:numCache>
                <c:formatCode>General</c:formatCode>
                <c:ptCount val="15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'[3]Mar-12'!$M$104:$M$118</c:f>
              <c:numCache>
                <c:formatCode>General</c:formatCode>
                <c:ptCount val="15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83456"/>
        <c:axId val="113697920"/>
      </c:lineChart>
      <c:catAx>
        <c:axId val="1136834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697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69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683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08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'[3]Mar-12'!$J$104:$J$118</c:f>
              <c:numCache>
                <c:formatCode>General</c:formatCode>
                <c:ptCount val="15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</c:numCache>
            </c:numRef>
          </c:val>
        </c:ser>
        <c:ser>
          <c:idx val="1"/>
          <c:order val="1"/>
          <c:tx>
            <c:strRef>
              <c:f>'[3]Mar-12'!$K$103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'[3]Mar-12'!$K$104:$K$118</c:f>
              <c:numCache>
                <c:formatCode>General</c:formatCode>
                <c:ptCount val="15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</c:numCache>
            </c:numRef>
          </c:val>
        </c:ser>
        <c:ser>
          <c:idx val="2"/>
          <c:order val="2"/>
          <c:tx>
            <c:strRef>
              <c:f>'[3]Mar-12'!$L$103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'[3]Mar-12'!$L$104:$L$118</c:f>
              <c:numCache>
                <c:formatCode>General</c:formatCode>
                <c:ptCount val="15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18240"/>
        <c:axId val="113820032"/>
      </c:barChart>
      <c:catAx>
        <c:axId val="1138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820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8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81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51193729646"/>
          <c:y val="0.92541012792981292"/>
          <c:w val="0.29037854804231944"/>
          <c:h val="5.5944300668710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'[3]Mar-12'!$J$204:$J$218</c:f>
              <c:numCache>
                <c:formatCode>General</c:formatCode>
                <c:ptCount val="15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'[3]Mar-12'!$K$204:$K$218</c:f>
              <c:numCache>
                <c:formatCode>General</c:formatCode>
                <c:ptCount val="15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'[3]Mar-12'!$L$204:$L$218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'[3]Mar-12'!$M$204:$M$218</c:f>
              <c:numCache>
                <c:formatCode>General</c:formatCode>
                <c:ptCount val="15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1104"/>
        <c:axId val="113873280"/>
      </c:lineChart>
      <c:catAx>
        <c:axId val="1138711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873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87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871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1709741550694"/>
          <c:y val="0.92643895375147067"/>
          <c:w val="0.58846918489065603"/>
          <c:h val="5.51726551422451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'[3]Mar-12'!$J$204:$J$218</c:f>
              <c:numCache>
                <c:formatCode>General</c:formatCode>
                <c:ptCount val="15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</c:numCache>
            </c:numRef>
          </c:val>
        </c:ser>
        <c:ser>
          <c:idx val="1"/>
          <c:order val="1"/>
          <c:tx>
            <c:strRef>
              <c:f>'[3]Mar-12'!$K$203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'[3]Mar-12'!$K$204:$K$218</c:f>
              <c:numCache>
                <c:formatCode>General</c:formatCode>
                <c:ptCount val="15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</c:numCache>
            </c:numRef>
          </c:val>
        </c:ser>
        <c:ser>
          <c:idx val="2"/>
          <c:order val="2"/>
          <c:tx>
            <c:strRef>
              <c:f>'[3]Mar-12'!$L$203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'[3]Mar-12'!$N$204:$O$227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923968"/>
        <c:axId val="113925504"/>
      </c:barChart>
      <c:catAx>
        <c:axId val="1139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92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92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923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8670858588718"/>
          <c:y val="0.92470588235294116"/>
          <c:w val="0.30395702335769176"/>
          <c:h val="5.64705882352941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'[3]Mar-12'!$J$234:$J$248</c:f>
              <c:numCache>
                <c:formatCode>General</c:formatCode>
                <c:ptCount val="15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'[3]Mar-12'!$K$234:$K$248</c:f>
              <c:numCache>
                <c:formatCode>General</c:formatCode>
                <c:ptCount val="15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'[3]Mar-12'!$L$234:$L$248</c:f>
              <c:numCache>
                <c:formatCode>General</c:formatCode>
                <c:ptCount val="15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'[3]Mar-12'!$M$234:$M$248</c:f>
              <c:numCache>
                <c:formatCode>General</c:formatCode>
                <c:ptCount val="15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832"/>
        <c:axId val="113978752"/>
      </c:lineChart>
      <c:catAx>
        <c:axId val="1139768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978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97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3976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'[3]Mar-12'!$J$234:$J$248</c:f>
              <c:numCache>
                <c:formatCode>General</c:formatCode>
                <c:ptCount val="15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</c:numCache>
            </c:numRef>
          </c:val>
        </c:ser>
        <c:ser>
          <c:idx val="1"/>
          <c:order val="1"/>
          <c:tx>
            <c:strRef>
              <c:f>'[3]Mar-12'!$K$233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'[3]Mar-12'!$K$234:$K$248</c:f>
              <c:numCache>
                <c:formatCode>General</c:formatCode>
                <c:ptCount val="15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</c:numCache>
            </c:numRef>
          </c:val>
        </c:ser>
        <c:ser>
          <c:idx val="2"/>
          <c:order val="2"/>
          <c:tx>
            <c:strRef>
              <c:f>'[3]Mar-12'!$L$103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'[3]Mar-12'!$L$234:$L$248</c:f>
              <c:numCache>
                <c:formatCode>General</c:formatCode>
                <c:ptCount val="15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021504"/>
        <c:axId val="114023040"/>
      </c:barChart>
      <c:catAx>
        <c:axId val="11402150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023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2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021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'[4]Abr-12'!$J$11:$J$26</c:f>
              <c:numCache>
                <c:formatCode>General</c:formatCode>
                <c:ptCount val="16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'[4]Abr-12'!$K$11:$K$26</c:f>
              <c:numCache>
                <c:formatCode>General</c:formatCode>
                <c:ptCount val="16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'[4]Abr-12'!$L$11:$L$26</c:f>
              <c:numCache>
                <c:formatCode>General</c:formatCode>
                <c:ptCount val="16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13248"/>
        <c:axId val="114215168"/>
      </c:lineChart>
      <c:catAx>
        <c:axId val="1142132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215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21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213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'[1]Ene-12'!$J$41:$J$53</c:f>
              <c:numCache>
                <c:formatCode>General</c:formatCode>
                <c:ptCount val="13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'[1]Ene-12'!$K$41:$K$53</c:f>
              <c:numCache>
                <c:formatCode>General</c:formatCode>
                <c:ptCount val="13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'[1]Ene-12'!$L$41:$L$53</c:f>
              <c:numCache>
                <c:formatCode>General</c:formatCode>
                <c:ptCount val="1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'[1]Ene-12'!$M$41:$M$53</c:f>
              <c:numCache>
                <c:formatCode>General</c:formatCode>
                <c:ptCount val="13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56384"/>
        <c:axId val="103874944"/>
      </c:lineChart>
      <c:catAx>
        <c:axId val="1038563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74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8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56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'[4]Abr-12'!$J$141:$J$156</c:f>
              <c:numCache>
                <c:formatCode>General</c:formatCode>
                <c:ptCount val="16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'[4]Abr-12'!$K$141:$K$156</c:f>
              <c:numCache>
                <c:formatCode>General</c:formatCode>
                <c:ptCount val="16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'[4]Abr-12'!$L$141:$L$156</c:f>
              <c:numCache>
                <c:formatCode>General</c:formatCode>
                <c:ptCount val="16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28608"/>
        <c:axId val="114341376"/>
      </c:lineChart>
      <c:catAx>
        <c:axId val="1142286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341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34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228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66396761133604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'[4]Abr-12'!$J$11:$J$26</c:f>
              <c:numCache>
                <c:formatCode>General</c:formatCode>
                <c:ptCount val="16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</c:numCache>
            </c:numRef>
          </c:val>
        </c:ser>
        <c:ser>
          <c:idx val="1"/>
          <c:order val="1"/>
          <c:tx>
            <c:strRef>
              <c:f>'[4]Abr-12'!$K$10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'[4]Abr-12'!$M$11:$N$34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'[4]Abr-12'!$K$11:$K$26</c:f>
              <c:numCache>
                <c:formatCode>General</c:formatCode>
                <c:ptCount val="16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83104"/>
        <c:axId val="114384896"/>
      </c:barChart>
      <c:catAx>
        <c:axId val="1143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384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38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383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'[4]Abr-12'!$J$141:$J$156</c:f>
              <c:numCache>
                <c:formatCode>General</c:formatCode>
                <c:ptCount val="16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</c:numCache>
            </c:numRef>
          </c:val>
        </c:ser>
        <c:ser>
          <c:idx val="1"/>
          <c:order val="1"/>
          <c:tx>
            <c:strRef>
              <c:f>'[4]Abr-12'!$K$140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'[4]Abr-12'!$M$141:$N$164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'[4]Abr-12'!$K$141:$K$156</c:f>
              <c:numCache>
                <c:formatCode>General</c:formatCode>
                <c:ptCount val="16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34816"/>
        <c:axId val="114436352"/>
      </c:barChart>
      <c:catAx>
        <c:axId val="1144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436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43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434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7196886226"/>
          <c:y val="0.92523364485981308"/>
          <c:w val="0.35665564841937419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'[4]Abr-12'!$J$41:$J$56</c:f>
              <c:numCache>
                <c:formatCode>General</c:formatCode>
                <c:ptCount val="16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'[4]Abr-12'!$K$41:$K$56</c:f>
              <c:numCache>
                <c:formatCode>General</c:formatCode>
                <c:ptCount val="16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'[4]Abr-12'!$L$41:$L$56</c:f>
              <c:numCache>
                <c:formatCode>General</c:formatCode>
                <c:ptCount val="16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'[4]Abr-12'!$M$41:$M$56</c:f>
              <c:numCache>
                <c:formatCode>General</c:formatCode>
                <c:ptCount val="16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87680"/>
        <c:axId val="114489600"/>
      </c:lineChart>
      <c:catAx>
        <c:axId val="1144876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489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48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4876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'[4]Abr-12'!$J$171:$J$186</c:f>
              <c:numCache>
                <c:formatCode>General</c:formatCode>
                <c:ptCount val="16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'[4]Abr-12'!$K$171:$K$186</c:f>
              <c:numCache>
                <c:formatCode>General</c:formatCode>
                <c:ptCount val="16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'[4]Abr-12'!$L$171:$L$186</c:f>
              <c:numCache>
                <c:formatCode>General</c:formatCode>
                <c:ptCount val="16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'[4]Abr-12'!$M$171:$M$186</c:f>
              <c:numCache>
                <c:formatCode>General</c:formatCode>
                <c:ptCount val="16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22848"/>
        <c:axId val="114624768"/>
      </c:lineChart>
      <c:catAx>
        <c:axId val="1146228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624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62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622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4798406223"/>
          <c:y val="0.92452929232902492"/>
          <c:w val="0.59437877494228886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'[4]Abr-12'!$J$41:$J$56</c:f>
              <c:numCache>
                <c:formatCode>General</c:formatCode>
                <c:ptCount val="16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</c:numCache>
            </c:numRef>
          </c:val>
        </c:ser>
        <c:ser>
          <c:idx val="1"/>
          <c:order val="1"/>
          <c:tx>
            <c:strRef>
              <c:f>'[4]Abr-12'!$K$40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'[4]Abr-12'!$K$41:$K$56</c:f>
              <c:numCache>
                <c:formatCode>General</c:formatCode>
                <c:ptCount val="16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</c:numCache>
            </c:numRef>
          </c:val>
        </c:ser>
        <c:ser>
          <c:idx val="2"/>
          <c:order val="2"/>
          <c:tx>
            <c:strRef>
              <c:f>'[4]Abr-12'!$L$40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'[4]Abr-12'!$L$41:$L$56</c:f>
              <c:numCache>
                <c:formatCode>General</c:formatCode>
                <c:ptCount val="16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63424"/>
        <c:axId val="114664960"/>
      </c:barChart>
      <c:catAx>
        <c:axId val="1146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66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66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66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'[4]Abr-12'!$J$171:$J$186</c:f>
              <c:numCache>
                <c:formatCode>General</c:formatCode>
                <c:ptCount val="16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</c:numCache>
            </c:numRef>
          </c:val>
        </c:ser>
        <c:ser>
          <c:idx val="1"/>
          <c:order val="1"/>
          <c:tx>
            <c:strRef>
              <c:f>'[4]Abr-12'!$K$170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'[4]Abr-12'!$K$171:$K$186</c:f>
              <c:numCache>
                <c:formatCode>General</c:formatCode>
                <c:ptCount val="16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</c:numCache>
            </c:numRef>
          </c:val>
        </c:ser>
        <c:ser>
          <c:idx val="2"/>
          <c:order val="2"/>
          <c:tx>
            <c:strRef>
              <c:f>'[4]Abr-12'!$L$170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'[4]Abr-12'!$L$171:$L$186</c:f>
              <c:numCache>
                <c:formatCode>General</c:formatCode>
                <c:ptCount val="16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19744"/>
        <c:axId val="114721536"/>
      </c:barChart>
      <c:catAx>
        <c:axId val="1147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721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72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719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92072561726243"/>
          <c:y val="0.92488484714058627"/>
          <c:w val="0.2991152300652684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'[4]Abr-12'!$J$74:$J$89</c:f>
              <c:numCache>
                <c:formatCode>General</c:formatCode>
                <c:ptCount val="16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'[4]Abr-12'!$K$74:$K$89</c:f>
              <c:numCache>
                <c:formatCode>General</c:formatCode>
                <c:ptCount val="16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'[4]Abr-12'!$M$74:$M$89</c:f>
              <c:numCache>
                <c:formatCode>General</c:formatCode>
                <c:ptCount val="16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4416"/>
        <c:axId val="114778880"/>
      </c:lineChart>
      <c:catAx>
        <c:axId val="1147644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778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77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764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87494708324"/>
          <c:y val="0.92609796754620444"/>
          <c:w val="0.59677482854965702"/>
          <c:h val="5.542725173210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'[4]Abr-12'!$J$74:$J$89</c:f>
              <c:numCache>
                <c:formatCode>General</c:formatCode>
                <c:ptCount val="16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</c:numCache>
            </c:numRef>
          </c:val>
        </c:ser>
        <c:ser>
          <c:idx val="1"/>
          <c:order val="1"/>
          <c:tx>
            <c:strRef>
              <c:f>'[4]Abr-12'!$K$73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'[4]Abr-12'!$K$74:$K$89</c:f>
              <c:numCache>
                <c:formatCode>General</c:formatCode>
                <c:ptCount val="16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</c:numCache>
            </c:numRef>
          </c:val>
        </c:ser>
        <c:ser>
          <c:idx val="2"/>
          <c:order val="2"/>
          <c:tx>
            <c:strRef>
              <c:f>'[4]Abr-12'!$L$73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'[4]Abr-12'!$N$74:$O$97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21376"/>
        <c:axId val="114831360"/>
      </c:barChart>
      <c:catAx>
        <c:axId val="1148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831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83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821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62495566428"/>
          <c:y val="0.92505953149298958"/>
          <c:w val="0.28547315031566994"/>
          <c:h val="5.620608899297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'[4]Abr-12'!$J$104:$J$119</c:f>
              <c:numCache>
                <c:formatCode>General</c:formatCode>
                <c:ptCount val="16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'[4]Abr-12'!$K$104:$K$119</c:f>
              <c:numCache>
                <c:formatCode>General</c:formatCode>
                <c:ptCount val="16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'[4]Abr-12'!$L$104:$L$119</c:f>
              <c:numCache>
                <c:formatCode>General</c:formatCode>
                <c:ptCount val="16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'[4]Abr-12'!$M$104:$M$119</c:f>
              <c:numCache>
                <c:formatCode>General</c:formatCode>
                <c:ptCount val="16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2064"/>
        <c:axId val="114962432"/>
      </c:lineChart>
      <c:catAx>
        <c:axId val="1149520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962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96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9520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08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'[1]Ene-12'!$J$171:$J$183</c:f>
              <c:numCache>
                <c:formatCode>General</c:formatCode>
                <c:ptCount val="13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'[1]Ene-12'!$K$171:$K$183</c:f>
              <c:numCache>
                <c:formatCode>General</c:formatCode>
                <c:ptCount val="13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'[1]Ene-12'!$L$171:$L$183</c:f>
              <c:numCache>
                <c:formatCode>General</c:formatCode>
                <c:ptCount val="1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'[1]Ene-12'!$M$171:$M$183</c:f>
              <c:numCache>
                <c:formatCode>General</c:formatCode>
                <c:ptCount val="13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6016"/>
        <c:axId val="103932288"/>
      </c:lineChart>
      <c:catAx>
        <c:axId val="1039260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32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93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260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4798406223"/>
          <c:y val="0.92452929232902492"/>
          <c:w val="0.59437877494228886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'[4]Abr-12'!$J$104:$J$119</c:f>
              <c:numCache>
                <c:formatCode>General</c:formatCode>
                <c:ptCount val="16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</c:numCache>
            </c:numRef>
          </c:val>
        </c:ser>
        <c:ser>
          <c:idx val="1"/>
          <c:order val="1"/>
          <c:tx>
            <c:strRef>
              <c:f>'[4]Abr-12'!$K$103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'[4]Abr-12'!$K$104:$K$119</c:f>
              <c:numCache>
                <c:formatCode>General</c:formatCode>
                <c:ptCount val="16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</c:numCache>
            </c:numRef>
          </c:val>
        </c:ser>
        <c:ser>
          <c:idx val="2"/>
          <c:order val="2"/>
          <c:tx>
            <c:strRef>
              <c:f>'[4]Abr-12'!$L$103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'[4]Abr-12'!$N$104:$O$127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'[4]Abr-12'!$L$104:$L$119</c:f>
              <c:numCache>
                <c:formatCode>General</c:formatCode>
                <c:ptCount val="16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88544"/>
        <c:axId val="114990080"/>
      </c:barChart>
      <c:catAx>
        <c:axId val="1149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990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9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98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51193729646"/>
          <c:y val="0.92541012792981292"/>
          <c:w val="0.29037854804231944"/>
          <c:h val="5.5944300668710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'[4]Abr-12'!$J$204:$J$219</c:f>
              <c:numCache>
                <c:formatCode>General</c:formatCode>
                <c:ptCount val="16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'[4]Abr-12'!$K$204:$K$219</c:f>
              <c:numCache>
                <c:formatCode>General</c:formatCode>
                <c:ptCount val="16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'[4]Abr-12'!$M$204:$M$219</c:f>
              <c:numCache>
                <c:formatCode>General</c:formatCode>
                <c:ptCount val="16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57792"/>
        <c:axId val="115059712"/>
      </c:lineChart>
      <c:catAx>
        <c:axId val="1150577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059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05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057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1709741550694"/>
          <c:y val="0.92643895375147067"/>
          <c:w val="0.58846918489065603"/>
          <c:h val="5.51726551422451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'[4]Abr-12'!$J$204:$J$219</c:f>
              <c:numCache>
                <c:formatCode>General</c:formatCode>
                <c:ptCount val="16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</c:numCache>
            </c:numRef>
          </c:val>
        </c:ser>
        <c:ser>
          <c:idx val="1"/>
          <c:order val="1"/>
          <c:tx>
            <c:strRef>
              <c:f>'[4]Abr-12'!$K$203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'[4]Abr-12'!$K$204:$K$219</c:f>
              <c:numCache>
                <c:formatCode>General</c:formatCode>
                <c:ptCount val="16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</c:numCache>
            </c:numRef>
          </c:val>
        </c:ser>
        <c:ser>
          <c:idx val="2"/>
          <c:order val="2"/>
          <c:tx>
            <c:strRef>
              <c:f>'[4]Abr-12'!$L$203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'[4]Abr-12'!$N$204:$O$227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098368"/>
        <c:axId val="115099904"/>
      </c:barChart>
      <c:catAx>
        <c:axId val="1150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099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09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098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8670858588718"/>
          <c:y val="0.92470588235294116"/>
          <c:w val="0.30395702335769176"/>
          <c:h val="5.64705882352941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'[4]Abr-12'!$J$234:$J$249</c:f>
              <c:numCache>
                <c:formatCode>General</c:formatCode>
                <c:ptCount val="16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'[4]Abr-12'!$K$234:$K$249</c:f>
              <c:numCache>
                <c:formatCode>General</c:formatCode>
                <c:ptCount val="16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'[4]Abr-12'!$L$234:$L$249</c:f>
              <c:numCache>
                <c:formatCode>General</c:formatCode>
                <c:ptCount val="16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'[4]Abr-12'!$M$234:$M$249</c:f>
              <c:numCache>
                <c:formatCode>General</c:formatCode>
                <c:ptCount val="16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02784"/>
        <c:axId val="115304704"/>
      </c:lineChart>
      <c:catAx>
        <c:axId val="1153027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304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0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302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68932038834954"/>
          <c:y val="0.92435211556002306"/>
          <c:w val="0.574757281553398"/>
          <c:h val="5.6737836848408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'[4]Abr-12'!$J$234:$J$249</c:f>
              <c:numCache>
                <c:formatCode>General</c:formatCode>
                <c:ptCount val="16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</c:numCache>
            </c:numRef>
          </c:val>
        </c:ser>
        <c:ser>
          <c:idx val="1"/>
          <c:order val="1"/>
          <c:tx>
            <c:strRef>
              <c:f>'[4]Abr-12'!$K$233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'[4]Abr-12'!$K$234:$K$249</c:f>
              <c:numCache>
                <c:formatCode>General</c:formatCode>
                <c:ptCount val="16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</c:numCache>
            </c:numRef>
          </c:val>
        </c:ser>
        <c:ser>
          <c:idx val="2"/>
          <c:order val="2"/>
          <c:tx>
            <c:strRef>
              <c:f>'[4]Abr-12'!$L$103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'[4]Abr-12'!$N$234:$O$257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'[4]Abr-12'!$L$234:$L$249</c:f>
              <c:numCache>
                <c:formatCode>General</c:formatCode>
                <c:ptCount val="16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63840"/>
        <c:axId val="115365376"/>
      </c:barChart>
      <c:catAx>
        <c:axId val="11536384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365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6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36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10657193605685"/>
          <c:y val="0.91784259361945952"/>
          <c:w val="0.30017761989342812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'[5]May-12'!$J$11:$J$27</c:f>
              <c:numCache>
                <c:formatCode>General</c:formatCode>
                <c:ptCount val="17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'[5]May-12'!$K$11:$K$27</c:f>
              <c:numCache>
                <c:formatCode>General</c:formatCode>
                <c:ptCount val="17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'[5]May-12'!$L$11:$L$27</c:f>
              <c:numCache>
                <c:formatCode>General</c:formatCode>
                <c:ptCount val="17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6400"/>
        <c:axId val="110568576"/>
      </c:lineChart>
      <c:catAx>
        <c:axId val="1105664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68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56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566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'[5]May-12'!$J$141:$J$157</c:f>
              <c:numCache>
                <c:formatCode>General</c:formatCode>
                <c:ptCount val="17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'[5]May-12'!$K$141:$K$157</c:f>
              <c:numCache>
                <c:formatCode>General</c:formatCode>
                <c:ptCount val="17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'[5]May-12'!$L$141:$L$157</c:f>
              <c:numCache>
                <c:formatCode>General</c:formatCode>
                <c:ptCount val="17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11200"/>
        <c:axId val="115421568"/>
      </c:lineChart>
      <c:catAx>
        <c:axId val="1154112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21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42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11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'[5]May-12'!$J$11:$J$27</c:f>
              <c:numCache>
                <c:formatCode>General</c:formatCode>
                <c:ptCount val="17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</c:numCache>
            </c:numRef>
          </c:val>
        </c:ser>
        <c:ser>
          <c:idx val="1"/>
          <c:order val="1"/>
          <c:tx>
            <c:strRef>
              <c:f>'[5]May-12'!$K$10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'[5]May-12'!$K$11:$K$27</c:f>
              <c:numCache>
                <c:formatCode>General</c:formatCode>
                <c:ptCount val="17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59200"/>
        <c:axId val="115460736"/>
      </c:barChart>
      <c:catAx>
        <c:axId val="1154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6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4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5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'[5]May-12'!$J$141:$J$157</c:f>
              <c:numCache>
                <c:formatCode>General</c:formatCode>
                <c:ptCount val="17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</c:numCache>
            </c:numRef>
          </c:val>
        </c:ser>
        <c:ser>
          <c:idx val="1"/>
          <c:order val="1"/>
          <c:tx>
            <c:strRef>
              <c:f>'[5]May-12'!$K$140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'[5]May-12'!$K$141:$K$157</c:f>
              <c:numCache>
                <c:formatCode>General</c:formatCode>
                <c:ptCount val="17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759296"/>
        <c:axId val="110789760"/>
      </c:barChart>
      <c:catAx>
        <c:axId val="1107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789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7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759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'[5]May-12'!$J$41:$J$57</c:f>
              <c:numCache>
                <c:formatCode>General</c:formatCode>
                <c:ptCount val="17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'[5]May-12'!$K$41:$K$57</c:f>
              <c:numCache>
                <c:formatCode>General</c:formatCode>
                <c:ptCount val="17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'[5]May-12'!$L$41:$L$57</c:f>
              <c:numCache>
                <c:formatCode>General</c:formatCode>
                <c:ptCount val="17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'[5]May-12'!$M$41:$M$57</c:f>
              <c:numCache>
                <c:formatCode>General</c:formatCode>
                <c:ptCount val="17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7984"/>
        <c:axId val="115500160"/>
      </c:lineChart>
      <c:catAx>
        <c:axId val="1154979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5001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0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97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'[1]Ene-12'!$J$41:$J$53</c:f>
              <c:numCache>
                <c:formatCode>General</c:formatCode>
                <c:ptCount val="13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</c:numCache>
            </c:numRef>
          </c:val>
        </c:ser>
        <c:ser>
          <c:idx val="1"/>
          <c:order val="1"/>
          <c:tx>
            <c:strRef>
              <c:f>'[1]Ene-12'!$K$40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'[1]Ene-12'!$K$41:$K$53</c:f>
              <c:numCache>
                <c:formatCode>General</c:formatCode>
                <c:ptCount val="13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</c:numCache>
            </c:numRef>
          </c:val>
        </c:ser>
        <c:ser>
          <c:idx val="2"/>
          <c:order val="2"/>
          <c:tx>
            <c:strRef>
              <c:f>'[1]Ene-12'!$L$40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'[1]Ene-12'!$N$41:$O$64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'[1]Ene-12'!$L$41:$L$53</c:f>
              <c:numCache>
                <c:formatCode>General</c:formatCode>
                <c:ptCount val="13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70688"/>
        <c:axId val="103972224"/>
      </c:barChart>
      <c:catAx>
        <c:axId val="1039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72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97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70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'[5]May-12'!$J$171:$J$187</c:f>
              <c:numCache>
                <c:formatCode>General</c:formatCode>
                <c:ptCount val="17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'[5]May-12'!$K$171:$K$187</c:f>
              <c:numCache>
                <c:formatCode>General</c:formatCode>
                <c:ptCount val="17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'[5]May-12'!$L$171:$L$187</c:f>
              <c:numCache>
                <c:formatCode>General</c:formatCode>
                <c:ptCount val="17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'[5]May-12'!$M$171:$M$187</c:f>
              <c:numCache>
                <c:formatCode>General</c:formatCode>
                <c:ptCount val="17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26144"/>
        <c:axId val="136336512"/>
      </c:lineChart>
      <c:catAx>
        <c:axId val="1363261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336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33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326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'[5]May-12'!$J$41:$J$57</c:f>
              <c:numCache>
                <c:formatCode>General</c:formatCode>
                <c:ptCount val="17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</c:numCache>
            </c:numRef>
          </c:val>
        </c:ser>
        <c:ser>
          <c:idx val="1"/>
          <c:order val="1"/>
          <c:tx>
            <c:strRef>
              <c:f>'[5]May-12'!$K$40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'[5]May-12'!$K$41:$K$57</c:f>
              <c:numCache>
                <c:formatCode>General</c:formatCode>
                <c:ptCount val="17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</c:numCache>
            </c:numRef>
          </c:val>
        </c:ser>
        <c:ser>
          <c:idx val="2"/>
          <c:order val="2"/>
          <c:tx>
            <c:strRef>
              <c:f>'[5]May-12'!$L$40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'[5]May-12'!$L$41:$L$57</c:f>
              <c:numCache>
                <c:formatCode>General</c:formatCode>
                <c:ptCount val="17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379008"/>
        <c:axId val="136397184"/>
      </c:barChart>
      <c:catAx>
        <c:axId val="1363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397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39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379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'[5]May-12'!$J$171:$J$187</c:f>
              <c:numCache>
                <c:formatCode>General</c:formatCode>
                <c:ptCount val="17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</c:numCache>
            </c:numRef>
          </c:val>
        </c:ser>
        <c:ser>
          <c:idx val="1"/>
          <c:order val="1"/>
          <c:tx>
            <c:strRef>
              <c:f>'[5]May-12'!$K$170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'[5]May-12'!$K$171:$K$187</c:f>
              <c:numCache>
                <c:formatCode>General</c:formatCode>
                <c:ptCount val="17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</c:numCache>
            </c:numRef>
          </c:val>
        </c:ser>
        <c:ser>
          <c:idx val="2"/>
          <c:order val="2"/>
          <c:tx>
            <c:strRef>
              <c:f>'[5]May-12'!$L$170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'[5]May-12'!$L$171:$L$187</c:f>
              <c:numCache>
                <c:formatCode>General</c:formatCode>
                <c:ptCount val="17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427392"/>
        <c:axId val="136428928"/>
      </c:barChart>
      <c:catAx>
        <c:axId val="1364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428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42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427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'[5]May-12'!$J$74:$J$90</c:f>
              <c:numCache>
                <c:formatCode>General</c:formatCode>
                <c:ptCount val="17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'[5]May-12'!$K$74:$K$90</c:f>
              <c:numCache>
                <c:formatCode>General</c:formatCode>
                <c:ptCount val="17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'[5]May-12'!$L$74:$L$90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'[5]May-12'!$M$74:$M$90</c:f>
              <c:numCache>
                <c:formatCode>General</c:formatCode>
                <c:ptCount val="17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57088"/>
        <c:axId val="136859008"/>
      </c:lineChart>
      <c:catAx>
        <c:axId val="1368570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859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85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857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'[5]May-12'!$J$74:$J$90</c:f>
              <c:numCache>
                <c:formatCode>General</c:formatCode>
                <c:ptCount val="17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</c:numCache>
            </c:numRef>
          </c:val>
        </c:ser>
        <c:ser>
          <c:idx val="1"/>
          <c:order val="1"/>
          <c:tx>
            <c:strRef>
              <c:f>'[5]May-12'!$K$73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'[5]May-12'!$K$74:$K$90</c:f>
              <c:numCache>
                <c:formatCode>General</c:formatCode>
                <c:ptCount val="17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</c:numCache>
            </c:numRef>
          </c:val>
        </c:ser>
        <c:ser>
          <c:idx val="2"/>
          <c:order val="2"/>
          <c:tx>
            <c:strRef>
              <c:f>'[5]May-12'!$L$73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'[5]May-12'!$N$74:$O$97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02752"/>
        <c:axId val="136604288"/>
      </c:barChart>
      <c:catAx>
        <c:axId val="136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04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60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02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'[5]May-12'!$J$104:$J$120</c:f>
              <c:numCache>
                <c:formatCode>General</c:formatCode>
                <c:ptCount val="17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'[5]May-12'!$K$104:$K$120</c:f>
              <c:numCache>
                <c:formatCode>General</c:formatCode>
                <c:ptCount val="17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'[5]May-12'!$L$104:$L$120</c:f>
              <c:numCache>
                <c:formatCode>General</c:formatCode>
                <c:ptCount val="17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'[5]May-12'!$M$104:$M$120</c:f>
              <c:numCache>
                <c:formatCode>General</c:formatCode>
                <c:ptCount val="17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47424"/>
        <c:axId val="136649344"/>
      </c:lineChart>
      <c:catAx>
        <c:axId val="136647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49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64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47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'[5]May-12'!$J$104:$J$120</c:f>
              <c:numCache>
                <c:formatCode>General</c:formatCode>
                <c:ptCount val="17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</c:numCache>
            </c:numRef>
          </c:val>
        </c:ser>
        <c:ser>
          <c:idx val="1"/>
          <c:order val="1"/>
          <c:tx>
            <c:strRef>
              <c:f>'[5]May-12'!$K$103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'[5]May-12'!$K$104:$K$120</c:f>
              <c:numCache>
                <c:formatCode>General</c:formatCode>
                <c:ptCount val="17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</c:numCache>
            </c:numRef>
          </c:val>
        </c:ser>
        <c:ser>
          <c:idx val="2"/>
          <c:order val="2"/>
          <c:tx>
            <c:strRef>
              <c:f>'[5]May-12'!$L$103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'[5]May-12'!$L$104:$L$120</c:f>
              <c:numCache>
                <c:formatCode>General</c:formatCode>
                <c:ptCount val="17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92096"/>
        <c:axId val="136693632"/>
      </c:barChart>
      <c:catAx>
        <c:axId val="1366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93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69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692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'[5]May-12'!$J$204:$J$220</c:f>
              <c:numCache>
                <c:formatCode>General</c:formatCode>
                <c:ptCount val="17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'[5]May-12'!$K$204:$K$220</c:f>
              <c:numCache>
                <c:formatCode>General</c:formatCode>
                <c:ptCount val="17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'[5]May-12'!$L$204:$L$220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'[5]May-12'!$M$204:$M$220</c:f>
              <c:numCache>
                <c:formatCode>General</c:formatCode>
                <c:ptCount val="17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53152"/>
        <c:axId val="136755072"/>
      </c:lineChart>
      <c:catAx>
        <c:axId val="1367531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75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75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753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'[5]May-12'!$J$204:$J$220</c:f>
              <c:numCache>
                <c:formatCode>General</c:formatCode>
                <c:ptCount val="17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</c:numCache>
            </c:numRef>
          </c:val>
        </c:ser>
        <c:ser>
          <c:idx val="1"/>
          <c:order val="1"/>
          <c:tx>
            <c:strRef>
              <c:f>'[5]May-12'!$K$203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'[5]May-12'!$K$204:$K$220</c:f>
              <c:numCache>
                <c:formatCode>General</c:formatCode>
                <c:ptCount val="17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</c:numCache>
            </c:numRef>
          </c:val>
        </c:ser>
        <c:ser>
          <c:idx val="2"/>
          <c:order val="2"/>
          <c:tx>
            <c:strRef>
              <c:f>'[5]May-12'!$L$203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'[5]May-12'!$N$204:$O$227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68896"/>
        <c:axId val="137016448"/>
      </c:barChart>
      <c:catAx>
        <c:axId val="1367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016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01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768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'[5]May-12'!$J$234:$J$250</c:f>
              <c:numCache>
                <c:formatCode>General</c:formatCode>
                <c:ptCount val="17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'[5]May-12'!$K$234:$K$250</c:f>
              <c:numCache>
                <c:formatCode>General</c:formatCode>
                <c:ptCount val="17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'[5]May-12'!$L$234:$L$250</c:f>
              <c:numCache>
                <c:formatCode>General</c:formatCode>
                <c:ptCount val="17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'[5]May-12'!$M$234:$M$250</c:f>
              <c:numCache>
                <c:formatCode>General</c:formatCode>
                <c:ptCount val="17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59328"/>
        <c:axId val="137061504"/>
      </c:lineChart>
      <c:catAx>
        <c:axId val="1370593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061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06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059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'[1]Ene-12'!$J$171:$J$183</c:f>
              <c:numCache>
                <c:formatCode>General</c:formatCode>
                <c:ptCount val="13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</c:numCache>
            </c:numRef>
          </c:val>
        </c:ser>
        <c:ser>
          <c:idx val="1"/>
          <c:order val="1"/>
          <c:tx>
            <c:strRef>
              <c:f>'[1]Ene-12'!$K$170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'[1]Ene-12'!$K$171:$K$183</c:f>
              <c:numCache>
                <c:formatCode>General</c:formatCode>
                <c:ptCount val="13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</c:numCache>
            </c:numRef>
          </c:val>
        </c:ser>
        <c:ser>
          <c:idx val="2"/>
          <c:order val="2"/>
          <c:tx>
            <c:strRef>
              <c:f>'[1]Ene-12'!$L$170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'[1]Ene-12'!$N$171:$O$194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'[1]Ene-12'!$L$171:$L$183</c:f>
              <c:numCache>
                <c:formatCode>General</c:formatCode>
                <c:ptCount val="13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0416"/>
        <c:axId val="104010880"/>
      </c:barChart>
      <c:catAx>
        <c:axId val="1039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010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01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80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92072561726243"/>
          <c:y val="0.92488484714058627"/>
          <c:w val="0.2991152300652684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'[5]May-12'!$J$234:$J$250</c:f>
              <c:numCache>
                <c:formatCode>General</c:formatCode>
                <c:ptCount val="17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</c:numCache>
            </c:numRef>
          </c:val>
        </c:ser>
        <c:ser>
          <c:idx val="1"/>
          <c:order val="1"/>
          <c:tx>
            <c:strRef>
              <c:f>'[5]May-12'!$K$233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'[5]May-12'!$K$234:$K$250</c:f>
              <c:numCache>
                <c:formatCode>General</c:formatCode>
                <c:ptCount val="17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</c:numCache>
            </c:numRef>
          </c:val>
        </c:ser>
        <c:ser>
          <c:idx val="2"/>
          <c:order val="2"/>
          <c:tx>
            <c:strRef>
              <c:f>'[5]May-12'!$L$103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'[5]May-12'!$L$234:$L$250</c:f>
              <c:numCache>
                <c:formatCode>General</c:formatCode>
                <c:ptCount val="17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112192"/>
        <c:axId val="137113984"/>
      </c:barChart>
      <c:catAx>
        <c:axId val="13711219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113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11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112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'[6]Jun-12'!$J$11:$J$28</c:f>
              <c:numCache>
                <c:formatCode>General</c:formatCode>
                <c:ptCount val="18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'[6]Jun-12'!$K$11:$K$28</c:f>
              <c:numCache>
                <c:formatCode>General</c:formatCode>
                <c:ptCount val="18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'[6]Jun-12'!$L$11:$L$28</c:f>
              <c:numCache>
                <c:formatCode>General</c:formatCode>
                <c:ptCount val="18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75136"/>
        <c:axId val="136077312"/>
      </c:lineChart>
      <c:catAx>
        <c:axId val="1360751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077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07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075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'[6]Jun-12'!$J$141:$J$158</c:f>
              <c:numCache>
                <c:formatCode>General</c:formatCode>
                <c:ptCount val="18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'[6]Jun-12'!$K$141:$K$158</c:f>
              <c:numCache>
                <c:formatCode>General</c:formatCode>
                <c:ptCount val="18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'[6]Jun-12'!$L$141:$L$158</c:f>
              <c:numCache>
                <c:formatCode>General</c:formatCode>
                <c:ptCount val="18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9920"/>
        <c:axId val="137251840"/>
      </c:lineChart>
      <c:catAx>
        <c:axId val="1372499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25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25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249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'[6]Jun-12'!$J$11:$J$28</c:f>
              <c:numCache>
                <c:formatCode>General</c:formatCode>
                <c:ptCount val="18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</c:numCache>
            </c:numRef>
          </c:val>
        </c:ser>
        <c:ser>
          <c:idx val="1"/>
          <c:order val="1"/>
          <c:tx>
            <c:strRef>
              <c:f>'[6]Jun-12'!$K$10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'[6]Jun-12'!$K$11:$K$28</c:f>
              <c:numCache>
                <c:formatCode>General</c:formatCode>
                <c:ptCount val="18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289728"/>
        <c:axId val="137291264"/>
      </c:barChart>
      <c:catAx>
        <c:axId val="1372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29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29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289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'[6]Jun-12'!$J$141:$J$158</c:f>
              <c:numCache>
                <c:formatCode>General</c:formatCode>
                <c:ptCount val="18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</c:numCache>
            </c:numRef>
          </c:val>
        </c:ser>
        <c:ser>
          <c:idx val="1"/>
          <c:order val="1"/>
          <c:tx>
            <c:strRef>
              <c:f>'[6]Jun-12'!$K$140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'[6]Jun-12'!$K$141:$K$158</c:f>
              <c:numCache>
                <c:formatCode>General</c:formatCode>
                <c:ptCount val="18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96704"/>
        <c:axId val="136302592"/>
      </c:barChart>
      <c:catAx>
        <c:axId val="1362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302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30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296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237196886226"/>
          <c:y val="0.92523364485981308"/>
          <c:w val="0.7440280203882364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'[6]Jun-12'!$J$41:$J$58</c:f>
              <c:numCache>
                <c:formatCode>General</c:formatCode>
                <c:ptCount val="18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'[6]Jun-12'!$K$41:$K$58</c:f>
              <c:numCache>
                <c:formatCode>General</c:formatCode>
                <c:ptCount val="18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'[6]Jun-12'!$L$41:$L$58</c:f>
              <c:numCache>
                <c:formatCode>General</c:formatCode>
                <c:ptCount val="18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'[6]Jun-12'!$M$41:$M$58</c:f>
              <c:numCache>
                <c:formatCode>General</c:formatCode>
                <c:ptCount val="18"/>
                <c:pt idx="0">
                  <c:v>5790.1875167575399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6026.0044253698388</c:v>
                </c:pt>
                <c:pt idx="6">
                  <c:v>6020.1010423394264</c:v>
                </c:pt>
                <c:pt idx="7">
                  <c:v>6019.9113568301254</c:v>
                </c:pt>
                <c:pt idx="8">
                  <c:v>5975.4490751487474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6244.1911165496094</c:v>
                </c:pt>
                <c:pt idx="13">
                  <c:v>6371.0543766656165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6505.5820187976096</c:v>
                </c:pt>
                <c:pt idx="17">
                  <c:v>6594.9701053185727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86560"/>
        <c:axId val="137592832"/>
      </c:lineChart>
      <c:catAx>
        <c:axId val="137586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592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59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586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'[6]Jun-12'!$J$171:$J$188</c:f>
              <c:numCache>
                <c:formatCode>General</c:formatCode>
                <c:ptCount val="18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'[6]Jun-12'!$K$171:$K$188</c:f>
              <c:numCache>
                <c:formatCode>General</c:formatCode>
                <c:ptCount val="18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'[6]Jun-12'!$L$171:$L$188</c:f>
              <c:numCache>
                <c:formatCode>General</c:formatCode>
                <c:ptCount val="18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'[6]Jun-12'!$M$171:$M$188</c:f>
              <c:numCache>
                <c:formatCode>General</c:formatCode>
                <c:ptCount val="18"/>
                <c:pt idx="0">
                  <c:v>256859.41091270471</c:v>
                </c:pt>
                <c:pt idx="1">
                  <c:v>256791.63604943338</c:v>
                </c:pt>
                <c:pt idx="2">
                  <c:v>261699.44614473908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288853.63721707684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262044.25012544129</c:v>
                </c:pt>
                <c:pt idx="12">
                  <c:v>286285.59068735677</c:v>
                </c:pt>
                <c:pt idx="13">
                  <c:v>300484.29785966087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48704"/>
        <c:axId val="137863168"/>
      </c:lineChart>
      <c:catAx>
        <c:axId val="1378487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63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86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48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54624798406223"/>
          <c:y val="0.92452929232902492"/>
          <c:w val="0.95984125478291116"/>
          <c:h val="0.9811330659139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'[6]Jun-12'!$J$41:$J$58</c:f>
              <c:numCache>
                <c:formatCode>General</c:formatCode>
                <c:ptCount val="18"/>
                <c:pt idx="0">
                  <c:v>1453.2115536750898</c:v>
                </c:pt>
                <c:pt idx="1">
                  <c:v>1420.8585195075002</c:v>
                </c:pt>
                <c:pt idx="2">
                  <c:v>1423.2826593061102</c:v>
                </c:pt>
                <c:pt idx="3">
                  <c:v>1448.3494164118999</c:v>
                </c:pt>
                <c:pt idx="4">
                  <c:v>1458.9570447043002</c:v>
                </c:pt>
                <c:pt idx="5">
                  <c:v>1477.9300489875</c:v>
                </c:pt>
                <c:pt idx="6">
                  <c:v>1528.3241079903</c:v>
                </c:pt>
                <c:pt idx="7">
                  <c:v>1572.8935338525</c:v>
                </c:pt>
                <c:pt idx="8">
                  <c:v>1587.1311486692</c:v>
                </c:pt>
                <c:pt idx="9">
                  <c:v>1606.5123020788999</c:v>
                </c:pt>
                <c:pt idx="10">
                  <c:v>1628.6226185245</c:v>
                </c:pt>
                <c:pt idx="11">
                  <c:v>1512.2132256681</c:v>
                </c:pt>
                <c:pt idx="12">
                  <c:v>1647.1974894325001</c:v>
                </c:pt>
                <c:pt idx="13">
                  <c:v>1647.3015713727</c:v>
                </c:pt>
                <c:pt idx="14">
                  <c:v>1614.8682105877999</c:v>
                </c:pt>
                <c:pt idx="15">
                  <c:v>1655.1405451809001</c:v>
                </c:pt>
                <c:pt idx="16">
                  <c:v>1685.4958061598002</c:v>
                </c:pt>
                <c:pt idx="17">
                  <c:v>1695.4912579794</c:v>
                </c:pt>
              </c:numCache>
            </c:numRef>
          </c:val>
        </c:ser>
        <c:ser>
          <c:idx val="1"/>
          <c:order val="1"/>
          <c:tx>
            <c:strRef>
              <c:f>'[6]Jun-12'!$K$40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'[6]Jun-12'!$K$41:$K$58</c:f>
              <c:numCache>
                <c:formatCode>General</c:formatCode>
                <c:ptCount val="18"/>
                <c:pt idx="0">
                  <c:v>2407.8450720589171</c:v>
                </c:pt>
                <c:pt idx="1">
                  <c:v>2429.8495772795832</c:v>
                </c:pt>
                <c:pt idx="2">
                  <c:v>2486.2786748199055</c:v>
                </c:pt>
                <c:pt idx="3">
                  <c:v>2522.7269917691938</c:v>
                </c:pt>
                <c:pt idx="4">
                  <c:v>2574.1978159040518</c:v>
                </c:pt>
                <c:pt idx="5">
                  <c:v>2612.9693283819342</c:v>
                </c:pt>
                <c:pt idx="6">
                  <c:v>2651.4478916748067</c:v>
                </c:pt>
                <c:pt idx="7">
                  <c:v>2675.2234421797061</c:v>
                </c:pt>
                <c:pt idx="8">
                  <c:v>2717.0336002902563</c:v>
                </c:pt>
                <c:pt idx="9">
                  <c:v>2766.644555901124</c:v>
                </c:pt>
                <c:pt idx="10">
                  <c:v>2802.0866436598635</c:v>
                </c:pt>
                <c:pt idx="11">
                  <c:v>2834.9592819247373</c:v>
                </c:pt>
                <c:pt idx="12">
                  <c:v>2846.8230891485387</c:v>
                </c:pt>
                <c:pt idx="13">
                  <c:v>2860.9174939276227</c:v>
                </c:pt>
                <c:pt idx="14">
                  <c:v>2890.5335744579529</c:v>
                </c:pt>
                <c:pt idx="15">
                  <c:v>2898.566833319504</c:v>
                </c:pt>
                <c:pt idx="16">
                  <c:v>2925.4574617791432</c:v>
                </c:pt>
                <c:pt idx="17">
                  <c:v>2941.9438578099339</c:v>
                </c:pt>
              </c:numCache>
            </c:numRef>
          </c:val>
        </c:ser>
        <c:ser>
          <c:idx val="2"/>
          <c:order val="2"/>
          <c:tx>
            <c:strRef>
              <c:f>'[6]Jun-12'!$L$40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'[6]Jun-12'!$N$41:$O$64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'[6]Jun-12'!$L$41:$L$58</c:f>
              <c:numCache>
                <c:formatCode>General</c:formatCode>
                <c:ptCount val="18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897472"/>
        <c:axId val="137899008"/>
      </c:barChart>
      <c:catAx>
        <c:axId val="137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99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89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97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'[6]Jun-12'!$J$171:$J$188</c:f>
              <c:numCache>
                <c:formatCode>General</c:formatCode>
                <c:ptCount val="18"/>
                <c:pt idx="0">
                  <c:v>64466.144235955384</c:v>
                </c:pt>
                <c:pt idx="1">
                  <c:v>64364.70256625909</c:v>
                </c:pt>
                <c:pt idx="2">
                  <c:v>64055.319058938527</c:v>
                </c:pt>
                <c:pt idx="3">
                  <c:v>68347.303292611847</c:v>
                </c:pt>
                <c:pt idx="4">
                  <c:v>68410.164280682031</c:v>
                </c:pt>
                <c:pt idx="5">
                  <c:v>69105.470896146508</c:v>
                </c:pt>
                <c:pt idx="6">
                  <c:v>73331.323566620646</c:v>
                </c:pt>
                <c:pt idx="7">
                  <c:v>74624.203391517454</c:v>
                </c:pt>
                <c:pt idx="8">
                  <c:v>66959.954701393377</c:v>
                </c:pt>
                <c:pt idx="9">
                  <c:v>72427.167176377159</c:v>
                </c:pt>
                <c:pt idx="10">
                  <c:v>69925.381318999323</c:v>
                </c:pt>
                <c:pt idx="11">
                  <c:v>64933.218450387882</c:v>
                </c:pt>
                <c:pt idx="12">
                  <c:v>75521.216029257615</c:v>
                </c:pt>
                <c:pt idx="13">
                  <c:v>77693.302673724946</c:v>
                </c:pt>
                <c:pt idx="14">
                  <c:v>74652.570515268118</c:v>
                </c:pt>
                <c:pt idx="15">
                  <c:v>77116.809940182327</c:v>
                </c:pt>
                <c:pt idx="16">
                  <c:v>73365.397702437229</c:v>
                </c:pt>
                <c:pt idx="17">
                  <c:v>76447.654772741836</c:v>
                </c:pt>
              </c:numCache>
            </c:numRef>
          </c:val>
        </c:ser>
        <c:ser>
          <c:idx val="1"/>
          <c:order val="1"/>
          <c:tx>
            <c:strRef>
              <c:f>'[6]Jun-12'!$K$170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'[6]Jun-12'!$K$171:$K$188</c:f>
              <c:numCache>
                <c:formatCode>General</c:formatCode>
                <c:ptCount val="18"/>
                <c:pt idx="0">
                  <c:v>106814.79053798506</c:v>
                </c:pt>
                <c:pt idx="1">
                  <c:v>110071.8637183955</c:v>
                </c:pt>
                <c:pt idx="2">
                  <c:v>111895.81545430145</c:v>
                </c:pt>
                <c:pt idx="3">
                  <c:v>119046.95433099272</c:v>
                </c:pt>
                <c:pt idx="4">
                  <c:v>120703.5506056733</c:v>
                </c:pt>
                <c:pt idx="5">
                  <c:v>122177.95828613568</c:v>
                </c:pt>
                <c:pt idx="6">
                  <c:v>127220.51706696852</c:v>
                </c:pt>
                <c:pt idx="7">
                  <c:v>126923.03323162811</c:v>
                </c:pt>
                <c:pt idx="8">
                  <c:v>114629.75000531532</c:v>
                </c:pt>
                <c:pt idx="9">
                  <c:v>124729.96783688699</c:v>
                </c:pt>
                <c:pt idx="10">
                  <c:v>120308.39730342563</c:v>
                </c:pt>
                <c:pt idx="11">
                  <c:v>121730.86918337547</c:v>
                </c:pt>
                <c:pt idx="12">
                  <c:v>130522.01869657812</c:v>
                </c:pt>
                <c:pt idx="13">
                  <c:v>134932.26294627518</c:v>
                </c:pt>
                <c:pt idx="14">
                  <c:v>133624.37880638443</c:v>
                </c:pt>
                <c:pt idx="15">
                  <c:v>135050.90442913753</c:v>
                </c:pt>
                <c:pt idx="16">
                  <c:v>127337.81321829096</c:v>
                </c:pt>
                <c:pt idx="17">
                  <c:v>132648.69833105014</c:v>
                </c:pt>
              </c:numCache>
            </c:numRef>
          </c:val>
        </c:ser>
        <c:ser>
          <c:idx val="2"/>
          <c:order val="2"/>
          <c:tx>
            <c:strRef>
              <c:f>'[6]Jun-12'!$L$170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'[6]Jun-12'!$N$171:$O$194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'[6]Jun-12'!$L$171:$L$188</c:f>
              <c:numCache>
                <c:formatCode>General</c:formatCode>
                <c:ptCount val="18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954048"/>
        <c:axId val="137955584"/>
      </c:barChart>
      <c:catAx>
        <c:axId val="1379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955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95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95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92072561726243"/>
          <c:y val="0.92488484714058627"/>
          <c:w val="0.69203595568253085"/>
          <c:h val="0.98122312175766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'[6]Jun-12'!$J$74:$J$91</c:f>
              <c:numCache>
                <c:formatCode>General</c:formatCode>
                <c:ptCount val="18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'[6]Jun-12'!$K$74:$K$91</c:f>
              <c:numCache>
                <c:formatCode>General</c:formatCode>
                <c:ptCount val="18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'[6]Jun-12'!$L$74:$L$91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'[6]Jun-12'!$M$74:$M$91</c:f>
              <c:numCache>
                <c:formatCode>General</c:formatCode>
                <c:ptCount val="18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15104"/>
        <c:axId val="138017024"/>
      </c:lineChart>
      <c:catAx>
        <c:axId val="1380151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01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0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015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80687494708324"/>
          <c:y val="0.92609796754620444"/>
          <c:w val="0.94758170349674031"/>
          <c:h val="0.9815252192783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'[1]Ene-12'!$J$74:$J$86</c:f>
              <c:numCache>
                <c:formatCode>General</c:formatCode>
                <c:ptCount val="13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'[1]Ene-12'!$K$74:$K$86</c:f>
              <c:numCache>
                <c:formatCode>General</c:formatCode>
                <c:ptCount val="13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'[1]Ene-12'!$L$74:$L$86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'[1]Ene-12'!$M$73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'[1]Ene-12'!$N$74:$O$97</c:f>
              <c:multiLvlStrCache>
                <c:ptCount val="2"/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0">
                    <c:v>0</c:v>
                  </c:pt>
                  <c:pt idx="1">
                    <c:v>dic</c:v>
                  </c:pt>
                </c:lvl>
                <c:lvl>
                  <c:pt idx="0">
                    <c:v>0</c:v>
                  </c:pt>
                  <c:pt idx="1">
                    <c:v>nov</c:v>
                  </c:pt>
                </c:lvl>
                <c:lvl>
                  <c:pt idx="0">
                    <c:v>0</c:v>
                  </c:pt>
                  <c:pt idx="1">
                    <c:v>oct</c:v>
                  </c:pt>
                </c:lvl>
                <c:lvl>
                  <c:pt idx="0">
                    <c:v>0</c:v>
                  </c:pt>
                  <c:pt idx="1">
                    <c:v>sep</c:v>
                  </c:pt>
                </c:lvl>
                <c:lvl>
                  <c:pt idx="0">
                    <c:v>0</c:v>
                  </c:pt>
                  <c:pt idx="1">
                    <c:v>ago</c:v>
                  </c:pt>
                </c:lvl>
                <c:lvl>
                  <c:pt idx="0">
                    <c:v>0</c:v>
                  </c:pt>
                  <c:pt idx="1">
                    <c:v>jul</c:v>
                  </c:pt>
                </c:lvl>
                <c:lvl>
                  <c:pt idx="0">
                    <c:v>0</c:v>
                  </c:pt>
                  <c:pt idx="1">
                    <c:v>jun</c:v>
                  </c:pt>
                </c:lvl>
                <c:lvl>
                  <c:pt idx="0">
                    <c:v>0</c:v>
                  </c:pt>
                  <c:pt idx="1">
                    <c:v>may</c:v>
                  </c:pt>
                </c:lvl>
                <c:lvl>
                  <c:pt idx="0">
                    <c:v>0</c:v>
                  </c:pt>
                  <c:pt idx="1">
                    <c:v>abr</c:v>
                  </c:pt>
                </c:lvl>
                <c:lvl>
                  <c:pt idx="0">
                    <c:v>0</c:v>
                  </c:pt>
                  <c:pt idx="1">
                    <c:v>mar</c:v>
                  </c:pt>
                </c:lvl>
                <c:lvl>
                  <c:pt idx="0">
                    <c:v>0</c:v>
                  </c:pt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'[1]Ene-12'!$M$74:$M$86</c:f>
              <c:numCache>
                <c:formatCode>General</c:formatCode>
                <c:ptCount val="13"/>
                <c:pt idx="0">
                  <c:v>446.19453276829995</c:v>
                </c:pt>
                <c:pt idx="1">
                  <c:v>445.09268070789994</c:v>
                </c:pt>
                <c:pt idx="2">
                  <c:v>441.85926489939908</c:v>
                </c:pt>
                <c:pt idx="3">
                  <c:v>441.5929299116994</c:v>
                </c:pt>
                <c:pt idx="4">
                  <c:v>438.68233873039998</c:v>
                </c:pt>
                <c:pt idx="5">
                  <c:v>435.68221474260002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424.64770785370052</c:v>
                </c:pt>
                <c:pt idx="9">
                  <c:v>421.27773253540136</c:v>
                </c:pt>
                <c:pt idx="10">
                  <c:v>417.97368263809932</c:v>
                </c:pt>
                <c:pt idx="11">
                  <c:v>417.02467531480005</c:v>
                </c:pt>
                <c:pt idx="12">
                  <c:v>410.72883380460013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1568"/>
        <c:axId val="104067840"/>
      </c:lineChart>
      <c:catAx>
        <c:axId val="1040615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06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061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87494708324"/>
          <c:y val="0.92609796754620444"/>
          <c:w val="0.59677482854965702"/>
          <c:h val="5.542725173210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'[6]Jun-12'!$J$74:$J$91</c:f>
              <c:numCache>
                <c:formatCode>General</c:formatCode>
                <c:ptCount val="18"/>
                <c:pt idx="0">
                  <c:v>3.3839588949000001</c:v>
                </c:pt>
                <c:pt idx="1">
                  <c:v>3.1448777308000002</c:v>
                </c:pt>
                <c:pt idx="2">
                  <c:v>2.4202579528000001</c:v>
                </c:pt>
                <c:pt idx="3">
                  <c:v>2.8813549226000004</c:v>
                </c:pt>
                <c:pt idx="4">
                  <c:v>3.1726595861</c:v>
                </c:pt>
                <c:pt idx="5">
                  <c:v>3.4221682757000003</c:v>
                </c:pt>
                <c:pt idx="6">
                  <c:v>4.9818662573000001</c:v>
                </c:pt>
                <c:pt idx="7">
                  <c:v>3.5978099906000001</c:v>
                </c:pt>
                <c:pt idx="8">
                  <c:v>3.6737698363</c:v>
                </c:pt>
                <c:pt idx="9">
                  <c:v>3.4117426751000002</c:v>
                </c:pt>
                <c:pt idx="10">
                  <c:v>3.5759282121</c:v>
                </c:pt>
                <c:pt idx="11">
                  <c:v>7.5828372830999999</c:v>
                </c:pt>
                <c:pt idx="12">
                  <c:v>5.2181698319000001</c:v>
                </c:pt>
                <c:pt idx="13">
                  <c:v>5.2144514308999996</c:v>
                </c:pt>
                <c:pt idx="14">
                  <c:v>5.4793812868999998</c:v>
                </c:pt>
                <c:pt idx="15">
                  <c:v>5.4447225150999898</c:v>
                </c:pt>
                <c:pt idx="16">
                  <c:v>5.0906393781000006</c:v>
                </c:pt>
                <c:pt idx="17">
                  <c:v>5.1038327657</c:v>
                </c:pt>
              </c:numCache>
            </c:numRef>
          </c:val>
        </c:ser>
        <c:ser>
          <c:idx val="1"/>
          <c:order val="1"/>
          <c:tx>
            <c:strRef>
              <c:f>'[6]Jun-12'!$K$73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'[6]Jun-12'!$K$74:$K$91</c:f>
              <c:numCache>
                <c:formatCode>General</c:formatCode>
                <c:ptCount val="18"/>
                <c:pt idx="0">
                  <c:v>442.81057387339996</c:v>
                </c:pt>
                <c:pt idx="1">
                  <c:v>441.94780297709997</c:v>
                </c:pt>
                <c:pt idx="2">
                  <c:v>439.43900694659908</c:v>
                </c:pt>
                <c:pt idx="3">
                  <c:v>438.7115749890994</c:v>
                </c:pt>
                <c:pt idx="4">
                  <c:v>435.50967914429998</c:v>
                </c:pt>
                <c:pt idx="5">
                  <c:v>432.26004646690001</c:v>
                </c:pt>
                <c:pt idx="6">
                  <c:v>426.87507647209975</c:v>
                </c:pt>
                <c:pt idx="7">
                  <c:v>423.36870338979963</c:v>
                </c:pt>
                <c:pt idx="8">
                  <c:v>420.97393801740054</c:v>
                </c:pt>
                <c:pt idx="9">
                  <c:v>417.86598986030134</c:v>
                </c:pt>
                <c:pt idx="10">
                  <c:v>414.39775442599932</c:v>
                </c:pt>
                <c:pt idx="11">
                  <c:v>409.44183803170006</c:v>
                </c:pt>
                <c:pt idx="12">
                  <c:v>405.51066397270012</c:v>
                </c:pt>
                <c:pt idx="13">
                  <c:v>403.23245339379906</c:v>
                </c:pt>
                <c:pt idx="14">
                  <c:v>401.14971105740113</c:v>
                </c:pt>
                <c:pt idx="15">
                  <c:v>398.61457833389858</c:v>
                </c:pt>
                <c:pt idx="16">
                  <c:v>392.97187261329975</c:v>
                </c:pt>
                <c:pt idx="17">
                  <c:v>389.2529314055995</c:v>
                </c:pt>
              </c:numCache>
            </c:numRef>
          </c:val>
        </c:ser>
        <c:ser>
          <c:idx val="2"/>
          <c:order val="2"/>
          <c:tx>
            <c:strRef>
              <c:f>'[6]Jun-12'!$L$73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'[6]Jun-12'!$N$74:$O$97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129408"/>
        <c:axId val="138130944"/>
      </c:barChart>
      <c:catAx>
        <c:axId val="1381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130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1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12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27062495566428"/>
          <c:y val="0.92505953149298958"/>
          <c:w val="0.68074377527133423"/>
          <c:h val="0.981265620485963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'[6]Jun-12'!$J$104:$J$121</c:f>
              <c:numCache>
                <c:formatCode>General</c:formatCode>
                <c:ptCount val="18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'[6]Jun-12'!$K$104:$K$121</c:f>
              <c:numCache>
                <c:formatCode>General</c:formatCode>
                <c:ptCount val="18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'[6]Jun-12'!$L$104:$L$121</c:f>
              <c:numCache>
                <c:formatCode>General</c:formatCode>
                <c:ptCount val="18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'[6]Jun-12'!$M$104:$M$121</c:f>
              <c:numCache>
                <c:formatCode>General</c:formatCode>
                <c:ptCount val="18"/>
                <c:pt idx="0">
                  <c:v>5343.9929839892402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5590.3222106272387</c:v>
                </c:pt>
                <c:pt idx="6">
                  <c:v>5588.2440996100268</c:v>
                </c:pt>
                <c:pt idx="7">
                  <c:v>5592.9448434497262</c:v>
                </c:pt>
                <c:pt idx="8">
                  <c:v>5550.8013672950465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5833.4622827450094</c:v>
                </c:pt>
                <c:pt idx="13">
                  <c:v>5962.6074718409172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6107.5195068062103</c:v>
                </c:pt>
                <c:pt idx="17">
                  <c:v>6200.6133411472729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90208"/>
        <c:axId val="138192384"/>
      </c:lineChart>
      <c:catAx>
        <c:axId val="1381902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1923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19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190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820925553319922"/>
          <c:y val="0.92523364485981308"/>
          <c:w val="0.96378269617706236"/>
          <c:h val="0.98130841121495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'[6]Jun-12'!$J$104:$J$121</c:f>
              <c:numCache>
                <c:formatCode>General</c:formatCode>
                <c:ptCount val="18"/>
                <c:pt idx="0">
                  <c:v>1449.8275947801899</c:v>
                </c:pt>
                <c:pt idx="1">
                  <c:v>1417.7136417767001</c:v>
                </c:pt>
                <c:pt idx="2">
                  <c:v>1420.8624013533101</c:v>
                </c:pt>
                <c:pt idx="3">
                  <c:v>1445.4680614893</c:v>
                </c:pt>
                <c:pt idx="4">
                  <c:v>1455.7843851182001</c:v>
                </c:pt>
                <c:pt idx="5">
                  <c:v>1474.5078807118</c:v>
                </c:pt>
                <c:pt idx="6">
                  <c:v>1523.342241733</c:v>
                </c:pt>
                <c:pt idx="7">
                  <c:v>1569.2957238619001</c:v>
                </c:pt>
                <c:pt idx="8">
                  <c:v>1583.4573788329001</c:v>
                </c:pt>
                <c:pt idx="9">
                  <c:v>1603.1005594037999</c:v>
                </c:pt>
                <c:pt idx="10">
                  <c:v>1625.0466903124</c:v>
                </c:pt>
                <c:pt idx="11">
                  <c:v>1504.6303883850001</c:v>
                </c:pt>
                <c:pt idx="12">
                  <c:v>1641.9793196006001</c:v>
                </c:pt>
                <c:pt idx="13">
                  <c:v>1642.0871199418</c:v>
                </c:pt>
                <c:pt idx="14">
                  <c:v>1609.3888293008999</c:v>
                </c:pt>
                <c:pt idx="15">
                  <c:v>1649.6958226658001</c:v>
                </c:pt>
                <c:pt idx="16">
                  <c:v>1680.4051667817002</c:v>
                </c:pt>
                <c:pt idx="17">
                  <c:v>1690.3874252137</c:v>
                </c:pt>
              </c:numCache>
            </c:numRef>
          </c:val>
        </c:ser>
        <c:ser>
          <c:idx val="1"/>
          <c:order val="1"/>
          <c:tx>
            <c:strRef>
              <c:f>'[6]Jun-12'!$K$103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'[6]Jun-12'!$K$104:$K$121</c:f>
              <c:numCache>
                <c:formatCode>General</c:formatCode>
                <c:ptCount val="18"/>
                <c:pt idx="0">
                  <c:v>1965.0344981855171</c:v>
                </c:pt>
                <c:pt idx="1">
                  <c:v>1987.9017743024833</c:v>
                </c:pt>
                <c:pt idx="2">
                  <c:v>2046.8396678733063</c:v>
                </c:pt>
                <c:pt idx="3">
                  <c:v>2084.0154167800943</c:v>
                </c:pt>
                <c:pt idx="4">
                  <c:v>2138.6881367597516</c:v>
                </c:pt>
                <c:pt idx="5">
                  <c:v>2180.7092819150344</c:v>
                </c:pt>
                <c:pt idx="6">
                  <c:v>2224.5728152027068</c:v>
                </c:pt>
                <c:pt idx="7">
                  <c:v>2251.8547387899066</c:v>
                </c:pt>
                <c:pt idx="8">
                  <c:v>2296.0596622728558</c:v>
                </c:pt>
                <c:pt idx="9">
                  <c:v>2348.7785660408226</c:v>
                </c:pt>
                <c:pt idx="10">
                  <c:v>2387.6888892338643</c:v>
                </c:pt>
                <c:pt idx="11">
                  <c:v>2425.5174438930371</c:v>
                </c:pt>
                <c:pt idx="12">
                  <c:v>2441.3124251758386</c:v>
                </c:pt>
                <c:pt idx="13">
                  <c:v>2457.6850405338237</c:v>
                </c:pt>
                <c:pt idx="14">
                  <c:v>2489.3838634005519</c:v>
                </c:pt>
                <c:pt idx="15">
                  <c:v>2499.9522549856056</c:v>
                </c:pt>
                <c:pt idx="16">
                  <c:v>2532.4855891658435</c:v>
                </c:pt>
                <c:pt idx="17">
                  <c:v>2552.6909264043343</c:v>
                </c:pt>
              </c:numCache>
            </c:numRef>
          </c:val>
        </c:ser>
        <c:ser>
          <c:idx val="2"/>
          <c:order val="2"/>
          <c:tx>
            <c:strRef>
              <c:f>'[6]Jun-12'!$L$103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'[6]Jun-12'!$N$104:$O$127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'[6]Jun-12'!$L$104:$L$121</c:f>
              <c:numCache>
                <c:formatCode>General</c:formatCode>
                <c:ptCount val="18"/>
                <c:pt idx="0">
                  <c:v>1929.1308910235332</c:v>
                </c:pt>
                <c:pt idx="1">
                  <c:v>1817.9980305115457</c:v>
                </c:pt>
                <c:pt idx="2">
                  <c:v>1905.2919695489143</c:v>
                </c:pt>
                <c:pt idx="3">
                  <c:v>1951.8868383886936</c:v>
                </c:pt>
                <c:pt idx="4">
                  <c:v>1980.0462237254583</c:v>
                </c:pt>
                <c:pt idx="5">
                  <c:v>1935.1050480004039</c:v>
                </c:pt>
                <c:pt idx="6">
                  <c:v>1840.3290426743199</c:v>
                </c:pt>
                <c:pt idx="7">
                  <c:v>1771.7943807979198</c:v>
                </c:pt>
                <c:pt idx="8">
                  <c:v>1671.2843261892901</c:v>
                </c:pt>
                <c:pt idx="9">
                  <c:v>1752.9906223867224</c:v>
                </c:pt>
                <c:pt idx="10">
                  <c:v>1701.1691946906581</c:v>
                </c:pt>
                <c:pt idx="11">
                  <c:v>1755.5094509911032</c:v>
                </c:pt>
                <c:pt idx="12">
                  <c:v>1750.1705379685711</c:v>
                </c:pt>
                <c:pt idx="13">
                  <c:v>1862.8353113652938</c:v>
                </c:pt>
                <c:pt idx="14">
                  <c:v>1910.6712584098216</c:v>
                </c:pt>
                <c:pt idx="15">
                  <c:v>1873.8473695436533</c:v>
                </c:pt>
                <c:pt idx="16">
                  <c:v>1894.6287508586663</c:v>
                </c:pt>
                <c:pt idx="17">
                  <c:v>1957.5349895292386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214400"/>
        <c:axId val="138261248"/>
      </c:barChart>
      <c:catAx>
        <c:axId val="1382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261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2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214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47151193729646"/>
          <c:y val="0.92541012792981292"/>
          <c:w val="0.6838500599796159"/>
          <c:h val="0.98135442859852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'[6]Jun-12'!$J$204:$J$221</c:f>
              <c:numCache>
                <c:formatCode>General</c:formatCode>
                <c:ptCount val="18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'[6]Jun-12'!$K$204:$K$221</c:f>
              <c:numCache>
                <c:formatCode>General</c:formatCode>
                <c:ptCount val="18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'[6]Jun-12'!$L$204:$L$221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'[6]Jun-12'!$M$204:$M$221</c:f>
              <c:numCache>
                <c:formatCode>General</c:formatCode>
                <c:ptCount val="18"/>
                <c:pt idx="0">
                  <c:v>19793.705213802012</c:v>
                </c:pt>
                <c:pt idx="1">
                  <c:v>20162.639428810271</c:v>
                </c:pt>
                <c:pt idx="2">
                  <c:v>19886.026157360589</c:v>
                </c:pt>
                <c:pt idx="3">
                  <c:v>20838.677166259553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17915.590218096586</c:v>
                </c:pt>
                <c:pt idx="9">
                  <c:v>18992.666736845258</c:v>
                </c:pt>
                <c:pt idx="10">
                  <c:v>17945.820478813293</c:v>
                </c:pt>
                <c:pt idx="11">
                  <c:v>17906.70381781281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18797.761198570559</c:v>
                </c:pt>
                <c:pt idx="15">
                  <c:v>18826.053412116456</c:v>
                </c:pt>
                <c:pt idx="16">
                  <c:v>17326.661031105188</c:v>
                </c:pt>
                <c:pt idx="17">
                  <c:v>17781.070602859672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08224"/>
        <c:axId val="138310400"/>
      </c:lineChart>
      <c:catAx>
        <c:axId val="1383082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310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31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308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381709741550694"/>
          <c:y val="0.92643895375147067"/>
          <c:w val="0.95228628230616297"/>
          <c:h val="0.98161160889371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'[6]Jun-12'!$J$204:$J$221</c:f>
              <c:numCache>
                <c:formatCode>General</c:formatCode>
                <c:ptCount val="18"/>
                <c:pt idx="0">
                  <c:v>150.11632797404934</c:v>
                </c:pt>
                <c:pt idx="1">
                  <c:v>142.46254427946607</c:v>
                </c:pt>
                <c:pt idx="2">
                  <c:v>108.9245304563178</c:v>
                </c:pt>
                <c:pt idx="3">
                  <c:v>135.97053070002835</c:v>
                </c:pt>
                <c:pt idx="4">
                  <c:v>148.76528701074372</c:v>
                </c:pt>
                <c:pt idx="5">
                  <c:v>160.01471134585643</c:v>
                </c:pt>
                <c:pt idx="6">
                  <c:v>239.03754744802754</c:v>
                </c:pt>
                <c:pt idx="7">
                  <c:v>170.69413709456148</c:v>
                </c:pt>
                <c:pt idx="8">
                  <c:v>154.99378361281555</c:v>
                </c:pt>
                <c:pt idx="9">
                  <c:v>153.81323676917111</c:v>
                </c:pt>
                <c:pt idx="10">
                  <c:v>153.53350798173165</c:v>
                </c:pt>
                <c:pt idx="11">
                  <c:v>325.60092810968774</c:v>
                </c:pt>
                <c:pt idx="12">
                  <c:v>239.2442519372986</c:v>
                </c:pt>
                <c:pt idx="13">
                  <c:v>245.9342966332253</c:v>
                </c:pt>
                <c:pt idx="14">
                  <c:v>253.30234084640983</c:v>
                </c:pt>
                <c:pt idx="15">
                  <c:v>253.68216167292687</c:v>
                </c:pt>
                <c:pt idx="16">
                  <c:v>221.58274210418611</c:v>
                </c:pt>
                <c:pt idx="17">
                  <c:v>230.12566030864332</c:v>
                </c:pt>
              </c:numCache>
            </c:numRef>
          </c:val>
        </c:ser>
        <c:ser>
          <c:idx val="1"/>
          <c:order val="1"/>
          <c:tx>
            <c:strRef>
              <c:f>'[6]Jun-12'!$K$203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'[6]Jun-12'!$K$204:$K$221</c:f>
              <c:numCache>
                <c:formatCode>General</c:formatCode>
                <c:ptCount val="18"/>
                <c:pt idx="0">
                  <c:v>19643.588885827961</c:v>
                </c:pt>
                <c:pt idx="1">
                  <c:v>20020.176884530803</c:v>
                </c:pt>
                <c:pt idx="2">
                  <c:v>19777.10162690427</c:v>
                </c:pt>
                <c:pt idx="3">
                  <c:v>20702.706635559523</c:v>
                </c:pt>
                <c:pt idx="4">
                  <c:v>20420.94988624367</c:v>
                </c:pt>
                <c:pt idx="5">
                  <c:v>20211.737410136346</c:v>
                </c:pt>
                <c:pt idx="6">
                  <c:v>20482.117759998167</c:v>
                </c:pt>
                <c:pt idx="7">
                  <c:v>20086.262389280164</c:v>
                </c:pt>
                <c:pt idx="8">
                  <c:v>17760.59643448377</c:v>
                </c:pt>
                <c:pt idx="9">
                  <c:v>18838.853500076086</c:v>
                </c:pt>
                <c:pt idx="10">
                  <c:v>17792.286970831563</c:v>
                </c:pt>
                <c:pt idx="11">
                  <c:v>17581.102889703121</c:v>
                </c:pt>
                <c:pt idx="12">
                  <c:v>18591.977375221064</c:v>
                </c:pt>
                <c:pt idx="13">
                  <c:v>19018.048421629952</c:v>
                </c:pt>
                <c:pt idx="14">
                  <c:v>18544.458857724148</c:v>
                </c:pt>
                <c:pt idx="15">
                  <c:v>18572.371250443528</c:v>
                </c:pt>
                <c:pt idx="16">
                  <c:v>17105.078289001001</c:v>
                </c:pt>
                <c:pt idx="17">
                  <c:v>17550.944942551028</c:v>
                </c:pt>
              </c:numCache>
            </c:numRef>
          </c:val>
        </c:ser>
        <c:ser>
          <c:idx val="2"/>
          <c:order val="2"/>
          <c:tx>
            <c:strRef>
              <c:f>'[6]Jun-12'!$L$203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'[6]Jun-12'!$N$204:$O$227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365184"/>
        <c:axId val="138371072"/>
      </c:barChart>
      <c:catAx>
        <c:axId val="1383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371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3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365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08670858588718"/>
          <c:y val="0.92470588235294116"/>
          <c:w val="0.69604373194357894"/>
          <c:h val="0.98117647058823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'[6]Jun-12'!$J$234:$J$251</c:f>
              <c:numCache>
                <c:formatCode>General</c:formatCode>
                <c:ptCount val="18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'[6]Jun-12'!$K$234:$K$251</c:f>
              <c:numCache>
                <c:formatCode>General</c:formatCode>
                <c:ptCount val="18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'[6]Jun-12'!$L$234:$L$251</c:f>
              <c:numCache>
                <c:formatCode>General</c:formatCode>
                <c:ptCount val="18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'[6]Jun-12'!$M$233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'[6]Jun-12'!$M$234:$M$251</c:f>
              <c:numCache>
                <c:formatCode>General</c:formatCode>
                <c:ptCount val="18"/>
                <c:pt idx="0">
                  <c:v>237065.70569890269</c:v>
                </c:pt>
                <c:pt idx="1">
                  <c:v>236628.9966206231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261387.91718145693</c:v>
                </c:pt>
                <c:pt idx="5">
                  <c:v>261393.86575923761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257195.38805333394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281220.31514139764</c:v>
                </c:pt>
                <c:pt idx="14">
                  <c:v>277806.22305679752</c:v>
                </c:pt>
                <c:pt idx="15">
                  <c:v>280648.52554628561</c:v>
                </c:pt>
                <c:pt idx="16">
                  <c:v>265844.97923677939</c:v>
                </c:pt>
                <c:pt idx="17">
                  <c:v>279578.17290559178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01664"/>
        <c:axId val="138547200"/>
      </c:lineChart>
      <c:catAx>
        <c:axId val="1384016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547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54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401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368932038834954"/>
          <c:y val="0.92435211556002306"/>
          <c:w val="0.91844660194174754"/>
          <c:h val="0.98108995240843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'[6]Jun-12'!$J$233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'[6]Jun-12'!$J$234:$J$251</c:f>
              <c:numCache>
                <c:formatCode>General</c:formatCode>
                <c:ptCount val="18"/>
                <c:pt idx="0">
                  <c:v>64316.027907981341</c:v>
                </c:pt>
                <c:pt idx="1">
                  <c:v>64222.240021979618</c:v>
                </c:pt>
                <c:pt idx="2">
                  <c:v>63946.394528482204</c:v>
                </c:pt>
                <c:pt idx="3">
                  <c:v>68211.332761911821</c:v>
                </c:pt>
                <c:pt idx="4">
                  <c:v>68261.39899367129</c:v>
                </c:pt>
                <c:pt idx="5">
                  <c:v>68945.456184800656</c:v>
                </c:pt>
                <c:pt idx="6">
                  <c:v>73092.286019172621</c:v>
                </c:pt>
                <c:pt idx="7">
                  <c:v>74453.509254422897</c:v>
                </c:pt>
                <c:pt idx="8">
                  <c:v>66804.960917780569</c:v>
                </c:pt>
                <c:pt idx="9">
                  <c:v>72273.353939608001</c:v>
                </c:pt>
                <c:pt idx="10">
                  <c:v>69771.847811017593</c:v>
                </c:pt>
                <c:pt idx="11">
                  <c:v>64607.617522278197</c:v>
                </c:pt>
                <c:pt idx="12">
                  <c:v>75281.971777320316</c:v>
                </c:pt>
                <c:pt idx="13">
                  <c:v>77447.368377091712</c:v>
                </c:pt>
                <c:pt idx="14">
                  <c:v>74399.268174421712</c:v>
                </c:pt>
                <c:pt idx="15">
                  <c:v>76863.127778509399</c:v>
                </c:pt>
                <c:pt idx="16">
                  <c:v>73143.814960333038</c:v>
                </c:pt>
                <c:pt idx="17">
                  <c:v>76217.529112433185</c:v>
                </c:pt>
              </c:numCache>
            </c:numRef>
          </c:val>
        </c:ser>
        <c:ser>
          <c:idx val="1"/>
          <c:order val="1"/>
          <c:tx>
            <c:strRef>
              <c:f>'[6]Jun-12'!$K$233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'[6]Jun-12'!$K$234:$K$251</c:f>
              <c:numCache>
                <c:formatCode>General</c:formatCode>
                <c:ptCount val="18"/>
                <c:pt idx="0">
                  <c:v>87171.201652157091</c:v>
                </c:pt>
                <c:pt idx="1">
                  <c:v>90051.686833864704</c:v>
                </c:pt>
                <c:pt idx="2">
                  <c:v>92118.71382739718</c:v>
                </c:pt>
                <c:pt idx="3">
                  <c:v>98344.247695433194</c:v>
                </c:pt>
                <c:pt idx="4">
                  <c:v>100282.60071942963</c:v>
                </c:pt>
                <c:pt idx="5">
                  <c:v>101966.22087599934</c:v>
                </c:pt>
                <c:pt idx="6">
                  <c:v>106738.39930697034</c:v>
                </c:pt>
                <c:pt idx="7">
                  <c:v>106836.77084234795</c:v>
                </c:pt>
                <c:pt idx="8">
                  <c:v>96869.15357083155</c:v>
                </c:pt>
                <c:pt idx="9">
                  <c:v>105891.1143368109</c:v>
                </c:pt>
                <c:pt idx="10">
                  <c:v>102516.11033259408</c:v>
                </c:pt>
                <c:pt idx="11">
                  <c:v>104149.76629367235</c:v>
                </c:pt>
                <c:pt idx="12">
                  <c:v>111930.04132135706</c:v>
                </c:pt>
                <c:pt idx="13">
                  <c:v>115914.21452464521</c:v>
                </c:pt>
                <c:pt idx="14">
                  <c:v>115079.91994866027</c:v>
                </c:pt>
                <c:pt idx="15">
                  <c:v>116478.53317869401</c:v>
                </c:pt>
                <c:pt idx="16">
                  <c:v>110232.73492928997</c:v>
                </c:pt>
                <c:pt idx="17">
                  <c:v>115097.7533884991</c:v>
                </c:pt>
              </c:numCache>
            </c:numRef>
          </c:val>
        </c:ser>
        <c:ser>
          <c:idx val="2"/>
          <c:order val="2"/>
          <c:tx>
            <c:strRef>
              <c:f>'[6]Jun-12'!$L$103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'[6]Jun-12'!$N$234:$O$257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'[6]Jun-12'!$L$234:$L$251</c:f>
              <c:numCache>
                <c:formatCode>General</c:formatCode>
                <c:ptCount val="18"/>
                <c:pt idx="0">
                  <c:v>85578.476138764265</c:v>
                </c:pt>
                <c:pt idx="1">
                  <c:v>82355.069764778775</c:v>
                </c:pt>
                <c:pt idx="2">
                  <c:v>85748.311631499091</c:v>
                </c:pt>
                <c:pt idx="3">
                  <c:v>92109.127966306682</c:v>
                </c:pt>
                <c:pt idx="4">
                  <c:v>92843.917468356041</c:v>
                </c:pt>
                <c:pt idx="5">
                  <c:v>90482.188698437603</c:v>
                </c:pt>
                <c:pt idx="6">
                  <c:v>88301.79658348771</c:v>
                </c:pt>
                <c:pt idx="7">
                  <c:v>84060.835266305236</c:v>
                </c:pt>
                <c:pt idx="8">
                  <c:v>70510.318487932615</c:v>
                </c:pt>
                <c:pt idx="9">
                  <c:v>79030.91977691502</c:v>
                </c:pt>
                <c:pt idx="10">
                  <c:v>73040.189466759388</c:v>
                </c:pt>
                <c:pt idx="11">
                  <c:v>75380.162491677926</c:v>
                </c:pt>
                <c:pt idx="12">
                  <c:v>80242.355961521054</c:v>
                </c:pt>
                <c:pt idx="13">
                  <c:v>87858.732239660734</c:v>
                </c:pt>
                <c:pt idx="14">
                  <c:v>88327.03493371552</c:v>
                </c:pt>
                <c:pt idx="15">
                  <c:v>87306.864589082179</c:v>
                </c:pt>
                <c:pt idx="16">
                  <c:v>82468.429347156401</c:v>
                </c:pt>
                <c:pt idx="17">
                  <c:v>88262.890404659498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589696"/>
        <c:axId val="138591232"/>
      </c:barChart>
      <c:catAx>
        <c:axId val="13858969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591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59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58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010657193605685"/>
          <c:y val="0.91784259361945952"/>
          <c:w val="0.68028419182948496"/>
          <c:h val="0.974180868236540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'[7]Jul-12'!$J$11:$J$29</c:f>
              <c:numCache>
                <c:formatCode>General</c:formatCode>
                <c:ptCount val="19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'[7]Jul-12'!$K$11:$K$29</c:f>
              <c:numCache>
                <c:formatCode>General</c:formatCode>
                <c:ptCount val="19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'[7]Jul-12'!$L$11:$L$29</c:f>
              <c:numCache>
                <c:formatCode>General</c:formatCode>
                <c:ptCount val="19"/>
                <c:pt idx="0">
                  <c:v>5790.187516757539</c:v>
                </c:pt>
                <c:pt idx="1">
                  <c:v>5668.7061272986284</c:v>
                </c:pt>
                <c:pt idx="2">
                  <c:v>5814.8533036749295</c:v>
                </c:pt>
                <c:pt idx="3">
                  <c:v>5922.9632465697878</c:v>
                </c:pt>
                <c:pt idx="4">
                  <c:v>6013.2010843338103</c:v>
                </c:pt>
                <c:pt idx="5">
                  <c:v>6026.0044253698379</c:v>
                </c:pt>
                <c:pt idx="6">
                  <c:v>6020.1010423394273</c:v>
                </c:pt>
                <c:pt idx="7">
                  <c:v>6019.9113568301254</c:v>
                </c:pt>
                <c:pt idx="8">
                  <c:v>5975.4490751487465</c:v>
                </c:pt>
                <c:pt idx="9">
                  <c:v>6126.1474803667461</c:v>
                </c:pt>
                <c:pt idx="10">
                  <c:v>6131.8784568750216</c:v>
                </c:pt>
                <c:pt idx="11">
                  <c:v>6102.6819585839403</c:v>
                </c:pt>
                <c:pt idx="12">
                  <c:v>6244.1911165496103</c:v>
                </c:pt>
                <c:pt idx="13">
                  <c:v>6371.0543766656156</c:v>
                </c:pt>
                <c:pt idx="14">
                  <c:v>6416.0730434555744</c:v>
                </c:pt>
                <c:pt idx="15">
                  <c:v>6427.5547480440573</c:v>
                </c:pt>
                <c:pt idx="16">
                  <c:v>6505.5820187976087</c:v>
                </c:pt>
                <c:pt idx="17">
                  <c:v>6594.9701053185727</c:v>
                </c:pt>
                <c:pt idx="18">
                  <c:v>6503.974350340075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67520"/>
        <c:axId val="138669056"/>
      </c:lineChart>
      <c:catAx>
        <c:axId val="1386675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69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67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'[7]Jul-12'!$J$141:$J$159</c:f>
              <c:numCache>
                <c:formatCode>General</c:formatCode>
                <c:ptCount val="19"/>
                <c:pt idx="0">
                  <c:v>19793.705213802012</c:v>
                </c:pt>
                <c:pt idx="1">
                  <c:v>20162.639428810267</c:v>
                </c:pt>
                <c:pt idx="2">
                  <c:v>19886.026157360586</c:v>
                </c:pt>
                <c:pt idx="3">
                  <c:v>20838.677166259549</c:v>
                </c:pt>
                <c:pt idx="4">
                  <c:v>20569.715173254415</c:v>
                </c:pt>
                <c:pt idx="5">
                  <c:v>20371.752121482201</c:v>
                </c:pt>
                <c:pt idx="6">
                  <c:v>20721.155307446195</c:v>
                </c:pt>
                <c:pt idx="7">
                  <c:v>20256.956526374724</c:v>
                </c:pt>
                <c:pt idx="8">
                  <c:v>17915.59021809659</c:v>
                </c:pt>
                <c:pt idx="9">
                  <c:v>18992.666736845254</c:v>
                </c:pt>
                <c:pt idx="10">
                  <c:v>17945.820478813297</c:v>
                </c:pt>
                <c:pt idx="11">
                  <c:v>17906.703817812813</c:v>
                </c:pt>
                <c:pt idx="12">
                  <c:v>18831.221627158364</c:v>
                </c:pt>
                <c:pt idx="13">
                  <c:v>19263.982718263178</c:v>
                </c:pt>
                <c:pt idx="14">
                  <c:v>18797.761198570555</c:v>
                </c:pt>
                <c:pt idx="15">
                  <c:v>18826.053412116456</c:v>
                </c:pt>
                <c:pt idx="16">
                  <c:v>17326.661031105185</c:v>
                </c:pt>
                <c:pt idx="17">
                  <c:v>17781.070602859669</c:v>
                </c:pt>
                <c:pt idx="18">
                  <c:v>18187.628539951864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'[7]Jul-12'!$K$141:$K$159</c:f>
              <c:numCache>
                <c:formatCode>General</c:formatCode>
                <c:ptCount val="19"/>
                <c:pt idx="0">
                  <c:v>237065.70569890266</c:v>
                </c:pt>
                <c:pt idx="1">
                  <c:v>236628.99662062307</c:v>
                </c:pt>
                <c:pt idx="2">
                  <c:v>241813.41998737847</c:v>
                </c:pt>
                <c:pt idx="3">
                  <c:v>258664.7084236517</c:v>
                </c:pt>
                <c:pt idx="4">
                  <c:v>261387.91718145696</c:v>
                </c:pt>
                <c:pt idx="5">
                  <c:v>261393.86575923758</c:v>
                </c:pt>
                <c:pt idx="6">
                  <c:v>268132.4819096307</c:v>
                </c:pt>
                <c:pt idx="7">
                  <c:v>265351.1153630761</c:v>
                </c:pt>
                <c:pt idx="8">
                  <c:v>234184.43297654472</c:v>
                </c:pt>
                <c:pt idx="9">
                  <c:v>257195.38805333388</c:v>
                </c:pt>
                <c:pt idx="10">
                  <c:v>245328.14761037106</c:v>
                </c:pt>
                <c:pt idx="11">
                  <c:v>244137.54630762845</c:v>
                </c:pt>
                <c:pt idx="12">
                  <c:v>267454.36906019843</c:v>
                </c:pt>
                <c:pt idx="13">
                  <c:v>281220.31514139759</c:v>
                </c:pt>
                <c:pt idx="14">
                  <c:v>277806.22305679752</c:v>
                </c:pt>
                <c:pt idx="15">
                  <c:v>280648.52554628556</c:v>
                </c:pt>
                <c:pt idx="16">
                  <c:v>265844.97923677939</c:v>
                </c:pt>
                <c:pt idx="17">
                  <c:v>279578.17290559178</c:v>
                </c:pt>
                <c:pt idx="18">
                  <c:v>286527.22702759726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'[7]Jul-12'!$M$141:$N$164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'[7]Jul-12'!$L$141:$L$159</c:f>
              <c:numCache>
                <c:formatCode>General</c:formatCode>
                <c:ptCount val="19"/>
                <c:pt idx="0">
                  <c:v>256859.41091270468</c:v>
                </c:pt>
                <c:pt idx="1">
                  <c:v>256791.63604943335</c:v>
                </c:pt>
                <c:pt idx="2">
                  <c:v>261699.44614473905</c:v>
                </c:pt>
                <c:pt idx="3">
                  <c:v>279503.38558991125</c:v>
                </c:pt>
                <c:pt idx="4">
                  <c:v>281957.63235471136</c:v>
                </c:pt>
                <c:pt idx="5">
                  <c:v>281765.61788071977</c:v>
                </c:pt>
                <c:pt idx="6">
                  <c:v>288853.6372170769</c:v>
                </c:pt>
                <c:pt idx="7">
                  <c:v>285608.07188945083</c:v>
                </c:pt>
                <c:pt idx="8">
                  <c:v>252100.02319464131</c:v>
                </c:pt>
                <c:pt idx="9">
                  <c:v>276188.05479017913</c:v>
                </c:pt>
                <c:pt idx="10">
                  <c:v>263273.96808918437</c:v>
                </c:pt>
                <c:pt idx="11">
                  <c:v>262044.25012544126</c:v>
                </c:pt>
                <c:pt idx="12">
                  <c:v>286285.59068735677</c:v>
                </c:pt>
                <c:pt idx="13">
                  <c:v>300484.29785966076</c:v>
                </c:pt>
                <c:pt idx="14">
                  <c:v>296603.98425536806</c:v>
                </c:pt>
                <c:pt idx="15">
                  <c:v>299474.57895840204</c:v>
                </c:pt>
                <c:pt idx="16">
                  <c:v>283171.64026788459</c:v>
                </c:pt>
                <c:pt idx="17">
                  <c:v>297359.24350845144</c:v>
                </c:pt>
                <c:pt idx="18">
                  <c:v>304714.85556754912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59360"/>
        <c:axId val="137361280"/>
      </c:lineChart>
      <c:catAx>
        <c:axId val="1373593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361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3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359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66396761133604"/>
          <c:y val="0.92575406032482599"/>
          <c:w val="0.96558704453441291"/>
          <c:h val="0.9814385150812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'[7]Jul-12'!$J$10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'[7]Jul-12'!$J$11:$J$29</c:f>
              <c:numCache>
                <c:formatCode>General</c:formatCode>
                <c:ptCount val="19"/>
                <c:pt idx="0">
                  <c:v>446.19453276830001</c:v>
                </c:pt>
                <c:pt idx="1">
                  <c:v>445.09268070789994</c:v>
                </c:pt>
                <c:pt idx="2">
                  <c:v>441.85926489939902</c:v>
                </c:pt>
                <c:pt idx="3">
                  <c:v>441.59292991169934</c:v>
                </c:pt>
                <c:pt idx="4">
                  <c:v>438.68233873039998</c:v>
                </c:pt>
                <c:pt idx="5">
                  <c:v>435.68221474259997</c:v>
                </c:pt>
                <c:pt idx="6">
                  <c:v>431.85694272939975</c:v>
                </c:pt>
                <c:pt idx="7">
                  <c:v>426.96651338039965</c:v>
                </c:pt>
                <c:pt idx="8">
                  <c:v>424.64770785370058</c:v>
                </c:pt>
                <c:pt idx="9">
                  <c:v>421.27773253540136</c:v>
                </c:pt>
                <c:pt idx="10">
                  <c:v>417.97368263809938</c:v>
                </c:pt>
                <c:pt idx="11">
                  <c:v>417.02467531480011</c:v>
                </c:pt>
                <c:pt idx="12">
                  <c:v>410.72883380460013</c:v>
                </c:pt>
                <c:pt idx="13">
                  <c:v>408.44690482469906</c:v>
                </c:pt>
                <c:pt idx="14">
                  <c:v>406.62909234430111</c:v>
                </c:pt>
                <c:pt idx="15">
                  <c:v>404.05930084899859</c:v>
                </c:pt>
                <c:pt idx="16">
                  <c:v>398.06251199139973</c:v>
                </c:pt>
                <c:pt idx="17">
                  <c:v>394.35676417129946</c:v>
                </c:pt>
                <c:pt idx="18">
                  <c:v>388.20512802710118</c:v>
                </c:pt>
              </c:numCache>
            </c:numRef>
          </c:val>
        </c:ser>
        <c:ser>
          <c:idx val="1"/>
          <c:order val="1"/>
          <c:tx>
            <c:strRef>
              <c:f>'[7]Jul-12'!$K$10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'[7]Jul-12'!$M$11:$N$34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'[7]Jul-12'!$K$11:$K$29</c:f>
              <c:numCache>
                <c:formatCode>General</c:formatCode>
                <c:ptCount val="19"/>
                <c:pt idx="0">
                  <c:v>5343.9929839892393</c:v>
                </c:pt>
                <c:pt idx="1">
                  <c:v>5223.6134465907289</c:v>
                </c:pt>
                <c:pt idx="2">
                  <c:v>5372.9940387755305</c:v>
                </c:pt>
                <c:pt idx="3">
                  <c:v>5481.3703166580881</c:v>
                </c:pt>
                <c:pt idx="4">
                  <c:v>5574.51874560341</c:v>
                </c:pt>
                <c:pt idx="5">
                  <c:v>5590.3222106272378</c:v>
                </c:pt>
                <c:pt idx="6">
                  <c:v>5588.2440996100277</c:v>
                </c:pt>
                <c:pt idx="7">
                  <c:v>5592.9448434497262</c:v>
                </c:pt>
                <c:pt idx="8">
                  <c:v>5550.8013672950456</c:v>
                </c:pt>
                <c:pt idx="9">
                  <c:v>5704.8697478313443</c:v>
                </c:pt>
                <c:pt idx="10">
                  <c:v>5713.9047742369221</c:v>
                </c:pt>
                <c:pt idx="11">
                  <c:v>5685.65728326914</c:v>
                </c:pt>
                <c:pt idx="12">
                  <c:v>5833.4622827450103</c:v>
                </c:pt>
                <c:pt idx="13">
                  <c:v>5962.6074718409163</c:v>
                </c:pt>
                <c:pt idx="14">
                  <c:v>6009.4439511112732</c:v>
                </c:pt>
                <c:pt idx="15">
                  <c:v>6023.4954471950587</c:v>
                </c:pt>
                <c:pt idx="16">
                  <c:v>6107.5195068062094</c:v>
                </c:pt>
                <c:pt idx="17">
                  <c:v>6200.6133411472729</c:v>
                </c:pt>
                <c:pt idx="18">
                  <c:v>6115.7692223129743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382528"/>
        <c:axId val="137412992"/>
      </c:barChart>
      <c:catAx>
        <c:axId val="1373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412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41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38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2.xml"/><Relationship Id="rId13" Type="http://schemas.openxmlformats.org/officeDocument/2006/relationships/chart" Target="../charts/chart157.xml"/><Relationship Id="rId3" Type="http://schemas.openxmlformats.org/officeDocument/2006/relationships/chart" Target="../charts/chart147.xml"/><Relationship Id="rId7" Type="http://schemas.openxmlformats.org/officeDocument/2006/relationships/chart" Target="../charts/chart151.xml"/><Relationship Id="rId12" Type="http://schemas.openxmlformats.org/officeDocument/2006/relationships/chart" Target="../charts/chart156.xml"/><Relationship Id="rId2" Type="http://schemas.openxmlformats.org/officeDocument/2006/relationships/chart" Target="../charts/chart146.xml"/><Relationship Id="rId16" Type="http://schemas.openxmlformats.org/officeDocument/2006/relationships/chart" Target="../charts/chart160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11" Type="http://schemas.openxmlformats.org/officeDocument/2006/relationships/chart" Target="../charts/chart155.xml"/><Relationship Id="rId5" Type="http://schemas.openxmlformats.org/officeDocument/2006/relationships/chart" Target="../charts/chart149.xml"/><Relationship Id="rId15" Type="http://schemas.openxmlformats.org/officeDocument/2006/relationships/chart" Target="../charts/chart159.xml"/><Relationship Id="rId10" Type="http://schemas.openxmlformats.org/officeDocument/2006/relationships/chart" Target="../charts/chart154.xml"/><Relationship Id="rId4" Type="http://schemas.openxmlformats.org/officeDocument/2006/relationships/chart" Target="../charts/chart148.xml"/><Relationship Id="rId9" Type="http://schemas.openxmlformats.org/officeDocument/2006/relationships/chart" Target="../charts/chart153.xml"/><Relationship Id="rId14" Type="http://schemas.openxmlformats.org/officeDocument/2006/relationships/chart" Target="../charts/chart15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13" Type="http://schemas.openxmlformats.org/officeDocument/2006/relationships/chart" Target="../charts/chart173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12" Type="http://schemas.openxmlformats.org/officeDocument/2006/relationships/chart" Target="../charts/chart172.xml"/><Relationship Id="rId2" Type="http://schemas.openxmlformats.org/officeDocument/2006/relationships/chart" Target="../charts/chart162.xml"/><Relationship Id="rId16" Type="http://schemas.openxmlformats.org/officeDocument/2006/relationships/chart" Target="../charts/chart176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11" Type="http://schemas.openxmlformats.org/officeDocument/2006/relationships/chart" Target="../charts/chart171.xml"/><Relationship Id="rId5" Type="http://schemas.openxmlformats.org/officeDocument/2006/relationships/chart" Target="../charts/chart165.xml"/><Relationship Id="rId15" Type="http://schemas.openxmlformats.org/officeDocument/2006/relationships/chart" Target="../charts/chart17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Relationship Id="rId14" Type="http://schemas.openxmlformats.org/officeDocument/2006/relationships/chart" Target="../charts/chart17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4.xml"/><Relationship Id="rId13" Type="http://schemas.openxmlformats.org/officeDocument/2006/relationships/chart" Target="../charts/chart189.xml"/><Relationship Id="rId3" Type="http://schemas.openxmlformats.org/officeDocument/2006/relationships/chart" Target="../charts/chart179.xml"/><Relationship Id="rId7" Type="http://schemas.openxmlformats.org/officeDocument/2006/relationships/chart" Target="../charts/chart183.xml"/><Relationship Id="rId12" Type="http://schemas.openxmlformats.org/officeDocument/2006/relationships/chart" Target="../charts/chart188.xml"/><Relationship Id="rId2" Type="http://schemas.openxmlformats.org/officeDocument/2006/relationships/chart" Target="../charts/chart178.xml"/><Relationship Id="rId16" Type="http://schemas.openxmlformats.org/officeDocument/2006/relationships/chart" Target="../charts/chart192.xml"/><Relationship Id="rId1" Type="http://schemas.openxmlformats.org/officeDocument/2006/relationships/chart" Target="../charts/chart177.xml"/><Relationship Id="rId6" Type="http://schemas.openxmlformats.org/officeDocument/2006/relationships/chart" Target="../charts/chart182.xml"/><Relationship Id="rId11" Type="http://schemas.openxmlformats.org/officeDocument/2006/relationships/chart" Target="../charts/chart187.xml"/><Relationship Id="rId5" Type="http://schemas.openxmlformats.org/officeDocument/2006/relationships/chart" Target="../charts/chart181.xml"/><Relationship Id="rId15" Type="http://schemas.openxmlformats.org/officeDocument/2006/relationships/chart" Target="../charts/chart191.xml"/><Relationship Id="rId10" Type="http://schemas.openxmlformats.org/officeDocument/2006/relationships/chart" Target="../charts/chart186.xml"/><Relationship Id="rId4" Type="http://schemas.openxmlformats.org/officeDocument/2006/relationships/chart" Target="../charts/chart180.xml"/><Relationship Id="rId9" Type="http://schemas.openxmlformats.org/officeDocument/2006/relationships/chart" Target="../charts/chart185.xml"/><Relationship Id="rId14" Type="http://schemas.openxmlformats.org/officeDocument/2006/relationships/chart" Target="../charts/chart19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13" Type="http://schemas.openxmlformats.org/officeDocument/2006/relationships/chart" Target="../charts/chart77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12" Type="http://schemas.openxmlformats.org/officeDocument/2006/relationships/chart" Target="../charts/chart76.xml"/><Relationship Id="rId2" Type="http://schemas.openxmlformats.org/officeDocument/2006/relationships/chart" Target="../charts/chart66.xml"/><Relationship Id="rId16" Type="http://schemas.openxmlformats.org/officeDocument/2006/relationships/chart" Target="../charts/chart80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11" Type="http://schemas.openxmlformats.org/officeDocument/2006/relationships/chart" Target="../charts/chart75.xml"/><Relationship Id="rId5" Type="http://schemas.openxmlformats.org/officeDocument/2006/relationships/chart" Target="../charts/chart69.xml"/><Relationship Id="rId15" Type="http://schemas.openxmlformats.org/officeDocument/2006/relationships/chart" Target="../charts/chart7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Relationship Id="rId14" Type="http://schemas.openxmlformats.org/officeDocument/2006/relationships/chart" Target="../charts/chart7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chart" Target="../charts/chart98.xml"/><Relationship Id="rId16" Type="http://schemas.openxmlformats.org/officeDocument/2006/relationships/chart" Target="../charts/chart11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chart" Target="../charts/chart107.xml"/><Relationship Id="rId5" Type="http://schemas.openxmlformats.org/officeDocument/2006/relationships/chart" Target="../charts/chart101.xml"/><Relationship Id="rId15" Type="http://schemas.openxmlformats.org/officeDocument/2006/relationships/chart" Target="../charts/chart11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13" Type="http://schemas.openxmlformats.org/officeDocument/2006/relationships/chart" Target="../charts/chart125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12" Type="http://schemas.openxmlformats.org/officeDocument/2006/relationships/chart" Target="../charts/chart124.xml"/><Relationship Id="rId2" Type="http://schemas.openxmlformats.org/officeDocument/2006/relationships/chart" Target="../charts/chart114.xml"/><Relationship Id="rId16" Type="http://schemas.openxmlformats.org/officeDocument/2006/relationships/chart" Target="../charts/chart128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11" Type="http://schemas.openxmlformats.org/officeDocument/2006/relationships/chart" Target="../charts/chart123.xml"/><Relationship Id="rId5" Type="http://schemas.openxmlformats.org/officeDocument/2006/relationships/chart" Target="../charts/chart117.xml"/><Relationship Id="rId15" Type="http://schemas.openxmlformats.org/officeDocument/2006/relationships/chart" Target="../charts/chart127.xml"/><Relationship Id="rId10" Type="http://schemas.openxmlformats.org/officeDocument/2006/relationships/chart" Target="../charts/chart122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Relationship Id="rId14" Type="http://schemas.openxmlformats.org/officeDocument/2006/relationships/chart" Target="../charts/chart12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13" Type="http://schemas.openxmlformats.org/officeDocument/2006/relationships/chart" Target="../charts/chart141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12" Type="http://schemas.openxmlformats.org/officeDocument/2006/relationships/chart" Target="../charts/chart140.xml"/><Relationship Id="rId2" Type="http://schemas.openxmlformats.org/officeDocument/2006/relationships/chart" Target="../charts/chart130.xml"/><Relationship Id="rId16" Type="http://schemas.openxmlformats.org/officeDocument/2006/relationships/chart" Target="../charts/chart144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11" Type="http://schemas.openxmlformats.org/officeDocument/2006/relationships/chart" Target="../charts/chart139.xml"/><Relationship Id="rId5" Type="http://schemas.openxmlformats.org/officeDocument/2006/relationships/chart" Target="../charts/chart133.xml"/><Relationship Id="rId15" Type="http://schemas.openxmlformats.org/officeDocument/2006/relationships/chart" Target="../charts/chart143.xml"/><Relationship Id="rId10" Type="http://schemas.openxmlformats.org/officeDocument/2006/relationships/chart" Target="../charts/chart138.xml"/><Relationship Id="rId4" Type="http://schemas.openxmlformats.org/officeDocument/2006/relationships/chart" Target="../charts/chart132.xml"/><Relationship Id="rId9" Type="http://schemas.openxmlformats.org/officeDocument/2006/relationships/chart" Target="../charts/chart137.xml"/><Relationship Id="rId14" Type="http://schemas.openxmlformats.org/officeDocument/2006/relationships/chart" Target="../charts/chart1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200025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Enero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Custodiados_Octubre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Custodiados_Noviembre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Custodiados_Diciembre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Febrero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Marzo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Abril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Mayo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Junio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%20Custodiados_Julio20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Custodiados_Agosto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astell\AppData\Local\Microsoft\Windows\Temporary%20Internet%20Files\Content.Outlook\E2F2RL4X\2012\01_MontosCustodiados_Septiembre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M12">
            <v>0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M13">
            <v>0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M14">
            <v>0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M15">
            <v>0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M16">
            <v>0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M17">
            <v>0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M18">
            <v>0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M19">
            <v>0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M20">
            <v>0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M21">
            <v>0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M22">
            <v>0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M24">
            <v>0</v>
          </cell>
          <cell r="N24" t="str">
            <v>feb</v>
          </cell>
        </row>
        <row r="25">
          <cell r="M25">
            <v>0</v>
          </cell>
          <cell r="N25" t="str">
            <v>mar</v>
          </cell>
        </row>
        <row r="26">
          <cell r="M26">
            <v>0</v>
          </cell>
          <cell r="N26" t="str">
            <v>abr</v>
          </cell>
        </row>
        <row r="27">
          <cell r="M27">
            <v>0</v>
          </cell>
          <cell r="N27" t="str">
            <v>may</v>
          </cell>
        </row>
        <row r="28">
          <cell r="M28">
            <v>0</v>
          </cell>
          <cell r="N28" t="str">
            <v>jun</v>
          </cell>
        </row>
        <row r="29">
          <cell r="M29">
            <v>0</v>
          </cell>
          <cell r="N29" t="str">
            <v>jul</v>
          </cell>
        </row>
        <row r="30">
          <cell r="M30">
            <v>0</v>
          </cell>
          <cell r="N30" t="str">
            <v>ago</v>
          </cell>
        </row>
        <row r="31">
          <cell r="M31">
            <v>0</v>
          </cell>
          <cell r="N31" t="str">
            <v>sep</v>
          </cell>
        </row>
        <row r="32">
          <cell r="M32">
            <v>0</v>
          </cell>
          <cell r="N32" t="str">
            <v>oct</v>
          </cell>
        </row>
        <row r="33">
          <cell r="M33">
            <v>0</v>
          </cell>
          <cell r="N33" t="str">
            <v>nov</v>
          </cell>
        </row>
        <row r="34">
          <cell r="M34">
            <v>0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N42">
            <v>0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N43">
            <v>0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N44">
            <v>0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N45">
            <v>0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N46">
            <v>0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N47">
            <v>0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N48">
            <v>0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N49">
            <v>0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N50">
            <v>0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N51">
            <v>0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N52">
            <v>0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N54">
            <v>0</v>
          </cell>
          <cell r="O54" t="str">
            <v>feb</v>
          </cell>
        </row>
        <row r="55">
          <cell r="N55">
            <v>0</v>
          </cell>
          <cell r="O55" t="str">
            <v>mar</v>
          </cell>
        </row>
        <row r="56">
          <cell r="N56">
            <v>0</v>
          </cell>
          <cell r="O56" t="str">
            <v>abr</v>
          </cell>
        </row>
        <row r="57">
          <cell r="N57">
            <v>0</v>
          </cell>
          <cell r="O57" t="str">
            <v>may</v>
          </cell>
        </row>
        <row r="58">
          <cell r="N58">
            <v>0</v>
          </cell>
          <cell r="O58" t="str">
            <v>jun</v>
          </cell>
        </row>
        <row r="59">
          <cell r="N59">
            <v>0</v>
          </cell>
          <cell r="O59" t="str">
            <v>jul</v>
          </cell>
        </row>
        <row r="60">
          <cell r="N60">
            <v>0</v>
          </cell>
          <cell r="O60" t="str">
            <v>ago</v>
          </cell>
        </row>
        <row r="61">
          <cell r="N61">
            <v>0</v>
          </cell>
          <cell r="O61" t="str">
            <v>sep</v>
          </cell>
        </row>
        <row r="62">
          <cell r="N62">
            <v>0</v>
          </cell>
          <cell r="O62" t="str">
            <v>oct</v>
          </cell>
        </row>
        <row r="63">
          <cell r="N63">
            <v>0</v>
          </cell>
          <cell r="O63" t="str">
            <v>nov</v>
          </cell>
        </row>
        <row r="64">
          <cell r="N64">
            <v>0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N75">
            <v>0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N76">
            <v>0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N77">
            <v>0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N78">
            <v>0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N79">
            <v>0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N80">
            <v>0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N81">
            <v>0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N82">
            <v>0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N83">
            <v>0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N84">
            <v>0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N85">
            <v>0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L87" t="str">
            <v/>
          </cell>
          <cell r="N87">
            <v>0</v>
          </cell>
          <cell r="O87" t="str">
            <v>feb</v>
          </cell>
        </row>
        <row r="88">
          <cell r="L88" t="str">
            <v/>
          </cell>
          <cell r="N88">
            <v>0</v>
          </cell>
          <cell r="O88" t="str">
            <v>mar</v>
          </cell>
        </row>
        <row r="89">
          <cell r="L89" t="str">
            <v/>
          </cell>
          <cell r="N89">
            <v>0</v>
          </cell>
          <cell r="O89" t="str">
            <v>abr</v>
          </cell>
        </row>
        <row r="90">
          <cell r="N90">
            <v>0</v>
          </cell>
          <cell r="O90" t="str">
            <v>may</v>
          </cell>
        </row>
        <row r="91">
          <cell r="N91">
            <v>0</v>
          </cell>
          <cell r="O91" t="str">
            <v>jun</v>
          </cell>
        </row>
        <row r="92">
          <cell r="N92">
            <v>0</v>
          </cell>
          <cell r="O92" t="str">
            <v>jul</v>
          </cell>
        </row>
        <row r="93">
          <cell r="N93">
            <v>0</v>
          </cell>
          <cell r="O93" t="str">
            <v>ago</v>
          </cell>
        </row>
        <row r="94">
          <cell r="N94">
            <v>0</v>
          </cell>
          <cell r="O94" t="str">
            <v>sep</v>
          </cell>
        </row>
        <row r="95">
          <cell r="N95">
            <v>0</v>
          </cell>
          <cell r="O95" t="str">
            <v>oct</v>
          </cell>
        </row>
        <row r="96">
          <cell r="N96">
            <v>0</v>
          </cell>
          <cell r="O96" t="str">
            <v>nov</v>
          </cell>
        </row>
        <row r="97">
          <cell r="N97">
            <v>0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N105">
            <v>0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N106">
            <v>0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N107">
            <v>0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N108">
            <v>0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N109">
            <v>0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N110">
            <v>0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N111">
            <v>0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N112">
            <v>0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N113">
            <v>0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N114">
            <v>0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N115">
            <v>0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N117">
            <v>0</v>
          </cell>
          <cell r="O117" t="str">
            <v>feb</v>
          </cell>
        </row>
        <row r="118">
          <cell r="N118">
            <v>0</v>
          </cell>
          <cell r="O118" t="str">
            <v>mar</v>
          </cell>
        </row>
        <row r="119">
          <cell r="N119">
            <v>0</v>
          </cell>
          <cell r="O119" t="str">
            <v>abr</v>
          </cell>
        </row>
        <row r="120">
          <cell r="N120">
            <v>0</v>
          </cell>
          <cell r="O120" t="str">
            <v>may</v>
          </cell>
        </row>
        <row r="121">
          <cell r="N121">
            <v>0</v>
          </cell>
          <cell r="O121" t="str">
            <v>jun</v>
          </cell>
        </row>
        <row r="122">
          <cell r="N122">
            <v>0</v>
          </cell>
          <cell r="O122" t="str">
            <v>jul</v>
          </cell>
        </row>
        <row r="123">
          <cell r="N123">
            <v>0</v>
          </cell>
          <cell r="O123" t="str">
            <v>ago</v>
          </cell>
        </row>
        <row r="124">
          <cell r="N124">
            <v>0</v>
          </cell>
          <cell r="O124" t="str">
            <v>sep</v>
          </cell>
        </row>
        <row r="125">
          <cell r="N125">
            <v>0</v>
          </cell>
          <cell r="O125" t="str">
            <v>oct</v>
          </cell>
        </row>
        <row r="126">
          <cell r="N126">
            <v>0</v>
          </cell>
          <cell r="O126" t="str">
            <v>nov</v>
          </cell>
        </row>
        <row r="127">
          <cell r="N127">
            <v>0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M142">
            <v>0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M143">
            <v>0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M144">
            <v>0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M145">
            <v>0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M146">
            <v>0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M147">
            <v>0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M148">
            <v>0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M149">
            <v>0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M150">
            <v>0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M151">
            <v>0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M152">
            <v>0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M154">
            <v>0</v>
          </cell>
          <cell r="N154" t="str">
            <v>feb</v>
          </cell>
        </row>
        <row r="155">
          <cell r="M155">
            <v>0</v>
          </cell>
          <cell r="N155" t="str">
            <v>mar</v>
          </cell>
        </row>
        <row r="156">
          <cell r="M156">
            <v>0</v>
          </cell>
          <cell r="N156" t="str">
            <v>abr</v>
          </cell>
        </row>
        <row r="157">
          <cell r="M157">
            <v>0</v>
          </cell>
          <cell r="N157" t="str">
            <v>may</v>
          </cell>
        </row>
        <row r="158">
          <cell r="M158">
            <v>0</v>
          </cell>
          <cell r="N158" t="str">
            <v>jun</v>
          </cell>
        </row>
        <row r="159">
          <cell r="M159">
            <v>0</v>
          </cell>
          <cell r="N159" t="str">
            <v>jul</v>
          </cell>
        </row>
        <row r="160">
          <cell r="M160">
            <v>0</v>
          </cell>
          <cell r="N160" t="str">
            <v>ago</v>
          </cell>
        </row>
        <row r="161">
          <cell r="M161">
            <v>0</v>
          </cell>
          <cell r="N161" t="str">
            <v>sep</v>
          </cell>
        </row>
        <row r="162">
          <cell r="M162">
            <v>0</v>
          </cell>
          <cell r="N162" t="str">
            <v>oct</v>
          </cell>
        </row>
        <row r="163">
          <cell r="M163">
            <v>0</v>
          </cell>
          <cell r="N163" t="str">
            <v>nov</v>
          </cell>
        </row>
        <row r="164">
          <cell r="M164">
            <v>0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N172">
            <v>0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N173">
            <v>0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N174">
            <v>0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N175">
            <v>0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N176">
            <v>0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N177">
            <v>0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N178">
            <v>0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N179">
            <v>0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N180">
            <v>0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N181">
            <v>0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N182">
            <v>0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N184">
            <v>0</v>
          </cell>
          <cell r="O184" t="str">
            <v>feb</v>
          </cell>
        </row>
        <row r="185">
          <cell r="N185">
            <v>0</v>
          </cell>
          <cell r="O185" t="str">
            <v>mar</v>
          </cell>
        </row>
        <row r="186">
          <cell r="N186">
            <v>0</v>
          </cell>
          <cell r="O186" t="str">
            <v>abr</v>
          </cell>
        </row>
        <row r="187">
          <cell r="N187">
            <v>0</v>
          </cell>
          <cell r="O187" t="str">
            <v>may</v>
          </cell>
        </row>
        <row r="188">
          <cell r="N188">
            <v>0</v>
          </cell>
          <cell r="O188" t="str">
            <v>jun</v>
          </cell>
        </row>
        <row r="189">
          <cell r="N189">
            <v>0</v>
          </cell>
          <cell r="O189" t="str">
            <v>jul</v>
          </cell>
        </row>
        <row r="190">
          <cell r="N190">
            <v>0</v>
          </cell>
          <cell r="O190" t="str">
            <v>ago</v>
          </cell>
        </row>
        <row r="191">
          <cell r="N191">
            <v>0</v>
          </cell>
          <cell r="O191" t="str">
            <v>sep</v>
          </cell>
        </row>
        <row r="192">
          <cell r="N192">
            <v>0</v>
          </cell>
          <cell r="O192" t="str">
            <v>oct</v>
          </cell>
        </row>
        <row r="193">
          <cell r="N193">
            <v>0</v>
          </cell>
          <cell r="O193" t="str">
            <v>nov</v>
          </cell>
        </row>
        <row r="194">
          <cell r="N194">
            <v>0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N205">
            <v>0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N206">
            <v>0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N207">
            <v>0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N208">
            <v>0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N209">
            <v>0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N210">
            <v>0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N211">
            <v>0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N212">
            <v>0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N213">
            <v>0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N214">
            <v>0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N215">
            <v>0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L217" t="str">
            <v/>
          </cell>
          <cell r="N217">
            <v>0</v>
          </cell>
          <cell r="O217" t="str">
            <v>feb</v>
          </cell>
        </row>
        <row r="218">
          <cell r="L218" t="str">
            <v/>
          </cell>
          <cell r="N218">
            <v>0</v>
          </cell>
          <cell r="O218" t="str">
            <v>mar</v>
          </cell>
        </row>
        <row r="219">
          <cell r="L219" t="str">
            <v/>
          </cell>
          <cell r="N219">
            <v>0</v>
          </cell>
          <cell r="O219" t="str">
            <v>abr</v>
          </cell>
        </row>
        <row r="220">
          <cell r="N220">
            <v>0</v>
          </cell>
          <cell r="O220" t="str">
            <v>may</v>
          </cell>
        </row>
        <row r="221">
          <cell r="N221">
            <v>0</v>
          </cell>
          <cell r="O221" t="str">
            <v>jun</v>
          </cell>
        </row>
        <row r="222">
          <cell r="N222">
            <v>0</v>
          </cell>
          <cell r="O222" t="str">
            <v>jul</v>
          </cell>
        </row>
        <row r="223">
          <cell r="N223">
            <v>0</v>
          </cell>
          <cell r="O223" t="str">
            <v>ago</v>
          </cell>
        </row>
        <row r="224">
          <cell r="N224">
            <v>0</v>
          </cell>
          <cell r="O224" t="str">
            <v>sep</v>
          </cell>
        </row>
        <row r="225">
          <cell r="N225">
            <v>0</v>
          </cell>
          <cell r="O225" t="str">
            <v>oct</v>
          </cell>
        </row>
        <row r="226">
          <cell r="N226">
            <v>0</v>
          </cell>
          <cell r="O226" t="str">
            <v>nov</v>
          </cell>
        </row>
        <row r="227">
          <cell r="N227">
            <v>0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N235">
            <v>0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N236">
            <v>0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N237">
            <v>0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N238">
            <v>0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N239">
            <v>0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N240">
            <v>0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N241">
            <v>0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N242">
            <v>0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N243">
            <v>0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N244">
            <v>0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N245">
            <v>0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N247">
            <v>0</v>
          </cell>
          <cell r="O247" t="str">
            <v>feb</v>
          </cell>
        </row>
        <row r="248">
          <cell r="N248">
            <v>0</v>
          </cell>
          <cell r="O248" t="str">
            <v>mar</v>
          </cell>
        </row>
        <row r="249">
          <cell r="N249">
            <v>0</v>
          </cell>
          <cell r="O249" t="str">
            <v>abr</v>
          </cell>
        </row>
        <row r="250">
          <cell r="N250">
            <v>0</v>
          </cell>
          <cell r="O250" t="str">
            <v>may</v>
          </cell>
        </row>
        <row r="251">
          <cell r="N251">
            <v>0</v>
          </cell>
          <cell r="O251" t="str">
            <v>jun</v>
          </cell>
        </row>
        <row r="252">
          <cell r="N252">
            <v>0</v>
          </cell>
          <cell r="O252" t="str">
            <v>jul</v>
          </cell>
        </row>
        <row r="253">
          <cell r="N253">
            <v>0</v>
          </cell>
          <cell r="O253" t="str">
            <v>ago</v>
          </cell>
        </row>
        <row r="254">
          <cell r="N254">
            <v>0</v>
          </cell>
          <cell r="O254" t="str">
            <v>sep</v>
          </cell>
        </row>
        <row r="255">
          <cell r="N255">
            <v>0</v>
          </cell>
          <cell r="O255" t="str">
            <v>oct</v>
          </cell>
        </row>
        <row r="256">
          <cell r="N256">
            <v>0</v>
          </cell>
          <cell r="O256" t="str">
            <v>nov</v>
          </cell>
        </row>
        <row r="257">
          <cell r="N257">
            <v>0</v>
          </cell>
          <cell r="O257" t="str">
            <v>dic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20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J30">
            <v>387.02631470410103</v>
          </cell>
          <cell r="K30">
            <v>6125.3642979686874</v>
          </cell>
          <cell r="L30">
            <v>6512.3906126727888</v>
          </cell>
          <cell r="N30" t="str">
            <v>ago</v>
          </cell>
        </row>
        <row r="31">
          <cell r="J31">
            <v>383.91807379829936</v>
          </cell>
          <cell r="K31">
            <v>6114.7826089618266</v>
          </cell>
          <cell r="L31">
            <v>6498.7006827601263</v>
          </cell>
          <cell r="N31" t="str">
            <v>sep</v>
          </cell>
        </row>
        <row r="32">
          <cell r="J32">
            <v>380.22808295790009</v>
          </cell>
          <cell r="K32">
            <v>6184.6469109376449</v>
          </cell>
          <cell r="L32">
            <v>6564.8749938955452</v>
          </cell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J60">
            <v>1738.1317844507003</v>
          </cell>
          <cell r="K60">
            <v>2960.4797224744621</v>
          </cell>
          <cell r="L60">
            <v>1813.7791057476259</v>
          </cell>
          <cell r="M60">
            <v>6512.3906126727888</v>
          </cell>
          <cell r="O60" t="str">
            <v>ago</v>
          </cell>
        </row>
        <row r="61">
          <cell r="J61">
            <v>1720.6358518557001</v>
          </cell>
          <cell r="K61">
            <v>2943.7887716682822</v>
          </cell>
          <cell r="L61">
            <v>1834.2760592361435</v>
          </cell>
          <cell r="M61">
            <v>6498.7006827601263</v>
          </cell>
          <cell r="O61" t="str">
            <v>sep</v>
          </cell>
        </row>
        <row r="62">
          <cell r="J62">
            <v>1721.3628555626001</v>
          </cell>
          <cell r="K62">
            <v>2976.8472424563347</v>
          </cell>
          <cell r="L62">
            <v>1866.6648958766098</v>
          </cell>
          <cell r="M62">
            <v>6564.8749938955452</v>
          </cell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J93">
            <v>5.3088974824999999</v>
          </cell>
          <cell r="K93">
            <v>381.71741722160101</v>
          </cell>
          <cell r="L93">
            <v>0</v>
          </cell>
          <cell r="M93">
            <v>387.02631470410103</v>
          </cell>
          <cell r="O93" t="str">
            <v>ago</v>
          </cell>
        </row>
        <row r="94">
          <cell r="J94">
            <v>5.2134331169999992</v>
          </cell>
          <cell r="K94">
            <v>378.7046406812994</v>
          </cell>
          <cell r="L94">
            <v>0</v>
          </cell>
          <cell r="M94">
            <v>383.91807379829942</v>
          </cell>
          <cell r="O94" t="str">
            <v>sep</v>
          </cell>
        </row>
        <row r="95">
          <cell r="J95">
            <v>5.0384795142999996</v>
          </cell>
          <cell r="K95">
            <v>375.18960344360011</v>
          </cell>
          <cell r="L95">
            <v>0</v>
          </cell>
          <cell r="M95">
            <v>380.22808295790009</v>
          </cell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J123">
            <v>1732.8228869682002</v>
          </cell>
          <cell r="K123">
            <v>2578.7623052528611</v>
          </cell>
          <cell r="L123">
            <v>1813.7791057476259</v>
          </cell>
          <cell r="M123">
            <v>6125.3642979686874</v>
          </cell>
          <cell r="O123" t="str">
            <v>ago</v>
          </cell>
        </row>
        <row r="124">
          <cell r="J124">
            <v>1715.4224187387001</v>
          </cell>
          <cell r="K124">
            <v>2565.0841309869829</v>
          </cell>
          <cell r="L124">
            <v>1834.2760592361435</v>
          </cell>
          <cell r="M124">
            <v>6114.7826089618266</v>
          </cell>
          <cell r="O124" t="str">
            <v>sep</v>
          </cell>
        </row>
        <row r="125">
          <cell r="J125">
            <v>1716.3243760483001</v>
          </cell>
          <cell r="K125">
            <v>2601.6576390127348</v>
          </cell>
          <cell r="L125">
            <v>1866.6648958766098</v>
          </cell>
          <cell r="M125">
            <v>6184.6469109376449</v>
          </cell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J160">
            <v>18180.348581032529</v>
          </cell>
          <cell r="K160">
            <v>287735.62388909661</v>
          </cell>
          <cell r="L160">
            <v>305915.97247012914</v>
          </cell>
          <cell r="N160" t="str">
            <v>ago</v>
          </cell>
        </row>
        <row r="161">
          <cell r="J161">
            <v>18306.588431266377</v>
          </cell>
          <cell r="K161">
            <v>291574.72963291698</v>
          </cell>
          <cell r="L161">
            <v>309881.31806418335</v>
          </cell>
          <cell r="N161" t="str">
            <v>sep</v>
          </cell>
        </row>
        <row r="162">
          <cell r="J162">
            <v>17985.486926453988</v>
          </cell>
          <cell r="K162">
            <v>292545.16209345637</v>
          </cell>
          <cell r="L162">
            <v>310530.64901991037</v>
          </cell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J190">
            <v>81647.786004539055</v>
          </cell>
          <cell r="K190">
            <v>139066.90908811695</v>
          </cell>
          <cell r="L190">
            <v>85201.277377473074</v>
          </cell>
          <cell r="M190">
            <v>305915.97247012908</v>
          </cell>
          <cell r="O190" t="str">
            <v>ago</v>
          </cell>
        </row>
        <row r="191">
          <cell r="J191">
            <v>82046.078394716242</v>
          </cell>
          <cell r="K191">
            <v>140370.38928213425</v>
          </cell>
          <cell r="L191">
            <v>87464.850387332845</v>
          </cell>
          <cell r="M191">
            <v>309881.31806418335</v>
          </cell>
          <cell r="O191" t="str">
            <v>sep</v>
          </cell>
        </row>
        <row r="192">
          <cell r="J192">
            <v>81423.625771041683</v>
          </cell>
          <cell r="K192">
            <v>140810.34400390967</v>
          </cell>
          <cell r="L192">
            <v>88296.679244958985</v>
          </cell>
          <cell r="M192">
            <v>310530.64901991031</v>
          </cell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J223">
            <v>249.38254363041975</v>
          </cell>
          <cell r="K223">
            <v>17930.966037402108</v>
          </cell>
          <cell r="L223">
            <v>0</v>
          </cell>
          <cell r="M223">
            <v>18180.348581032529</v>
          </cell>
          <cell r="O223" t="str">
            <v>ago</v>
          </cell>
        </row>
        <row r="224">
          <cell r="J224">
            <v>248.59515844777599</v>
          </cell>
          <cell r="K224">
            <v>18057.9932728186</v>
          </cell>
          <cell r="L224">
            <v>0</v>
          </cell>
          <cell r="M224">
            <v>18306.588431266377</v>
          </cell>
          <cell r="O224" t="str">
            <v>sep</v>
          </cell>
        </row>
        <row r="225">
          <cell r="J225">
            <v>238.32933835053558</v>
          </cell>
          <cell r="K225">
            <v>17747.157588103455</v>
          </cell>
          <cell r="L225">
            <v>0</v>
          </cell>
          <cell r="M225">
            <v>17985.486926453992</v>
          </cell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J253">
            <v>81398.403460908637</v>
          </cell>
          <cell r="K253">
            <v>121135.94305071485</v>
          </cell>
          <cell r="L253">
            <v>85201.277377473074</v>
          </cell>
          <cell r="M253">
            <v>287735.62388909655</v>
          </cell>
          <cell r="O253" t="str">
            <v>ago</v>
          </cell>
        </row>
        <row r="254">
          <cell r="J254">
            <v>81797.483236268468</v>
          </cell>
          <cell r="K254">
            <v>122312.39600931566</v>
          </cell>
          <cell r="L254">
            <v>87464.850387332845</v>
          </cell>
          <cell r="M254">
            <v>291574.72963291698</v>
          </cell>
          <cell r="O254" t="str">
            <v>sep</v>
          </cell>
        </row>
        <row r="255">
          <cell r="J255">
            <v>81185.296432691146</v>
          </cell>
          <cell r="K255">
            <v>123063.18641580622</v>
          </cell>
          <cell r="L255">
            <v>88296.679244958985</v>
          </cell>
          <cell r="M255">
            <v>292545.16209345637</v>
          </cell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J30">
            <v>387.02631470410103</v>
          </cell>
          <cell r="K30">
            <v>6125.3642979686874</v>
          </cell>
          <cell r="L30">
            <v>6512.3906126727888</v>
          </cell>
          <cell r="N30" t="str">
            <v>ago</v>
          </cell>
        </row>
        <row r="31">
          <cell r="J31">
            <v>383.91807379829936</v>
          </cell>
          <cell r="K31">
            <v>6114.7826089618266</v>
          </cell>
          <cell r="L31">
            <v>6498.7006827601263</v>
          </cell>
          <cell r="N31" t="str">
            <v>sep</v>
          </cell>
        </row>
        <row r="32">
          <cell r="J32">
            <v>380.22808295790009</v>
          </cell>
          <cell r="K32">
            <v>6184.6469109376449</v>
          </cell>
          <cell r="L32">
            <v>6564.8749938955452</v>
          </cell>
          <cell r="N32" t="str">
            <v>oct</v>
          </cell>
        </row>
        <row r="33">
          <cell r="J33">
            <v>378.28490742940039</v>
          </cell>
          <cell r="K33">
            <v>6081.945735092514</v>
          </cell>
          <cell r="L33">
            <v>6460.230642521914</v>
          </cell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J60">
            <v>1738.1317844507003</v>
          </cell>
          <cell r="K60">
            <v>2960.4797224744621</v>
          </cell>
          <cell r="L60">
            <v>1813.7791057476259</v>
          </cell>
          <cell r="M60">
            <v>6512.3906126727888</v>
          </cell>
          <cell r="O60" t="str">
            <v>ago</v>
          </cell>
        </row>
        <row r="61">
          <cell r="J61">
            <v>1720.6358518557001</v>
          </cell>
          <cell r="K61">
            <v>2943.7887716682822</v>
          </cell>
          <cell r="L61">
            <v>1834.2760592361435</v>
          </cell>
          <cell r="M61">
            <v>6498.7006827601263</v>
          </cell>
          <cell r="O61" t="str">
            <v>sep</v>
          </cell>
        </row>
        <row r="62">
          <cell r="J62">
            <v>1721.3628555626001</v>
          </cell>
          <cell r="K62">
            <v>2976.8472424563347</v>
          </cell>
          <cell r="L62">
            <v>1866.6648958766098</v>
          </cell>
          <cell r="M62">
            <v>6564.8749938955452</v>
          </cell>
          <cell r="O62" t="str">
            <v>oct</v>
          </cell>
        </row>
        <row r="63">
          <cell r="J63">
            <v>1680.1482616536998</v>
          </cell>
          <cell r="K63">
            <v>2969.6292377871528</v>
          </cell>
          <cell r="L63">
            <v>1810.4531430810621</v>
          </cell>
          <cell r="M63">
            <v>6460.2306425219158</v>
          </cell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J93">
            <v>5.3088974824999999</v>
          </cell>
          <cell r="K93">
            <v>381.71741722160101</v>
          </cell>
          <cell r="L93">
            <v>0</v>
          </cell>
          <cell r="M93">
            <v>387.02631470410103</v>
          </cell>
          <cell r="O93" t="str">
            <v>ago</v>
          </cell>
        </row>
        <row r="94">
          <cell r="J94">
            <v>5.2134331169999992</v>
          </cell>
          <cell r="K94">
            <v>378.7046406812994</v>
          </cell>
          <cell r="L94">
            <v>0</v>
          </cell>
          <cell r="M94">
            <v>383.91807379829942</v>
          </cell>
          <cell r="O94" t="str">
            <v>sep</v>
          </cell>
        </row>
        <row r="95">
          <cell r="J95">
            <v>5.0384795142999996</v>
          </cell>
          <cell r="K95">
            <v>375.18960344360011</v>
          </cell>
          <cell r="L95">
            <v>0</v>
          </cell>
          <cell r="M95">
            <v>380.22808295790009</v>
          </cell>
          <cell r="O95" t="str">
            <v>oct</v>
          </cell>
        </row>
        <row r="96">
          <cell r="J96">
            <v>5.2637728289999997</v>
          </cell>
          <cell r="K96">
            <v>373.02113460040039</v>
          </cell>
          <cell r="L96">
            <v>0</v>
          </cell>
          <cell r="M96">
            <v>378.28490742940039</v>
          </cell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J123">
            <v>1732.8228869682002</v>
          </cell>
          <cell r="K123">
            <v>2578.7623052528611</v>
          </cell>
          <cell r="L123">
            <v>1813.7791057476259</v>
          </cell>
          <cell r="M123">
            <v>6125.3642979686874</v>
          </cell>
          <cell r="O123" t="str">
            <v>ago</v>
          </cell>
        </row>
        <row r="124">
          <cell r="J124">
            <v>1715.4224187387001</v>
          </cell>
          <cell r="K124">
            <v>2565.0841309869829</v>
          </cell>
          <cell r="L124">
            <v>1834.2760592361435</v>
          </cell>
          <cell r="M124">
            <v>6114.7826089618266</v>
          </cell>
          <cell r="O124" t="str">
            <v>sep</v>
          </cell>
        </row>
        <row r="125">
          <cell r="J125">
            <v>1716.3243760483001</v>
          </cell>
          <cell r="K125">
            <v>2601.6576390127348</v>
          </cell>
          <cell r="L125">
            <v>1866.6648958766098</v>
          </cell>
          <cell r="M125">
            <v>6184.6469109376449</v>
          </cell>
          <cell r="O125" t="str">
            <v>oct</v>
          </cell>
        </row>
        <row r="126">
          <cell r="J126">
            <v>1674.8844888246999</v>
          </cell>
          <cell r="K126">
            <v>2596.6081031867525</v>
          </cell>
          <cell r="L126">
            <v>1810.4531430810621</v>
          </cell>
          <cell r="M126">
            <v>6081.945735092515</v>
          </cell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J160">
            <v>18180.348581032529</v>
          </cell>
          <cell r="K160">
            <v>287735.62388909661</v>
          </cell>
          <cell r="L160">
            <v>305915.97247012914</v>
          </cell>
          <cell r="N160" t="str">
            <v>ago</v>
          </cell>
        </row>
        <row r="161">
          <cell r="J161">
            <v>18306.588431266377</v>
          </cell>
          <cell r="K161">
            <v>291574.72963291698</v>
          </cell>
          <cell r="L161">
            <v>309881.31806418335</v>
          </cell>
          <cell r="N161" t="str">
            <v>sep</v>
          </cell>
        </row>
        <row r="162">
          <cell r="J162">
            <v>17985.486926453988</v>
          </cell>
          <cell r="K162">
            <v>292545.16209345637</v>
          </cell>
          <cell r="L162">
            <v>310530.64901991037</v>
          </cell>
          <cell r="N162" t="str">
            <v>oct</v>
          </cell>
        </row>
        <row r="163">
          <cell r="J163">
            <v>17905.619485462619</v>
          </cell>
          <cell r="K163">
            <v>287880.91706810443</v>
          </cell>
          <cell r="L163">
            <v>305786.53655356704</v>
          </cell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J190">
            <v>81647.786004539055</v>
          </cell>
          <cell r="K190">
            <v>139066.90908811695</v>
          </cell>
          <cell r="L190">
            <v>85201.277377473074</v>
          </cell>
          <cell r="M190">
            <v>305915.97247012908</v>
          </cell>
          <cell r="O190" t="str">
            <v>ago</v>
          </cell>
        </row>
        <row r="191">
          <cell r="J191">
            <v>82046.078394716242</v>
          </cell>
          <cell r="K191">
            <v>140370.38928213425</v>
          </cell>
          <cell r="L191">
            <v>87464.850387332845</v>
          </cell>
          <cell r="M191">
            <v>309881.31806418335</v>
          </cell>
          <cell r="O191" t="str">
            <v>sep</v>
          </cell>
        </row>
        <row r="192">
          <cell r="J192">
            <v>81423.625771041683</v>
          </cell>
          <cell r="K192">
            <v>140810.34400390967</v>
          </cell>
          <cell r="L192">
            <v>88296.679244958985</v>
          </cell>
          <cell r="M192">
            <v>310530.64901991031</v>
          </cell>
          <cell r="O192" t="str">
            <v>oct</v>
          </cell>
        </row>
        <row r="193">
          <cell r="J193">
            <v>79527.612287696815</v>
          </cell>
          <cell r="K193">
            <v>140563.5014784323</v>
          </cell>
          <cell r="L193">
            <v>85695.422787437987</v>
          </cell>
          <cell r="M193">
            <v>305786.5365535671</v>
          </cell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J223">
            <v>249.38254363041975</v>
          </cell>
          <cell r="K223">
            <v>17930.966037402108</v>
          </cell>
          <cell r="L223">
            <v>0</v>
          </cell>
          <cell r="M223">
            <v>18180.348581032529</v>
          </cell>
          <cell r="O223" t="str">
            <v>ago</v>
          </cell>
        </row>
        <row r="224">
          <cell r="J224">
            <v>248.59515844777599</v>
          </cell>
          <cell r="K224">
            <v>18057.9932728186</v>
          </cell>
          <cell r="L224">
            <v>0</v>
          </cell>
          <cell r="M224">
            <v>18306.588431266377</v>
          </cell>
          <cell r="O224" t="str">
            <v>sep</v>
          </cell>
        </row>
        <row r="225">
          <cell r="J225">
            <v>238.32933835053558</v>
          </cell>
          <cell r="K225">
            <v>17747.157588103455</v>
          </cell>
          <cell r="L225">
            <v>0</v>
          </cell>
          <cell r="M225">
            <v>17985.486926453992</v>
          </cell>
          <cell r="O225" t="str">
            <v>oct</v>
          </cell>
        </row>
        <row r="226">
          <cell r="J226">
            <v>249.15377664540117</v>
          </cell>
          <cell r="K226">
            <v>17656.465708817217</v>
          </cell>
          <cell r="L226">
            <v>0</v>
          </cell>
          <cell r="M226">
            <v>17905.619485462619</v>
          </cell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J253">
            <v>81398.403460908637</v>
          </cell>
          <cell r="K253">
            <v>121135.94305071485</v>
          </cell>
          <cell r="L253">
            <v>85201.277377473074</v>
          </cell>
          <cell r="M253">
            <v>287735.62388909655</v>
          </cell>
          <cell r="O253" t="str">
            <v>ago</v>
          </cell>
        </row>
        <row r="254">
          <cell r="J254">
            <v>81797.483236268468</v>
          </cell>
          <cell r="K254">
            <v>122312.39600931566</v>
          </cell>
          <cell r="L254">
            <v>87464.850387332845</v>
          </cell>
          <cell r="M254">
            <v>291574.72963291698</v>
          </cell>
          <cell r="O254" t="str">
            <v>sep</v>
          </cell>
        </row>
        <row r="255">
          <cell r="J255">
            <v>81185.296432691146</v>
          </cell>
          <cell r="K255">
            <v>123063.18641580622</v>
          </cell>
          <cell r="L255">
            <v>88296.679244958985</v>
          </cell>
          <cell r="M255">
            <v>292545.16209345637</v>
          </cell>
          <cell r="O255" t="str">
            <v>oct</v>
          </cell>
        </row>
        <row r="256">
          <cell r="J256">
            <v>79278.458511051416</v>
          </cell>
          <cell r="K256">
            <v>122907.03576961507</v>
          </cell>
          <cell r="L256">
            <v>85695.422787437987</v>
          </cell>
          <cell r="M256">
            <v>287880.91706810449</v>
          </cell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 20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J30">
            <v>387.02631470410103</v>
          </cell>
          <cell r="K30">
            <v>6125.3642979686874</v>
          </cell>
          <cell r="L30">
            <v>6512.3906126727888</v>
          </cell>
          <cell r="N30" t="str">
            <v>ago</v>
          </cell>
        </row>
        <row r="31">
          <cell r="J31">
            <v>383.91807379829936</v>
          </cell>
          <cell r="K31">
            <v>6114.7826089618266</v>
          </cell>
          <cell r="L31">
            <v>6498.7006827601263</v>
          </cell>
          <cell r="N31" t="str">
            <v>sep</v>
          </cell>
        </row>
        <row r="32">
          <cell r="J32">
            <v>380.22808295790009</v>
          </cell>
          <cell r="K32">
            <v>6184.6469109376449</v>
          </cell>
          <cell r="L32">
            <v>6564.8749938955452</v>
          </cell>
          <cell r="N32" t="str">
            <v>oct</v>
          </cell>
        </row>
        <row r="33">
          <cell r="J33">
            <v>378.28490742940039</v>
          </cell>
          <cell r="K33">
            <v>6081.945735092514</v>
          </cell>
          <cell r="L33">
            <v>6460.230642521914</v>
          </cell>
          <cell r="N33" t="str">
            <v>nov</v>
          </cell>
        </row>
        <row r="34">
          <cell r="J34">
            <v>374.41374533130033</v>
          </cell>
          <cell r="K34">
            <v>6022.8348810812095</v>
          </cell>
          <cell r="L34">
            <v>6397.24862641251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J60">
            <v>1738.1317844507003</v>
          </cell>
          <cell r="K60">
            <v>2960.4797224744621</v>
          </cell>
          <cell r="L60">
            <v>1813.7791057476259</v>
          </cell>
          <cell r="M60">
            <v>6512.3906126727888</v>
          </cell>
          <cell r="O60" t="str">
            <v>ago</v>
          </cell>
        </row>
        <row r="61">
          <cell r="J61">
            <v>1720.6358518557001</v>
          </cell>
          <cell r="K61">
            <v>2943.7887716682822</v>
          </cell>
          <cell r="L61">
            <v>1834.2760592361435</v>
          </cell>
          <cell r="M61">
            <v>6498.7006827601263</v>
          </cell>
          <cell r="O61" t="str">
            <v>sep</v>
          </cell>
        </row>
        <row r="62">
          <cell r="J62">
            <v>1721.3628555626001</v>
          </cell>
          <cell r="K62">
            <v>2976.8472424563347</v>
          </cell>
          <cell r="L62">
            <v>1866.6648958766098</v>
          </cell>
          <cell r="M62">
            <v>6564.8749938955452</v>
          </cell>
          <cell r="O62" t="str">
            <v>oct</v>
          </cell>
        </row>
        <row r="63">
          <cell r="J63">
            <v>1680.1482616536998</v>
          </cell>
          <cell r="K63">
            <v>2969.6292377871528</v>
          </cell>
          <cell r="L63">
            <v>1810.4531430810621</v>
          </cell>
          <cell r="M63">
            <v>6460.2306425219158</v>
          </cell>
          <cell r="O63" t="str">
            <v>nov</v>
          </cell>
        </row>
        <row r="64">
          <cell r="J64">
            <v>1521.057678876</v>
          </cell>
          <cell r="K64">
            <v>2985.0635369974079</v>
          </cell>
          <cell r="L64">
            <v>1891.1274105391019</v>
          </cell>
          <cell r="M64">
            <v>6397.24862641251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J93">
            <v>5.3088974824999999</v>
          </cell>
          <cell r="K93">
            <v>381.71741722160101</v>
          </cell>
          <cell r="L93">
            <v>0</v>
          </cell>
          <cell r="M93">
            <v>387.02631470410103</v>
          </cell>
          <cell r="O93" t="str">
            <v>ago</v>
          </cell>
        </row>
        <row r="94">
          <cell r="J94">
            <v>5.2134331169999992</v>
          </cell>
          <cell r="K94">
            <v>378.7046406812994</v>
          </cell>
          <cell r="L94">
            <v>0</v>
          </cell>
          <cell r="M94">
            <v>383.91807379829942</v>
          </cell>
          <cell r="O94" t="str">
            <v>sep</v>
          </cell>
        </row>
        <row r="95">
          <cell r="J95">
            <v>5.0384795142999996</v>
          </cell>
          <cell r="K95">
            <v>375.18960344360011</v>
          </cell>
          <cell r="L95">
            <v>0</v>
          </cell>
          <cell r="M95">
            <v>380.22808295790009</v>
          </cell>
          <cell r="O95" t="str">
            <v>oct</v>
          </cell>
        </row>
        <row r="96">
          <cell r="J96">
            <v>5.2637728289999997</v>
          </cell>
          <cell r="K96">
            <v>373.02113460040039</v>
          </cell>
          <cell r="L96">
            <v>0</v>
          </cell>
          <cell r="M96">
            <v>378.28490742940039</v>
          </cell>
          <cell r="O96" t="str">
            <v>nov</v>
          </cell>
        </row>
        <row r="97">
          <cell r="J97">
            <v>5.4514600307999999</v>
          </cell>
          <cell r="K97">
            <v>368.96228530050035</v>
          </cell>
          <cell r="L97">
            <v>0</v>
          </cell>
          <cell r="M97">
            <v>374.41374533130033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J123">
            <v>1732.8228869682002</v>
          </cell>
          <cell r="K123">
            <v>2578.7623052528611</v>
          </cell>
          <cell r="L123">
            <v>1813.7791057476259</v>
          </cell>
          <cell r="M123">
            <v>6125.3642979686874</v>
          </cell>
          <cell r="O123" t="str">
            <v>ago</v>
          </cell>
        </row>
        <row r="124">
          <cell r="J124">
            <v>1715.4224187387001</v>
          </cell>
          <cell r="K124">
            <v>2565.0841309869829</v>
          </cell>
          <cell r="L124">
            <v>1834.2760592361435</v>
          </cell>
          <cell r="M124">
            <v>6114.7826089618266</v>
          </cell>
          <cell r="O124" t="str">
            <v>sep</v>
          </cell>
        </row>
        <row r="125">
          <cell r="J125">
            <v>1716.3243760483001</v>
          </cell>
          <cell r="K125">
            <v>2601.6576390127348</v>
          </cell>
          <cell r="L125">
            <v>1866.6648958766098</v>
          </cell>
          <cell r="M125">
            <v>6184.6469109376449</v>
          </cell>
          <cell r="O125" t="str">
            <v>oct</v>
          </cell>
        </row>
        <row r="126">
          <cell r="J126">
            <v>1674.8844888246999</v>
          </cell>
          <cell r="K126">
            <v>2596.6081031867525</v>
          </cell>
          <cell r="L126">
            <v>1810.4531430810621</v>
          </cell>
          <cell r="M126">
            <v>6081.945735092515</v>
          </cell>
          <cell r="O126" t="str">
            <v>nov</v>
          </cell>
        </row>
        <row r="127">
          <cell r="J127">
            <v>1515.6062188451999</v>
          </cell>
          <cell r="K127">
            <v>2616.1012516969076</v>
          </cell>
          <cell r="L127">
            <v>1891.1274105391019</v>
          </cell>
          <cell r="M127">
            <v>6022.8348810812095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J160">
            <v>18180.348581032529</v>
          </cell>
          <cell r="K160">
            <v>287735.62388909661</v>
          </cell>
          <cell r="L160">
            <v>305915.97247012914</v>
          </cell>
          <cell r="N160" t="str">
            <v>ago</v>
          </cell>
        </row>
        <row r="161">
          <cell r="J161">
            <v>18306.588431266377</v>
          </cell>
          <cell r="K161">
            <v>291574.72963291698</v>
          </cell>
          <cell r="L161">
            <v>309881.31806418335</v>
          </cell>
          <cell r="N161" t="str">
            <v>sep</v>
          </cell>
        </row>
        <row r="162">
          <cell r="J162">
            <v>17985.486926453988</v>
          </cell>
          <cell r="K162">
            <v>292545.16209345637</v>
          </cell>
          <cell r="L162">
            <v>310530.64901991037</v>
          </cell>
          <cell r="N162" t="str">
            <v>oct</v>
          </cell>
        </row>
        <row r="163">
          <cell r="J163">
            <v>17905.619485462619</v>
          </cell>
          <cell r="K163">
            <v>287880.91706810443</v>
          </cell>
          <cell r="L163">
            <v>305786.53655356704</v>
          </cell>
          <cell r="N163" t="str">
            <v>nov</v>
          </cell>
        </row>
        <row r="164">
          <cell r="J164">
            <v>17852.926698951815</v>
          </cell>
          <cell r="K164">
            <v>287182.91193259798</v>
          </cell>
          <cell r="L164">
            <v>305035.83863154979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J190">
            <v>81647.786004539055</v>
          </cell>
          <cell r="K190">
            <v>139066.90908811695</v>
          </cell>
          <cell r="L190">
            <v>85201.277377473074</v>
          </cell>
          <cell r="M190">
            <v>305915.97247012908</v>
          </cell>
          <cell r="O190" t="str">
            <v>ago</v>
          </cell>
        </row>
        <row r="191">
          <cell r="J191">
            <v>82046.078394716242</v>
          </cell>
          <cell r="K191">
            <v>140370.38928213425</v>
          </cell>
          <cell r="L191">
            <v>87464.850387332845</v>
          </cell>
          <cell r="M191">
            <v>309881.31806418335</v>
          </cell>
          <cell r="O191" t="str">
            <v>sep</v>
          </cell>
        </row>
        <row r="192">
          <cell r="J192">
            <v>81423.625771041683</v>
          </cell>
          <cell r="K192">
            <v>140810.34400390967</v>
          </cell>
          <cell r="L192">
            <v>88296.679244958985</v>
          </cell>
          <cell r="M192">
            <v>310530.64901991031</v>
          </cell>
          <cell r="O192" t="str">
            <v>oct</v>
          </cell>
        </row>
        <row r="193">
          <cell r="J193">
            <v>79527.612287696815</v>
          </cell>
          <cell r="K193">
            <v>140563.5014784323</v>
          </cell>
          <cell r="L193">
            <v>85695.422787437987</v>
          </cell>
          <cell r="M193">
            <v>305786.5365535671</v>
          </cell>
          <cell r="O193" t="str">
            <v>nov</v>
          </cell>
        </row>
        <row r="194">
          <cell r="J194">
            <v>72527.60237694424</v>
          </cell>
          <cell r="K194">
            <v>142334.8399524515</v>
          </cell>
          <cell r="L194">
            <v>90173.396302154099</v>
          </cell>
          <cell r="M194">
            <v>305035.83863154985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J223">
            <v>249.38254363041975</v>
          </cell>
          <cell r="K223">
            <v>17930.966037402108</v>
          </cell>
          <cell r="L223">
            <v>0</v>
          </cell>
          <cell r="M223">
            <v>18180.348581032529</v>
          </cell>
          <cell r="O223" t="str">
            <v>ago</v>
          </cell>
        </row>
        <row r="224">
          <cell r="J224">
            <v>248.59515844777599</v>
          </cell>
          <cell r="K224">
            <v>18057.9932728186</v>
          </cell>
          <cell r="L224">
            <v>0</v>
          </cell>
          <cell r="M224">
            <v>18306.588431266377</v>
          </cell>
          <cell r="O224" t="str">
            <v>sep</v>
          </cell>
        </row>
        <row r="225">
          <cell r="J225">
            <v>238.32933835053558</v>
          </cell>
          <cell r="K225">
            <v>17747.157588103455</v>
          </cell>
          <cell r="L225">
            <v>0</v>
          </cell>
          <cell r="M225">
            <v>17985.486926453992</v>
          </cell>
          <cell r="O225" t="str">
            <v>oct</v>
          </cell>
        </row>
        <row r="226">
          <cell r="J226">
            <v>249.15377664540117</v>
          </cell>
          <cell r="K226">
            <v>17656.465708817217</v>
          </cell>
          <cell r="L226">
            <v>0</v>
          </cell>
          <cell r="M226">
            <v>17905.619485462619</v>
          </cell>
          <cell r="O226" t="str">
            <v>nov</v>
          </cell>
        </row>
        <row r="227">
          <cell r="J227">
            <v>259.93841718075902</v>
          </cell>
          <cell r="K227">
            <v>17592.988281771057</v>
          </cell>
          <cell r="L227">
            <v>0</v>
          </cell>
          <cell r="M227">
            <v>17852.926698951815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J253">
            <v>81398.403460908637</v>
          </cell>
          <cell r="K253">
            <v>121135.94305071485</v>
          </cell>
          <cell r="L253">
            <v>85201.277377473074</v>
          </cell>
          <cell r="M253">
            <v>287735.62388909655</v>
          </cell>
          <cell r="O253" t="str">
            <v>ago</v>
          </cell>
        </row>
        <row r="254">
          <cell r="J254">
            <v>81797.483236268468</v>
          </cell>
          <cell r="K254">
            <v>122312.39600931566</v>
          </cell>
          <cell r="L254">
            <v>87464.850387332845</v>
          </cell>
          <cell r="M254">
            <v>291574.72963291698</v>
          </cell>
          <cell r="O254" t="str">
            <v>sep</v>
          </cell>
        </row>
        <row r="255">
          <cell r="J255">
            <v>81185.296432691146</v>
          </cell>
          <cell r="K255">
            <v>123063.18641580622</v>
          </cell>
          <cell r="L255">
            <v>88296.679244958985</v>
          </cell>
          <cell r="M255">
            <v>292545.16209345637</v>
          </cell>
          <cell r="O255" t="str">
            <v>oct</v>
          </cell>
        </row>
        <row r="256">
          <cell r="J256">
            <v>79278.458511051416</v>
          </cell>
          <cell r="K256">
            <v>122907.03576961507</v>
          </cell>
          <cell r="L256">
            <v>85695.422787437987</v>
          </cell>
          <cell r="M256">
            <v>287880.91706810449</v>
          </cell>
          <cell r="O256" t="str">
            <v>nov</v>
          </cell>
        </row>
        <row r="257">
          <cell r="J257">
            <v>72267.663959763478</v>
          </cell>
          <cell r="K257">
            <v>124741.85167068044</v>
          </cell>
          <cell r="L257">
            <v>90173.396302154099</v>
          </cell>
          <cell r="M257">
            <v>287182.91193259804</v>
          </cell>
          <cell r="O257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N25" t="str">
            <v>mar</v>
          </cell>
        </row>
        <row r="26">
          <cell r="N26" t="str">
            <v>abr</v>
          </cell>
        </row>
        <row r="27"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O55" t="str">
            <v>mar</v>
          </cell>
        </row>
        <row r="56">
          <cell r="O56" t="str">
            <v>abr</v>
          </cell>
        </row>
        <row r="57"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O88" t="str">
            <v>mar</v>
          </cell>
        </row>
        <row r="89">
          <cell r="O89" t="str">
            <v>abr</v>
          </cell>
        </row>
        <row r="90"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O118" t="str">
            <v>mar</v>
          </cell>
        </row>
        <row r="119">
          <cell r="O119" t="str">
            <v>abr</v>
          </cell>
        </row>
        <row r="120">
          <cell r="O120" t="str">
            <v>may</v>
          </cell>
        </row>
        <row r="121"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N155" t="str">
            <v>mar</v>
          </cell>
        </row>
        <row r="156">
          <cell r="N156" t="str">
            <v>abr</v>
          </cell>
        </row>
        <row r="157">
          <cell r="N157" t="str">
            <v>may</v>
          </cell>
        </row>
        <row r="158"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O185" t="str">
            <v>mar</v>
          </cell>
        </row>
        <row r="186">
          <cell r="O186" t="str">
            <v>abr</v>
          </cell>
        </row>
        <row r="187">
          <cell r="O187" t="str">
            <v>may</v>
          </cell>
        </row>
        <row r="188"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O218" t="str">
            <v>mar</v>
          </cell>
        </row>
        <row r="219">
          <cell r="O219" t="str">
            <v>abr</v>
          </cell>
        </row>
        <row r="220">
          <cell r="O220" t="str">
            <v>may</v>
          </cell>
        </row>
        <row r="221"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O248" t="str">
            <v>mar</v>
          </cell>
        </row>
        <row r="249">
          <cell r="O249" t="str">
            <v>abr</v>
          </cell>
        </row>
        <row r="250">
          <cell r="O250" t="str">
            <v>may</v>
          </cell>
        </row>
        <row r="251"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M12">
            <v>0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M13">
            <v>0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M14">
            <v>0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M15">
            <v>0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M16">
            <v>0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M17">
            <v>0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M18">
            <v>0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M19">
            <v>0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M20">
            <v>0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M21">
            <v>0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M22">
            <v>0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M24">
            <v>0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M25">
            <v>0</v>
          </cell>
          <cell r="N25" t="str">
            <v>mar</v>
          </cell>
        </row>
        <row r="26">
          <cell r="M26">
            <v>0</v>
          </cell>
          <cell r="N26" t="str">
            <v>abr</v>
          </cell>
        </row>
        <row r="27">
          <cell r="M27">
            <v>0</v>
          </cell>
          <cell r="N27" t="str">
            <v>may</v>
          </cell>
        </row>
        <row r="28">
          <cell r="M28">
            <v>0</v>
          </cell>
          <cell r="N28" t="str">
            <v>jun</v>
          </cell>
        </row>
        <row r="29">
          <cell r="M29">
            <v>0</v>
          </cell>
          <cell r="N29" t="str">
            <v>jul</v>
          </cell>
        </row>
        <row r="30">
          <cell r="M30">
            <v>0</v>
          </cell>
          <cell r="N30" t="str">
            <v>ago</v>
          </cell>
        </row>
        <row r="31">
          <cell r="M31">
            <v>0</v>
          </cell>
          <cell r="N31" t="str">
            <v>sep</v>
          </cell>
        </row>
        <row r="32">
          <cell r="M32">
            <v>0</v>
          </cell>
          <cell r="N32" t="str">
            <v>oct</v>
          </cell>
        </row>
        <row r="33">
          <cell r="M33">
            <v>0</v>
          </cell>
          <cell r="N33" t="str">
            <v>nov</v>
          </cell>
        </row>
        <row r="34">
          <cell r="M34">
            <v>0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N42">
            <v>0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N43">
            <v>0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N44">
            <v>0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N45">
            <v>0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N46">
            <v>0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N47">
            <v>0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N48">
            <v>0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N49">
            <v>0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N50">
            <v>0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N51">
            <v>0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N52">
            <v>0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N54">
            <v>0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N55">
            <v>0</v>
          </cell>
          <cell r="O55" t="str">
            <v>mar</v>
          </cell>
        </row>
        <row r="56">
          <cell r="N56">
            <v>0</v>
          </cell>
          <cell r="O56" t="str">
            <v>abr</v>
          </cell>
        </row>
        <row r="57">
          <cell r="N57">
            <v>0</v>
          </cell>
          <cell r="O57" t="str">
            <v>may</v>
          </cell>
        </row>
        <row r="58">
          <cell r="N58">
            <v>0</v>
          </cell>
          <cell r="O58" t="str">
            <v>jun</v>
          </cell>
        </row>
        <row r="59">
          <cell r="N59">
            <v>0</v>
          </cell>
          <cell r="O59" t="str">
            <v>jul</v>
          </cell>
        </row>
        <row r="60">
          <cell r="N60">
            <v>0</v>
          </cell>
          <cell r="O60" t="str">
            <v>ago</v>
          </cell>
        </row>
        <row r="61">
          <cell r="N61">
            <v>0</v>
          </cell>
          <cell r="O61" t="str">
            <v>sep</v>
          </cell>
        </row>
        <row r="62">
          <cell r="N62">
            <v>0</v>
          </cell>
          <cell r="O62" t="str">
            <v>oct</v>
          </cell>
        </row>
        <row r="63">
          <cell r="N63">
            <v>0</v>
          </cell>
          <cell r="O63" t="str">
            <v>nov</v>
          </cell>
        </row>
        <row r="64">
          <cell r="N64">
            <v>0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N75">
            <v>0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N76">
            <v>0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N77">
            <v>0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N78">
            <v>0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N79">
            <v>0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N80">
            <v>0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N81">
            <v>0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N82">
            <v>0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N83">
            <v>0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N84">
            <v>0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N85">
            <v>0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N87">
            <v>0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N88">
            <v>0</v>
          </cell>
          <cell r="O88" t="str">
            <v>mar</v>
          </cell>
        </row>
        <row r="89">
          <cell r="N89">
            <v>0</v>
          </cell>
          <cell r="O89" t="str">
            <v>abr</v>
          </cell>
        </row>
        <row r="90">
          <cell r="N90">
            <v>0</v>
          </cell>
          <cell r="O90" t="str">
            <v>may</v>
          </cell>
        </row>
        <row r="91">
          <cell r="N91">
            <v>0</v>
          </cell>
          <cell r="O91" t="str">
            <v>jun</v>
          </cell>
        </row>
        <row r="92">
          <cell r="N92">
            <v>0</v>
          </cell>
          <cell r="O92" t="str">
            <v>jul</v>
          </cell>
        </row>
        <row r="93">
          <cell r="N93">
            <v>0</v>
          </cell>
          <cell r="O93" t="str">
            <v>ago</v>
          </cell>
        </row>
        <row r="94">
          <cell r="N94">
            <v>0</v>
          </cell>
          <cell r="O94" t="str">
            <v>sep</v>
          </cell>
        </row>
        <row r="95">
          <cell r="N95">
            <v>0</v>
          </cell>
          <cell r="O95" t="str">
            <v>oct</v>
          </cell>
        </row>
        <row r="96">
          <cell r="N96">
            <v>0</v>
          </cell>
          <cell r="O96" t="str">
            <v>nov</v>
          </cell>
        </row>
        <row r="97">
          <cell r="N97">
            <v>0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N105">
            <v>0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N106">
            <v>0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N107">
            <v>0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N108">
            <v>0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N109">
            <v>0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N110">
            <v>0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N111">
            <v>0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N112">
            <v>0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N113">
            <v>0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N114">
            <v>0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N115">
            <v>0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N117">
            <v>0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N118">
            <v>0</v>
          </cell>
          <cell r="O118" t="str">
            <v>mar</v>
          </cell>
        </row>
        <row r="119">
          <cell r="N119">
            <v>0</v>
          </cell>
          <cell r="O119" t="str">
            <v>abr</v>
          </cell>
        </row>
        <row r="120">
          <cell r="N120">
            <v>0</v>
          </cell>
          <cell r="O120" t="str">
            <v>may</v>
          </cell>
        </row>
        <row r="121">
          <cell r="N121">
            <v>0</v>
          </cell>
          <cell r="O121" t="str">
            <v>jun</v>
          </cell>
        </row>
        <row r="122">
          <cell r="N122">
            <v>0</v>
          </cell>
          <cell r="O122" t="str">
            <v>jul</v>
          </cell>
        </row>
        <row r="123">
          <cell r="N123">
            <v>0</v>
          </cell>
          <cell r="O123" t="str">
            <v>ago</v>
          </cell>
        </row>
        <row r="124">
          <cell r="N124">
            <v>0</v>
          </cell>
          <cell r="O124" t="str">
            <v>sep</v>
          </cell>
        </row>
        <row r="125">
          <cell r="N125">
            <v>0</v>
          </cell>
          <cell r="O125" t="str">
            <v>oct</v>
          </cell>
        </row>
        <row r="126">
          <cell r="N126">
            <v>0</v>
          </cell>
          <cell r="O126" t="str">
            <v>nov</v>
          </cell>
        </row>
        <row r="127">
          <cell r="N127">
            <v>0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M142">
            <v>0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M143">
            <v>0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M144">
            <v>0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M145">
            <v>0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M146">
            <v>0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M147">
            <v>0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M148">
            <v>0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M149">
            <v>0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M150">
            <v>0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M151">
            <v>0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M152">
            <v>0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M154">
            <v>0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M155">
            <v>0</v>
          </cell>
          <cell r="N155" t="str">
            <v>mar</v>
          </cell>
        </row>
        <row r="156">
          <cell r="M156">
            <v>0</v>
          </cell>
          <cell r="N156" t="str">
            <v>abr</v>
          </cell>
        </row>
        <row r="157">
          <cell r="M157">
            <v>0</v>
          </cell>
          <cell r="N157" t="str">
            <v>may</v>
          </cell>
        </row>
        <row r="158">
          <cell r="M158">
            <v>0</v>
          </cell>
          <cell r="N158" t="str">
            <v>jun</v>
          </cell>
        </row>
        <row r="159">
          <cell r="M159">
            <v>0</v>
          </cell>
          <cell r="N159" t="str">
            <v>jul</v>
          </cell>
        </row>
        <row r="160">
          <cell r="M160">
            <v>0</v>
          </cell>
          <cell r="N160" t="str">
            <v>ago</v>
          </cell>
        </row>
        <row r="161">
          <cell r="M161">
            <v>0</v>
          </cell>
          <cell r="N161" t="str">
            <v>sep</v>
          </cell>
        </row>
        <row r="162">
          <cell r="M162">
            <v>0</v>
          </cell>
          <cell r="N162" t="str">
            <v>oct</v>
          </cell>
        </row>
        <row r="163">
          <cell r="M163">
            <v>0</v>
          </cell>
          <cell r="N163" t="str">
            <v>nov</v>
          </cell>
        </row>
        <row r="164">
          <cell r="M164">
            <v>0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N172">
            <v>0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N173">
            <v>0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N174">
            <v>0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N175">
            <v>0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N176">
            <v>0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N177">
            <v>0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N178">
            <v>0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N179">
            <v>0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N180">
            <v>0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N181">
            <v>0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N182">
            <v>0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N184">
            <v>0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N185">
            <v>0</v>
          </cell>
          <cell r="O185" t="str">
            <v>mar</v>
          </cell>
        </row>
        <row r="186">
          <cell r="N186">
            <v>0</v>
          </cell>
          <cell r="O186" t="str">
            <v>abr</v>
          </cell>
        </row>
        <row r="187">
          <cell r="N187">
            <v>0</v>
          </cell>
          <cell r="O187" t="str">
            <v>may</v>
          </cell>
        </row>
        <row r="188">
          <cell r="N188">
            <v>0</v>
          </cell>
          <cell r="O188" t="str">
            <v>jun</v>
          </cell>
        </row>
        <row r="189">
          <cell r="N189">
            <v>0</v>
          </cell>
          <cell r="O189" t="str">
            <v>jul</v>
          </cell>
        </row>
        <row r="190">
          <cell r="N190">
            <v>0</v>
          </cell>
          <cell r="O190" t="str">
            <v>ago</v>
          </cell>
        </row>
        <row r="191">
          <cell r="N191">
            <v>0</v>
          </cell>
          <cell r="O191" t="str">
            <v>sep</v>
          </cell>
        </row>
        <row r="192">
          <cell r="N192">
            <v>0</v>
          </cell>
          <cell r="O192" t="str">
            <v>oct</v>
          </cell>
        </row>
        <row r="193">
          <cell r="N193">
            <v>0</v>
          </cell>
          <cell r="O193" t="str">
            <v>nov</v>
          </cell>
        </row>
        <row r="194">
          <cell r="N194">
            <v>0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N205">
            <v>0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N206">
            <v>0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N207">
            <v>0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N208">
            <v>0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N209">
            <v>0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N210">
            <v>0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N211">
            <v>0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N212">
            <v>0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N213">
            <v>0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N214">
            <v>0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N215">
            <v>0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N217">
            <v>0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N218">
            <v>0</v>
          </cell>
          <cell r="O218" t="str">
            <v>mar</v>
          </cell>
        </row>
        <row r="219">
          <cell r="L219" t="str">
            <v/>
          </cell>
          <cell r="N219">
            <v>0</v>
          </cell>
          <cell r="O219" t="str">
            <v>abr</v>
          </cell>
        </row>
        <row r="220">
          <cell r="N220">
            <v>0</v>
          </cell>
          <cell r="O220" t="str">
            <v>may</v>
          </cell>
        </row>
        <row r="221">
          <cell r="N221">
            <v>0</v>
          </cell>
          <cell r="O221" t="str">
            <v>jun</v>
          </cell>
        </row>
        <row r="222">
          <cell r="N222">
            <v>0</v>
          </cell>
          <cell r="O222" t="str">
            <v>jul</v>
          </cell>
        </row>
        <row r="223">
          <cell r="N223">
            <v>0</v>
          </cell>
          <cell r="O223" t="str">
            <v>ago</v>
          </cell>
        </row>
        <row r="224">
          <cell r="N224">
            <v>0</v>
          </cell>
          <cell r="O224" t="str">
            <v>sep</v>
          </cell>
        </row>
        <row r="225">
          <cell r="N225">
            <v>0</v>
          </cell>
          <cell r="O225" t="str">
            <v>oct</v>
          </cell>
        </row>
        <row r="226">
          <cell r="N226">
            <v>0</v>
          </cell>
          <cell r="O226" t="str">
            <v>nov</v>
          </cell>
        </row>
        <row r="227">
          <cell r="N227">
            <v>0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N235">
            <v>0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N236">
            <v>0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N237">
            <v>0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N238">
            <v>0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N239">
            <v>0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N240">
            <v>0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N241">
            <v>0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N242">
            <v>0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N243">
            <v>0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N244">
            <v>0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N245">
            <v>0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N247">
            <v>0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N248">
            <v>0</v>
          </cell>
          <cell r="O248" t="str">
            <v>mar</v>
          </cell>
        </row>
        <row r="249">
          <cell r="N249">
            <v>0</v>
          </cell>
          <cell r="O249" t="str">
            <v>abr</v>
          </cell>
        </row>
        <row r="250">
          <cell r="N250">
            <v>0</v>
          </cell>
          <cell r="O250" t="str">
            <v>may</v>
          </cell>
        </row>
        <row r="251">
          <cell r="N251">
            <v>0</v>
          </cell>
          <cell r="O251" t="str">
            <v>jun</v>
          </cell>
        </row>
        <row r="252">
          <cell r="N252">
            <v>0</v>
          </cell>
          <cell r="O252" t="str">
            <v>jul</v>
          </cell>
        </row>
        <row r="253">
          <cell r="N253">
            <v>0</v>
          </cell>
          <cell r="O253" t="str">
            <v>ago</v>
          </cell>
        </row>
        <row r="254">
          <cell r="N254">
            <v>0</v>
          </cell>
          <cell r="O254" t="str">
            <v>sep</v>
          </cell>
        </row>
        <row r="255">
          <cell r="N255">
            <v>0</v>
          </cell>
          <cell r="O255" t="str">
            <v>oct</v>
          </cell>
        </row>
        <row r="256">
          <cell r="N256">
            <v>0</v>
          </cell>
          <cell r="O256" t="str">
            <v>nov</v>
          </cell>
        </row>
        <row r="257">
          <cell r="N257">
            <v>0</v>
          </cell>
          <cell r="O257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M12">
            <v>0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M13">
            <v>0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M14">
            <v>0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M15">
            <v>0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M16">
            <v>0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M17">
            <v>0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M18">
            <v>0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M19">
            <v>0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M20">
            <v>0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M21">
            <v>0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M22">
            <v>0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M24">
            <v>0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M25">
            <v>0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M26">
            <v>0</v>
          </cell>
          <cell r="N26" t="str">
            <v>abr</v>
          </cell>
        </row>
        <row r="27">
          <cell r="M27">
            <v>0</v>
          </cell>
          <cell r="N27" t="str">
            <v>may</v>
          </cell>
        </row>
        <row r="28">
          <cell r="M28">
            <v>0</v>
          </cell>
          <cell r="N28" t="str">
            <v>jun</v>
          </cell>
        </row>
        <row r="29">
          <cell r="M29">
            <v>0</v>
          </cell>
          <cell r="N29" t="str">
            <v>jul</v>
          </cell>
        </row>
        <row r="30">
          <cell r="M30">
            <v>0</v>
          </cell>
          <cell r="N30" t="str">
            <v>ago</v>
          </cell>
        </row>
        <row r="31">
          <cell r="M31">
            <v>0</v>
          </cell>
          <cell r="N31" t="str">
            <v>sep</v>
          </cell>
        </row>
        <row r="32">
          <cell r="M32">
            <v>0</v>
          </cell>
          <cell r="N32" t="str">
            <v>oct</v>
          </cell>
        </row>
        <row r="33">
          <cell r="M33">
            <v>0</v>
          </cell>
          <cell r="N33" t="str">
            <v>nov</v>
          </cell>
        </row>
        <row r="34">
          <cell r="M34">
            <v>0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N42">
            <v>0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N43">
            <v>0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N44">
            <v>0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N45">
            <v>0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N46">
            <v>0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N47">
            <v>0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N48">
            <v>0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N49">
            <v>0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N50">
            <v>0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N51">
            <v>0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N52">
            <v>0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N54">
            <v>0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N55">
            <v>0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N56">
            <v>0</v>
          </cell>
          <cell r="O56" t="str">
            <v>abr</v>
          </cell>
        </row>
        <row r="57">
          <cell r="N57">
            <v>0</v>
          </cell>
          <cell r="O57" t="str">
            <v>may</v>
          </cell>
        </row>
        <row r="58">
          <cell r="N58">
            <v>0</v>
          </cell>
          <cell r="O58" t="str">
            <v>jun</v>
          </cell>
        </row>
        <row r="59">
          <cell r="N59">
            <v>0</v>
          </cell>
          <cell r="O59" t="str">
            <v>jul</v>
          </cell>
        </row>
        <row r="60">
          <cell r="N60">
            <v>0</v>
          </cell>
          <cell r="O60" t="str">
            <v>ago</v>
          </cell>
        </row>
        <row r="61">
          <cell r="N61">
            <v>0</v>
          </cell>
          <cell r="O61" t="str">
            <v>sep</v>
          </cell>
        </row>
        <row r="62">
          <cell r="N62">
            <v>0</v>
          </cell>
          <cell r="O62" t="str">
            <v>oct</v>
          </cell>
        </row>
        <row r="63">
          <cell r="N63">
            <v>0</v>
          </cell>
          <cell r="O63" t="str">
            <v>nov</v>
          </cell>
        </row>
        <row r="64">
          <cell r="N64">
            <v>0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N75">
            <v>0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N76">
            <v>0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N77">
            <v>0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N78">
            <v>0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N79">
            <v>0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N80">
            <v>0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N81">
            <v>0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N82">
            <v>0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N83">
            <v>0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N84">
            <v>0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N85">
            <v>0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N87">
            <v>0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N88">
            <v>0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N89">
            <v>0</v>
          </cell>
          <cell r="O89" t="str">
            <v>abr</v>
          </cell>
        </row>
        <row r="90">
          <cell r="N90">
            <v>0</v>
          </cell>
          <cell r="O90" t="str">
            <v>may</v>
          </cell>
        </row>
        <row r="91">
          <cell r="N91">
            <v>0</v>
          </cell>
          <cell r="O91" t="str">
            <v>jun</v>
          </cell>
        </row>
        <row r="92">
          <cell r="N92">
            <v>0</v>
          </cell>
          <cell r="O92" t="str">
            <v>jul</v>
          </cell>
        </row>
        <row r="93">
          <cell r="N93">
            <v>0</v>
          </cell>
          <cell r="O93" t="str">
            <v>ago</v>
          </cell>
        </row>
        <row r="94">
          <cell r="N94">
            <v>0</v>
          </cell>
          <cell r="O94" t="str">
            <v>sep</v>
          </cell>
        </row>
        <row r="95">
          <cell r="N95">
            <v>0</v>
          </cell>
          <cell r="O95" t="str">
            <v>oct</v>
          </cell>
        </row>
        <row r="96">
          <cell r="N96">
            <v>0</v>
          </cell>
          <cell r="O96" t="str">
            <v>nov</v>
          </cell>
        </row>
        <row r="97">
          <cell r="N97">
            <v>0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N105">
            <v>0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N106">
            <v>0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N107">
            <v>0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N108">
            <v>0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N109">
            <v>0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N110">
            <v>0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N111">
            <v>0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N112">
            <v>0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N113">
            <v>0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N114">
            <v>0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N115">
            <v>0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N117">
            <v>0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N118">
            <v>0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N119">
            <v>0</v>
          </cell>
          <cell r="O119" t="str">
            <v>abr</v>
          </cell>
        </row>
        <row r="120">
          <cell r="N120">
            <v>0</v>
          </cell>
          <cell r="O120" t="str">
            <v>may</v>
          </cell>
        </row>
        <row r="121">
          <cell r="N121">
            <v>0</v>
          </cell>
          <cell r="O121" t="str">
            <v>jun</v>
          </cell>
        </row>
        <row r="122">
          <cell r="N122">
            <v>0</v>
          </cell>
          <cell r="O122" t="str">
            <v>jul</v>
          </cell>
        </row>
        <row r="123">
          <cell r="N123">
            <v>0</v>
          </cell>
          <cell r="O123" t="str">
            <v>ago</v>
          </cell>
        </row>
        <row r="124">
          <cell r="N124">
            <v>0</v>
          </cell>
          <cell r="O124" t="str">
            <v>sep</v>
          </cell>
        </row>
        <row r="125">
          <cell r="N125">
            <v>0</v>
          </cell>
          <cell r="O125" t="str">
            <v>oct</v>
          </cell>
        </row>
        <row r="126">
          <cell r="N126">
            <v>0</v>
          </cell>
          <cell r="O126" t="str">
            <v>nov</v>
          </cell>
        </row>
        <row r="127">
          <cell r="N127">
            <v>0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M142">
            <v>0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M143">
            <v>0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M144">
            <v>0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M145">
            <v>0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M146">
            <v>0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M147">
            <v>0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M148">
            <v>0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M149">
            <v>0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M150">
            <v>0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M151">
            <v>0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M152">
            <v>0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M154">
            <v>0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M155">
            <v>0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M156">
            <v>0</v>
          </cell>
          <cell r="N156" t="str">
            <v>abr</v>
          </cell>
        </row>
        <row r="157">
          <cell r="M157">
            <v>0</v>
          </cell>
          <cell r="N157" t="str">
            <v>may</v>
          </cell>
        </row>
        <row r="158">
          <cell r="M158">
            <v>0</v>
          </cell>
          <cell r="N158" t="str">
            <v>jun</v>
          </cell>
        </row>
        <row r="159">
          <cell r="M159">
            <v>0</v>
          </cell>
          <cell r="N159" t="str">
            <v>jul</v>
          </cell>
        </row>
        <row r="160">
          <cell r="M160">
            <v>0</v>
          </cell>
          <cell r="N160" t="str">
            <v>ago</v>
          </cell>
        </row>
        <row r="161">
          <cell r="M161">
            <v>0</v>
          </cell>
          <cell r="N161" t="str">
            <v>sep</v>
          </cell>
        </row>
        <row r="162">
          <cell r="M162">
            <v>0</v>
          </cell>
          <cell r="N162" t="str">
            <v>oct</v>
          </cell>
        </row>
        <row r="163">
          <cell r="M163">
            <v>0</v>
          </cell>
          <cell r="N163" t="str">
            <v>nov</v>
          </cell>
        </row>
        <row r="164">
          <cell r="M164">
            <v>0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N172">
            <v>0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N173">
            <v>0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N174">
            <v>0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N175">
            <v>0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N176">
            <v>0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N177">
            <v>0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N178">
            <v>0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N179">
            <v>0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N180">
            <v>0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N181">
            <v>0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N182">
            <v>0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N184">
            <v>0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N185">
            <v>0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N186">
            <v>0</v>
          </cell>
          <cell r="O186" t="str">
            <v>abr</v>
          </cell>
        </row>
        <row r="187">
          <cell r="N187">
            <v>0</v>
          </cell>
          <cell r="O187" t="str">
            <v>may</v>
          </cell>
        </row>
        <row r="188">
          <cell r="N188">
            <v>0</v>
          </cell>
          <cell r="O188" t="str">
            <v>jun</v>
          </cell>
        </row>
        <row r="189">
          <cell r="N189">
            <v>0</v>
          </cell>
          <cell r="O189" t="str">
            <v>jul</v>
          </cell>
        </row>
        <row r="190">
          <cell r="N190">
            <v>0</v>
          </cell>
          <cell r="O190" t="str">
            <v>ago</v>
          </cell>
        </row>
        <row r="191">
          <cell r="N191">
            <v>0</v>
          </cell>
          <cell r="O191" t="str">
            <v>sep</v>
          </cell>
        </row>
        <row r="192">
          <cell r="N192">
            <v>0</v>
          </cell>
          <cell r="O192" t="str">
            <v>oct</v>
          </cell>
        </row>
        <row r="193">
          <cell r="N193">
            <v>0</v>
          </cell>
          <cell r="O193" t="str">
            <v>nov</v>
          </cell>
        </row>
        <row r="194">
          <cell r="N194">
            <v>0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N205">
            <v>0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N206">
            <v>0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N207">
            <v>0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N208">
            <v>0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N209">
            <v>0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N210">
            <v>0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N211">
            <v>0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N212">
            <v>0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N213">
            <v>0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N214">
            <v>0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N215">
            <v>0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N217">
            <v>0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N218">
            <v>0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N219">
            <v>0</v>
          </cell>
          <cell r="O219" t="str">
            <v>abr</v>
          </cell>
        </row>
        <row r="220">
          <cell r="N220">
            <v>0</v>
          </cell>
          <cell r="O220" t="str">
            <v>may</v>
          </cell>
        </row>
        <row r="221">
          <cell r="N221">
            <v>0</v>
          </cell>
          <cell r="O221" t="str">
            <v>jun</v>
          </cell>
        </row>
        <row r="222">
          <cell r="N222">
            <v>0</v>
          </cell>
          <cell r="O222" t="str">
            <v>jul</v>
          </cell>
        </row>
        <row r="223">
          <cell r="N223">
            <v>0</v>
          </cell>
          <cell r="O223" t="str">
            <v>ago</v>
          </cell>
        </row>
        <row r="224">
          <cell r="N224">
            <v>0</v>
          </cell>
          <cell r="O224" t="str">
            <v>sep</v>
          </cell>
        </row>
        <row r="225">
          <cell r="N225">
            <v>0</v>
          </cell>
          <cell r="O225" t="str">
            <v>oct</v>
          </cell>
        </row>
        <row r="226">
          <cell r="N226">
            <v>0</v>
          </cell>
          <cell r="O226" t="str">
            <v>nov</v>
          </cell>
        </row>
        <row r="227">
          <cell r="N227">
            <v>0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N235">
            <v>0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N236">
            <v>0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N237">
            <v>0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N238">
            <v>0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N239">
            <v>0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N240">
            <v>0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N241">
            <v>0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N242">
            <v>0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N243">
            <v>0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N244">
            <v>0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N245">
            <v>0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N247">
            <v>0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N248">
            <v>0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N249">
            <v>0</v>
          </cell>
          <cell r="O249" t="str">
            <v>abr</v>
          </cell>
        </row>
        <row r="250">
          <cell r="N250">
            <v>0</v>
          </cell>
          <cell r="O250" t="str">
            <v>may</v>
          </cell>
        </row>
        <row r="251">
          <cell r="N251">
            <v>0</v>
          </cell>
          <cell r="O251" t="str">
            <v>jun</v>
          </cell>
        </row>
        <row r="252">
          <cell r="N252">
            <v>0</v>
          </cell>
          <cell r="O252" t="str">
            <v>jul</v>
          </cell>
        </row>
        <row r="253">
          <cell r="N253">
            <v>0</v>
          </cell>
          <cell r="O253" t="str">
            <v>ago</v>
          </cell>
        </row>
        <row r="254">
          <cell r="N254">
            <v>0</v>
          </cell>
          <cell r="O254" t="str">
            <v>sep</v>
          </cell>
        </row>
        <row r="255">
          <cell r="N255">
            <v>0</v>
          </cell>
          <cell r="O255" t="str">
            <v>oct</v>
          </cell>
        </row>
        <row r="256">
          <cell r="N256">
            <v>0</v>
          </cell>
          <cell r="O256" t="str">
            <v>nov</v>
          </cell>
        </row>
        <row r="257">
          <cell r="N257">
            <v>0</v>
          </cell>
          <cell r="O257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-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 20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J30">
            <v>387.02631470410103</v>
          </cell>
          <cell r="K30">
            <v>6125.3642979686874</v>
          </cell>
          <cell r="L30">
            <v>6512.3906126727888</v>
          </cell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J60">
            <v>1738.1317844507003</v>
          </cell>
          <cell r="K60">
            <v>2960.4797224744621</v>
          </cell>
          <cell r="L60">
            <v>1813.7791057476259</v>
          </cell>
          <cell r="M60">
            <v>6512.3906126727888</v>
          </cell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J93">
            <v>5.3088974824999999</v>
          </cell>
          <cell r="K93">
            <v>381.71741722160101</v>
          </cell>
          <cell r="L93">
            <v>0</v>
          </cell>
          <cell r="M93">
            <v>387.02631470410103</v>
          </cell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J123">
            <v>1732.8228869682002</v>
          </cell>
          <cell r="K123">
            <v>2578.7623052528611</v>
          </cell>
          <cell r="L123">
            <v>1813.7791057476259</v>
          </cell>
          <cell r="M123">
            <v>6125.3642979686874</v>
          </cell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J160">
            <v>18180.348581032529</v>
          </cell>
          <cell r="K160">
            <v>287735.62388909661</v>
          </cell>
          <cell r="L160">
            <v>305915.97247012914</v>
          </cell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J190">
            <v>81647.786004539055</v>
          </cell>
          <cell r="K190">
            <v>139066.90908811695</v>
          </cell>
          <cell r="L190">
            <v>85201.277377473074</v>
          </cell>
          <cell r="M190">
            <v>305915.97247012908</v>
          </cell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J223">
            <v>249.38254363041975</v>
          </cell>
          <cell r="K223">
            <v>17930.966037402108</v>
          </cell>
          <cell r="L223">
            <v>0</v>
          </cell>
          <cell r="M223">
            <v>18180.348581032529</v>
          </cell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J253">
            <v>81398.403460908637</v>
          </cell>
          <cell r="K253">
            <v>121135.94305071485</v>
          </cell>
          <cell r="L253">
            <v>85201.277377473074</v>
          </cell>
          <cell r="M253">
            <v>287735.62388909655</v>
          </cell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2012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446.19453276830001</v>
          </cell>
          <cell r="K11">
            <v>5343.9929839892393</v>
          </cell>
          <cell r="L11">
            <v>5790.187516757539</v>
          </cell>
          <cell r="M11">
            <v>2011</v>
          </cell>
          <cell r="N11" t="str">
            <v>ene</v>
          </cell>
        </row>
        <row r="12">
          <cell r="J12">
            <v>445.09268070789994</v>
          </cell>
          <cell r="K12">
            <v>5223.6134465907289</v>
          </cell>
          <cell r="L12">
            <v>5668.7061272986284</v>
          </cell>
          <cell r="N12" t="str">
            <v>feb</v>
          </cell>
        </row>
        <row r="13">
          <cell r="J13">
            <v>441.85926489939902</v>
          </cell>
          <cell r="K13">
            <v>5372.9940387755305</v>
          </cell>
          <cell r="L13">
            <v>5814.8533036749295</v>
          </cell>
          <cell r="N13" t="str">
            <v>mar</v>
          </cell>
        </row>
        <row r="14">
          <cell r="J14">
            <v>441.59292991169934</v>
          </cell>
          <cell r="K14">
            <v>5481.3703166580881</v>
          </cell>
          <cell r="L14">
            <v>5922.9632465697878</v>
          </cell>
          <cell r="N14" t="str">
            <v>abr</v>
          </cell>
        </row>
        <row r="15">
          <cell r="J15">
            <v>438.68233873039998</v>
          </cell>
          <cell r="K15">
            <v>5574.51874560341</v>
          </cell>
          <cell r="L15">
            <v>6013.2010843338103</v>
          </cell>
          <cell r="N15" t="str">
            <v>may</v>
          </cell>
        </row>
        <row r="16">
          <cell r="J16">
            <v>435.68221474259997</v>
          </cell>
          <cell r="K16">
            <v>5590.3222106272378</v>
          </cell>
          <cell r="L16">
            <v>6026.0044253698379</v>
          </cell>
          <cell r="N16" t="str">
            <v>jun</v>
          </cell>
        </row>
        <row r="17">
          <cell r="J17">
            <v>431.85694272939975</v>
          </cell>
          <cell r="K17">
            <v>5588.2440996100277</v>
          </cell>
          <cell r="L17">
            <v>6020.1010423394273</v>
          </cell>
          <cell r="N17" t="str">
            <v>jul</v>
          </cell>
        </row>
        <row r="18">
          <cell r="J18">
            <v>426.96651338039965</v>
          </cell>
          <cell r="K18">
            <v>5592.9448434497262</v>
          </cell>
          <cell r="L18">
            <v>6019.9113568301254</v>
          </cell>
          <cell r="N18" t="str">
            <v>ago</v>
          </cell>
        </row>
        <row r="19">
          <cell r="J19">
            <v>424.64770785370058</v>
          </cell>
          <cell r="K19">
            <v>5550.8013672950456</v>
          </cell>
          <cell r="L19">
            <v>5975.4490751487465</v>
          </cell>
          <cell r="N19" t="str">
            <v>sep</v>
          </cell>
        </row>
        <row r="20">
          <cell r="J20">
            <v>421.27773253540136</v>
          </cell>
          <cell r="K20">
            <v>5704.8697478313443</v>
          </cell>
          <cell r="L20">
            <v>6126.1474803667461</v>
          </cell>
          <cell r="N20" t="str">
            <v>oct</v>
          </cell>
        </row>
        <row r="21">
          <cell r="J21">
            <v>417.97368263809938</v>
          </cell>
          <cell r="K21">
            <v>5713.9047742369221</v>
          </cell>
          <cell r="L21">
            <v>6131.8784568750216</v>
          </cell>
          <cell r="N21" t="str">
            <v>nov</v>
          </cell>
        </row>
        <row r="22">
          <cell r="J22">
            <v>417.02467531480011</v>
          </cell>
          <cell r="K22">
            <v>5685.65728326914</v>
          </cell>
          <cell r="L22">
            <v>6102.6819585839403</v>
          </cell>
          <cell r="N22" t="str">
            <v>dic</v>
          </cell>
        </row>
        <row r="23">
          <cell r="J23">
            <v>410.72883380460013</v>
          </cell>
          <cell r="K23">
            <v>5833.4622827450103</v>
          </cell>
          <cell r="L23">
            <v>6244.1911165496103</v>
          </cell>
          <cell r="M23">
            <v>2012</v>
          </cell>
          <cell r="N23" t="str">
            <v>ene</v>
          </cell>
        </row>
        <row r="24">
          <cell r="J24">
            <v>408.44690482469906</v>
          </cell>
          <cell r="K24">
            <v>5962.6074718409163</v>
          </cell>
          <cell r="L24">
            <v>6371.0543766656156</v>
          </cell>
          <cell r="N24" t="str">
            <v>feb</v>
          </cell>
        </row>
        <row r="25">
          <cell r="J25">
            <v>406.62909234430111</v>
          </cell>
          <cell r="K25">
            <v>6009.4439511112732</v>
          </cell>
          <cell r="L25">
            <v>6416.0730434555744</v>
          </cell>
          <cell r="N25" t="str">
            <v>mar</v>
          </cell>
        </row>
        <row r="26">
          <cell r="J26">
            <v>404.05930084899859</v>
          </cell>
          <cell r="K26">
            <v>6023.4954471950587</v>
          </cell>
          <cell r="L26">
            <v>6427.5547480440573</v>
          </cell>
          <cell r="N26" t="str">
            <v>abr</v>
          </cell>
        </row>
        <row r="27">
          <cell r="J27">
            <v>398.06251199139973</v>
          </cell>
          <cell r="K27">
            <v>6107.5195068062094</v>
          </cell>
          <cell r="L27">
            <v>6505.5820187976087</v>
          </cell>
          <cell r="N27" t="str">
            <v>may</v>
          </cell>
        </row>
        <row r="28">
          <cell r="J28">
            <v>394.35676417129946</v>
          </cell>
          <cell r="K28">
            <v>6200.6133411472729</v>
          </cell>
          <cell r="L28">
            <v>6594.9701053185727</v>
          </cell>
          <cell r="N28" t="str">
            <v>jun</v>
          </cell>
        </row>
        <row r="29">
          <cell r="J29">
            <v>388.20512802710118</v>
          </cell>
          <cell r="K29">
            <v>6115.7692223129743</v>
          </cell>
          <cell r="L29">
            <v>6503.974350340075</v>
          </cell>
          <cell r="N29" t="str">
            <v>jul</v>
          </cell>
        </row>
        <row r="30">
          <cell r="J30">
            <v>387.02631470410103</v>
          </cell>
          <cell r="K30">
            <v>6125.3642979686874</v>
          </cell>
          <cell r="L30">
            <v>6512.3906126727888</v>
          </cell>
          <cell r="N30" t="str">
            <v>ago</v>
          </cell>
        </row>
        <row r="31">
          <cell r="J31">
            <v>383.91807379829936</v>
          </cell>
          <cell r="K31">
            <v>6114.7826089618266</v>
          </cell>
          <cell r="L31">
            <v>6498.7006827601263</v>
          </cell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1453.2115536750898</v>
          </cell>
          <cell r="K41">
            <v>2407.8450720589171</v>
          </cell>
          <cell r="L41">
            <v>1929.1308910235332</v>
          </cell>
          <cell r="M41">
            <v>5790.1875167575399</v>
          </cell>
          <cell r="N41">
            <v>2011</v>
          </cell>
          <cell r="O41" t="str">
            <v>ene</v>
          </cell>
        </row>
        <row r="42">
          <cell r="J42">
            <v>1420.8585195075002</v>
          </cell>
          <cell r="K42">
            <v>2429.8495772795832</v>
          </cell>
          <cell r="L42">
            <v>1817.9980305115457</v>
          </cell>
          <cell r="M42">
            <v>5668.7061272986284</v>
          </cell>
          <cell r="O42" t="str">
            <v>feb</v>
          </cell>
        </row>
        <row r="43">
          <cell r="J43">
            <v>1423.2826593061102</v>
          </cell>
          <cell r="K43">
            <v>2486.2786748199055</v>
          </cell>
          <cell r="L43">
            <v>1905.2919695489143</v>
          </cell>
          <cell r="M43">
            <v>5814.8533036749295</v>
          </cell>
          <cell r="O43" t="str">
            <v>mar</v>
          </cell>
        </row>
        <row r="44">
          <cell r="J44">
            <v>1448.3494164118999</v>
          </cell>
          <cell r="K44">
            <v>2522.7269917691938</v>
          </cell>
          <cell r="L44">
            <v>1951.8868383886936</v>
          </cell>
          <cell r="M44">
            <v>5922.9632465697878</v>
          </cell>
          <cell r="O44" t="str">
            <v>abr</v>
          </cell>
        </row>
        <row r="45">
          <cell r="J45">
            <v>1458.9570447043002</v>
          </cell>
          <cell r="K45">
            <v>2574.1978159040518</v>
          </cell>
          <cell r="L45">
            <v>1980.0462237254583</v>
          </cell>
          <cell r="M45">
            <v>6013.2010843338103</v>
          </cell>
          <cell r="O45" t="str">
            <v>may</v>
          </cell>
        </row>
        <row r="46">
          <cell r="J46">
            <v>1477.9300489875</v>
          </cell>
          <cell r="K46">
            <v>2612.9693283819342</v>
          </cell>
          <cell r="L46">
            <v>1935.1050480004039</v>
          </cell>
          <cell r="M46">
            <v>6026.0044253698388</v>
          </cell>
          <cell r="O46" t="str">
            <v>jun</v>
          </cell>
        </row>
        <row r="47">
          <cell r="J47">
            <v>1528.3241079903</v>
          </cell>
          <cell r="K47">
            <v>2651.4478916748067</v>
          </cell>
          <cell r="L47">
            <v>1840.3290426743199</v>
          </cell>
          <cell r="M47">
            <v>6020.1010423394264</v>
          </cell>
          <cell r="O47" t="str">
            <v>jul</v>
          </cell>
        </row>
        <row r="48">
          <cell r="J48">
            <v>1572.8935338525</v>
          </cell>
          <cell r="K48">
            <v>2675.2234421797061</v>
          </cell>
          <cell r="L48">
            <v>1771.7943807979198</v>
          </cell>
          <cell r="M48">
            <v>6019.9113568301254</v>
          </cell>
          <cell r="O48" t="str">
            <v>ago</v>
          </cell>
        </row>
        <row r="49">
          <cell r="J49">
            <v>1587.1311486692</v>
          </cell>
          <cell r="K49">
            <v>2717.0336002902563</v>
          </cell>
          <cell r="L49">
            <v>1671.2843261892901</v>
          </cell>
          <cell r="M49">
            <v>5975.4490751487474</v>
          </cell>
          <cell r="O49" t="str">
            <v>sep</v>
          </cell>
        </row>
        <row r="50">
          <cell r="J50">
            <v>1606.5123020788999</v>
          </cell>
          <cell r="K50">
            <v>2766.644555901124</v>
          </cell>
          <cell r="L50">
            <v>1752.9906223867224</v>
          </cell>
          <cell r="M50">
            <v>6126.1474803667461</v>
          </cell>
          <cell r="O50" t="str">
            <v>oct</v>
          </cell>
        </row>
        <row r="51">
          <cell r="J51">
            <v>1628.6226185245</v>
          </cell>
          <cell r="K51">
            <v>2802.0866436598635</v>
          </cell>
          <cell r="L51">
            <v>1701.1691946906581</v>
          </cell>
          <cell r="M51">
            <v>6131.8784568750216</v>
          </cell>
          <cell r="O51" t="str">
            <v>nov</v>
          </cell>
        </row>
        <row r="52">
          <cell r="J52">
            <v>1512.2132256681</v>
          </cell>
          <cell r="K52">
            <v>2834.9592819247373</v>
          </cell>
          <cell r="L52">
            <v>1755.5094509911032</v>
          </cell>
          <cell r="M52">
            <v>6102.6819585839403</v>
          </cell>
          <cell r="O52" t="str">
            <v>dic</v>
          </cell>
        </row>
        <row r="53">
          <cell r="J53">
            <v>1647.1974894325001</v>
          </cell>
          <cell r="K53">
            <v>2846.8230891485387</v>
          </cell>
          <cell r="L53">
            <v>1750.1705379685711</v>
          </cell>
          <cell r="M53">
            <v>6244.1911165496094</v>
          </cell>
          <cell r="N53">
            <v>2012</v>
          </cell>
          <cell r="O53" t="str">
            <v>ene</v>
          </cell>
        </row>
        <row r="54">
          <cell r="J54">
            <v>1647.3015713727</v>
          </cell>
          <cell r="K54">
            <v>2860.9174939276227</v>
          </cell>
          <cell r="L54">
            <v>1862.8353113652938</v>
          </cell>
          <cell r="M54">
            <v>6371.0543766656165</v>
          </cell>
          <cell r="O54" t="str">
            <v>feb</v>
          </cell>
        </row>
        <row r="55">
          <cell r="J55">
            <v>1614.8682105877999</v>
          </cell>
          <cell r="K55">
            <v>2890.5335744579529</v>
          </cell>
          <cell r="L55">
            <v>1910.6712584098216</v>
          </cell>
          <cell r="M55">
            <v>6416.0730434555744</v>
          </cell>
          <cell r="O55" t="str">
            <v>mar</v>
          </cell>
        </row>
        <row r="56">
          <cell r="J56">
            <v>1655.1405451809001</v>
          </cell>
          <cell r="K56">
            <v>2898.566833319504</v>
          </cell>
          <cell r="L56">
            <v>1873.8473695436533</v>
          </cell>
          <cell r="M56">
            <v>6427.5547480440573</v>
          </cell>
          <cell r="O56" t="str">
            <v>abr</v>
          </cell>
        </row>
        <row r="57">
          <cell r="J57">
            <v>1685.4958061598002</v>
          </cell>
          <cell r="K57">
            <v>2925.4574617791432</v>
          </cell>
          <cell r="L57">
            <v>1894.6287508586663</v>
          </cell>
          <cell r="M57">
            <v>6505.5820187976096</v>
          </cell>
          <cell r="O57" t="str">
            <v>may</v>
          </cell>
        </row>
        <row r="58">
          <cell r="J58">
            <v>1695.4912579794</v>
          </cell>
          <cell r="K58">
            <v>2941.9438578099339</v>
          </cell>
          <cell r="L58">
            <v>1957.5349895292386</v>
          </cell>
          <cell r="M58">
            <v>6594.9701053185727</v>
          </cell>
          <cell r="O58" t="str">
            <v>jun</v>
          </cell>
        </row>
        <row r="59">
          <cell r="J59">
            <v>1716.0291055732998</v>
          </cell>
          <cell r="K59">
            <v>2951.5217083801081</v>
          </cell>
          <cell r="L59">
            <v>1836.4235363866674</v>
          </cell>
          <cell r="M59">
            <v>6503.974350340075</v>
          </cell>
          <cell r="O59" t="str">
            <v>jul</v>
          </cell>
        </row>
        <row r="60">
          <cell r="J60">
            <v>1738.1317844507003</v>
          </cell>
          <cell r="K60">
            <v>2960.4797224744621</v>
          </cell>
          <cell r="L60">
            <v>1813.7791057476259</v>
          </cell>
          <cell r="M60">
            <v>6512.3906126727888</v>
          </cell>
          <cell r="O60" t="str">
            <v>ago</v>
          </cell>
        </row>
        <row r="61">
          <cell r="J61">
            <v>1720.6358518557001</v>
          </cell>
          <cell r="K61">
            <v>2943.7887716682822</v>
          </cell>
          <cell r="L61">
            <v>1834.2760592361435</v>
          </cell>
          <cell r="M61">
            <v>6498.7006827601263</v>
          </cell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3.3839588949000001</v>
          </cell>
          <cell r="K74">
            <v>442.81057387339996</v>
          </cell>
          <cell r="L74">
            <v>0</v>
          </cell>
          <cell r="M74">
            <v>446.19453276829995</v>
          </cell>
          <cell r="N74">
            <v>2011</v>
          </cell>
          <cell r="O74" t="str">
            <v>ene</v>
          </cell>
        </row>
        <row r="75">
          <cell r="J75">
            <v>3.1448777308000002</v>
          </cell>
          <cell r="K75">
            <v>441.94780297709997</v>
          </cell>
          <cell r="L75">
            <v>0</v>
          </cell>
          <cell r="M75">
            <v>445.09268070789994</v>
          </cell>
          <cell r="O75" t="str">
            <v>feb</v>
          </cell>
        </row>
        <row r="76">
          <cell r="J76">
            <v>2.4202579528000001</v>
          </cell>
          <cell r="K76">
            <v>439.43900694659908</v>
          </cell>
          <cell r="L76">
            <v>0</v>
          </cell>
          <cell r="M76">
            <v>441.85926489939908</v>
          </cell>
          <cell r="O76" t="str">
            <v>mar</v>
          </cell>
        </row>
        <row r="77">
          <cell r="J77">
            <v>2.8813549226000004</v>
          </cell>
          <cell r="K77">
            <v>438.7115749890994</v>
          </cell>
          <cell r="L77">
            <v>0</v>
          </cell>
          <cell r="M77">
            <v>441.5929299116994</v>
          </cell>
          <cell r="O77" t="str">
            <v>abr</v>
          </cell>
        </row>
        <row r="78">
          <cell r="J78">
            <v>3.1726595861</v>
          </cell>
          <cell r="K78">
            <v>435.50967914429998</v>
          </cell>
          <cell r="L78">
            <v>0</v>
          </cell>
          <cell r="M78">
            <v>438.68233873039998</v>
          </cell>
          <cell r="O78" t="str">
            <v>may</v>
          </cell>
        </row>
        <row r="79">
          <cell r="J79">
            <v>3.4221682757000003</v>
          </cell>
          <cell r="K79">
            <v>432.26004646690001</v>
          </cell>
          <cell r="L79">
            <v>0</v>
          </cell>
          <cell r="M79">
            <v>435.68221474260002</v>
          </cell>
          <cell r="O79" t="str">
            <v>jun</v>
          </cell>
        </row>
        <row r="80">
          <cell r="J80">
            <v>4.9818662573000001</v>
          </cell>
          <cell r="K80">
            <v>426.87507647209975</v>
          </cell>
          <cell r="L80">
            <v>0</v>
          </cell>
          <cell r="M80">
            <v>431.85694272939975</v>
          </cell>
          <cell r="O80" t="str">
            <v>jul</v>
          </cell>
        </row>
        <row r="81">
          <cell r="J81">
            <v>3.5978099906000001</v>
          </cell>
          <cell r="K81">
            <v>423.36870338979963</v>
          </cell>
          <cell r="L81">
            <v>0</v>
          </cell>
          <cell r="M81">
            <v>426.96651338039965</v>
          </cell>
          <cell r="O81" t="str">
            <v>ago</v>
          </cell>
        </row>
        <row r="82">
          <cell r="J82">
            <v>3.6737698363</v>
          </cell>
          <cell r="K82">
            <v>420.97393801740054</v>
          </cell>
          <cell r="L82">
            <v>0</v>
          </cell>
          <cell r="M82">
            <v>424.64770785370052</v>
          </cell>
          <cell r="O82" t="str">
            <v>sep</v>
          </cell>
        </row>
        <row r="83">
          <cell r="J83">
            <v>3.4117426751000002</v>
          </cell>
          <cell r="K83">
            <v>417.86598986030134</v>
          </cell>
          <cell r="L83">
            <v>0</v>
          </cell>
          <cell r="M83">
            <v>421.27773253540136</v>
          </cell>
          <cell r="O83" t="str">
            <v>oct</v>
          </cell>
        </row>
        <row r="84">
          <cell r="J84">
            <v>3.5759282121</v>
          </cell>
          <cell r="K84">
            <v>414.39775442599932</v>
          </cell>
          <cell r="L84">
            <v>0</v>
          </cell>
          <cell r="M84">
            <v>417.97368263809932</v>
          </cell>
          <cell r="O84" t="str">
            <v>nov</v>
          </cell>
        </row>
        <row r="85">
          <cell r="J85">
            <v>7.5828372830999999</v>
          </cell>
          <cell r="K85">
            <v>409.44183803170006</v>
          </cell>
          <cell r="L85">
            <v>0</v>
          </cell>
          <cell r="M85">
            <v>417.02467531480005</v>
          </cell>
          <cell r="O85" t="str">
            <v>dic</v>
          </cell>
        </row>
        <row r="86">
          <cell r="J86">
            <v>5.2181698319000001</v>
          </cell>
          <cell r="K86">
            <v>405.51066397270012</v>
          </cell>
          <cell r="L86">
            <v>0</v>
          </cell>
          <cell r="M86">
            <v>410.72883380460013</v>
          </cell>
          <cell r="N86">
            <v>2012</v>
          </cell>
          <cell r="O86" t="str">
            <v>ene</v>
          </cell>
        </row>
        <row r="87">
          <cell r="J87">
            <v>5.2144514308999996</v>
          </cell>
          <cell r="K87">
            <v>403.23245339379906</v>
          </cell>
          <cell r="L87">
            <v>0</v>
          </cell>
          <cell r="M87">
            <v>408.44690482469906</v>
          </cell>
          <cell r="O87" t="str">
            <v>feb</v>
          </cell>
        </row>
        <row r="88">
          <cell r="J88">
            <v>5.4793812868999998</v>
          </cell>
          <cell r="K88">
            <v>401.14971105740113</v>
          </cell>
          <cell r="L88">
            <v>0</v>
          </cell>
          <cell r="M88">
            <v>406.62909234430111</v>
          </cell>
          <cell r="O88" t="str">
            <v>mar</v>
          </cell>
        </row>
        <row r="89">
          <cell r="J89">
            <v>5.4447225150999898</v>
          </cell>
          <cell r="K89">
            <v>398.61457833389858</v>
          </cell>
          <cell r="L89">
            <v>0</v>
          </cell>
          <cell r="M89">
            <v>404.05930084899859</v>
          </cell>
          <cell r="O89" t="str">
            <v>abr</v>
          </cell>
        </row>
        <row r="90">
          <cell r="J90">
            <v>5.0906393781000006</v>
          </cell>
          <cell r="K90">
            <v>392.97187261329975</v>
          </cell>
          <cell r="L90">
            <v>0</v>
          </cell>
          <cell r="M90">
            <v>398.06251199139973</v>
          </cell>
          <cell r="O90" t="str">
            <v>may</v>
          </cell>
        </row>
        <row r="91">
          <cell r="J91">
            <v>5.1038327657</v>
          </cell>
          <cell r="K91">
            <v>389.2529314055995</v>
          </cell>
          <cell r="L91">
            <v>0</v>
          </cell>
          <cell r="M91">
            <v>394.35676417129952</v>
          </cell>
          <cell r="O91" t="str">
            <v>jun</v>
          </cell>
        </row>
        <row r="92">
          <cell r="J92">
            <v>4.2261543115000002</v>
          </cell>
          <cell r="K92">
            <v>383.97897371560117</v>
          </cell>
          <cell r="L92">
            <v>0</v>
          </cell>
          <cell r="M92">
            <v>388.20512802710118</v>
          </cell>
          <cell r="O92" t="str">
            <v>jul</v>
          </cell>
        </row>
        <row r="93">
          <cell r="J93">
            <v>5.3088974824999999</v>
          </cell>
          <cell r="K93">
            <v>381.71741722160101</v>
          </cell>
          <cell r="L93">
            <v>0</v>
          </cell>
          <cell r="M93">
            <v>387.02631470410103</v>
          </cell>
          <cell r="O93" t="str">
            <v>ago</v>
          </cell>
        </row>
        <row r="94">
          <cell r="J94">
            <v>5.2134331169999992</v>
          </cell>
          <cell r="K94">
            <v>378.7046406812994</v>
          </cell>
          <cell r="L94">
            <v>0</v>
          </cell>
          <cell r="M94">
            <v>383.91807379829942</v>
          </cell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1449.8275947801899</v>
          </cell>
          <cell r="K104">
            <v>1965.0344981855171</v>
          </cell>
          <cell r="L104">
            <v>1929.1308910235332</v>
          </cell>
          <cell r="M104">
            <v>5343.9929839892402</v>
          </cell>
          <cell r="N104">
            <v>2011</v>
          </cell>
          <cell r="O104" t="str">
            <v>ene</v>
          </cell>
        </row>
        <row r="105">
          <cell r="J105">
            <v>1417.7136417767001</v>
          </cell>
          <cell r="K105">
            <v>1987.9017743024833</v>
          </cell>
          <cell r="L105">
            <v>1817.9980305115457</v>
          </cell>
          <cell r="M105">
            <v>5223.6134465907289</v>
          </cell>
          <cell r="O105" t="str">
            <v>feb</v>
          </cell>
        </row>
        <row r="106">
          <cell r="J106">
            <v>1420.8624013533101</v>
          </cell>
          <cell r="K106">
            <v>2046.8396678733063</v>
          </cell>
          <cell r="L106">
            <v>1905.2919695489143</v>
          </cell>
          <cell r="M106">
            <v>5372.9940387755305</v>
          </cell>
          <cell r="O106" t="str">
            <v>mar</v>
          </cell>
        </row>
        <row r="107">
          <cell r="J107">
            <v>1445.4680614893</v>
          </cell>
          <cell r="K107">
            <v>2084.0154167800943</v>
          </cell>
          <cell r="L107">
            <v>1951.8868383886936</v>
          </cell>
          <cell r="M107">
            <v>5481.3703166580881</v>
          </cell>
          <cell r="O107" t="str">
            <v>abr</v>
          </cell>
        </row>
        <row r="108">
          <cell r="J108">
            <v>1455.7843851182001</v>
          </cell>
          <cell r="K108">
            <v>2138.6881367597516</v>
          </cell>
          <cell r="L108">
            <v>1980.0462237254583</v>
          </cell>
          <cell r="M108">
            <v>5574.51874560341</v>
          </cell>
          <cell r="O108" t="str">
            <v>may</v>
          </cell>
        </row>
        <row r="109">
          <cell r="J109">
            <v>1474.5078807118</v>
          </cell>
          <cell r="K109">
            <v>2180.7092819150344</v>
          </cell>
          <cell r="L109">
            <v>1935.1050480004039</v>
          </cell>
          <cell r="M109">
            <v>5590.3222106272387</v>
          </cell>
          <cell r="O109" t="str">
            <v>jun</v>
          </cell>
        </row>
        <row r="110">
          <cell r="J110">
            <v>1523.342241733</v>
          </cell>
          <cell r="K110">
            <v>2224.5728152027068</v>
          </cell>
          <cell r="L110">
            <v>1840.3290426743199</v>
          </cell>
          <cell r="M110">
            <v>5588.2440996100268</v>
          </cell>
          <cell r="O110" t="str">
            <v>jul</v>
          </cell>
        </row>
        <row r="111">
          <cell r="J111">
            <v>1569.2957238619001</v>
          </cell>
          <cell r="K111">
            <v>2251.8547387899066</v>
          </cell>
          <cell r="L111">
            <v>1771.7943807979198</v>
          </cell>
          <cell r="M111">
            <v>5592.9448434497262</v>
          </cell>
          <cell r="O111" t="str">
            <v>ago</v>
          </cell>
        </row>
        <row r="112">
          <cell r="J112">
            <v>1583.4573788329001</v>
          </cell>
          <cell r="K112">
            <v>2296.0596622728558</v>
          </cell>
          <cell r="L112">
            <v>1671.2843261892901</v>
          </cell>
          <cell r="M112">
            <v>5550.8013672950465</v>
          </cell>
          <cell r="O112" t="str">
            <v>sep</v>
          </cell>
        </row>
        <row r="113">
          <cell r="J113">
            <v>1603.1005594037999</v>
          </cell>
          <cell r="K113">
            <v>2348.7785660408226</v>
          </cell>
          <cell r="L113">
            <v>1752.9906223867224</v>
          </cell>
          <cell r="M113">
            <v>5704.8697478313443</v>
          </cell>
          <cell r="O113" t="str">
            <v>oct</v>
          </cell>
        </row>
        <row r="114">
          <cell r="J114">
            <v>1625.0466903124</v>
          </cell>
          <cell r="K114">
            <v>2387.6888892338643</v>
          </cell>
          <cell r="L114">
            <v>1701.1691946906581</v>
          </cell>
          <cell r="M114">
            <v>5713.9047742369221</v>
          </cell>
          <cell r="O114" t="str">
            <v>nov</v>
          </cell>
        </row>
        <row r="115">
          <cell r="J115">
            <v>1504.6303883850001</v>
          </cell>
          <cell r="K115">
            <v>2425.5174438930371</v>
          </cell>
          <cell r="L115">
            <v>1755.5094509911032</v>
          </cell>
          <cell r="M115">
            <v>5685.65728326914</v>
          </cell>
          <cell r="O115" t="str">
            <v>dic</v>
          </cell>
        </row>
        <row r="116">
          <cell r="J116">
            <v>1641.9793196006001</v>
          </cell>
          <cell r="K116">
            <v>2441.3124251758386</v>
          </cell>
          <cell r="L116">
            <v>1750.1705379685711</v>
          </cell>
          <cell r="M116">
            <v>5833.4622827450094</v>
          </cell>
          <cell r="N116">
            <v>2012</v>
          </cell>
          <cell r="O116" t="str">
            <v>ene</v>
          </cell>
        </row>
        <row r="117">
          <cell r="J117">
            <v>1642.0871199418</v>
          </cell>
          <cell r="K117">
            <v>2457.6850405338237</v>
          </cell>
          <cell r="L117">
            <v>1862.8353113652938</v>
          </cell>
          <cell r="M117">
            <v>5962.6074718409172</v>
          </cell>
          <cell r="O117" t="str">
            <v>feb</v>
          </cell>
        </row>
        <row r="118">
          <cell r="J118">
            <v>1609.3888293008999</v>
          </cell>
          <cell r="K118">
            <v>2489.3838634005519</v>
          </cell>
          <cell r="L118">
            <v>1910.6712584098216</v>
          </cell>
          <cell r="M118">
            <v>6009.4439511112732</v>
          </cell>
          <cell r="O118" t="str">
            <v>mar</v>
          </cell>
        </row>
        <row r="119">
          <cell r="J119">
            <v>1649.6958226658001</v>
          </cell>
          <cell r="K119">
            <v>2499.9522549856056</v>
          </cell>
          <cell r="L119">
            <v>1873.8473695436533</v>
          </cell>
          <cell r="M119">
            <v>6023.4954471950587</v>
          </cell>
          <cell r="O119" t="str">
            <v>abr</v>
          </cell>
        </row>
        <row r="120">
          <cell r="J120">
            <v>1680.4051667817002</v>
          </cell>
          <cell r="K120">
            <v>2532.4855891658435</v>
          </cell>
          <cell r="L120">
            <v>1894.6287508586663</v>
          </cell>
          <cell r="M120">
            <v>6107.5195068062103</v>
          </cell>
          <cell r="O120" t="str">
            <v>may</v>
          </cell>
        </row>
        <row r="121">
          <cell r="J121">
            <v>1690.3874252137</v>
          </cell>
          <cell r="K121">
            <v>2552.6909264043343</v>
          </cell>
          <cell r="L121">
            <v>1957.5349895292386</v>
          </cell>
          <cell r="M121">
            <v>6200.6133411472729</v>
          </cell>
          <cell r="O121" t="str">
            <v>jun</v>
          </cell>
        </row>
        <row r="122">
          <cell r="J122">
            <v>1711.8029512617998</v>
          </cell>
          <cell r="K122">
            <v>2567.542734664507</v>
          </cell>
          <cell r="L122">
            <v>1836.4235363866674</v>
          </cell>
          <cell r="M122">
            <v>6115.7692223129743</v>
          </cell>
          <cell r="O122" t="str">
            <v>jul</v>
          </cell>
        </row>
        <row r="123">
          <cell r="J123">
            <v>1732.8228869682002</v>
          </cell>
          <cell r="K123">
            <v>2578.7623052528611</v>
          </cell>
          <cell r="L123">
            <v>1813.7791057476259</v>
          </cell>
          <cell r="M123">
            <v>6125.3642979686874</v>
          </cell>
          <cell r="O123" t="str">
            <v>ago</v>
          </cell>
        </row>
        <row r="124">
          <cell r="J124">
            <v>1715.4224187387001</v>
          </cell>
          <cell r="K124">
            <v>2565.0841309869829</v>
          </cell>
          <cell r="L124">
            <v>1834.2760592361435</v>
          </cell>
          <cell r="M124">
            <v>6114.7826089618266</v>
          </cell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19793.705213802012</v>
          </cell>
          <cell r="K141">
            <v>237065.70569890266</v>
          </cell>
          <cell r="L141">
            <v>256859.41091270468</v>
          </cell>
          <cell r="M141">
            <v>2011</v>
          </cell>
          <cell r="N141" t="str">
            <v>ene</v>
          </cell>
        </row>
        <row r="142">
          <cell r="J142">
            <v>20162.639428810267</v>
          </cell>
          <cell r="K142">
            <v>236628.99662062307</v>
          </cell>
          <cell r="L142">
            <v>256791.63604943335</v>
          </cell>
          <cell r="N142" t="str">
            <v>feb</v>
          </cell>
        </row>
        <row r="143">
          <cell r="J143">
            <v>19886.026157360586</v>
          </cell>
          <cell r="K143">
            <v>241813.41998737847</v>
          </cell>
          <cell r="L143">
            <v>261699.44614473905</v>
          </cell>
          <cell r="N143" t="str">
            <v>mar</v>
          </cell>
        </row>
        <row r="144">
          <cell r="J144">
            <v>20838.677166259549</v>
          </cell>
          <cell r="K144">
            <v>258664.7084236517</v>
          </cell>
          <cell r="L144">
            <v>279503.38558991125</v>
          </cell>
          <cell r="N144" t="str">
            <v>abr</v>
          </cell>
        </row>
        <row r="145">
          <cell r="J145">
            <v>20569.715173254415</v>
          </cell>
          <cell r="K145">
            <v>261387.91718145696</v>
          </cell>
          <cell r="L145">
            <v>281957.63235471136</v>
          </cell>
          <cell r="N145" t="str">
            <v>may</v>
          </cell>
        </row>
        <row r="146">
          <cell r="J146">
            <v>20371.752121482201</v>
          </cell>
          <cell r="K146">
            <v>261393.86575923758</v>
          </cell>
          <cell r="L146">
            <v>281765.61788071977</v>
          </cell>
          <cell r="N146" t="str">
            <v>jun</v>
          </cell>
        </row>
        <row r="147">
          <cell r="J147">
            <v>20721.155307446195</v>
          </cell>
          <cell r="K147">
            <v>268132.4819096307</v>
          </cell>
          <cell r="L147">
            <v>288853.6372170769</v>
          </cell>
          <cell r="N147" t="str">
            <v>jul</v>
          </cell>
        </row>
        <row r="148">
          <cell r="J148">
            <v>20256.956526374724</v>
          </cell>
          <cell r="K148">
            <v>265351.1153630761</v>
          </cell>
          <cell r="L148">
            <v>285608.07188945083</v>
          </cell>
          <cell r="N148" t="str">
            <v>ago</v>
          </cell>
        </row>
        <row r="149">
          <cell r="J149">
            <v>17915.59021809659</v>
          </cell>
          <cell r="K149">
            <v>234184.43297654472</v>
          </cell>
          <cell r="L149">
            <v>252100.02319464131</v>
          </cell>
          <cell r="N149" t="str">
            <v>sep</v>
          </cell>
        </row>
        <row r="150">
          <cell r="J150">
            <v>18992.666736845254</v>
          </cell>
          <cell r="K150">
            <v>257195.38805333388</v>
          </cell>
          <cell r="L150">
            <v>276188.05479017913</v>
          </cell>
          <cell r="N150" t="str">
            <v>oct</v>
          </cell>
        </row>
        <row r="151">
          <cell r="J151">
            <v>17945.820478813297</v>
          </cell>
          <cell r="K151">
            <v>245328.14761037106</v>
          </cell>
          <cell r="L151">
            <v>263273.96808918437</v>
          </cell>
          <cell r="N151" t="str">
            <v>nov</v>
          </cell>
        </row>
        <row r="152">
          <cell r="J152">
            <v>17906.703817812813</v>
          </cell>
          <cell r="K152">
            <v>244137.54630762845</v>
          </cell>
          <cell r="L152">
            <v>262044.25012544126</v>
          </cell>
          <cell r="N152" t="str">
            <v>dic</v>
          </cell>
        </row>
        <row r="153">
          <cell r="J153">
            <v>18831.221627158364</v>
          </cell>
          <cell r="K153">
            <v>267454.36906019843</v>
          </cell>
          <cell r="L153">
            <v>286285.59068735677</v>
          </cell>
          <cell r="M153">
            <v>2012</v>
          </cell>
          <cell r="N153" t="str">
            <v>ene</v>
          </cell>
        </row>
        <row r="154">
          <cell r="J154">
            <v>19263.982718263178</v>
          </cell>
          <cell r="K154">
            <v>281220.31514139759</v>
          </cell>
          <cell r="L154">
            <v>300484.29785966076</v>
          </cell>
          <cell r="N154" t="str">
            <v>feb</v>
          </cell>
        </row>
        <row r="155">
          <cell r="J155">
            <v>18797.761198570555</v>
          </cell>
          <cell r="K155">
            <v>277806.22305679752</v>
          </cell>
          <cell r="L155">
            <v>296603.98425536806</v>
          </cell>
          <cell r="N155" t="str">
            <v>mar</v>
          </cell>
        </row>
        <row r="156">
          <cell r="J156">
            <v>18826.053412116456</v>
          </cell>
          <cell r="K156">
            <v>280648.52554628556</v>
          </cell>
          <cell r="L156">
            <v>299474.57895840204</v>
          </cell>
          <cell r="N156" t="str">
            <v>abr</v>
          </cell>
        </row>
        <row r="157">
          <cell r="J157">
            <v>17326.661031105185</v>
          </cell>
          <cell r="K157">
            <v>265844.97923677939</v>
          </cell>
          <cell r="L157">
            <v>283171.64026788459</v>
          </cell>
          <cell r="N157" t="str">
            <v>may</v>
          </cell>
        </row>
        <row r="158">
          <cell r="J158">
            <v>17781.070602859669</v>
          </cell>
          <cell r="K158">
            <v>279578.17290559178</v>
          </cell>
          <cell r="L158">
            <v>297359.24350845144</v>
          </cell>
          <cell r="N158" t="str">
            <v>jun</v>
          </cell>
        </row>
        <row r="159">
          <cell r="J159">
            <v>18187.628539951864</v>
          </cell>
          <cell r="K159">
            <v>286527.22702759726</v>
          </cell>
          <cell r="L159">
            <v>304714.85556754912</v>
          </cell>
          <cell r="N159" t="str">
            <v>jul</v>
          </cell>
        </row>
        <row r="160">
          <cell r="J160">
            <v>18180.348581032529</v>
          </cell>
          <cell r="K160">
            <v>287735.62388909661</v>
          </cell>
          <cell r="L160">
            <v>305915.97247012914</v>
          </cell>
          <cell r="N160" t="str">
            <v>ago</v>
          </cell>
        </row>
        <row r="161">
          <cell r="J161">
            <v>18306.588431266377</v>
          </cell>
          <cell r="K161">
            <v>291574.72963291698</v>
          </cell>
          <cell r="L161">
            <v>309881.31806418335</v>
          </cell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64466.144235955384</v>
          </cell>
          <cell r="K171">
            <v>106814.79053798506</v>
          </cell>
          <cell r="L171">
            <v>85578.476138764265</v>
          </cell>
          <cell r="M171">
            <v>256859.41091270471</v>
          </cell>
          <cell r="N171">
            <v>2011</v>
          </cell>
          <cell r="O171" t="str">
            <v>ene</v>
          </cell>
        </row>
        <row r="172">
          <cell r="J172">
            <v>64364.70256625909</v>
          </cell>
          <cell r="K172">
            <v>110071.8637183955</v>
          </cell>
          <cell r="L172">
            <v>82355.069764778775</v>
          </cell>
          <cell r="M172">
            <v>256791.63604943338</v>
          </cell>
          <cell r="O172" t="str">
            <v>feb</v>
          </cell>
        </row>
        <row r="173">
          <cell r="J173">
            <v>64055.319058938527</v>
          </cell>
          <cell r="K173">
            <v>111895.81545430145</v>
          </cell>
          <cell r="L173">
            <v>85748.311631499091</v>
          </cell>
          <cell r="M173">
            <v>261699.44614473908</v>
          </cell>
          <cell r="O173" t="str">
            <v>mar</v>
          </cell>
        </row>
        <row r="174">
          <cell r="J174">
            <v>68347.303292611847</v>
          </cell>
          <cell r="K174">
            <v>119046.95433099272</v>
          </cell>
          <cell r="L174">
            <v>92109.127966306682</v>
          </cell>
          <cell r="M174">
            <v>279503.38558991125</v>
          </cell>
          <cell r="O174" t="str">
            <v>abr</v>
          </cell>
        </row>
        <row r="175">
          <cell r="J175">
            <v>68410.164280682031</v>
          </cell>
          <cell r="K175">
            <v>120703.5506056733</v>
          </cell>
          <cell r="L175">
            <v>92843.917468356041</v>
          </cell>
          <cell r="M175">
            <v>281957.63235471136</v>
          </cell>
          <cell r="O175" t="str">
            <v>may</v>
          </cell>
        </row>
        <row r="176">
          <cell r="J176">
            <v>69105.470896146508</v>
          </cell>
          <cell r="K176">
            <v>122177.95828613568</v>
          </cell>
          <cell r="L176">
            <v>90482.188698437603</v>
          </cell>
          <cell r="M176">
            <v>281765.61788071977</v>
          </cell>
          <cell r="O176" t="str">
            <v>jun</v>
          </cell>
        </row>
        <row r="177">
          <cell r="J177">
            <v>73331.323566620646</v>
          </cell>
          <cell r="K177">
            <v>127220.51706696852</v>
          </cell>
          <cell r="L177">
            <v>88301.79658348771</v>
          </cell>
          <cell r="M177">
            <v>288853.63721707684</v>
          </cell>
          <cell r="O177" t="str">
            <v>jul</v>
          </cell>
        </row>
        <row r="178">
          <cell r="J178">
            <v>74624.203391517454</v>
          </cell>
          <cell r="K178">
            <v>126923.03323162811</v>
          </cell>
          <cell r="L178">
            <v>84060.835266305236</v>
          </cell>
          <cell r="M178">
            <v>285608.07188945083</v>
          </cell>
          <cell r="O178" t="str">
            <v>ago</v>
          </cell>
        </row>
        <row r="179">
          <cell r="J179">
            <v>66959.954701393377</v>
          </cell>
          <cell r="K179">
            <v>114629.75000531532</v>
          </cell>
          <cell r="L179">
            <v>70510.318487932615</v>
          </cell>
          <cell r="M179">
            <v>252100.02319464131</v>
          </cell>
          <cell r="O179" t="str">
            <v>sep</v>
          </cell>
        </row>
        <row r="180">
          <cell r="J180">
            <v>72427.167176377159</v>
          </cell>
          <cell r="K180">
            <v>124729.96783688699</v>
          </cell>
          <cell r="L180">
            <v>79030.91977691502</v>
          </cell>
          <cell r="M180">
            <v>276188.05479017913</v>
          </cell>
          <cell r="O180" t="str">
            <v>oct</v>
          </cell>
        </row>
        <row r="181">
          <cell r="J181">
            <v>69925.381318999323</v>
          </cell>
          <cell r="K181">
            <v>120308.39730342563</v>
          </cell>
          <cell r="L181">
            <v>73040.189466759388</v>
          </cell>
          <cell r="M181">
            <v>263273.96808918437</v>
          </cell>
          <cell r="O181" t="str">
            <v>nov</v>
          </cell>
        </row>
        <row r="182">
          <cell r="J182">
            <v>64933.218450387882</v>
          </cell>
          <cell r="K182">
            <v>121730.86918337547</v>
          </cell>
          <cell r="L182">
            <v>75380.162491677926</v>
          </cell>
          <cell r="M182">
            <v>262044.25012544129</v>
          </cell>
          <cell r="O182" t="str">
            <v>dic</v>
          </cell>
        </row>
        <row r="183">
          <cell r="J183">
            <v>75521.216029257615</v>
          </cell>
          <cell r="K183">
            <v>130522.01869657812</v>
          </cell>
          <cell r="L183">
            <v>80242.355961521054</v>
          </cell>
          <cell r="M183">
            <v>286285.59068735677</v>
          </cell>
          <cell r="N183">
            <v>2012</v>
          </cell>
          <cell r="O183" t="str">
            <v>ene</v>
          </cell>
        </row>
        <row r="184">
          <cell r="J184">
            <v>77693.302673724946</v>
          </cell>
          <cell r="K184">
            <v>134932.26294627518</v>
          </cell>
          <cell r="L184">
            <v>87858.732239660734</v>
          </cell>
          <cell r="M184">
            <v>300484.29785966087</v>
          </cell>
          <cell r="O184" t="str">
            <v>feb</v>
          </cell>
        </row>
        <row r="185">
          <cell r="J185">
            <v>74652.570515268118</v>
          </cell>
          <cell r="K185">
            <v>133624.37880638443</v>
          </cell>
          <cell r="L185">
            <v>88327.03493371552</v>
          </cell>
          <cell r="M185">
            <v>296603.98425536806</v>
          </cell>
          <cell r="O185" t="str">
            <v>mar</v>
          </cell>
        </row>
        <row r="186">
          <cell r="J186">
            <v>77116.809940182327</v>
          </cell>
          <cell r="K186">
            <v>135050.90442913753</v>
          </cell>
          <cell r="L186">
            <v>87306.864589082179</v>
          </cell>
          <cell r="M186">
            <v>299474.57895840204</v>
          </cell>
          <cell r="O186" t="str">
            <v>abr</v>
          </cell>
        </row>
        <row r="187">
          <cell r="J187">
            <v>73365.397702437229</v>
          </cell>
          <cell r="K187">
            <v>127337.81321829096</v>
          </cell>
          <cell r="L187">
            <v>82468.429347156401</v>
          </cell>
          <cell r="M187">
            <v>283171.64026788459</v>
          </cell>
          <cell r="O187" t="str">
            <v>may</v>
          </cell>
        </row>
        <row r="188">
          <cell r="J188">
            <v>76447.654772741836</v>
          </cell>
          <cell r="K188">
            <v>132648.69833105014</v>
          </cell>
          <cell r="L188">
            <v>88262.890404659498</v>
          </cell>
          <cell r="M188">
            <v>297359.2435084515</v>
          </cell>
          <cell r="O188" t="str">
            <v>jun</v>
          </cell>
        </row>
        <row r="189">
          <cell r="J189">
            <v>80396.928537569882</v>
          </cell>
          <cell r="K189">
            <v>138280.45170973107</v>
          </cell>
          <cell r="L189">
            <v>86037.475320248122</v>
          </cell>
          <cell r="M189">
            <v>304714.85556754906</v>
          </cell>
          <cell r="O189" t="str">
            <v>jul</v>
          </cell>
        </row>
        <row r="190">
          <cell r="J190">
            <v>81647.786004539055</v>
          </cell>
          <cell r="K190">
            <v>139066.90908811695</v>
          </cell>
          <cell r="L190">
            <v>85201.277377473074</v>
          </cell>
          <cell r="M190">
            <v>305915.97247012908</v>
          </cell>
          <cell r="O190" t="str">
            <v>ago</v>
          </cell>
        </row>
        <row r="191">
          <cell r="J191">
            <v>82046.078394716242</v>
          </cell>
          <cell r="K191">
            <v>140370.38928213425</v>
          </cell>
          <cell r="L191">
            <v>87464.850387332845</v>
          </cell>
          <cell r="M191">
            <v>309881.31806418335</v>
          </cell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150.11632797404934</v>
          </cell>
          <cell r="K204">
            <v>19643.588885827961</v>
          </cell>
          <cell r="L204">
            <v>0</v>
          </cell>
          <cell r="M204">
            <v>19793.705213802012</v>
          </cell>
          <cell r="N204">
            <v>2011</v>
          </cell>
          <cell r="O204" t="str">
            <v>ene</v>
          </cell>
        </row>
        <row r="205">
          <cell r="J205">
            <v>142.46254427946607</v>
          </cell>
          <cell r="K205">
            <v>20020.176884530803</v>
          </cell>
          <cell r="L205">
            <v>0</v>
          </cell>
          <cell r="M205">
            <v>20162.639428810271</v>
          </cell>
          <cell r="O205" t="str">
            <v>feb</v>
          </cell>
        </row>
        <row r="206">
          <cell r="J206">
            <v>108.9245304563178</v>
          </cell>
          <cell r="K206">
            <v>19777.10162690427</v>
          </cell>
          <cell r="L206">
            <v>0</v>
          </cell>
          <cell r="M206">
            <v>19886.026157360589</v>
          </cell>
          <cell r="O206" t="str">
            <v>mar</v>
          </cell>
        </row>
        <row r="207">
          <cell r="J207">
            <v>135.97053070002835</v>
          </cell>
          <cell r="K207">
            <v>20702.706635559523</v>
          </cell>
          <cell r="L207">
            <v>0</v>
          </cell>
          <cell r="M207">
            <v>20838.677166259553</v>
          </cell>
          <cell r="O207" t="str">
            <v>abr</v>
          </cell>
        </row>
        <row r="208">
          <cell r="J208">
            <v>148.76528701074372</v>
          </cell>
          <cell r="K208">
            <v>20420.94988624367</v>
          </cell>
          <cell r="L208">
            <v>0</v>
          </cell>
          <cell r="M208">
            <v>20569.715173254415</v>
          </cell>
          <cell r="O208" t="str">
            <v>may</v>
          </cell>
        </row>
        <row r="209">
          <cell r="J209">
            <v>160.01471134585643</v>
          </cell>
          <cell r="K209">
            <v>20211.737410136346</v>
          </cell>
          <cell r="L209">
            <v>0</v>
          </cell>
          <cell r="M209">
            <v>20371.752121482201</v>
          </cell>
          <cell r="O209" t="str">
            <v>jun</v>
          </cell>
        </row>
        <row r="210">
          <cell r="J210">
            <v>239.03754744802754</v>
          </cell>
          <cell r="K210">
            <v>20482.117759998167</v>
          </cell>
          <cell r="L210">
            <v>0</v>
          </cell>
          <cell r="M210">
            <v>20721.155307446195</v>
          </cell>
          <cell r="O210" t="str">
            <v>jul</v>
          </cell>
        </row>
        <row r="211">
          <cell r="J211">
            <v>170.69413709456148</v>
          </cell>
          <cell r="K211">
            <v>20086.262389280164</v>
          </cell>
          <cell r="L211">
            <v>0</v>
          </cell>
          <cell r="M211">
            <v>20256.956526374724</v>
          </cell>
          <cell r="O211" t="str">
            <v>ago</v>
          </cell>
        </row>
        <row r="212">
          <cell r="J212">
            <v>154.99378361281555</v>
          </cell>
          <cell r="K212">
            <v>17760.59643448377</v>
          </cell>
          <cell r="L212">
            <v>0</v>
          </cell>
          <cell r="M212">
            <v>17915.590218096586</v>
          </cell>
          <cell r="O212" t="str">
            <v>sep</v>
          </cell>
        </row>
        <row r="213">
          <cell r="J213">
            <v>153.81323676917111</v>
          </cell>
          <cell r="K213">
            <v>18838.853500076086</v>
          </cell>
          <cell r="L213">
            <v>0</v>
          </cell>
          <cell r="M213">
            <v>18992.666736845258</v>
          </cell>
          <cell r="O213" t="str">
            <v>oct</v>
          </cell>
        </row>
        <row r="214">
          <cell r="J214">
            <v>153.53350798173165</v>
          </cell>
          <cell r="K214">
            <v>17792.286970831563</v>
          </cell>
          <cell r="L214">
            <v>0</v>
          </cell>
          <cell r="M214">
            <v>17945.820478813293</v>
          </cell>
          <cell r="O214" t="str">
            <v>nov</v>
          </cell>
        </row>
        <row r="215">
          <cell r="J215">
            <v>325.60092810968774</v>
          </cell>
          <cell r="K215">
            <v>17581.102889703121</v>
          </cell>
          <cell r="L215">
            <v>0</v>
          </cell>
          <cell r="M215">
            <v>17906.70381781281</v>
          </cell>
          <cell r="O215" t="str">
            <v>dic</v>
          </cell>
        </row>
        <row r="216">
          <cell r="J216">
            <v>239.2442519372986</v>
          </cell>
          <cell r="K216">
            <v>18591.977375221064</v>
          </cell>
          <cell r="L216">
            <v>0</v>
          </cell>
          <cell r="M216">
            <v>18831.221627158364</v>
          </cell>
          <cell r="N216">
            <v>2012</v>
          </cell>
          <cell r="O216" t="str">
            <v>ene</v>
          </cell>
        </row>
        <row r="217">
          <cell r="J217">
            <v>245.9342966332253</v>
          </cell>
          <cell r="K217">
            <v>19018.048421629952</v>
          </cell>
          <cell r="L217">
            <v>0</v>
          </cell>
          <cell r="M217">
            <v>19263.982718263178</v>
          </cell>
          <cell r="O217" t="str">
            <v>feb</v>
          </cell>
        </row>
        <row r="218">
          <cell r="J218">
            <v>253.30234084640983</v>
          </cell>
          <cell r="K218">
            <v>18544.458857724148</v>
          </cell>
          <cell r="L218">
            <v>0</v>
          </cell>
          <cell r="M218">
            <v>18797.761198570559</v>
          </cell>
          <cell r="O218" t="str">
            <v>mar</v>
          </cell>
        </row>
        <row r="219">
          <cell r="J219">
            <v>253.68216167292687</v>
          </cell>
          <cell r="K219">
            <v>18572.371250443528</v>
          </cell>
          <cell r="L219">
            <v>0</v>
          </cell>
          <cell r="M219">
            <v>18826.053412116456</v>
          </cell>
          <cell r="O219" t="str">
            <v>abr</v>
          </cell>
        </row>
        <row r="220">
          <cell r="J220">
            <v>221.58274210418611</v>
          </cell>
          <cell r="K220">
            <v>17105.078289001001</v>
          </cell>
          <cell r="L220">
            <v>0</v>
          </cell>
          <cell r="M220">
            <v>17326.661031105188</v>
          </cell>
          <cell r="O220" t="str">
            <v>may</v>
          </cell>
        </row>
        <row r="221">
          <cell r="J221">
            <v>230.12566030864332</v>
          </cell>
          <cell r="K221">
            <v>17550.944942551028</v>
          </cell>
          <cell r="L221">
            <v>0</v>
          </cell>
          <cell r="M221">
            <v>17781.070602859672</v>
          </cell>
          <cell r="O221" t="str">
            <v>jun</v>
          </cell>
        </row>
        <row r="222">
          <cell r="J222">
            <v>197.99770590539973</v>
          </cell>
          <cell r="K222">
            <v>17989.630834046464</v>
          </cell>
          <cell r="L222">
            <v>0</v>
          </cell>
          <cell r="M222">
            <v>18187.628539951864</v>
          </cell>
          <cell r="O222" t="str">
            <v>jul</v>
          </cell>
        </row>
        <row r="223">
          <cell r="J223">
            <v>249.38254363041975</v>
          </cell>
          <cell r="K223">
            <v>17930.966037402108</v>
          </cell>
          <cell r="L223">
            <v>0</v>
          </cell>
          <cell r="M223">
            <v>18180.348581032529</v>
          </cell>
          <cell r="O223" t="str">
            <v>ago</v>
          </cell>
        </row>
        <row r="224">
          <cell r="J224">
            <v>248.59515844777599</v>
          </cell>
          <cell r="K224">
            <v>18057.9932728186</v>
          </cell>
          <cell r="L224">
            <v>0</v>
          </cell>
          <cell r="M224">
            <v>18306.588431266377</v>
          </cell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64316.027907981341</v>
          </cell>
          <cell r="K234">
            <v>87171.201652157091</v>
          </cell>
          <cell r="L234">
            <v>85578.476138764265</v>
          </cell>
          <cell r="M234">
            <v>237065.70569890269</v>
          </cell>
          <cell r="N234">
            <v>2011</v>
          </cell>
          <cell r="O234" t="str">
            <v>ene</v>
          </cell>
        </row>
        <row r="235">
          <cell r="J235">
            <v>64222.240021979618</v>
          </cell>
          <cell r="K235">
            <v>90051.686833864704</v>
          </cell>
          <cell r="L235">
            <v>82355.069764778775</v>
          </cell>
          <cell r="M235">
            <v>236628.9966206231</v>
          </cell>
          <cell r="O235" t="str">
            <v>feb</v>
          </cell>
        </row>
        <row r="236">
          <cell r="J236">
            <v>63946.394528482204</v>
          </cell>
          <cell r="K236">
            <v>92118.71382739718</v>
          </cell>
          <cell r="L236">
            <v>85748.311631499091</v>
          </cell>
          <cell r="M236">
            <v>241813.41998737847</v>
          </cell>
          <cell r="O236" t="str">
            <v>mar</v>
          </cell>
        </row>
        <row r="237">
          <cell r="J237">
            <v>68211.332761911821</v>
          </cell>
          <cell r="K237">
            <v>98344.247695433194</v>
          </cell>
          <cell r="L237">
            <v>92109.127966306682</v>
          </cell>
          <cell r="M237">
            <v>258664.7084236517</v>
          </cell>
          <cell r="O237" t="str">
            <v>abr</v>
          </cell>
        </row>
        <row r="238">
          <cell r="J238">
            <v>68261.39899367129</v>
          </cell>
          <cell r="K238">
            <v>100282.60071942963</v>
          </cell>
          <cell r="L238">
            <v>92843.917468356041</v>
          </cell>
          <cell r="M238">
            <v>261387.91718145693</v>
          </cell>
          <cell r="O238" t="str">
            <v>may</v>
          </cell>
        </row>
        <row r="239">
          <cell r="J239">
            <v>68945.456184800656</v>
          </cell>
          <cell r="K239">
            <v>101966.22087599934</v>
          </cell>
          <cell r="L239">
            <v>90482.188698437603</v>
          </cell>
          <cell r="M239">
            <v>261393.86575923761</v>
          </cell>
          <cell r="O239" t="str">
            <v>jun</v>
          </cell>
        </row>
        <row r="240">
          <cell r="J240">
            <v>73092.286019172621</v>
          </cell>
          <cell r="K240">
            <v>106738.39930697034</v>
          </cell>
          <cell r="L240">
            <v>88301.79658348771</v>
          </cell>
          <cell r="M240">
            <v>268132.4819096307</v>
          </cell>
          <cell r="O240" t="str">
            <v>jul</v>
          </cell>
        </row>
        <row r="241">
          <cell r="J241">
            <v>74453.509254422897</v>
          </cell>
          <cell r="K241">
            <v>106836.77084234795</v>
          </cell>
          <cell r="L241">
            <v>84060.835266305236</v>
          </cell>
          <cell r="M241">
            <v>265351.1153630761</v>
          </cell>
          <cell r="O241" t="str">
            <v>ago</v>
          </cell>
        </row>
        <row r="242">
          <cell r="J242">
            <v>66804.960917780569</v>
          </cell>
          <cell r="K242">
            <v>96869.15357083155</v>
          </cell>
          <cell r="L242">
            <v>70510.318487932615</v>
          </cell>
          <cell r="M242">
            <v>234184.43297654472</v>
          </cell>
          <cell r="O242" t="str">
            <v>sep</v>
          </cell>
        </row>
        <row r="243">
          <cell r="J243">
            <v>72273.353939608001</v>
          </cell>
          <cell r="K243">
            <v>105891.1143368109</v>
          </cell>
          <cell r="L243">
            <v>79030.91977691502</v>
          </cell>
          <cell r="M243">
            <v>257195.38805333394</v>
          </cell>
          <cell r="O243" t="str">
            <v>oct</v>
          </cell>
        </row>
        <row r="244">
          <cell r="J244">
            <v>69771.847811017593</v>
          </cell>
          <cell r="K244">
            <v>102516.11033259408</v>
          </cell>
          <cell r="L244">
            <v>73040.189466759388</v>
          </cell>
          <cell r="M244">
            <v>245328.14761037106</v>
          </cell>
          <cell r="O244" t="str">
            <v>nov</v>
          </cell>
        </row>
        <row r="245">
          <cell r="J245">
            <v>64607.617522278197</v>
          </cell>
          <cell r="K245">
            <v>104149.76629367235</v>
          </cell>
          <cell r="L245">
            <v>75380.162491677926</v>
          </cell>
          <cell r="M245">
            <v>244137.54630762845</v>
          </cell>
          <cell r="O245" t="str">
            <v>dic</v>
          </cell>
        </row>
        <row r="246">
          <cell r="J246">
            <v>75281.971777320316</v>
          </cell>
          <cell r="K246">
            <v>111930.04132135706</v>
          </cell>
          <cell r="L246">
            <v>80242.355961521054</v>
          </cell>
          <cell r="M246">
            <v>267454.36906019843</v>
          </cell>
          <cell r="N246">
            <v>2012</v>
          </cell>
          <cell r="O246" t="str">
            <v>ene</v>
          </cell>
        </row>
        <row r="247">
          <cell r="J247">
            <v>77447.368377091712</v>
          </cell>
          <cell r="K247">
            <v>115914.21452464521</v>
          </cell>
          <cell r="L247">
            <v>87858.732239660734</v>
          </cell>
          <cell r="M247">
            <v>281220.31514139764</v>
          </cell>
          <cell r="O247" t="str">
            <v>feb</v>
          </cell>
        </row>
        <row r="248">
          <cell r="J248">
            <v>74399.268174421712</v>
          </cell>
          <cell r="K248">
            <v>115079.91994866027</v>
          </cell>
          <cell r="L248">
            <v>88327.03493371552</v>
          </cell>
          <cell r="M248">
            <v>277806.22305679752</v>
          </cell>
          <cell r="O248" t="str">
            <v>mar</v>
          </cell>
        </row>
        <row r="249">
          <cell r="J249">
            <v>76863.127778509399</v>
          </cell>
          <cell r="K249">
            <v>116478.53317869401</v>
          </cell>
          <cell r="L249">
            <v>87306.864589082179</v>
          </cell>
          <cell r="M249">
            <v>280648.52554628561</v>
          </cell>
          <cell r="O249" t="str">
            <v>abr</v>
          </cell>
        </row>
        <row r="250">
          <cell r="J250">
            <v>73143.814960333038</v>
          </cell>
          <cell r="K250">
            <v>110232.73492928997</v>
          </cell>
          <cell r="L250">
            <v>82468.429347156401</v>
          </cell>
          <cell r="M250">
            <v>265844.97923677939</v>
          </cell>
          <cell r="O250" t="str">
            <v>may</v>
          </cell>
        </row>
        <row r="251">
          <cell r="J251">
            <v>76217.529112433185</v>
          </cell>
          <cell r="K251">
            <v>115097.7533884991</v>
          </cell>
          <cell r="L251">
            <v>88262.890404659498</v>
          </cell>
          <cell r="M251">
            <v>279578.17290559178</v>
          </cell>
          <cell r="O251" t="str">
            <v>jun</v>
          </cell>
        </row>
        <row r="252">
          <cell r="J252">
            <v>80198.930831664475</v>
          </cell>
          <cell r="K252">
            <v>120290.82087568461</v>
          </cell>
          <cell r="L252">
            <v>86037.475320248122</v>
          </cell>
          <cell r="M252">
            <v>286527.2270275972</v>
          </cell>
          <cell r="O252" t="str">
            <v>jul</v>
          </cell>
        </row>
        <row r="253">
          <cell r="J253">
            <v>81398.403460908637</v>
          </cell>
          <cell r="K253">
            <v>121135.94305071485</v>
          </cell>
          <cell r="L253">
            <v>85201.277377473074</v>
          </cell>
          <cell r="M253">
            <v>287735.62388909655</v>
          </cell>
          <cell r="O253" t="str">
            <v>ago</v>
          </cell>
        </row>
        <row r="254">
          <cell r="J254">
            <v>81797.483236268468</v>
          </cell>
          <cell r="K254">
            <v>122312.39600931566</v>
          </cell>
          <cell r="L254">
            <v>87464.850387332845</v>
          </cell>
          <cell r="M254">
            <v>291574.72963291698</v>
          </cell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tabSelected="1"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16384" width="11.42578125" style="1"/>
  </cols>
  <sheetData>
    <row r="2" spans="2:21" ht="13.5" thickBot="1" x14ac:dyDescent="0.25"/>
    <row r="3" spans="2:21" ht="24" thickBot="1" x14ac:dyDescent="0.4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12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 t="s">
        <v>33</v>
      </c>
      <c r="K24" s="18" t="s">
        <v>33</v>
      </c>
      <c r="L24" s="19" t="s">
        <v>33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 t="s">
        <v>33</v>
      </c>
      <c r="K25" s="18" t="s">
        <v>33</v>
      </c>
      <c r="L25" s="19" t="s">
        <v>33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 t="s">
        <v>33</v>
      </c>
      <c r="K26" s="18" t="s">
        <v>33</v>
      </c>
      <c r="L26" s="19" t="s">
        <v>33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 t="s">
        <v>33</v>
      </c>
      <c r="K27" s="18" t="s">
        <v>33</v>
      </c>
      <c r="L27" s="19" t="s">
        <v>33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 t="s">
        <v>33</v>
      </c>
      <c r="K28" s="18" t="s">
        <v>33</v>
      </c>
      <c r="L28" s="19" t="s">
        <v>33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 t="s">
        <v>33</v>
      </c>
      <c r="K29" s="18" t="s">
        <v>33</v>
      </c>
      <c r="L29" s="19" t="s">
        <v>33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 t="s">
        <v>33</v>
      </c>
      <c r="K54" s="18" t="s">
        <v>33</v>
      </c>
      <c r="L54" s="18" t="s">
        <v>33</v>
      </c>
      <c r="M54" s="31" t="s">
        <v>33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 t="s">
        <v>33</v>
      </c>
      <c r="K55" s="18" t="s">
        <v>33</v>
      </c>
      <c r="L55" s="18" t="s">
        <v>33</v>
      </c>
      <c r="M55" s="31" t="s">
        <v>33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 t="s">
        <v>33</v>
      </c>
      <c r="K56" s="18" t="s">
        <v>33</v>
      </c>
      <c r="L56" s="18" t="s">
        <v>33</v>
      </c>
      <c r="M56" s="31" t="s">
        <v>33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 t="s">
        <v>33</v>
      </c>
      <c r="K57" s="18" t="s">
        <v>33</v>
      </c>
      <c r="L57" s="18" t="s">
        <v>33</v>
      </c>
      <c r="M57" s="31" t="s">
        <v>33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 t="s">
        <v>33</v>
      </c>
      <c r="K58" s="18" t="s">
        <v>33</v>
      </c>
      <c r="L58" s="18" t="s">
        <v>33</v>
      </c>
      <c r="M58" s="31" t="s">
        <v>33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 t="s">
        <v>33</v>
      </c>
      <c r="K59" s="18" t="s">
        <v>33</v>
      </c>
      <c r="L59" s="18" t="s">
        <v>33</v>
      </c>
      <c r="M59" s="31" t="s">
        <v>33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 t="s">
        <v>33</v>
      </c>
      <c r="K87" s="18" t="s">
        <v>33</v>
      </c>
      <c r="L87" s="18" t="s">
        <v>33</v>
      </c>
      <c r="M87" s="31" t="s">
        <v>33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 t="s">
        <v>33</v>
      </c>
      <c r="K88" s="18" t="s">
        <v>33</v>
      </c>
      <c r="L88" s="18" t="s">
        <v>33</v>
      </c>
      <c r="M88" s="31" t="s">
        <v>33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 t="s">
        <v>33</v>
      </c>
      <c r="K89" s="18" t="s">
        <v>33</v>
      </c>
      <c r="L89" s="18" t="s">
        <v>33</v>
      </c>
      <c r="M89" s="31" t="s">
        <v>33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 t="s">
        <v>33</v>
      </c>
      <c r="K90" s="18" t="s">
        <v>33</v>
      </c>
      <c r="L90" s="18" t="s">
        <v>33</v>
      </c>
      <c r="M90" s="31" t="s">
        <v>33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 t="s">
        <v>33</v>
      </c>
      <c r="K91" s="18" t="s">
        <v>33</v>
      </c>
      <c r="L91" s="18" t="s">
        <v>33</v>
      </c>
      <c r="M91" s="31" t="s">
        <v>33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">
        <v>33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 t="s">
        <v>33</v>
      </c>
      <c r="K117" s="18" t="s">
        <v>33</v>
      </c>
      <c r="L117" s="18" t="s">
        <v>33</v>
      </c>
      <c r="M117" s="31" t="s">
        <v>33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 t="s">
        <v>33</v>
      </c>
      <c r="K118" s="18" t="s">
        <v>33</v>
      </c>
      <c r="L118" s="18" t="s">
        <v>33</v>
      </c>
      <c r="M118" s="31" t="s">
        <v>33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 t="s">
        <v>33</v>
      </c>
      <c r="K119" s="18" t="s">
        <v>33</v>
      </c>
      <c r="L119" s="18" t="s">
        <v>33</v>
      </c>
      <c r="M119" s="31" t="s">
        <v>33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 t="s">
        <v>33</v>
      </c>
      <c r="K120" s="18" t="s">
        <v>33</v>
      </c>
      <c r="L120" s="18" t="s">
        <v>33</v>
      </c>
      <c r="M120" s="31" t="s">
        <v>33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 t="s">
        <v>33</v>
      </c>
      <c r="K121" s="18" t="s">
        <v>33</v>
      </c>
      <c r="L121" s="18" t="s">
        <v>33</v>
      </c>
      <c r="M121" s="31" t="s">
        <v>33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">
        <v>33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 t="s">
        <v>33</v>
      </c>
      <c r="K154" s="18" t="s">
        <v>33</v>
      </c>
      <c r="L154" s="19" t="s">
        <v>33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 t="s">
        <v>33</v>
      </c>
      <c r="K155" s="18" t="s">
        <v>33</v>
      </c>
      <c r="L155" s="19" t="s">
        <v>33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 t="s">
        <v>33</v>
      </c>
      <c r="K156" s="18" t="s">
        <v>33</v>
      </c>
      <c r="L156" s="19" t="s">
        <v>33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 t="s">
        <v>33</v>
      </c>
      <c r="K157" s="18" t="s">
        <v>33</v>
      </c>
      <c r="L157" s="19" t="s">
        <v>33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 t="s">
        <v>33</v>
      </c>
      <c r="K158" s="18" t="s">
        <v>33</v>
      </c>
      <c r="L158" s="19" t="s">
        <v>33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 t="s">
        <v>33</v>
      </c>
      <c r="K159" s="18" t="s">
        <v>33</v>
      </c>
      <c r="L159" s="19" t="s">
        <v>33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 t="s">
        <v>33</v>
      </c>
      <c r="K184" s="18" t="s">
        <v>33</v>
      </c>
      <c r="L184" s="18" t="s">
        <v>33</v>
      </c>
      <c r="M184" s="31" t="s">
        <v>33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 t="s">
        <v>33</v>
      </c>
      <c r="K185" s="18" t="s">
        <v>33</v>
      </c>
      <c r="L185" s="18" t="s">
        <v>33</v>
      </c>
      <c r="M185" s="31" t="s">
        <v>33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/>
      <c r="K186" s="18" t="s">
        <v>33</v>
      </c>
      <c r="L186" s="18" t="s">
        <v>33</v>
      </c>
      <c r="M186" s="31" t="s">
        <v>33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 t="s">
        <v>33</v>
      </c>
      <c r="K187" s="18" t="s">
        <v>33</v>
      </c>
      <c r="L187" s="18" t="s">
        <v>33</v>
      </c>
      <c r="M187" s="31" t="s">
        <v>33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 t="s">
        <v>33</v>
      </c>
      <c r="K188" s="18" t="s">
        <v>33</v>
      </c>
      <c r="L188" s="18" t="s">
        <v>33</v>
      </c>
      <c r="M188" s="31" t="s">
        <v>33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">
        <v>33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x14ac:dyDescent="0.2">
      <c r="G217" s="2">
        <v>2012</v>
      </c>
      <c r="H217" s="38"/>
      <c r="I217" s="30" t="s">
        <v>11</v>
      </c>
      <c r="J217" s="18" t="s">
        <v>33</v>
      </c>
      <c r="K217" s="18" t="s">
        <v>33</v>
      </c>
      <c r="L217" s="18" t="s">
        <v>33</v>
      </c>
      <c r="M217" s="31" t="s">
        <v>33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 t="s">
        <v>33</v>
      </c>
      <c r="K218" s="18" t="s">
        <v>33</v>
      </c>
      <c r="L218" s="18" t="s">
        <v>33</v>
      </c>
      <c r="M218" s="31" t="s">
        <v>33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 t="s">
        <v>33</v>
      </c>
      <c r="K219" s="18" t="s">
        <v>33</v>
      </c>
      <c r="L219" s="18" t="s">
        <v>33</v>
      </c>
      <c r="M219" s="31" t="s">
        <v>33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 t="s">
        <v>33</v>
      </c>
      <c r="K220" s="18" t="s">
        <v>33</v>
      </c>
      <c r="L220" s="18" t="s">
        <v>33</v>
      </c>
      <c r="M220" s="31" t="s">
        <v>33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 t="s">
        <v>33</v>
      </c>
      <c r="K221" s="18" t="s">
        <v>33</v>
      </c>
      <c r="L221" s="18" t="s">
        <v>33</v>
      </c>
      <c r="M221" s="31" t="s">
        <v>33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">
        <v>33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 t="s">
        <v>33</v>
      </c>
      <c r="K247" s="18" t="s">
        <v>33</v>
      </c>
      <c r="L247" s="18" t="s">
        <v>33</v>
      </c>
      <c r="M247" s="31" t="s">
        <v>33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 t="s">
        <v>33</v>
      </c>
      <c r="K248" s="18" t="s">
        <v>33</v>
      </c>
      <c r="L248" s="18" t="s">
        <v>33</v>
      </c>
      <c r="M248" s="31" t="s">
        <v>33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 t="s">
        <v>33</v>
      </c>
      <c r="K249" s="18" t="s">
        <v>33</v>
      </c>
      <c r="L249" s="18" t="s">
        <v>33</v>
      </c>
      <c r="M249" s="31" t="s">
        <v>33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 t="s">
        <v>33</v>
      </c>
      <c r="K250" s="18" t="s">
        <v>33</v>
      </c>
      <c r="L250" s="18" t="s">
        <v>33</v>
      </c>
      <c r="M250" s="31" t="s">
        <v>33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 t="s">
        <v>33</v>
      </c>
      <c r="K251" s="18" t="s">
        <v>33</v>
      </c>
      <c r="L251" s="18" t="s">
        <v>33</v>
      </c>
      <c r="M251" s="31" t="s">
        <v>33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">
        <v>33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21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ht="12.75" customHeight="1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ht="12.75" customHeight="1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f t="shared" si="0"/>
        <v>6505.5820187976087</v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f t="shared" si="0"/>
        <v>6594.9701053185727</v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f t="shared" si="0"/>
        <v>6503.974350340075</v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>
        <v>387.02631470410103</v>
      </c>
      <c r="K30" s="18">
        <v>6125.3642979686874</v>
      </c>
      <c r="L30" s="19">
        <f t="shared" si="0"/>
        <v>6512.3906126727888</v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>
        <v>383.91807379829936</v>
      </c>
      <c r="K31" s="18">
        <v>6114.7826089618266</v>
      </c>
      <c r="L31" s="19">
        <f t="shared" si="0"/>
        <v>6498.7006827601263</v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>
        <v>380.22808295790009</v>
      </c>
      <c r="K32" s="18">
        <v>6184.6469109376449</v>
      </c>
      <c r="L32" s="19">
        <f t="shared" si="0"/>
        <v>6564.8749938955452</v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 t="s">
        <v>33</v>
      </c>
      <c r="K33" s="18" t="s">
        <v>33</v>
      </c>
      <c r="L33" s="19" t="str">
        <f t="shared" si="0"/>
        <v/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 t="s">
        <v>33</v>
      </c>
      <c r="K34" s="22" t="s">
        <v>33</v>
      </c>
      <c r="L34" s="23" t="str">
        <f t="shared" si="0"/>
        <v/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ht="12.75" customHeight="1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>
        <f t="shared" ref="J57:M64" si="6">IF(ISERROR(J90+J120),"",J90+J120)</f>
        <v>1685.4958061598002</v>
      </c>
      <c r="K57" s="18">
        <f t="shared" si="6"/>
        <v>2925.4574617791432</v>
      </c>
      <c r="L57" s="18">
        <f t="shared" si="6"/>
        <v>1894.6287508586663</v>
      </c>
      <c r="M57" s="31">
        <f t="shared" si="6"/>
        <v>6505.5820187976096</v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>
        <f t="shared" si="6"/>
        <v>1695.4912579794</v>
      </c>
      <c r="K58" s="18">
        <f t="shared" si="6"/>
        <v>2941.9438578099339</v>
      </c>
      <c r="L58" s="18">
        <f t="shared" si="6"/>
        <v>1957.5349895292386</v>
      </c>
      <c r="M58" s="31">
        <f t="shared" si="6"/>
        <v>6594.9701053185727</v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>
        <f t="shared" si="6"/>
        <v>1716.0291055732998</v>
      </c>
      <c r="K59" s="18">
        <f t="shared" si="6"/>
        <v>2951.5217083801081</v>
      </c>
      <c r="L59" s="18">
        <f t="shared" si="6"/>
        <v>1836.4235363866674</v>
      </c>
      <c r="M59" s="31">
        <f t="shared" si="6"/>
        <v>6503.974350340075</v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>
        <f t="shared" si="6"/>
        <v>1738.1317844507003</v>
      </c>
      <c r="K60" s="18">
        <f t="shared" si="6"/>
        <v>2960.4797224744621</v>
      </c>
      <c r="L60" s="18">
        <f t="shared" si="6"/>
        <v>1813.7791057476259</v>
      </c>
      <c r="M60" s="31">
        <f t="shared" si="6"/>
        <v>6512.3906126727888</v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>
        <f t="shared" si="6"/>
        <v>1720.6358518557001</v>
      </c>
      <c r="K61" s="18">
        <f t="shared" si="6"/>
        <v>2943.7887716682822</v>
      </c>
      <c r="L61" s="18">
        <f t="shared" si="6"/>
        <v>1834.2760592361435</v>
      </c>
      <c r="M61" s="31">
        <f t="shared" si="6"/>
        <v>6498.7006827601263</v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>
        <f t="shared" si="6"/>
        <v>1721.3628555626001</v>
      </c>
      <c r="K62" s="18">
        <f t="shared" si="6"/>
        <v>2976.8472424563347</v>
      </c>
      <c r="L62" s="18">
        <f t="shared" si="6"/>
        <v>1866.6648958766098</v>
      </c>
      <c r="M62" s="31">
        <f t="shared" si="6"/>
        <v>6564.8749938955452</v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 t="str">
        <f t="shared" si="6"/>
        <v/>
      </c>
      <c r="K63" s="18" t="str">
        <f t="shared" si="6"/>
        <v/>
      </c>
      <c r="L63" s="18" t="str">
        <f t="shared" si="6"/>
        <v/>
      </c>
      <c r="M63" s="31" t="str">
        <f t="shared" si="6"/>
        <v/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33" t="str">
        <f t="shared" si="6"/>
        <v/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ht="12.75" customHeight="1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f t="shared" si="7"/>
        <v>398.06251199139973</v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f t="shared" si="7"/>
        <v>394.35676417129952</v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f t="shared" si="7"/>
        <v>388.20512802710118</v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>
        <v>5.3088974824999999</v>
      </c>
      <c r="K93" s="18">
        <v>381.71741722160101</v>
      </c>
      <c r="L93" s="18">
        <v>0</v>
      </c>
      <c r="M93" s="31">
        <f t="shared" si="7"/>
        <v>387.02631470410103</v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>
        <v>5.2134331169999992</v>
      </c>
      <c r="K94" s="18">
        <v>378.7046406812994</v>
      </c>
      <c r="L94" s="18">
        <v>0</v>
      </c>
      <c r="M94" s="31">
        <f t="shared" si="7"/>
        <v>383.91807379829942</v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>
        <v>5.0384795142999996</v>
      </c>
      <c r="K95" s="18">
        <v>375.18960344360011</v>
      </c>
      <c r="L95" s="18">
        <v>0</v>
      </c>
      <c r="M95" s="31">
        <f t="shared" si="7"/>
        <v>380.22808295790009</v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tr">
        <f t="shared" si="7"/>
        <v/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tr">
        <f t="shared" si="7"/>
        <v/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ht="12.75" customHeight="1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f t="shared" si="10"/>
        <v>6107.5195068062103</v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f t="shared" si="10"/>
        <v>6200.6133411472729</v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f t="shared" si="10"/>
        <v>6115.7692223129743</v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>
        <v>1732.8228869682002</v>
      </c>
      <c r="K123" s="18">
        <v>2578.7623052528611</v>
      </c>
      <c r="L123" s="18">
        <v>1813.7791057476259</v>
      </c>
      <c r="M123" s="31">
        <f t="shared" si="10"/>
        <v>6125.3642979686874</v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>
        <v>1715.4224187387001</v>
      </c>
      <c r="K124" s="18">
        <v>2565.0841309869829</v>
      </c>
      <c r="L124" s="18">
        <v>1834.2760592361435</v>
      </c>
      <c r="M124" s="31">
        <f t="shared" si="10"/>
        <v>6114.7826089618266</v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>
        <v>1716.3243760483001</v>
      </c>
      <c r="K125" s="18">
        <v>2601.6576390127348</v>
      </c>
      <c r="L125" s="18">
        <v>1866.6648958766098</v>
      </c>
      <c r="M125" s="31">
        <f t="shared" si="10"/>
        <v>6184.6469109376449</v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tr">
        <f t="shared" si="10"/>
        <v/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tr">
        <f t="shared" si="10"/>
        <v/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f t="shared" si="13"/>
        <v>283171.64026788459</v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f t="shared" si="13"/>
        <v>297359.24350845144</v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f t="shared" si="13"/>
        <v>304714.85556754912</v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>
        <v>18180.348581032529</v>
      </c>
      <c r="K160" s="18">
        <v>287735.62388909661</v>
      </c>
      <c r="L160" s="19">
        <f t="shared" si="13"/>
        <v>305915.97247012914</v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>
        <v>18306.588431266377</v>
      </c>
      <c r="K161" s="18">
        <v>291574.72963291698</v>
      </c>
      <c r="L161" s="19">
        <f t="shared" si="13"/>
        <v>309881.31806418335</v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>
        <v>17985.486926453988</v>
      </c>
      <c r="K162" s="18">
        <v>292545.16209345637</v>
      </c>
      <c r="L162" s="19">
        <f t="shared" si="13"/>
        <v>310530.64901991037</v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 t="s">
        <v>33</v>
      </c>
      <c r="K163" s="18" t="s">
        <v>33</v>
      </c>
      <c r="L163" s="19" t="str">
        <f t="shared" si="13"/>
        <v/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 t="s">
        <v>33</v>
      </c>
      <c r="K164" s="22" t="s">
        <v>33</v>
      </c>
      <c r="L164" s="23" t="str">
        <f t="shared" si="13"/>
        <v/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ht="12.75" customHeight="1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f t="shared" si="16"/>
        <v>283171.64026788459</v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f t="shared" si="16"/>
        <v>297359.2435084515</v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f t="shared" si="16"/>
        <v>304714.85556754906</v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>
        <v>81647.786004539055</v>
      </c>
      <c r="K190" s="18">
        <v>139066.90908811695</v>
      </c>
      <c r="L190" s="18">
        <v>85201.277377473074</v>
      </c>
      <c r="M190" s="31">
        <f t="shared" si="16"/>
        <v>305915.97247012908</v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>
        <v>82046.078394716242</v>
      </c>
      <c r="K191" s="18">
        <v>140370.38928213425</v>
      </c>
      <c r="L191" s="18">
        <v>87464.850387332845</v>
      </c>
      <c r="M191" s="31">
        <f t="shared" si="16"/>
        <v>309881.31806418335</v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>
        <v>81423.625771041683</v>
      </c>
      <c r="K192" s="18">
        <v>140810.34400390967</v>
      </c>
      <c r="L192" s="18">
        <v>88296.679244958985</v>
      </c>
      <c r="M192" s="31">
        <f t="shared" si="16"/>
        <v>310530.64901991031</v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tr">
        <f t="shared" si="16"/>
        <v/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tr">
        <f t="shared" si="16"/>
        <v/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ht="12.75" customHeight="1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ht="12.75" customHeight="1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ht="12.75" customHeight="1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ht="12.75" customHeight="1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customHeight="1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ht="12.75" customHeight="1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ht="12.75" customHeight="1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f t="shared" si="19"/>
        <v>17326.661031105188</v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f t="shared" si="19"/>
        <v>17781.070602859672</v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f t="shared" si="19"/>
        <v>18187.628539951864</v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>
        <v>249.38254363041975</v>
      </c>
      <c r="K223" s="18">
        <v>17930.966037402108</v>
      </c>
      <c r="L223" s="18">
        <v>0</v>
      </c>
      <c r="M223" s="31">
        <f t="shared" si="19"/>
        <v>18180.348581032529</v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>
        <v>248.59515844777599</v>
      </c>
      <c r="K224" s="18">
        <v>18057.9932728186</v>
      </c>
      <c r="L224" s="18">
        <v>0</v>
      </c>
      <c r="M224" s="31">
        <f t="shared" si="19"/>
        <v>18306.588431266377</v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>
        <v>238.32933835053558</v>
      </c>
      <c r="K225" s="18">
        <v>17747.157588103455</v>
      </c>
      <c r="L225" s="18">
        <v>0</v>
      </c>
      <c r="M225" s="31">
        <f t="shared" si="19"/>
        <v>17985.486926453992</v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tr">
        <f t="shared" si="19"/>
        <v/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tr">
        <f t="shared" si="19"/>
        <v/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ht="12.75" customHeight="1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f t="shared" si="22"/>
        <v>265844.97923677939</v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f t="shared" si="22"/>
        <v>279578.17290559178</v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f t="shared" si="22"/>
        <v>286527.2270275972</v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>
        <v>81398.403460908637</v>
      </c>
      <c r="K253" s="18">
        <v>121135.94305071485</v>
      </c>
      <c r="L253" s="18">
        <v>85201.277377473074</v>
      </c>
      <c r="M253" s="31">
        <f t="shared" si="22"/>
        <v>287735.62388909655</v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>
        <v>81797.483236268468</v>
      </c>
      <c r="K254" s="18">
        <v>122312.39600931566</v>
      </c>
      <c r="L254" s="18">
        <v>87464.850387332845</v>
      </c>
      <c r="M254" s="31">
        <f t="shared" si="22"/>
        <v>291574.72963291698</v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>
        <v>81185.296432691146</v>
      </c>
      <c r="K255" s="18">
        <v>123063.18641580622</v>
      </c>
      <c r="L255" s="18">
        <v>88296.679244958985</v>
      </c>
      <c r="M255" s="31">
        <f t="shared" si="22"/>
        <v>292545.16209345637</v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tr">
        <f t="shared" si="22"/>
        <v/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tr">
        <f t="shared" si="22"/>
        <v/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22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ht="12.75" customHeight="1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ht="12.75" customHeight="1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f t="shared" si="0"/>
        <v>6505.5820187976087</v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f t="shared" si="0"/>
        <v>6594.9701053185727</v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f t="shared" si="0"/>
        <v>6503.974350340075</v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>
        <v>387.02631470410103</v>
      </c>
      <c r="K30" s="18">
        <v>6125.3642979686874</v>
      </c>
      <c r="L30" s="19">
        <f t="shared" si="0"/>
        <v>6512.3906126727888</v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>
        <v>383.91807379829936</v>
      </c>
      <c r="K31" s="18">
        <v>6114.7826089618266</v>
      </c>
      <c r="L31" s="19">
        <f t="shared" si="0"/>
        <v>6498.7006827601263</v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>
        <v>380.22808295790009</v>
      </c>
      <c r="K32" s="18">
        <v>6184.6469109376449</v>
      </c>
      <c r="L32" s="19">
        <f t="shared" si="0"/>
        <v>6564.8749938955452</v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>
        <v>378.28490742940039</v>
      </c>
      <c r="K33" s="18">
        <v>6081.945735092514</v>
      </c>
      <c r="L33" s="19">
        <f t="shared" si="0"/>
        <v>6460.230642521914</v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 t="s">
        <v>33</v>
      </c>
      <c r="K34" s="22" t="s">
        <v>33</v>
      </c>
      <c r="L34" s="23" t="str">
        <f t="shared" si="0"/>
        <v/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ht="12.75" customHeight="1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>
        <f t="shared" ref="J57:M64" si="6">IF(ISERROR(J90+J120),"",J90+J120)</f>
        <v>1685.4958061598002</v>
      </c>
      <c r="K57" s="18">
        <f t="shared" si="6"/>
        <v>2925.4574617791432</v>
      </c>
      <c r="L57" s="18">
        <f t="shared" si="6"/>
        <v>1894.6287508586663</v>
      </c>
      <c r="M57" s="31">
        <f t="shared" si="6"/>
        <v>6505.5820187976096</v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>
        <f t="shared" si="6"/>
        <v>1695.4912579794</v>
      </c>
      <c r="K58" s="18">
        <f t="shared" si="6"/>
        <v>2941.9438578099339</v>
      </c>
      <c r="L58" s="18">
        <f t="shared" si="6"/>
        <v>1957.5349895292386</v>
      </c>
      <c r="M58" s="31">
        <f t="shared" si="6"/>
        <v>6594.9701053185727</v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>
        <f t="shared" si="6"/>
        <v>1716.0291055732998</v>
      </c>
      <c r="K59" s="18">
        <f t="shared" si="6"/>
        <v>2951.5217083801081</v>
      </c>
      <c r="L59" s="18">
        <f t="shared" si="6"/>
        <v>1836.4235363866674</v>
      </c>
      <c r="M59" s="31">
        <f t="shared" si="6"/>
        <v>6503.974350340075</v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>
        <f t="shared" si="6"/>
        <v>1738.1317844507003</v>
      </c>
      <c r="K60" s="18">
        <f t="shared" si="6"/>
        <v>2960.4797224744621</v>
      </c>
      <c r="L60" s="18">
        <f t="shared" si="6"/>
        <v>1813.7791057476259</v>
      </c>
      <c r="M60" s="31">
        <f t="shared" si="6"/>
        <v>6512.3906126727888</v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>
        <f t="shared" si="6"/>
        <v>1720.6358518557001</v>
      </c>
      <c r="K61" s="18">
        <f t="shared" si="6"/>
        <v>2943.7887716682822</v>
      </c>
      <c r="L61" s="18">
        <f t="shared" si="6"/>
        <v>1834.2760592361435</v>
      </c>
      <c r="M61" s="31">
        <f t="shared" si="6"/>
        <v>6498.7006827601263</v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>
        <f t="shared" si="6"/>
        <v>1721.3628555626001</v>
      </c>
      <c r="K62" s="18">
        <f t="shared" si="6"/>
        <v>2976.8472424563347</v>
      </c>
      <c r="L62" s="18">
        <f t="shared" si="6"/>
        <v>1866.6648958766098</v>
      </c>
      <c r="M62" s="31">
        <f t="shared" si="6"/>
        <v>6564.8749938955452</v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>
        <f t="shared" si="6"/>
        <v>1680.1482616536998</v>
      </c>
      <c r="K63" s="18">
        <f t="shared" si="6"/>
        <v>2969.6292377871528</v>
      </c>
      <c r="L63" s="18">
        <f t="shared" si="6"/>
        <v>1810.4531430810621</v>
      </c>
      <c r="M63" s="31">
        <f t="shared" si="6"/>
        <v>6460.2306425219158</v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33" t="str">
        <f t="shared" si="6"/>
        <v/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ht="12.75" customHeight="1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f t="shared" si="7"/>
        <v>398.06251199139973</v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f t="shared" si="7"/>
        <v>394.35676417129952</v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f t="shared" si="7"/>
        <v>388.20512802710118</v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>
        <v>5.3088974824999999</v>
      </c>
      <c r="K93" s="18">
        <v>381.71741722160101</v>
      </c>
      <c r="L93" s="18">
        <v>0</v>
      </c>
      <c r="M93" s="31">
        <f t="shared" si="7"/>
        <v>387.02631470410103</v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>
        <v>5.2134331169999992</v>
      </c>
      <c r="K94" s="18">
        <v>378.7046406812994</v>
      </c>
      <c r="L94" s="18">
        <v>0</v>
      </c>
      <c r="M94" s="31">
        <f t="shared" si="7"/>
        <v>383.91807379829942</v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>
        <v>5.0384795142999996</v>
      </c>
      <c r="K95" s="18">
        <v>375.18960344360011</v>
      </c>
      <c r="L95" s="18">
        <v>0</v>
      </c>
      <c r="M95" s="31">
        <f t="shared" si="7"/>
        <v>380.22808295790009</v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>
        <v>5.2637728289999997</v>
      </c>
      <c r="K96" s="18">
        <v>373.02113460040039</v>
      </c>
      <c r="L96" s="18">
        <v>0</v>
      </c>
      <c r="M96" s="31">
        <f t="shared" si="7"/>
        <v>378.28490742940039</v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tr">
        <f t="shared" si="7"/>
        <v/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ht="12.75" customHeight="1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f t="shared" si="10"/>
        <v>6107.5195068062103</v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f t="shared" si="10"/>
        <v>6200.6133411472729</v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f t="shared" si="10"/>
        <v>6115.7692223129743</v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>
        <v>1732.8228869682002</v>
      </c>
      <c r="K123" s="18">
        <v>2578.7623052528611</v>
      </c>
      <c r="L123" s="18">
        <v>1813.7791057476259</v>
      </c>
      <c r="M123" s="31">
        <f t="shared" si="10"/>
        <v>6125.3642979686874</v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>
        <v>1715.4224187387001</v>
      </c>
      <c r="K124" s="18">
        <v>2565.0841309869829</v>
      </c>
      <c r="L124" s="18">
        <v>1834.2760592361435</v>
      </c>
      <c r="M124" s="31">
        <f t="shared" si="10"/>
        <v>6114.7826089618266</v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>
        <v>1716.3243760483001</v>
      </c>
      <c r="K125" s="18">
        <v>2601.6576390127348</v>
      </c>
      <c r="L125" s="18">
        <v>1866.6648958766098</v>
      </c>
      <c r="M125" s="31">
        <f t="shared" si="10"/>
        <v>6184.6469109376449</v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>
        <v>1674.8844888246999</v>
      </c>
      <c r="K126" s="18">
        <v>2596.6081031867525</v>
      </c>
      <c r="L126" s="18">
        <v>1810.4531430810621</v>
      </c>
      <c r="M126" s="31">
        <f t="shared" si="10"/>
        <v>6081.945735092515</v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tr">
        <f t="shared" si="10"/>
        <v/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f t="shared" si="13"/>
        <v>283171.64026788459</v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f t="shared" si="13"/>
        <v>297359.24350845144</v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f t="shared" si="13"/>
        <v>304714.85556754912</v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>
        <v>18180.348581032529</v>
      </c>
      <c r="K160" s="18">
        <v>287735.62388909661</v>
      </c>
      <c r="L160" s="19">
        <f t="shared" si="13"/>
        <v>305915.97247012914</v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>
        <v>18306.588431266377</v>
      </c>
      <c r="K161" s="18">
        <v>291574.72963291698</v>
      </c>
      <c r="L161" s="19">
        <f t="shared" si="13"/>
        <v>309881.31806418335</v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>
        <v>17985.486926453988</v>
      </c>
      <c r="K162" s="18">
        <v>292545.16209345637</v>
      </c>
      <c r="L162" s="19">
        <f t="shared" si="13"/>
        <v>310530.64901991037</v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>
        <v>17905.619485462619</v>
      </c>
      <c r="K163" s="18">
        <v>287880.91706810443</v>
      </c>
      <c r="L163" s="19">
        <f t="shared" si="13"/>
        <v>305786.53655356704</v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 t="s">
        <v>33</v>
      </c>
      <c r="K164" s="22" t="s">
        <v>33</v>
      </c>
      <c r="L164" s="23" t="str">
        <f t="shared" si="13"/>
        <v/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ht="12.75" customHeight="1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f t="shared" si="16"/>
        <v>283171.64026788459</v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f t="shared" si="16"/>
        <v>297359.2435084515</v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f t="shared" si="16"/>
        <v>304714.85556754906</v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>
        <v>81647.786004539055</v>
      </c>
      <c r="K190" s="18">
        <v>139066.90908811695</v>
      </c>
      <c r="L190" s="18">
        <v>85201.277377473074</v>
      </c>
      <c r="M190" s="31">
        <f t="shared" si="16"/>
        <v>305915.97247012908</v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>
        <v>82046.078394716242</v>
      </c>
      <c r="K191" s="18">
        <v>140370.38928213425</v>
      </c>
      <c r="L191" s="18">
        <v>87464.850387332845</v>
      </c>
      <c r="M191" s="31">
        <f t="shared" si="16"/>
        <v>309881.31806418335</v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>
        <v>81423.625771041683</v>
      </c>
      <c r="K192" s="18">
        <v>140810.34400390967</v>
      </c>
      <c r="L192" s="18">
        <v>88296.679244958985</v>
      </c>
      <c r="M192" s="31">
        <f t="shared" si="16"/>
        <v>310530.64901991031</v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>
        <v>79527.612287696815</v>
      </c>
      <c r="K193" s="18">
        <v>140563.5014784323</v>
      </c>
      <c r="L193" s="18">
        <v>85695.422787437987</v>
      </c>
      <c r="M193" s="31">
        <f t="shared" si="16"/>
        <v>305786.5365535671</v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tr">
        <f t="shared" si="16"/>
        <v/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ht="12.75" customHeight="1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ht="12.75" customHeight="1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ht="12.75" customHeight="1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ht="12.75" customHeight="1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customHeight="1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ht="12.75" customHeight="1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ht="12.75" customHeight="1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f t="shared" si="19"/>
        <v>17326.661031105188</v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f t="shared" si="19"/>
        <v>17781.070602859672</v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f t="shared" si="19"/>
        <v>18187.628539951864</v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>
        <v>249.38254363041975</v>
      </c>
      <c r="K223" s="18">
        <v>17930.966037402108</v>
      </c>
      <c r="L223" s="18">
        <v>0</v>
      </c>
      <c r="M223" s="31">
        <f t="shared" si="19"/>
        <v>18180.348581032529</v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>
        <v>248.59515844777599</v>
      </c>
      <c r="K224" s="18">
        <v>18057.9932728186</v>
      </c>
      <c r="L224" s="18">
        <v>0</v>
      </c>
      <c r="M224" s="31">
        <f t="shared" si="19"/>
        <v>18306.588431266377</v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>
        <v>238.32933835053558</v>
      </c>
      <c r="K225" s="18">
        <v>17747.157588103455</v>
      </c>
      <c r="L225" s="18">
        <v>0</v>
      </c>
      <c r="M225" s="31">
        <f t="shared" si="19"/>
        <v>17985.486926453992</v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>
        <v>249.15377664540117</v>
      </c>
      <c r="K226" s="18">
        <v>17656.465708817217</v>
      </c>
      <c r="L226" s="18">
        <v>0</v>
      </c>
      <c r="M226" s="31">
        <f t="shared" si="19"/>
        <v>17905.619485462619</v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tr">
        <f t="shared" si="19"/>
        <v/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ht="12.75" customHeight="1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f t="shared" si="22"/>
        <v>265844.97923677939</v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f t="shared" si="22"/>
        <v>279578.17290559178</v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f t="shared" si="22"/>
        <v>286527.2270275972</v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>
        <v>81398.403460908637</v>
      </c>
      <c r="K253" s="18">
        <v>121135.94305071485</v>
      </c>
      <c r="L253" s="18">
        <v>85201.277377473074</v>
      </c>
      <c r="M253" s="31">
        <f t="shared" si="22"/>
        <v>287735.62388909655</v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>
        <v>81797.483236268468</v>
      </c>
      <c r="K254" s="18">
        <v>122312.39600931566</v>
      </c>
      <c r="L254" s="18">
        <v>87464.850387332845</v>
      </c>
      <c r="M254" s="31">
        <f t="shared" si="22"/>
        <v>291574.72963291698</v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>
        <v>81185.296432691146</v>
      </c>
      <c r="K255" s="18">
        <v>123063.18641580622</v>
      </c>
      <c r="L255" s="18">
        <v>88296.679244958985</v>
      </c>
      <c r="M255" s="31">
        <f t="shared" si="22"/>
        <v>292545.16209345637</v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>
        <v>79278.458511051416</v>
      </c>
      <c r="K256" s="18">
        <v>122907.03576961507</v>
      </c>
      <c r="L256" s="18">
        <v>85695.422787437987</v>
      </c>
      <c r="M256" s="31">
        <f t="shared" si="22"/>
        <v>287880.91706810449</v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tr">
        <f t="shared" si="22"/>
        <v/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23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ht="12.75" customHeight="1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ht="12.75" customHeight="1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f t="shared" si="0"/>
        <v>6505.5820187976087</v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f t="shared" si="0"/>
        <v>6594.9701053185727</v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f t="shared" si="0"/>
        <v>6503.974350340075</v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>
        <v>387.02631470410103</v>
      </c>
      <c r="K30" s="18">
        <v>6125.3642979686874</v>
      </c>
      <c r="L30" s="19">
        <f t="shared" si="0"/>
        <v>6512.3906126727888</v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>
        <v>383.91807379829936</v>
      </c>
      <c r="K31" s="18">
        <v>6114.7826089618266</v>
      </c>
      <c r="L31" s="19">
        <f t="shared" si="0"/>
        <v>6498.7006827601263</v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>
        <v>380.22808295790009</v>
      </c>
      <c r="K32" s="18">
        <v>6184.6469109376449</v>
      </c>
      <c r="L32" s="19">
        <f t="shared" si="0"/>
        <v>6564.8749938955452</v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>
        <v>378.28490742940039</v>
      </c>
      <c r="K33" s="18">
        <v>6081.945735092514</v>
      </c>
      <c r="L33" s="19">
        <f t="shared" si="0"/>
        <v>6460.230642521914</v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>
        <v>374.41374533130033</v>
      </c>
      <c r="K34" s="22">
        <v>6022.8348810812095</v>
      </c>
      <c r="L34" s="23">
        <f t="shared" si="0"/>
        <v>6397.24862641251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ht="12.75" customHeight="1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>
        <f t="shared" ref="J57:M64" si="6">IF(ISERROR(J90+J120),"",J90+J120)</f>
        <v>1685.4958061598002</v>
      </c>
      <c r="K57" s="18">
        <f t="shared" si="6"/>
        <v>2925.4574617791432</v>
      </c>
      <c r="L57" s="18">
        <f t="shared" si="6"/>
        <v>1894.6287508586663</v>
      </c>
      <c r="M57" s="31">
        <f t="shared" si="6"/>
        <v>6505.5820187976096</v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>
        <f t="shared" si="6"/>
        <v>1695.4912579794</v>
      </c>
      <c r="K58" s="18">
        <f t="shared" si="6"/>
        <v>2941.9438578099339</v>
      </c>
      <c r="L58" s="18">
        <f t="shared" si="6"/>
        <v>1957.5349895292386</v>
      </c>
      <c r="M58" s="31">
        <f t="shared" si="6"/>
        <v>6594.9701053185727</v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>
        <f t="shared" si="6"/>
        <v>1716.0291055732998</v>
      </c>
      <c r="K59" s="18">
        <f t="shared" si="6"/>
        <v>2951.5217083801081</v>
      </c>
      <c r="L59" s="18">
        <f t="shared" si="6"/>
        <v>1836.4235363866674</v>
      </c>
      <c r="M59" s="31">
        <f t="shared" si="6"/>
        <v>6503.974350340075</v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>
        <f t="shared" si="6"/>
        <v>1738.1317844507003</v>
      </c>
      <c r="K60" s="18">
        <f t="shared" si="6"/>
        <v>2960.4797224744621</v>
      </c>
      <c r="L60" s="18">
        <f t="shared" si="6"/>
        <v>1813.7791057476259</v>
      </c>
      <c r="M60" s="31">
        <f t="shared" si="6"/>
        <v>6512.3906126727888</v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>
        <f t="shared" si="6"/>
        <v>1720.6358518557001</v>
      </c>
      <c r="K61" s="18">
        <f t="shared" si="6"/>
        <v>2943.7887716682822</v>
      </c>
      <c r="L61" s="18">
        <f t="shared" si="6"/>
        <v>1834.2760592361435</v>
      </c>
      <c r="M61" s="31">
        <f t="shared" si="6"/>
        <v>6498.7006827601263</v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>
        <f t="shared" si="6"/>
        <v>1721.3628555626001</v>
      </c>
      <c r="K62" s="18">
        <f t="shared" si="6"/>
        <v>2976.8472424563347</v>
      </c>
      <c r="L62" s="18">
        <f t="shared" si="6"/>
        <v>1866.6648958766098</v>
      </c>
      <c r="M62" s="31">
        <f t="shared" si="6"/>
        <v>6564.8749938955452</v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>
        <f t="shared" si="6"/>
        <v>1680.1482616536998</v>
      </c>
      <c r="K63" s="18">
        <f t="shared" si="6"/>
        <v>2969.6292377871528</v>
      </c>
      <c r="L63" s="18">
        <f t="shared" si="6"/>
        <v>1810.4531430810621</v>
      </c>
      <c r="M63" s="31">
        <f t="shared" si="6"/>
        <v>6460.2306425219158</v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>
        <f t="shared" si="6"/>
        <v>1521.057678876</v>
      </c>
      <c r="K64" s="22">
        <f t="shared" si="6"/>
        <v>2985.0635369974079</v>
      </c>
      <c r="L64" s="22">
        <f t="shared" si="6"/>
        <v>1891.1274105391019</v>
      </c>
      <c r="M64" s="33">
        <f t="shared" si="6"/>
        <v>6397.24862641251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ht="12.75" customHeight="1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f t="shared" si="7"/>
        <v>398.06251199139973</v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f t="shared" si="7"/>
        <v>394.35676417129952</v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f t="shared" si="7"/>
        <v>388.20512802710118</v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>
        <v>5.3088974824999999</v>
      </c>
      <c r="K93" s="18">
        <v>381.71741722160101</v>
      </c>
      <c r="L93" s="18">
        <v>0</v>
      </c>
      <c r="M93" s="31">
        <f t="shared" si="7"/>
        <v>387.02631470410103</v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>
        <v>5.2134331169999992</v>
      </c>
      <c r="K94" s="18">
        <v>378.7046406812994</v>
      </c>
      <c r="L94" s="18">
        <v>0</v>
      </c>
      <c r="M94" s="31">
        <f t="shared" si="7"/>
        <v>383.91807379829942</v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>
        <v>5.0384795142999996</v>
      </c>
      <c r="K95" s="18">
        <v>375.18960344360011</v>
      </c>
      <c r="L95" s="18">
        <v>0</v>
      </c>
      <c r="M95" s="31">
        <f t="shared" si="7"/>
        <v>380.22808295790009</v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>
        <v>5.2637728289999997</v>
      </c>
      <c r="K96" s="18">
        <v>373.02113460040039</v>
      </c>
      <c r="L96" s="18">
        <v>0</v>
      </c>
      <c r="M96" s="31">
        <f t="shared" si="7"/>
        <v>378.28490742940039</v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>
        <v>5.4514600307999999</v>
      </c>
      <c r="K97" s="22">
        <v>368.96228530050035</v>
      </c>
      <c r="L97" s="22">
        <v>0</v>
      </c>
      <c r="M97" s="33">
        <f t="shared" si="7"/>
        <v>374.41374533130033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ht="12.75" customHeight="1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f t="shared" si="10"/>
        <v>6107.5195068062103</v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f t="shared" si="10"/>
        <v>6200.6133411472729</v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f t="shared" si="10"/>
        <v>6115.7692223129743</v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>
        <v>1732.8228869682002</v>
      </c>
      <c r="K123" s="18">
        <v>2578.7623052528611</v>
      </c>
      <c r="L123" s="18">
        <v>1813.7791057476259</v>
      </c>
      <c r="M123" s="31">
        <f t="shared" si="10"/>
        <v>6125.3642979686874</v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>
        <v>1715.4224187387001</v>
      </c>
      <c r="K124" s="18">
        <v>2565.0841309869829</v>
      </c>
      <c r="L124" s="18">
        <v>1834.2760592361435</v>
      </c>
      <c r="M124" s="31">
        <f t="shared" si="10"/>
        <v>6114.7826089618266</v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>
        <v>1716.3243760483001</v>
      </c>
      <c r="K125" s="18">
        <v>2601.6576390127348</v>
      </c>
      <c r="L125" s="18">
        <v>1866.6648958766098</v>
      </c>
      <c r="M125" s="31">
        <f t="shared" si="10"/>
        <v>6184.6469109376449</v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>
        <v>1674.8844888246999</v>
      </c>
      <c r="K126" s="18">
        <v>2596.6081031867525</v>
      </c>
      <c r="L126" s="18">
        <v>1810.4531430810621</v>
      </c>
      <c r="M126" s="31">
        <f t="shared" si="10"/>
        <v>6081.945735092515</v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>
        <v>1515.6062188451999</v>
      </c>
      <c r="K127" s="22">
        <v>2616.1012516969076</v>
      </c>
      <c r="L127" s="22">
        <v>1891.1274105391019</v>
      </c>
      <c r="M127" s="33">
        <f t="shared" si="10"/>
        <v>6022.8348810812095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f t="shared" si="13"/>
        <v>283171.64026788459</v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f t="shared" si="13"/>
        <v>297359.24350845144</v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f t="shared" si="13"/>
        <v>304714.85556754912</v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>
        <v>18180.348581032529</v>
      </c>
      <c r="K160" s="18">
        <v>287735.62388909661</v>
      </c>
      <c r="L160" s="19">
        <f t="shared" si="13"/>
        <v>305915.97247012914</v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>
        <v>18306.588431266377</v>
      </c>
      <c r="K161" s="18">
        <v>291574.72963291698</v>
      </c>
      <c r="L161" s="19">
        <f t="shared" si="13"/>
        <v>309881.31806418335</v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>
        <v>17985.486926453988</v>
      </c>
      <c r="K162" s="18">
        <v>292545.16209345637</v>
      </c>
      <c r="L162" s="19">
        <f t="shared" si="13"/>
        <v>310530.64901991037</v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>
        <v>17905.619485462619</v>
      </c>
      <c r="K163" s="18">
        <v>287880.91706810443</v>
      </c>
      <c r="L163" s="19">
        <f t="shared" si="13"/>
        <v>305786.53655356704</v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>
        <v>17852.926698951815</v>
      </c>
      <c r="K164" s="22">
        <v>287182.91193259798</v>
      </c>
      <c r="L164" s="23">
        <f t="shared" si="13"/>
        <v>305035.83863154979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ht="12.75" customHeight="1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f t="shared" si="16"/>
        <v>283171.64026788459</v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f t="shared" si="16"/>
        <v>297359.2435084515</v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f t="shared" si="16"/>
        <v>304714.85556754906</v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>
        <v>81647.786004539055</v>
      </c>
      <c r="K190" s="18">
        <v>139066.90908811695</v>
      </c>
      <c r="L190" s="18">
        <v>85201.277377473074</v>
      </c>
      <c r="M190" s="31">
        <f t="shared" si="16"/>
        <v>305915.97247012908</v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>
        <v>82046.078394716242</v>
      </c>
      <c r="K191" s="18">
        <v>140370.38928213425</v>
      </c>
      <c r="L191" s="18">
        <v>87464.850387332845</v>
      </c>
      <c r="M191" s="31">
        <f t="shared" si="16"/>
        <v>309881.31806418335</v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>
        <v>81423.625771041683</v>
      </c>
      <c r="K192" s="18">
        <v>140810.34400390967</v>
      </c>
      <c r="L192" s="18">
        <v>88296.679244958985</v>
      </c>
      <c r="M192" s="31">
        <f t="shared" si="16"/>
        <v>310530.64901991031</v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>
        <v>79527.612287696815</v>
      </c>
      <c r="K193" s="18">
        <v>140563.5014784323</v>
      </c>
      <c r="L193" s="18">
        <v>85695.422787437987</v>
      </c>
      <c r="M193" s="31">
        <f t="shared" si="16"/>
        <v>305786.5365535671</v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>
        <v>72527.60237694424</v>
      </c>
      <c r="K194" s="22">
        <v>142334.8399524515</v>
      </c>
      <c r="L194" s="22">
        <v>90173.396302154099</v>
      </c>
      <c r="M194" s="33">
        <f t="shared" si="16"/>
        <v>305035.83863154985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ht="12.75" customHeight="1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ht="12.75" customHeight="1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ht="12.75" customHeight="1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ht="12.75" customHeight="1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customHeight="1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ht="12.75" customHeight="1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ht="12.75" customHeight="1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f t="shared" si="19"/>
        <v>17326.661031105188</v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f t="shared" si="19"/>
        <v>17781.070602859672</v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f t="shared" si="19"/>
        <v>18187.628539951864</v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>
        <v>249.38254363041975</v>
      </c>
      <c r="K223" s="18">
        <v>17930.966037402108</v>
      </c>
      <c r="L223" s="18">
        <v>0</v>
      </c>
      <c r="M223" s="31">
        <f t="shared" si="19"/>
        <v>18180.348581032529</v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>
        <v>248.59515844777599</v>
      </c>
      <c r="K224" s="18">
        <v>18057.9932728186</v>
      </c>
      <c r="L224" s="18">
        <v>0</v>
      </c>
      <c r="M224" s="31">
        <f t="shared" si="19"/>
        <v>18306.588431266377</v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>
        <v>238.32933835053558</v>
      </c>
      <c r="K225" s="18">
        <v>17747.157588103455</v>
      </c>
      <c r="L225" s="18">
        <v>0</v>
      </c>
      <c r="M225" s="31">
        <f t="shared" si="19"/>
        <v>17985.486926453992</v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>
        <v>249.15377664540117</v>
      </c>
      <c r="K226" s="18">
        <v>17656.465708817217</v>
      </c>
      <c r="L226" s="18">
        <v>0</v>
      </c>
      <c r="M226" s="31">
        <f t="shared" si="19"/>
        <v>17905.619485462619</v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>
        <v>259.93841718075902</v>
      </c>
      <c r="K227" s="22">
        <v>17592.988281771057</v>
      </c>
      <c r="L227" s="22">
        <v>0</v>
      </c>
      <c r="M227" s="33">
        <f t="shared" si="19"/>
        <v>17852.926698951815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ht="12.75" customHeight="1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f t="shared" si="22"/>
        <v>265844.97923677939</v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f t="shared" si="22"/>
        <v>279578.17290559178</v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f t="shared" si="22"/>
        <v>286527.2270275972</v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>
        <v>81398.403460908637</v>
      </c>
      <c r="K253" s="18">
        <v>121135.94305071485</v>
      </c>
      <c r="L253" s="18">
        <v>85201.277377473074</v>
      </c>
      <c r="M253" s="31">
        <f t="shared" si="22"/>
        <v>287735.62388909655</v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>
        <v>81797.483236268468</v>
      </c>
      <c r="K254" s="18">
        <v>122312.39600931566</v>
      </c>
      <c r="L254" s="18">
        <v>87464.850387332845</v>
      </c>
      <c r="M254" s="31">
        <f t="shared" si="22"/>
        <v>291574.72963291698</v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>
        <v>81185.296432691146</v>
      </c>
      <c r="K255" s="18">
        <v>123063.18641580622</v>
      </c>
      <c r="L255" s="18">
        <v>88296.679244958985</v>
      </c>
      <c r="M255" s="31">
        <f t="shared" si="22"/>
        <v>292545.16209345637</v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>
        <v>79278.458511051416</v>
      </c>
      <c r="K256" s="18">
        <v>122907.03576961507</v>
      </c>
      <c r="L256" s="18">
        <v>85695.422787437987</v>
      </c>
      <c r="M256" s="31">
        <f t="shared" si="22"/>
        <v>287880.91706810449</v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>
        <v>72267.663959763478</v>
      </c>
      <c r="K257" s="22">
        <v>124741.85167068044</v>
      </c>
      <c r="L257" s="22">
        <v>90173.396302154099</v>
      </c>
      <c r="M257" s="33">
        <f t="shared" si="22"/>
        <v>287182.91193259804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13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ht="12.75" customHeight="1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ht="12.75" customHeight="1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v>6371.0543766656156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 t="s">
        <v>33</v>
      </c>
      <c r="K25" s="18" t="s">
        <v>33</v>
      </c>
      <c r="L25" s="19" t="s">
        <v>33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 t="s">
        <v>33</v>
      </c>
      <c r="K26" s="18" t="s">
        <v>33</v>
      </c>
      <c r="L26" s="19" t="s">
        <v>33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 t="s">
        <v>33</v>
      </c>
      <c r="K27" s="18" t="s">
        <v>33</v>
      </c>
      <c r="L27" s="19" t="s">
        <v>33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 t="s">
        <v>33</v>
      </c>
      <c r="K28" s="18" t="s">
        <v>33</v>
      </c>
      <c r="L28" s="19" t="s">
        <v>33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 t="s">
        <v>33</v>
      </c>
      <c r="K29" s="18" t="s">
        <v>33</v>
      </c>
      <c r="L29" s="19" t="s">
        <v>33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ht="12.75" customHeight="1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>
        <v>1647.3015713727</v>
      </c>
      <c r="K54" s="18">
        <v>2860.9174939276227</v>
      </c>
      <c r="L54" s="18">
        <v>1862.8353113652938</v>
      </c>
      <c r="M54" s="31">
        <v>6371.0543766656165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 t="s">
        <v>33</v>
      </c>
      <c r="K55" s="18" t="s">
        <v>33</v>
      </c>
      <c r="L55" s="18" t="s">
        <v>33</v>
      </c>
      <c r="M55" s="31" t="s">
        <v>33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 t="s">
        <v>33</v>
      </c>
      <c r="K56" s="18" t="s">
        <v>33</v>
      </c>
      <c r="L56" s="18" t="s">
        <v>33</v>
      </c>
      <c r="M56" s="31" t="s">
        <v>33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 t="s">
        <v>33</v>
      </c>
      <c r="K57" s="18" t="s">
        <v>33</v>
      </c>
      <c r="L57" s="18" t="s">
        <v>33</v>
      </c>
      <c r="M57" s="31" t="s">
        <v>33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 t="s">
        <v>33</v>
      </c>
      <c r="K58" s="18" t="s">
        <v>33</v>
      </c>
      <c r="L58" s="18" t="s">
        <v>33</v>
      </c>
      <c r="M58" s="31" t="s">
        <v>33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 t="s">
        <v>33</v>
      </c>
      <c r="K59" s="18" t="s">
        <v>33</v>
      </c>
      <c r="L59" s="18" t="s">
        <v>33</v>
      </c>
      <c r="M59" s="31" t="s">
        <v>33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ht="12.75" customHeight="1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v>408.44690482469906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 t="s">
        <v>33</v>
      </c>
      <c r="K88" s="18" t="s">
        <v>33</v>
      </c>
      <c r="L88" s="18" t="s">
        <v>33</v>
      </c>
      <c r="M88" s="31" t="s">
        <v>33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 t="s">
        <v>33</v>
      </c>
      <c r="K89" s="18" t="s">
        <v>33</v>
      </c>
      <c r="L89" s="18" t="s">
        <v>33</v>
      </c>
      <c r="M89" s="31" t="s">
        <v>33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 t="s">
        <v>33</v>
      </c>
      <c r="K90" s="18" t="s">
        <v>33</v>
      </c>
      <c r="L90" s="18" t="s">
        <v>33</v>
      </c>
      <c r="M90" s="31" t="s">
        <v>33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 t="s">
        <v>33</v>
      </c>
      <c r="K91" s="18" t="s">
        <v>33</v>
      </c>
      <c r="L91" s="18" t="s">
        <v>33</v>
      </c>
      <c r="M91" s="31" t="s">
        <v>33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">
        <v>33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ht="12.75" customHeight="1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v>5962.6074718409172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 t="s">
        <v>33</v>
      </c>
      <c r="K118" s="18" t="s">
        <v>33</v>
      </c>
      <c r="L118" s="18" t="s">
        <v>33</v>
      </c>
      <c r="M118" s="31" t="s">
        <v>33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 t="s">
        <v>33</v>
      </c>
      <c r="K119" s="18" t="s">
        <v>33</v>
      </c>
      <c r="L119" s="18" t="s">
        <v>33</v>
      </c>
      <c r="M119" s="31" t="s">
        <v>33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 t="s">
        <v>33</v>
      </c>
      <c r="K120" s="18" t="s">
        <v>33</v>
      </c>
      <c r="L120" s="18" t="s">
        <v>33</v>
      </c>
      <c r="M120" s="31" t="s">
        <v>33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 t="s">
        <v>33</v>
      </c>
      <c r="K121" s="18" t="s">
        <v>33</v>
      </c>
      <c r="L121" s="18" t="s">
        <v>33</v>
      </c>
      <c r="M121" s="31" t="s">
        <v>33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">
        <v>33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v>300484.29785966076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 t="s">
        <v>33</v>
      </c>
      <c r="K155" s="18" t="s">
        <v>33</v>
      </c>
      <c r="L155" s="19" t="s">
        <v>33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 t="s">
        <v>33</v>
      </c>
      <c r="K156" s="18" t="s">
        <v>33</v>
      </c>
      <c r="L156" s="19" t="s">
        <v>33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 t="s">
        <v>33</v>
      </c>
      <c r="K157" s="18" t="s">
        <v>33</v>
      </c>
      <c r="L157" s="19" t="s">
        <v>33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 t="s">
        <v>33</v>
      </c>
      <c r="K158" s="18" t="s">
        <v>33</v>
      </c>
      <c r="L158" s="19" t="s">
        <v>33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 t="s">
        <v>33</v>
      </c>
      <c r="K159" s="18" t="s">
        <v>33</v>
      </c>
      <c r="L159" s="19" t="s">
        <v>33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ht="12.75" customHeight="1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v>300484.29785966087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 t="s">
        <v>33</v>
      </c>
      <c r="K185" s="18" t="s">
        <v>33</v>
      </c>
      <c r="L185" s="18" t="s">
        <v>33</v>
      </c>
      <c r="M185" s="31" t="s">
        <v>33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 t="s">
        <v>33</v>
      </c>
      <c r="K186" s="18" t="s">
        <v>33</v>
      </c>
      <c r="L186" s="18" t="s">
        <v>33</v>
      </c>
      <c r="M186" s="31" t="s">
        <v>33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 t="s">
        <v>33</v>
      </c>
      <c r="K187" s="18" t="s">
        <v>33</v>
      </c>
      <c r="L187" s="18" t="s">
        <v>33</v>
      </c>
      <c r="M187" s="31" t="s">
        <v>33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 t="s">
        <v>33</v>
      </c>
      <c r="K188" s="18" t="s">
        <v>33</v>
      </c>
      <c r="L188" s="18" t="s">
        <v>33</v>
      </c>
      <c r="M188" s="31" t="s">
        <v>33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">
        <v>33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ht="12.75" customHeight="1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ht="12.75" customHeight="1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ht="12.75" customHeight="1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ht="12.75" customHeight="1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customHeight="1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ht="12.75" customHeight="1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ht="12.75" customHeight="1" x14ac:dyDescent="0.2">
      <c r="G217" s="2"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v>19263.982718263178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 t="s">
        <v>33</v>
      </c>
      <c r="K218" s="18" t="s">
        <v>33</v>
      </c>
      <c r="L218" s="18" t="s">
        <v>33</v>
      </c>
      <c r="M218" s="31" t="s">
        <v>33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 t="s">
        <v>33</v>
      </c>
      <c r="K219" s="18" t="s">
        <v>33</v>
      </c>
      <c r="L219" s="18" t="s">
        <v>33</v>
      </c>
      <c r="M219" s="31" t="s">
        <v>33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 t="s">
        <v>33</v>
      </c>
      <c r="K220" s="18" t="s">
        <v>33</v>
      </c>
      <c r="L220" s="18" t="s">
        <v>33</v>
      </c>
      <c r="M220" s="31" t="s">
        <v>33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 t="s">
        <v>33</v>
      </c>
      <c r="K221" s="18" t="s">
        <v>33</v>
      </c>
      <c r="L221" s="18" t="s">
        <v>33</v>
      </c>
      <c r="M221" s="31" t="s">
        <v>33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">
        <v>33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ht="12.75" customHeight="1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v>281220.31514139764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 t="s">
        <v>33</v>
      </c>
      <c r="K248" s="18" t="s">
        <v>33</v>
      </c>
      <c r="L248" s="18" t="s">
        <v>33</v>
      </c>
      <c r="M248" s="31" t="s">
        <v>33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 t="s">
        <v>33</v>
      </c>
      <c r="K249" s="18" t="s">
        <v>33</v>
      </c>
      <c r="L249" s="18" t="s">
        <v>33</v>
      </c>
      <c r="M249" s="31" t="s">
        <v>33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 t="s">
        <v>33</v>
      </c>
      <c r="K250" s="18" t="s">
        <v>33</v>
      </c>
      <c r="L250" s="18" t="s">
        <v>33</v>
      </c>
      <c r="M250" s="31" t="s">
        <v>33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 t="s">
        <v>33</v>
      </c>
      <c r="K251" s="18" t="s">
        <v>33</v>
      </c>
      <c r="L251" s="18" t="s">
        <v>33</v>
      </c>
      <c r="M251" s="31" t="s">
        <v>33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">
        <v>33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16384" width="11.42578125" style="1"/>
  </cols>
  <sheetData>
    <row r="2" spans="2:21" ht="13.5" thickBot="1" x14ac:dyDescent="0.25"/>
    <row r="3" spans="2:21" ht="24" thickBot="1" x14ac:dyDescent="0.4">
      <c r="B3" s="41" t="s">
        <v>46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14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v>6371.0543766656156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v>6416.0730434555744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 t="s">
        <v>33</v>
      </c>
      <c r="K26" s="18" t="s">
        <v>33</v>
      </c>
      <c r="L26" s="19" t="s">
        <v>33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 t="s">
        <v>33</v>
      </c>
      <c r="K27" s="18" t="s">
        <v>33</v>
      </c>
      <c r="L27" s="19" t="s">
        <v>33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 t="s">
        <v>33</v>
      </c>
      <c r="K28" s="18" t="s">
        <v>33</v>
      </c>
      <c r="L28" s="19" t="s">
        <v>33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 t="s">
        <v>33</v>
      </c>
      <c r="K29" s="18" t="s">
        <v>33</v>
      </c>
      <c r="L29" s="19" t="s">
        <v>33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>
        <v>1647.3015713727</v>
      </c>
      <c r="K54" s="18">
        <v>2860.9174939276227</v>
      </c>
      <c r="L54" s="18">
        <v>1862.8353113652938</v>
      </c>
      <c r="M54" s="31">
        <v>6371.0543766656165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>
        <v>1614.8682105877999</v>
      </c>
      <c r="K55" s="18">
        <v>2890.5335744579529</v>
      </c>
      <c r="L55" s="18">
        <v>1910.6712584098216</v>
      </c>
      <c r="M55" s="31">
        <v>6416.0730434555744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 t="s">
        <v>33</v>
      </c>
      <c r="K56" s="18" t="s">
        <v>33</v>
      </c>
      <c r="L56" s="18" t="s">
        <v>33</v>
      </c>
      <c r="M56" s="31" t="s">
        <v>33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 t="s">
        <v>33</v>
      </c>
      <c r="K57" s="18" t="s">
        <v>33</v>
      </c>
      <c r="L57" s="18" t="s">
        <v>33</v>
      </c>
      <c r="M57" s="31" t="s">
        <v>33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 t="s">
        <v>33</v>
      </c>
      <c r="K58" s="18" t="s">
        <v>33</v>
      </c>
      <c r="L58" s="18" t="s">
        <v>33</v>
      </c>
      <c r="M58" s="31" t="s">
        <v>33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 t="s">
        <v>33</v>
      </c>
      <c r="K59" s="18" t="s">
        <v>33</v>
      </c>
      <c r="L59" s="18" t="s">
        <v>33</v>
      </c>
      <c r="M59" s="31" t="s">
        <v>33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v>408.44690482469906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v>406.62909234430111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 t="s">
        <v>33</v>
      </c>
      <c r="K89" s="18" t="s">
        <v>33</v>
      </c>
      <c r="L89" s="18" t="s">
        <v>33</v>
      </c>
      <c r="M89" s="31" t="s">
        <v>33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 t="s">
        <v>33</v>
      </c>
      <c r="K90" s="18" t="s">
        <v>33</v>
      </c>
      <c r="L90" s="18" t="s">
        <v>33</v>
      </c>
      <c r="M90" s="31" t="s">
        <v>33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 t="s">
        <v>33</v>
      </c>
      <c r="K91" s="18" t="s">
        <v>33</v>
      </c>
      <c r="L91" s="18" t="s">
        <v>33</v>
      </c>
      <c r="M91" s="31" t="s">
        <v>33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">
        <v>33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v>5962.6074718409172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v>6009.4439511112732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 t="s">
        <v>33</v>
      </c>
      <c r="K119" s="18" t="s">
        <v>33</v>
      </c>
      <c r="L119" s="18" t="s">
        <v>33</v>
      </c>
      <c r="M119" s="31" t="s">
        <v>33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 t="s">
        <v>33</v>
      </c>
      <c r="K120" s="18" t="s">
        <v>33</v>
      </c>
      <c r="L120" s="18" t="s">
        <v>33</v>
      </c>
      <c r="M120" s="31" t="s">
        <v>33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 t="s">
        <v>33</v>
      </c>
      <c r="K121" s="18" t="s">
        <v>33</v>
      </c>
      <c r="L121" s="18" t="s">
        <v>33</v>
      </c>
      <c r="M121" s="31" t="s">
        <v>33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">
        <v>33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v>300484.29785966076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v>296603.98425536806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 t="s">
        <v>33</v>
      </c>
      <c r="K156" s="18" t="s">
        <v>33</v>
      </c>
      <c r="L156" s="19" t="s">
        <v>33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 t="s">
        <v>33</v>
      </c>
      <c r="K157" s="18" t="s">
        <v>33</v>
      </c>
      <c r="L157" s="19" t="s">
        <v>33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 t="s">
        <v>33</v>
      </c>
      <c r="K158" s="18" t="s">
        <v>33</v>
      </c>
      <c r="L158" s="19" t="s">
        <v>33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 t="s">
        <v>33</v>
      </c>
      <c r="K159" s="18" t="s">
        <v>33</v>
      </c>
      <c r="L159" s="19" t="s">
        <v>33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v>300484.29785966087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v>296603.98425536806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 t="s">
        <v>33</v>
      </c>
      <c r="K186" s="18" t="s">
        <v>33</v>
      </c>
      <c r="L186" s="18" t="s">
        <v>33</v>
      </c>
      <c r="M186" s="31" t="s">
        <v>33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 t="s">
        <v>33</v>
      </c>
      <c r="K187" s="18" t="s">
        <v>33</v>
      </c>
      <c r="L187" s="18" t="s">
        <v>33</v>
      </c>
      <c r="M187" s="31" t="s">
        <v>33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 t="s">
        <v>33</v>
      </c>
      <c r="K188" s="18" t="s">
        <v>33</v>
      </c>
      <c r="L188" s="18" t="s">
        <v>33</v>
      </c>
      <c r="M188" s="31" t="s">
        <v>33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">
        <v>33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x14ac:dyDescent="0.2">
      <c r="G217" s="2"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v>19263.982718263178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v>18797.761198570559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 t="s">
        <v>33</v>
      </c>
      <c r="K219" s="18" t="s">
        <v>33</v>
      </c>
      <c r="L219" s="18" t="s">
        <v>33</v>
      </c>
      <c r="M219" s="31" t="s">
        <v>33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 t="s">
        <v>33</v>
      </c>
      <c r="K220" s="18" t="s">
        <v>33</v>
      </c>
      <c r="L220" s="18" t="s">
        <v>33</v>
      </c>
      <c r="M220" s="31" t="s">
        <v>33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 t="s">
        <v>33</v>
      </c>
      <c r="K221" s="18" t="s">
        <v>33</v>
      </c>
      <c r="L221" s="18" t="s">
        <v>33</v>
      </c>
      <c r="M221" s="31" t="s">
        <v>33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">
        <v>33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v>281220.31514139764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v>277806.22305679752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 t="s">
        <v>33</v>
      </c>
      <c r="K249" s="18" t="s">
        <v>33</v>
      </c>
      <c r="L249" s="18" t="s">
        <v>33</v>
      </c>
      <c r="M249" s="31" t="s">
        <v>33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 t="s">
        <v>33</v>
      </c>
      <c r="K250" s="18" t="s">
        <v>33</v>
      </c>
      <c r="L250" s="18" t="s">
        <v>33</v>
      </c>
      <c r="M250" s="31" t="s">
        <v>33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 t="s">
        <v>33</v>
      </c>
      <c r="K251" s="18" t="s">
        <v>33</v>
      </c>
      <c r="L251" s="18" t="s">
        <v>33</v>
      </c>
      <c r="M251" s="31" t="s">
        <v>33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">
        <v>33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16384" width="11.42578125" style="1"/>
  </cols>
  <sheetData>
    <row r="2" spans="2:21" ht="13.5" thickBot="1" x14ac:dyDescent="0.25"/>
    <row r="3" spans="2:21" ht="24" thickBot="1" x14ac:dyDescent="0.4">
      <c r="B3" s="41" t="s">
        <v>49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15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 t="s">
        <v>33</v>
      </c>
      <c r="K27" s="18" t="s">
        <v>33</v>
      </c>
      <c r="L27" s="19" t="str">
        <f t="shared" si="0"/>
        <v/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 t="s">
        <v>33</v>
      </c>
      <c r="K28" s="18" t="s">
        <v>33</v>
      </c>
      <c r="L28" s="19" t="str">
        <f t="shared" si="0"/>
        <v/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 t="s">
        <v>33</v>
      </c>
      <c r="K29" s="18" t="s">
        <v>33</v>
      </c>
      <c r="L29" s="19" t="str">
        <f t="shared" si="0"/>
        <v/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 t="s">
        <v>33</v>
      </c>
      <c r="K30" s="18" t="s">
        <v>33</v>
      </c>
      <c r="L30" s="19" t="str">
        <f t="shared" si="0"/>
        <v/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 t="s">
        <v>33</v>
      </c>
      <c r="K31" s="18" t="s">
        <v>33</v>
      </c>
      <c r="L31" s="19" t="str">
        <f t="shared" si="0"/>
        <v/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 t="s">
        <v>33</v>
      </c>
      <c r="K32" s="18" t="s">
        <v>33</v>
      </c>
      <c r="L32" s="19" t="str">
        <f t="shared" si="0"/>
        <v/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 t="s">
        <v>33</v>
      </c>
      <c r="K33" s="18" t="s">
        <v>33</v>
      </c>
      <c r="L33" s="19" t="str">
        <f t="shared" si="0"/>
        <v/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 t="s">
        <v>33</v>
      </c>
      <c r="K34" s="22" t="s">
        <v>33</v>
      </c>
      <c r="L34" s="23" t="str">
        <f t="shared" si="0"/>
        <v/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 t="str">
        <f t="shared" ref="J57:M64" si="6">IF(ISERROR(J90+J120),"",J90+J120)</f>
        <v/>
      </c>
      <c r="K57" s="18" t="str">
        <f t="shared" si="6"/>
        <v/>
      </c>
      <c r="L57" s="18" t="str">
        <f t="shared" si="6"/>
        <v/>
      </c>
      <c r="M57" s="31" t="str">
        <f t="shared" si="6"/>
        <v/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 t="str">
        <f t="shared" si="6"/>
        <v/>
      </c>
      <c r="K58" s="18" t="str">
        <f t="shared" si="6"/>
        <v/>
      </c>
      <c r="L58" s="18" t="str">
        <f t="shared" si="6"/>
        <v/>
      </c>
      <c r="M58" s="31" t="str">
        <f t="shared" si="6"/>
        <v/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 t="str">
        <f t="shared" si="6"/>
        <v/>
      </c>
      <c r="K59" s="18" t="str">
        <f t="shared" si="6"/>
        <v/>
      </c>
      <c r="L59" s="18" t="str">
        <f t="shared" si="6"/>
        <v/>
      </c>
      <c r="M59" s="31" t="str">
        <f t="shared" si="6"/>
        <v/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 t="str">
        <f t="shared" si="6"/>
        <v/>
      </c>
      <c r="K60" s="18" t="str">
        <f t="shared" si="6"/>
        <v/>
      </c>
      <c r="L60" s="18" t="str">
        <f t="shared" si="6"/>
        <v/>
      </c>
      <c r="M60" s="31" t="str">
        <f t="shared" si="6"/>
        <v/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 t="str">
        <f t="shared" si="6"/>
        <v/>
      </c>
      <c r="K61" s="18" t="str">
        <f t="shared" si="6"/>
        <v/>
      </c>
      <c r="L61" s="18" t="str">
        <f t="shared" si="6"/>
        <v/>
      </c>
      <c r="M61" s="31" t="str">
        <f t="shared" si="6"/>
        <v/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 t="str">
        <f t="shared" si="6"/>
        <v/>
      </c>
      <c r="K62" s="18" t="str">
        <f t="shared" si="6"/>
        <v/>
      </c>
      <c r="L62" s="18" t="str">
        <f t="shared" si="6"/>
        <v/>
      </c>
      <c r="M62" s="31" t="str">
        <f t="shared" si="6"/>
        <v/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 t="str">
        <f t="shared" si="6"/>
        <v/>
      </c>
      <c r="K63" s="18" t="str">
        <f t="shared" si="6"/>
        <v/>
      </c>
      <c r="L63" s="18" t="str">
        <f t="shared" si="6"/>
        <v/>
      </c>
      <c r="M63" s="31" t="str">
        <f t="shared" si="6"/>
        <v/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33" t="str">
        <f t="shared" si="6"/>
        <v/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 t="s">
        <v>33</v>
      </c>
      <c r="K90" s="18" t="s">
        <v>33</v>
      </c>
      <c r="L90" s="18" t="s">
        <v>33</v>
      </c>
      <c r="M90" s="31" t="str">
        <f t="shared" si="7"/>
        <v/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 t="s">
        <v>33</v>
      </c>
      <c r="K91" s="18" t="s">
        <v>33</v>
      </c>
      <c r="L91" s="18" t="s">
        <v>33</v>
      </c>
      <c r="M91" s="31" t="str">
        <f t="shared" si="7"/>
        <v/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tr">
        <f t="shared" si="7"/>
        <v/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tr">
        <f t="shared" si="7"/>
        <v/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tr">
        <f t="shared" si="7"/>
        <v/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tr">
        <f t="shared" si="7"/>
        <v/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tr">
        <f t="shared" si="7"/>
        <v/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tr">
        <f t="shared" si="7"/>
        <v/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 t="s">
        <v>33</v>
      </c>
      <c r="K120" s="18" t="s">
        <v>33</v>
      </c>
      <c r="L120" s="18" t="s">
        <v>33</v>
      </c>
      <c r="M120" s="31" t="str">
        <f t="shared" si="10"/>
        <v/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 t="s">
        <v>33</v>
      </c>
      <c r="K121" s="18" t="s">
        <v>33</v>
      </c>
      <c r="L121" s="18" t="s">
        <v>33</v>
      </c>
      <c r="M121" s="31" t="str">
        <f t="shared" si="10"/>
        <v/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tr">
        <f t="shared" si="10"/>
        <v/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tr">
        <f t="shared" si="10"/>
        <v/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tr">
        <f t="shared" si="10"/>
        <v/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tr">
        <f t="shared" si="10"/>
        <v/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tr">
        <f t="shared" si="10"/>
        <v/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tr">
        <f t="shared" si="10"/>
        <v/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 t="s">
        <v>33</v>
      </c>
      <c r="K157" s="18" t="s">
        <v>33</v>
      </c>
      <c r="L157" s="19" t="str">
        <f t="shared" si="13"/>
        <v/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 t="s">
        <v>33</v>
      </c>
      <c r="K158" s="18" t="s">
        <v>33</v>
      </c>
      <c r="L158" s="19" t="str">
        <f t="shared" si="13"/>
        <v/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 t="s">
        <v>33</v>
      </c>
      <c r="K159" s="18" t="s">
        <v>33</v>
      </c>
      <c r="L159" s="19" t="str">
        <f t="shared" si="13"/>
        <v/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 t="s">
        <v>33</v>
      </c>
      <c r="K160" s="18" t="s">
        <v>33</v>
      </c>
      <c r="L160" s="19" t="str">
        <f t="shared" si="13"/>
        <v/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 t="s">
        <v>33</v>
      </c>
      <c r="K161" s="18" t="s">
        <v>33</v>
      </c>
      <c r="L161" s="19" t="str">
        <f t="shared" si="13"/>
        <v/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 t="s">
        <v>33</v>
      </c>
      <c r="K162" s="18" t="s">
        <v>33</v>
      </c>
      <c r="L162" s="19" t="str">
        <f t="shared" si="13"/>
        <v/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 t="s">
        <v>33</v>
      </c>
      <c r="K163" s="18" t="s">
        <v>33</v>
      </c>
      <c r="L163" s="19" t="str">
        <f t="shared" si="13"/>
        <v/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 t="s">
        <v>33</v>
      </c>
      <c r="K164" s="22" t="s">
        <v>33</v>
      </c>
      <c r="L164" s="23" t="str">
        <f t="shared" si="13"/>
        <v/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 t="s">
        <v>33</v>
      </c>
      <c r="K187" s="18" t="s">
        <v>33</v>
      </c>
      <c r="L187" s="18" t="s">
        <v>33</v>
      </c>
      <c r="M187" s="31" t="str">
        <f t="shared" si="16"/>
        <v/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 t="s">
        <v>33</v>
      </c>
      <c r="K188" s="18" t="s">
        <v>33</v>
      </c>
      <c r="L188" s="18" t="s">
        <v>33</v>
      </c>
      <c r="M188" s="31" t="str">
        <f t="shared" si="16"/>
        <v/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tr">
        <f t="shared" si="16"/>
        <v/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tr">
        <f t="shared" si="16"/>
        <v/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tr">
        <f t="shared" si="16"/>
        <v/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tr">
        <f t="shared" si="16"/>
        <v/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tr">
        <f t="shared" si="16"/>
        <v/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tr">
        <f t="shared" si="16"/>
        <v/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 t="s">
        <v>33</v>
      </c>
      <c r="K220" s="18" t="s">
        <v>33</v>
      </c>
      <c r="L220" s="18" t="s">
        <v>33</v>
      </c>
      <c r="M220" s="31" t="str">
        <f t="shared" si="19"/>
        <v/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 t="s">
        <v>33</v>
      </c>
      <c r="K221" s="18" t="s">
        <v>33</v>
      </c>
      <c r="L221" s="18" t="s">
        <v>33</v>
      </c>
      <c r="M221" s="31" t="str">
        <f t="shared" si="19"/>
        <v/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tr">
        <f t="shared" si="19"/>
        <v/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tr">
        <f t="shared" si="19"/>
        <v/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tr">
        <f t="shared" si="19"/>
        <v/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tr">
        <f t="shared" si="19"/>
        <v/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tr">
        <f t="shared" si="19"/>
        <v/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tr">
        <f t="shared" si="19"/>
        <v/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 t="s">
        <v>33</v>
      </c>
      <c r="K250" s="18" t="s">
        <v>33</v>
      </c>
      <c r="L250" s="18" t="s">
        <v>33</v>
      </c>
      <c r="M250" s="31" t="str">
        <f t="shared" si="22"/>
        <v/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 t="s">
        <v>33</v>
      </c>
      <c r="K251" s="18" t="s">
        <v>33</v>
      </c>
      <c r="L251" s="18" t="s">
        <v>33</v>
      </c>
      <c r="M251" s="31" t="str">
        <f t="shared" si="22"/>
        <v/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tr">
        <f t="shared" si="22"/>
        <v/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tr">
        <f t="shared" si="22"/>
        <v/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tr">
        <f t="shared" si="22"/>
        <v/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tr">
        <f t="shared" si="22"/>
        <v/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tr">
        <f t="shared" si="22"/>
        <v/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tr">
        <f t="shared" si="22"/>
        <v/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47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16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ht="12.75" customHeight="1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ht="12.75" customHeight="1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v>6371.0543766656156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v>6416.0730434555744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v>6427.5547480440573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v>6505.5820187976087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 t="s">
        <v>33</v>
      </c>
      <c r="K28" s="18" t="s">
        <v>33</v>
      </c>
      <c r="L28" s="19" t="s">
        <v>33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 t="s">
        <v>33</v>
      </c>
      <c r="K29" s="18" t="s">
        <v>33</v>
      </c>
      <c r="L29" s="19" t="s">
        <v>33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ht="12.75" customHeight="1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>
        <v>1647.3015713727</v>
      </c>
      <c r="K54" s="18">
        <v>2860.9174939276227</v>
      </c>
      <c r="L54" s="18">
        <v>1862.8353113652938</v>
      </c>
      <c r="M54" s="31">
        <v>6371.0543766656165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>
        <v>1614.8682105877999</v>
      </c>
      <c r="K55" s="18">
        <v>2890.5335744579529</v>
      </c>
      <c r="L55" s="18">
        <v>1910.6712584098216</v>
      </c>
      <c r="M55" s="31">
        <v>6416.0730434555744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>
        <v>1655.1405451809001</v>
      </c>
      <c r="K56" s="18">
        <v>2898.566833319504</v>
      </c>
      <c r="L56" s="18">
        <v>1873.8473695436533</v>
      </c>
      <c r="M56" s="31">
        <v>6427.5547480440573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>
        <v>1685.4958061598002</v>
      </c>
      <c r="K57" s="18">
        <v>2925.4574617791432</v>
      </c>
      <c r="L57" s="18">
        <v>1894.6287508586663</v>
      </c>
      <c r="M57" s="31">
        <v>6505.5820187976096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 t="s">
        <v>33</v>
      </c>
      <c r="K58" s="18" t="s">
        <v>33</v>
      </c>
      <c r="L58" s="18" t="s">
        <v>33</v>
      </c>
      <c r="M58" s="31" t="s">
        <v>33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 t="s">
        <v>33</v>
      </c>
      <c r="K59" s="18" t="s">
        <v>33</v>
      </c>
      <c r="L59" s="18" t="s">
        <v>33</v>
      </c>
      <c r="M59" s="31" t="s">
        <v>33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ht="12.75" customHeight="1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v>408.44690482469906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v>406.62909234430111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v>404.05930084899859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v>398.06251199139973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 t="s">
        <v>33</v>
      </c>
      <c r="K91" s="18" t="s">
        <v>33</v>
      </c>
      <c r="L91" s="18" t="s">
        <v>33</v>
      </c>
      <c r="M91" s="31" t="s">
        <v>33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">
        <v>33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ht="12.75" customHeight="1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v>5962.6074718409172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v>6009.4439511112732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v>6023.4954471950587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v>6107.5195068062103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 t="s">
        <v>33</v>
      </c>
      <c r="K121" s="18" t="s">
        <v>33</v>
      </c>
      <c r="L121" s="18" t="s">
        <v>33</v>
      </c>
      <c r="M121" s="31" t="s">
        <v>33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">
        <v>33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v>300484.29785966076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v>296603.98425536806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v>299474.57895840204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v>283171.64026788459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 t="s">
        <v>33</v>
      </c>
      <c r="K158" s="18" t="s">
        <v>33</v>
      </c>
      <c r="L158" s="19" t="s">
        <v>33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 t="s">
        <v>33</v>
      </c>
      <c r="K159" s="18" t="s">
        <v>33</v>
      </c>
      <c r="L159" s="19" t="s">
        <v>33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ht="12.75" customHeight="1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v>300484.29785966087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v>296603.98425536806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v>299474.57895840204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v>283171.64026788459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 t="s">
        <v>33</v>
      </c>
      <c r="K188" s="18" t="s">
        <v>33</v>
      </c>
      <c r="L188" s="18" t="s">
        <v>33</v>
      </c>
      <c r="M188" s="31" t="s">
        <v>33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">
        <v>33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ht="12.75" customHeight="1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ht="12.75" customHeight="1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ht="12.75" customHeight="1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ht="12.75" customHeight="1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customHeight="1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ht="12.75" customHeight="1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ht="12.75" customHeight="1" x14ac:dyDescent="0.2">
      <c r="G217" s="2"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v>19263.982718263178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v>18797.761198570559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v>18826.053412116456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v>17326.661031105188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 t="s">
        <v>33</v>
      </c>
      <c r="K221" s="18" t="s">
        <v>33</v>
      </c>
      <c r="L221" s="18" t="s">
        <v>33</v>
      </c>
      <c r="M221" s="31" t="s">
        <v>33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">
        <v>33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ht="12.75" customHeight="1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v>281220.31514139764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v>277806.22305679752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v>280648.52554628561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v>265844.97923677939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 t="s">
        <v>33</v>
      </c>
      <c r="K251" s="18" t="s">
        <v>33</v>
      </c>
      <c r="L251" s="18" t="s">
        <v>33</v>
      </c>
      <c r="M251" s="31" t="s">
        <v>33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">
        <v>33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48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17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ht="12.75" customHeight="1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ht="12.75" customHeight="1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v>6371.0543766656156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v>6416.0730434555744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v>6427.5547480440573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v>6505.5820187976087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v>6594.9701053185727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 t="s">
        <v>33</v>
      </c>
      <c r="K29" s="18" t="s">
        <v>33</v>
      </c>
      <c r="L29" s="19" t="s">
        <v>33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ht="12.75" customHeight="1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>
        <v>1647.3015713727</v>
      </c>
      <c r="K54" s="18">
        <v>2860.9174939276227</v>
      </c>
      <c r="L54" s="18">
        <v>1862.8353113652938</v>
      </c>
      <c r="M54" s="31">
        <v>6371.0543766656165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>
        <v>1614.8682105877999</v>
      </c>
      <c r="K55" s="18">
        <v>2890.5335744579529</v>
      </c>
      <c r="L55" s="18">
        <v>1910.6712584098216</v>
      </c>
      <c r="M55" s="31">
        <v>6416.0730434555744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>
        <v>1655.1405451809001</v>
      </c>
      <c r="K56" s="18">
        <v>2898.566833319504</v>
      </c>
      <c r="L56" s="18">
        <v>1873.8473695436533</v>
      </c>
      <c r="M56" s="31">
        <v>6427.5547480440573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>
        <v>1685.4958061598002</v>
      </c>
      <c r="K57" s="18">
        <v>2925.4574617791432</v>
      </c>
      <c r="L57" s="18">
        <v>1894.6287508586663</v>
      </c>
      <c r="M57" s="31">
        <v>6505.5820187976096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>
        <v>1695.4912579794</v>
      </c>
      <c r="K58" s="18">
        <v>2941.9438578099339</v>
      </c>
      <c r="L58" s="18">
        <v>1957.5349895292386</v>
      </c>
      <c r="M58" s="31">
        <v>6594.9701053185727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 t="s">
        <v>33</v>
      </c>
      <c r="K59" s="18" t="s">
        <v>33</v>
      </c>
      <c r="L59" s="18" t="s">
        <v>33</v>
      </c>
      <c r="M59" s="31" t="s">
        <v>33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ht="12.75" customHeight="1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v>408.44690482469906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v>406.62909234430111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v>404.05930084899859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v>398.06251199139973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v>394.35676417129952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 t="s">
        <v>33</v>
      </c>
      <c r="K92" s="18" t="s">
        <v>33</v>
      </c>
      <c r="L92" s="18" t="s">
        <v>33</v>
      </c>
      <c r="M92" s="31" t="s">
        <v>33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ht="12.75" customHeight="1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v>5962.6074718409172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v>6009.4439511112732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v>6023.4954471950587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v>6107.5195068062103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v>6200.6133411472729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 t="s">
        <v>33</v>
      </c>
      <c r="K122" s="18" t="s">
        <v>33</v>
      </c>
      <c r="L122" s="18" t="s">
        <v>33</v>
      </c>
      <c r="M122" s="31" t="s">
        <v>33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v>300484.29785966076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v>296603.98425536806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v>299474.57895840204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v>283171.64026788459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v>297359.24350845144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 t="s">
        <v>33</v>
      </c>
      <c r="K159" s="18" t="s">
        <v>33</v>
      </c>
      <c r="L159" s="19" t="s">
        <v>33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ht="12.75" customHeight="1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v>300484.29785966087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v>296603.98425536806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v>299474.57895840204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v>283171.64026788459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v>297359.2435084515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 t="s">
        <v>33</v>
      </c>
      <c r="K189" s="18" t="s">
        <v>33</v>
      </c>
      <c r="L189" s="18" t="s">
        <v>33</v>
      </c>
      <c r="M189" s="31" t="s">
        <v>33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ht="12.75" customHeight="1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ht="12.75" customHeight="1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ht="12.75" customHeight="1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ht="12.75" customHeight="1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customHeight="1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ht="12.75" customHeight="1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ht="12.75" customHeight="1" x14ac:dyDescent="0.2">
      <c r="G217" s="2"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v>19263.982718263178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v>18797.761198570559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v>18826.053412116456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v>17326.661031105188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v>17781.070602859672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 t="s">
        <v>33</v>
      </c>
      <c r="K222" s="18" t="s">
        <v>33</v>
      </c>
      <c r="L222" s="18" t="s">
        <v>33</v>
      </c>
      <c r="M222" s="31" t="s">
        <v>33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ht="12.75" customHeight="1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v>281220.31514139764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v>277806.22305679752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v>280648.52554628561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v>265844.97923677939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v>279578.17290559178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 t="s">
        <v>33</v>
      </c>
      <c r="K252" s="18" t="s">
        <v>33</v>
      </c>
      <c r="L252" s="18" t="s">
        <v>33</v>
      </c>
      <c r="M252" s="31" t="s">
        <v>33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80" zoomScaleNormal="80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v>18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v>5790.187516757539</v>
      </c>
      <c r="M11" s="40">
        <v>2011</v>
      </c>
      <c r="N11" s="17" t="s">
        <v>10</v>
      </c>
    </row>
    <row r="12" spans="2:21" x14ac:dyDescent="0.2">
      <c r="G12" s="2"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v>5668.7061272986284</v>
      </c>
      <c r="M12" s="40"/>
      <c r="N12" s="20" t="s">
        <v>12</v>
      </c>
    </row>
    <row r="13" spans="2:21" x14ac:dyDescent="0.2">
      <c r="G13" s="2"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v>5814.8533036749295</v>
      </c>
      <c r="M13" s="40"/>
      <c r="N13" s="20" t="s">
        <v>14</v>
      </c>
    </row>
    <row r="14" spans="2:21" x14ac:dyDescent="0.2">
      <c r="G14" s="2"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v>5922.9632465697878</v>
      </c>
      <c r="M14" s="40"/>
      <c r="N14" s="20" t="s">
        <v>16</v>
      </c>
    </row>
    <row r="15" spans="2:21" x14ac:dyDescent="0.2">
      <c r="G15" s="2"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v>6013.2010843338103</v>
      </c>
      <c r="M15" s="40"/>
      <c r="N15" s="20" t="s">
        <v>18</v>
      </c>
    </row>
    <row r="16" spans="2:21" x14ac:dyDescent="0.2">
      <c r="G16" s="2"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v>6026.0044253698379</v>
      </c>
      <c r="M16" s="40"/>
      <c r="N16" s="20" t="s">
        <v>20</v>
      </c>
    </row>
    <row r="17" spans="7:14" x14ac:dyDescent="0.2">
      <c r="G17" s="2"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v>6020.1010423394273</v>
      </c>
      <c r="M17" s="40"/>
      <c r="N17" s="20" t="s">
        <v>22</v>
      </c>
    </row>
    <row r="18" spans="7:14" x14ac:dyDescent="0.2">
      <c r="G18" s="2"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v>6019.9113568301254</v>
      </c>
      <c r="M18" s="40"/>
      <c r="N18" s="20" t="s">
        <v>24</v>
      </c>
    </row>
    <row r="19" spans="7:14" ht="12.75" customHeight="1" x14ac:dyDescent="0.2">
      <c r="G19" s="2"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v>5975.4490751487465</v>
      </c>
      <c r="M19" s="40"/>
      <c r="N19" s="20" t="s">
        <v>26</v>
      </c>
    </row>
    <row r="20" spans="7:14" x14ac:dyDescent="0.2">
      <c r="G20" s="2"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v>6126.1474803667461</v>
      </c>
      <c r="M20" s="40"/>
      <c r="N20" s="20" t="s">
        <v>28</v>
      </c>
    </row>
    <row r="21" spans="7:14" x14ac:dyDescent="0.2">
      <c r="G21" s="2"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v>6131.8784568750216</v>
      </c>
      <c r="M21" s="40"/>
      <c r="N21" s="20" t="s">
        <v>30</v>
      </c>
    </row>
    <row r="22" spans="7:14" ht="13.5" thickBot="1" x14ac:dyDescent="0.25">
      <c r="G22" s="2"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v>6102.6819585839403</v>
      </c>
      <c r="M22" s="40"/>
      <c r="N22" s="20" t="s">
        <v>32</v>
      </c>
    </row>
    <row r="23" spans="7:14" ht="12.75" customHeight="1" x14ac:dyDescent="0.2">
      <c r="G23" s="2"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v>6244.1911165496103</v>
      </c>
      <c r="M23" s="40">
        <v>2012</v>
      </c>
      <c r="N23" s="20" t="s">
        <v>10</v>
      </c>
    </row>
    <row r="24" spans="7:14" x14ac:dyDescent="0.2">
      <c r="G24" s="2"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v>6371.0543766656156</v>
      </c>
      <c r="M24" s="40"/>
      <c r="N24" s="20" t="s">
        <v>12</v>
      </c>
    </row>
    <row r="25" spans="7:14" x14ac:dyDescent="0.2">
      <c r="G25" s="2"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v>6416.0730434555744</v>
      </c>
      <c r="M25" s="40"/>
      <c r="N25" s="20" t="s">
        <v>14</v>
      </c>
    </row>
    <row r="26" spans="7:14" x14ac:dyDescent="0.2">
      <c r="G26" s="2"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v>6427.5547480440573</v>
      </c>
      <c r="M26" s="40"/>
      <c r="N26" s="20" t="s">
        <v>16</v>
      </c>
    </row>
    <row r="27" spans="7:14" x14ac:dyDescent="0.2">
      <c r="G27" s="2"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v>6505.5820187976087</v>
      </c>
      <c r="M27" s="40"/>
      <c r="N27" s="20" t="s">
        <v>18</v>
      </c>
    </row>
    <row r="28" spans="7:14" x14ac:dyDescent="0.2">
      <c r="G28" s="2"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v>6594.9701053185727</v>
      </c>
      <c r="M28" s="40"/>
      <c r="N28" s="20" t="s">
        <v>20</v>
      </c>
    </row>
    <row r="29" spans="7:14" x14ac:dyDescent="0.2">
      <c r="G29" s="2"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v>6503.974350340075</v>
      </c>
      <c r="M29" s="40"/>
      <c r="N29" s="20" t="s">
        <v>22</v>
      </c>
    </row>
    <row r="30" spans="7:14" x14ac:dyDescent="0.2">
      <c r="G30" s="2">
        <v>2012</v>
      </c>
      <c r="H30" s="47"/>
      <c r="I30" s="1" t="s">
        <v>23</v>
      </c>
      <c r="J30" s="18" t="s">
        <v>33</v>
      </c>
      <c r="K30" s="18" t="s">
        <v>33</v>
      </c>
      <c r="L30" s="19" t="s">
        <v>33</v>
      </c>
      <c r="M30" s="40"/>
      <c r="N30" s="20" t="s">
        <v>24</v>
      </c>
    </row>
    <row r="31" spans="7:14" x14ac:dyDescent="0.2">
      <c r="G31" s="2">
        <v>2012</v>
      </c>
      <c r="H31" s="47"/>
      <c r="I31" s="1" t="s">
        <v>25</v>
      </c>
      <c r="J31" s="18" t="s">
        <v>33</v>
      </c>
      <c r="K31" s="18" t="s">
        <v>33</v>
      </c>
      <c r="L31" s="19" t="s">
        <v>33</v>
      </c>
      <c r="M31" s="40"/>
      <c r="N31" s="20" t="s">
        <v>26</v>
      </c>
    </row>
    <row r="32" spans="7:14" x14ac:dyDescent="0.2">
      <c r="G32" s="2">
        <v>2012</v>
      </c>
      <c r="H32" s="47"/>
      <c r="I32" s="1" t="s">
        <v>27</v>
      </c>
      <c r="J32" s="18" t="s">
        <v>33</v>
      </c>
      <c r="K32" s="18" t="s">
        <v>33</v>
      </c>
      <c r="L32" s="19" t="s">
        <v>33</v>
      </c>
      <c r="M32" s="40"/>
      <c r="N32" s="20" t="s">
        <v>28</v>
      </c>
    </row>
    <row r="33" spans="2:15" x14ac:dyDescent="0.2">
      <c r="G33" s="2">
        <v>2012</v>
      </c>
      <c r="H33" s="47"/>
      <c r="I33" s="1" t="s">
        <v>29</v>
      </c>
      <c r="J33" s="18" t="s">
        <v>33</v>
      </c>
      <c r="K33" s="18" t="s">
        <v>33</v>
      </c>
      <c r="L33" s="19" t="s">
        <v>33</v>
      </c>
      <c r="M33" s="40"/>
      <c r="N33" s="20" t="s">
        <v>30</v>
      </c>
    </row>
    <row r="34" spans="2:15" ht="13.5" thickBot="1" x14ac:dyDescent="0.25">
      <c r="G34" s="2">
        <v>2012</v>
      </c>
      <c r="H34" s="48"/>
      <c r="I34" s="21" t="s">
        <v>31</v>
      </c>
      <c r="J34" s="22" t="s">
        <v>33</v>
      </c>
      <c r="K34" s="22" t="s">
        <v>33</v>
      </c>
      <c r="L34" s="23" t="s">
        <v>33</v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v>2011</v>
      </c>
      <c r="H41" s="37">
        <v>2011</v>
      </c>
      <c r="I41" s="28" t="s">
        <v>9</v>
      </c>
      <c r="J41" s="15">
        <v>1453.2115536750898</v>
      </c>
      <c r="K41" s="15">
        <v>2407.8450720589171</v>
      </c>
      <c r="L41" s="15">
        <v>1929.1308910235332</v>
      </c>
      <c r="M41" s="29">
        <v>5790.1875167575399</v>
      </c>
      <c r="N41" s="40">
        <v>2011</v>
      </c>
      <c r="O41" s="17" t="s">
        <v>10</v>
      </c>
    </row>
    <row r="42" spans="2:15" x14ac:dyDescent="0.2">
      <c r="G42" s="2">
        <v>2011</v>
      </c>
      <c r="H42" s="38"/>
      <c r="I42" s="30" t="s">
        <v>11</v>
      </c>
      <c r="J42" s="18">
        <v>1420.8585195075002</v>
      </c>
      <c r="K42" s="18">
        <v>2429.8495772795832</v>
      </c>
      <c r="L42" s="18">
        <v>1817.9980305115457</v>
      </c>
      <c r="M42" s="31">
        <v>5668.7061272986284</v>
      </c>
      <c r="N42" s="40"/>
      <c r="O42" s="20" t="s">
        <v>12</v>
      </c>
    </row>
    <row r="43" spans="2:15" x14ac:dyDescent="0.2">
      <c r="G43" s="2">
        <v>2011</v>
      </c>
      <c r="H43" s="38"/>
      <c r="I43" s="30" t="s">
        <v>13</v>
      </c>
      <c r="J43" s="18">
        <v>1423.2826593061102</v>
      </c>
      <c r="K43" s="18">
        <v>2486.2786748199055</v>
      </c>
      <c r="L43" s="18">
        <v>1905.2919695489143</v>
      </c>
      <c r="M43" s="31">
        <v>5814.8533036749295</v>
      </c>
      <c r="N43" s="40"/>
      <c r="O43" s="20" t="s">
        <v>14</v>
      </c>
    </row>
    <row r="44" spans="2:15" x14ac:dyDescent="0.2">
      <c r="G44" s="2">
        <v>2011</v>
      </c>
      <c r="H44" s="38"/>
      <c r="I44" s="30" t="s">
        <v>15</v>
      </c>
      <c r="J44" s="18">
        <v>1448.3494164118999</v>
      </c>
      <c r="K44" s="18">
        <v>2522.7269917691938</v>
      </c>
      <c r="L44" s="18">
        <v>1951.8868383886936</v>
      </c>
      <c r="M44" s="31">
        <v>5922.9632465697878</v>
      </c>
      <c r="N44" s="40"/>
      <c r="O44" s="20" t="s">
        <v>16</v>
      </c>
    </row>
    <row r="45" spans="2:15" x14ac:dyDescent="0.2">
      <c r="G45" s="2">
        <v>2011</v>
      </c>
      <c r="H45" s="38"/>
      <c r="I45" s="30" t="s">
        <v>17</v>
      </c>
      <c r="J45" s="18">
        <v>1458.9570447043002</v>
      </c>
      <c r="K45" s="18">
        <v>2574.1978159040518</v>
      </c>
      <c r="L45" s="18">
        <v>1980.0462237254583</v>
      </c>
      <c r="M45" s="31">
        <v>6013.2010843338103</v>
      </c>
      <c r="N45" s="40"/>
      <c r="O45" s="20" t="s">
        <v>18</v>
      </c>
    </row>
    <row r="46" spans="2:15" x14ac:dyDescent="0.2">
      <c r="G46" s="2">
        <v>2011</v>
      </c>
      <c r="H46" s="38"/>
      <c r="I46" s="30" t="s">
        <v>19</v>
      </c>
      <c r="J46" s="18">
        <v>1477.9300489875</v>
      </c>
      <c r="K46" s="18">
        <v>2612.9693283819342</v>
      </c>
      <c r="L46" s="18">
        <v>1935.1050480004039</v>
      </c>
      <c r="M46" s="31">
        <v>6026.0044253698388</v>
      </c>
      <c r="N46" s="40"/>
      <c r="O46" s="20" t="s">
        <v>20</v>
      </c>
    </row>
    <row r="47" spans="2:15" x14ac:dyDescent="0.2">
      <c r="G47" s="2">
        <v>2011</v>
      </c>
      <c r="H47" s="38"/>
      <c r="I47" s="30" t="s">
        <v>21</v>
      </c>
      <c r="J47" s="18">
        <v>1528.3241079903</v>
      </c>
      <c r="K47" s="18">
        <v>2651.4478916748067</v>
      </c>
      <c r="L47" s="18">
        <v>1840.3290426743199</v>
      </c>
      <c r="M47" s="31">
        <v>6020.1010423394264</v>
      </c>
      <c r="N47" s="40"/>
      <c r="O47" s="20" t="s">
        <v>22</v>
      </c>
    </row>
    <row r="48" spans="2:15" x14ac:dyDescent="0.2">
      <c r="G48" s="2">
        <v>2011</v>
      </c>
      <c r="H48" s="38"/>
      <c r="I48" s="30" t="s">
        <v>23</v>
      </c>
      <c r="J48" s="18">
        <v>1572.8935338525</v>
      </c>
      <c r="K48" s="18">
        <v>2675.2234421797061</v>
      </c>
      <c r="L48" s="18">
        <v>1771.7943807979198</v>
      </c>
      <c r="M48" s="31">
        <v>6019.9113568301254</v>
      </c>
      <c r="N48" s="40"/>
      <c r="O48" s="20" t="s">
        <v>24</v>
      </c>
    </row>
    <row r="49" spans="7:15" x14ac:dyDescent="0.2">
      <c r="G49" s="2">
        <v>2011</v>
      </c>
      <c r="H49" s="38"/>
      <c r="I49" s="30" t="s">
        <v>25</v>
      </c>
      <c r="J49" s="18">
        <v>1587.1311486692</v>
      </c>
      <c r="K49" s="18">
        <v>2717.0336002902563</v>
      </c>
      <c r="L49" s="18">
        <v>1671.2843261892901</v>
      </c>
      <c r="M49" s="31">
        <v>5975.4490751487474</v>
      </c>
      <c r="N49" s="40"/>
      <c r="O49" s="20" t="s">
        <v>26</v>
      </c>
    </row>
    <row r="50" spans="7:15" x14ac:dyDescent="0.2">
      <c r="G50" s="2">
        <v>2011</v>
      </c>
      <c r="H50" s="38"/>
      <c r="I50" s="30" t="s">
        <v>27</v>
      </c>
      <c r="J50" s="18">
        <v>1606.5123020788999</v>
      </c>
      <c r="K50" s="18">
        <v>2766.644555901124</v>
      </c>
      <c r="L50" s="18">
        <v>1752.9906223867224</v>
      </c>
      <c r="M50" s="31">
        <v>6126.1474803667461</v>
      </c>
      <c r="N50" s="40"/>
      <c r="O50" s="20" t="s">
        <v>28</v>
      </c>
    </row>
    <row r="51" spans="7:15" x14ac:dyDescent="0.2">
      <c r="G51" s="2">
        <v>2011</v>
      </c>
      <c r="H51" s="38"/>
      <c r="I51" s="30" t="s">
        <v>29</v>
      </c>
      <c r="J51" s="18">
        <v>1628.6226185245</v>
      </c>
      <c r="K51" s="18">
        <v>2802.0866436598635</v>
      </c>
      <c r="L51" s="18">
        <v>1701.1691946906581</v>
      </c>
      <c r="M51" s="31">
        <v>6131.8784568750216</v>
      </c>
      <c r="N51" s="40"/>
      <c r="O51" s="20" t="s">
        <v>30</v>
      </c>
    </row>
    <row r="52" spans="7:15" ht="13.5" thickBot="1" x14ac:dyDescent="0.25">
      <c r="G52" s="2">
        <v>2011</v>
      </c>
      <c r="H52" s="39"/>
      <c r="I52" s="32" t="s">
        <v>31</v>
      </c>
      <c r="J52" s="22">
        <v>1512.2132256681</v>
      </c>
      <c r="K52" s="22">
        <v>2834.9592819247373</v>
      </c>
      <c r="L52" s="22">
        <v>1755.5094509911032</v>
      </c>
      <c r="M52" s="33">
        <v>6102.6819585839403</v>
      </c>
      <c r="N52" s="40"/>
      <c r="O52" s="20" t="s">
        <v>32</v>
      </c>
    </row>
    <row r="53" spans="7:15" ht="12.75" customHeight="1" x14ac:dyDescent="0.2">
      <c r="G53" s="2">
        <v>2012</v>
      </c>
      <c r="H53" s="37">
        <v>2012</v>
      </c>
      <c r="I53" s="28" t="s">
        <v>9</v>
      </c>
      <c r="J53" s="15">
        <v>1647.1974894325001</v>
      </c>
      <c r="K53" s="15">
        <v>2846.8230891485387</v>
      </c>
      <c r="L53" s="15">
        <v>1750.1705379685711</v>
      </c>
      <c r="M53" s="29">
        <v>6244.1911165496094</v>
      </c>
      <c r="N53" s="40">
        <v>2012</v>
      </c>
      <c r="O53" s="20" t="s">
        <v>10</v>
      </c>
    </row>
    <row r="54" spans="7:15" x14ac:dyDescent="0.2">
      <c r="G54" s="2">
        <v>2012</v>
      </c>
      <c r="H54" s="38"/>
      <c r="I54" s="30" t="s">
        <v>11</v>
      </c>
      <c r="J54" s="18">
        <v>1647.3015713727</v>
      </c>
      <c r="K54" s="18">
        <v>2860.9174939276227</v>
      </c>
      <c r="L54" s="18">
        <v>1862.8353113652938</v>
      </c>
      <c r="M54" s="31">
        <v>6371.0543766656165</v>
      </c>
      <c r="N54" s="40"/>
      <c r="O54" s="20" t="s">
        <v>12</v>
      </c>
    </row>
    <row r="55" spans="7:15" x14ac:dyDescent="0.2">
      <c r="G55" s="2">
        <v>2012</v>
      </c>
      <c r="H55" s="38"/>
      <c r="I55" s="30" t="s">
        <v>13</v>
      </c>
      <c r="J55" s="18">
        <v>1614.8682105877999</v>
      </c>
      <c r="K55" s="18">
        <v>2890.5335744579529</v>
      </c>
      <c r="L55" s="18">
        <v>1910.6712584098216</v>
      </c>
      <c r="M55" s="31">
        <v>6416.0730434555744</v>
      </c>
      <c r="N55" s="40"/>
      <c r="O55" s="20" t="s">
        <v>14</v>
      </c>
    </row>
    <row r="56" spans="7:15" x14ac:dyDescent="0.2">
      <c r="G56" s="2">
        <v>2012</v>
      </c>
      <c r="H56" s="38"/>
      <c r="I56" s="30" t="s">
        <v>15</v>
      </c>
      <c r="J56" s="18">
        <v>1655.1405451809001</v>
      </c>
      <c r="K56" s="18">
        <v>2898.566833319504</v>
      </c>
      <c r="L56" s="18">
        <v>1873.8473695436533</v>
      </c>
      <c r="M56" s="31">
        <v>6427.5547480440573</v>
      </c>
      <c r="N56" s="40"/>
      <c r="O56" s="20" t="s">
        <v>16</v>
      </c>
    </row>
    <row r="57" spans="7:15" x14ac:dyDescent="0.2">
      <c r="G57" s="2">
        <v>2012</v>
      </c>
      <c r="H57" s="38"/>
      <c r="I57" s="30" t="s">
        <v>17</v>
      </c>
      <c r="J57" s="18">
        <v>1685.4958061598002</v>
      </c>
      <c r="K57" s="18">
        <v>2925.4574617791432</v>
      </c>
      <c r="L57" s="18">
        <v>1894.6287508586663</v>
      </c>
      <c r="M57" s="31">
        <v>6505.5820187976096</v>
      </c>
      <c r="N57" s="40"/>
      <c r="O57" s="20" t="s">
        <v>18</v>
      </c>
    </row>
    <row r="58" spans="7:15" x14ac:dyDescent="0.2">
      <c r="G58" s="2">
        <v>2012</v>
      </c>
      <c r="H58" s="38"/>
      <c r="I58" s="30" t="s">
        <v>19</v>
      </c>
      <c r="J58" s="18">
        <v>1695.4912579794</v>
      </c>
      <c r="K58" s="18">
        <v>2941.9438578099339</v>
      </c>
      <c r="L58" s="18">
        <v>1957.5349895292386</v>
      </c>
      <c r="M58" s="31">
        <v>6594.9701053185727</v>
      </c>
      <c r="N58" s="40"/>
      <c r="O58" s="20" t="s">
        <v>20</v>
      </c>
    </row>
    <row r="59" spans="7:15" x14ac:dyDescent="0.2">
      <c r="G59" s="2">
        <v>2012</v>
      </c>
      <c r="H59" s="38"/>
      <c r="I59" s="30" t="s">
        <v>21</v>
      </c>
      <c r="J59" s="18">
        <v>1716.0291055732998</v>
      </c>
      <c r="K59" s="18">
        <v>2951.5217083801081</v>
      </c>
      <c r="L59" s="18">
        <v>1836.4235363866674</v>
      </c>
      <c r="M59" s="31">
        <v>6503.974350340075</v>
      </c>
      <c r="N59" s="40"/>
      <c r="O59" s="20" t="s">
        <v>22</v>
      </c>
    </row>
    <row r="60" spans="7:15" x14ac:dyDescent="0.2">
      <c r="G60" s="2">
        <v>2012</v>
      </c>
      <c r="H60" s="38"/>
      <c r="I60" s="30" t="s">
        <v>23</v>
      </c>
      <c r="J60" s="18" t="s">
        <v>33</v>
      </c>
      <c r="K60" s="18" t="s">
        <v>33</v>
      </c>
      <c r="L60" s="18" t="s">
        <v>33</v>
      </c>
      <c r="M60" s="31" t="s">
        <v>33</v>
      </c>
      <c r="N60" s="40"/>
      <c r="O60" s="20" t="s">
        <v>24</v>
      </c>
    </row>
    <row r="61" spans="7:15" x14ac:dyDescent="0.2">
      <c r="G61" s="2">
        <v>2012</v>
      </c>
      <c r="H61" s="38"/>
      <c r="I61" s="30" t="s">
        <v>25</v>
      </c>
      <c r="J61" s="18" t="s">
        <v>33</v>
      </c>
      <c r="K61" s="18" t="s">
        <v>33</v>
      </c>
      <c r="L61" s="18" t="s">
        <v>33</v>
      </c>
      <c r="M61" s="31" t="s">
        <v>33</v>
      </c>
      <c r="N61" s="40"/>
      <c r="O61" s="20" t="s">
        <v>26</v>
      </c>
    </row>
    <row r="62" spans="7:15" x14ac:dyDescent="0.2">
      <c r="G62" s="2">
        <v>2012</v>
      </c>
      <c r="H62" s="38"/>
      <c r="I62" s="30" t="s">
        <v>27</v>
      </c>
      <c r="J62" s="18" t="s">
        <v>33</v>
      </c>
      <c r="K62" s="18" t="s">
        <v>33</v>
      </c>
      <c r="L62" s="18" t="s">
        <v>33</v>
      </c>
      <c r="M62" s="31" t="s">
        <v>33</v>
      </c>
      <c r="N62" s="40"/>
      <c r="O62" s="20" t="s">
        <v>28</v>
      </c>
    </row>
    <row r="63" spans="7:15" x14ac:dyDescent="0.2">
      <c r="G63" s="2">
        <v>2012</v>
      </c>
      <c r="H63" s="38"/>
      <c r="I63" s="30" t="s">
        <v>29</v>
      </c>
      <c r="J63" s="18" t="s">
        <v>33</v>
      </c>
      <c r="K63" s="18" t="s">
        <v>33</v>
      </c>
      <c r="L63" s="18" t="s">
        <v>33</v>
      </c>
      <c r="M63" s="31" t="s">
        <v>33</v>
      </c>
      <c r="N63" s="40"/>
      <c r="O63" s="20" t="s">
        <v>30</v>
      </c>
    </row>
    <row r="64" spans="7:15" ht="13.5" thickBot="1" x14ac:dyDescent="0.25">
      <c r="G64" s="2">
        <v>2012</v>
      </c>
      <c r="H64" s="39"/>
      <c r="I64" s="32" t="s">
        <v>31</v>
      </c>
      <c r="J64" s="22" t="s">
        <v>33</v>
      </c>
      <c r="K64" s="22" t="s">
        <v>33</v>
      </c>
      <c r="L64" s="22" t="s">
        <v>33</v>
      </c>
      <c r="M64" s="33" t="s">
        <v>33</v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v>446.19453276829995</v>
      </c>
      <c r="N74" s="40">
        <v>2011</v>
      </c>
      <c r="O74" s="17" t="s">
        <v>10</v>
      </c>
    </row>
    <row r="75" spans="2:15" x14ac:dyDescent="0.2">
      <c r="G75" s="2"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v>445.09268070789994</v>
      </c>
      <c r="N75" s="40"/>
      <c r="O75" s="20" t="s">
        <v>12</v>
      </c>
    </row>
    <row r="76" spans="2:15" x14ac:dyDescent="0.2">
      <c r="G76" s="2"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v>441.85926489939908</v>
      </c>
      <c r="N76" s="40"/>
      <c r="O76" s="20" t="s">
        <v>14</v>
      </c>
    </row>
    <row r="77" spans="2:15" x14ac:dyDescent="0.2">
      <c r="G77" s="2"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v>441.5929299116994</v>
      </c>
      <c r="N77" s="40"/>
      <c r="O77" s="20" t="s">
        <v>16</v>
      </c>
    </row>
    <row r="78" spans="2:15" x14ac:dyDescent="0.2">
      <c r="G78" s="2"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v>438.68233873039998</v>
      </c>
      <c r="N78" s="40"/>
      <c r="O78" s="20" t="s">
        <v>18</v>
      </c>
    </row>
    <row r="79" spans="2:15" x14ac:dyDescent="0.2">
      <c r="G79" s="2"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v>435.68221474260002</v>
      </c>
      <c r="N79" s="40"/>
      <c r="O79" s="20" t="s">
        <v>20</v>
      </c>
    </row>
    <row r="80" spans="2:15" x14ac:dyDescent="0.2">
      <c r="G80" s="2"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v>431.85694272939975</v>
      </c>
      <c r="N80" s="40"/>
      <c r="O80" s="20" t="s">
        <v>22</v>
      </c>
    </row>
    <row r="81" spans="7:15" x14ac:dyDescent="0.2">
      <c r="G81" s="2"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v>426.96651338039965</v>
      </c>
      <c r="N81" s="40"/>
      <c r="O81" s="20" t="s">
        <v>24</v>
      </c>
    </row>
    <row r="82" spans="7:15" x14ac:dyDescent="0.2">
      <c r="G82" s="2"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v>424.64770785370052</v>
      </c>
      <c r="N82" s="40"/>
      <c r="O82" s="20" t="s">
        <v>26</v>
      </c>
    </row>
    <row r="83" spans="7:15" x14ac:dyDescent="0.2">
      <c r="G83" s="2"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v>421.27773253540136</v>
      </c>
      <c r="N83" s="40"/>
      <c r="O83" s="20" t="s">
        <v>28</v>
      </c>
    </row>
    <row r="84" spans="7:15" x14ac:dyDescent="0.2">
      <c r="G84" s="2"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v>417.97368263809932</v>
      </c>
      <c r="N84" s="40"/>
      <c r="O84" s="20" t="s">
        <v>30</v>
      </c>
    </row>
    <row r="85" spans="7:15" ht="13.5" thickBot="1" x14ac:dyDescent="0.25">
      <c r="G85" s="2"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v>417.02467531480005</v>
      </c>
      <c r="N85" s="40"/>
      <c r="O85" s="20" t="s">
        <v>32</v>
      </c>
    </row>
    <row r="86" spans="7:15" ht="12.75" customHeight="1" x14ac:dyDescent="0.2">
      <c r="G86" s="2"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v>410.72883380460013</v>
      </c>
      <c r="N86" s="40">
        <v>2012</v>
      </c>
      <c r="O86" s="20" t="s">
        <v>10</v>
      </c>
    </row>
    <row r="87" spans="7:15" x14ac:dyDescent="0.2">
      <c r="G87" s="2"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v>408.44690482469906</v>
      </c>
      <c r="N87" s="40"/>
      <c r="O87" s="20" t="s">
        <v>12</v>
      </c>
    </row>
    <row r="88" spans="7:15" x14ac:dyDescent="0.2">
      <c r="G88" s="2"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v>406.62909234430111</v>
      </c>
      <c r="N88" s="40"/>
      <c r="O88" s="20" t="s">
        <v>14</v>
      </c>
    </row>
    <row r="89" spans="7:15" x14ac:dyDescent="0.2">
      <c r="G89" s="2"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v>404.05930084899859</v>
      </c>
      <c r="N89" s="40"/>
      <c r="O89" s="20" t="s">
        <v>16</v>
      </c>
    </row>
    <row r="90" spans="7:15" x14ac:dyDescent="0.2">
      <c r="G90" s="2"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v>398.06251199139973</v>
      </c>
      <c r="N90" s="40"/>
      <c r="O90" s="20" t="s">
        <v>18</v>
      </c>
    </row>
    <row r="91" spans="7:15" x14ac:dyDescent="0.2">
      <c r="G91" s="2"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v>394.35676417129952</v>
      </c>
      <c r="N91" s="40"/>
      <c r="O91" s="20" t="s">
        <v>20</v>
      </c>
    </row>
    <row r="92" spans="7:15" x14ac:dyDescent="0.2">
      <c r="G92" s="2"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v>388.20512802710118</v>
      </c>
      <c r="N92" s="40"/>
      <c r="O92" s="20" t="s">
        <v>22</v>
      </c>
    </row>
    <row r="93" spans="7:15" x14ac:dyDescent="0.2">
      <c r="G93" s="2">
        <v>2012</v>
      </c>
      <c r="H93" s="38"/>
      <c r="I93" s="30" t="s">
        <v>23</v>
      </c>
      <c r="J93" s="18" t="s">
        <v>33</v>
      </c>
      <c r="K93" s="18" t="s">
        <v>33</v>
      </c>
      <c r="L93" s="18" t="s">
        <v>33</v>
      </c>
      <c r="M93" s="31" t="s">
        <v>33</v>
      </c>
      <c r="N93" s="40"/>
      <c r="O93" s="20" t="s">
        <v>24</v>
      </c>
    </row>
    <row r="94" spans="7:15" x14ac:dyDescent="0.2">
      <c r="G94" s="2"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">
        <v>33</v>
      </c>
      <c r="N94" s="40"/>
      <c r="O94" s="20" t="s">
        <v>26</v>
      </c>
    </row>
    <row r="95" spans="7:15" x14ac:dyDescent="0.2">
      <c r="G95" s="2"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">
        <v>33</v>
      </c>
      <c r="N95" s="40"/>
      <c r="O95" s="20" t="s">
        <v>28</v>
      </c>
    </row>
    <row r="96" spans="7:15" x14ac:dyDescent="0.2">
      <c r="G96" s="2"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">
        <v>33</v>
      </c>
      <c r="N96" s="40"/>
      <c r="O96" s="20" t="s">
        <v>30</v>
      </c>
    </row>
    <row r="97" spans="2:15" ht="13.5" thickBot="1" x14ac:dyDescent="0.25">
      <c r="G97" s="2"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">
        <v>33</v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v>5343.9929839892402</v>
      </c>
      <c r="N104" s="40">
        <v>2011</v>
      </c>
      <c r="O104" s="17" t="s">
        <v>10</v>
      </c>
    </row>
    <row r="105" spans="2:15" x14ac:dyDescent="0.2">
      <c r="G105" s="2"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v>5223.6134465907289</v>
      </c>
      <c r="N105" s="40"/>
      <c r="O105" s="20" t="s">
        <v>12</v>
      </c>
    </row>
    <row r="106" spans="2:15" x14ac:dyDescent="0.2">
      <c r="G106" s="2"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v>5372.9940387755305</v>
      </c>
      <c r="N106" s="40"/>
      <c r="O106" s="20" t="s">
        <v>14</v>
      </c>
    </row>
    <row r="107" spans="2:15" x14ac:dyDescent="0.2">
      <c r="G107" s="2"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v>5481.3703166580881</v>
      </c>
      <c r="N107" s="40"/>
      <c r="O107" s="20" t="s">
        <v>16</v>
      </c>
    </row>
    <row r="108" spans="2:15" x14ac:dyDescent="0.2">
      <c r="G108" s="2"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v>5574.51874560341</v>
      </c>
      <c r="N108" s="40"/>
      <c r="O108" s="20" t="s">
        <v>18</v>
      </c>
    </row>
    <row r="109" spans="2:15" x14ac:dyDescent="0.2">
      <c r="G109" s="2"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v>5590.3222106272387</v>
      </c>
      <c r="N109" s="40"/>
      <c r="O109" s="20" t="s">
        <v>20</v>
      </c>
    </row>
    <row r="110" spans="2:15" x14ac:dyDescent="0.2">
      <c r="G110" s="2"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v>5588.2440996100268</v>
      </c>
      <c r="N110" s="40"/>
      <c r="O110" s="20" t="s">
        <v>22</v>
      </c>
    </row>
    <row r="111" spans="2:15" x14ac:dyDescent="0.2">
      <c r="G111" s="2"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v>5592.9448434497262</v>
      </c>
      <c r="N111" s="40"/>
      <c r="O111" s="20" t="s">
        <v>24</v>
      </c>
    </row>
    <row r="112" spans="2:15" x14ac:dyDescent="0.2">
      <c r="G112" s="2"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v>5550.8013672950465</v>
      </c>
      <c r="N112" s="40"/>
      <c r="O112" s="20" t="s">
        <v>26</v>
      </c>
    </row>
    <row r="113" spans="7:15" x14ac:dyDescent="0.2">
      <c r="G113" s="2"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v>5704.8697478313443</v>
      </c>
      <c r="N113" s="40"/>
      <c r="O113" s="20" t="s">
        <v>28</v>
      </c>
    </row>
    <row r="114" spans="7:15" x14ac:dyDescent="0.2">
      <c r="G114" s="2"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v>5713.9047742369221</v>
      </c>
      <c r="N114" s="40"/>
      <c r="O114" s="20" t="s">
        <v>30</v>
      </c>
    </row>
    <row r="115" spans="7:15" ht="13.5" thickBot="1" x14ac:dyDescent="0.25">
      <c r="G115" s="2"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v>5685.65728326914</v>
      </c>
      <c r="N115" s="40"/>
      <c r="O115" s="20" t="s">
        <v>32</v>
      </c>
    </row>
    <row r="116" spans="7:15" ht="12.75" customHeight="1" x14ac:dyDescent="0.2">
      <c r="G116" s="2"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v>5833.4622827450094</v>
      </c>
      <c r="N116" s="40">
        <v>2012</v>
      </c>
      <c r="O116" s="20" t="s">
        <v>10</v>
      </c>
    </row>
    <row r="117" spans="7:15" x14ac:dyDescent="0.2">
      <c r="G117" s="2"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v>5962.6074718409172</v>
      </c>
      <c r="N117" s="40"/>
      <c r="O117" s="20" t="s">
        <v>12</v>
      </c>
    </row>
    <row r="118" spans="7:15" x14ac:dyDescent="0.2">
      <c r="G118" s="2"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v>6009.4439511112732</v>
      </c>
      <c r="N118" s="40"/>
      <c r="O118" s="20" t="s">
        <v>14</v>
      </c>
    </row>
    <row r="119" spans="7:15" x14ac:dyDescent="0.2">
      <c r="G119" s="2"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v>6023.4954471950587</v>
      </c>
      <c r="N119" s="40"/>
      <c r="O119" s="20" t="s">
        <v>16</v>
      </c>
    </row>
    <row r="120" spans="7:15" x14ac:dyDescent="0.2">
      <c r="G120" s="2"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v>6107.5195068062103</v>
      </c>
      <c r="N120" s="40"/>
      <c r="O120" s="20" t="s">
        <v>18</v>
      </c>
    </row>
    <row r="121" spans="7:15" x14ac:dyDescent="0.2">
      <c r="G121" s="2"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v>6200.6133411472729</v>
      </c>
      <c r="N121" s="40"/>
      <c r="O121" s="20" t="s">
        <v>20</v>
      </c>
    </row>
    <row r="122" spans="7:15" x14ac:dyDescent="0.2">
      <c r="G122" s="2"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v>6115.7692223129743</v>
      </c>
      <c r="N122" s="40"/>
      <c r="O122" s="20" t="s">
        <v>22</v>
      </c>
    </row>
    <row r="123" spans="7:15" x14ac:dyDescent="0.2">
      <c r="G123" s="2">
        <v>2012</v>
      </c>
      <c r="H123" s="38"/>
      <c r="I123" s="30" t="s">
        <v>23</v>
      </c>
      <c r="J123" s="18" t="s">
        <v>33</v>
      </c>
      <c r="K123" s="18" t="s">
        <v>33</v>
      </c>
      <c r="L123" s="18" t="s">
        <v>33</v>
      </c>
      <c r="M123" s="31" t="s">
        <v>33</v>
      </c>
      <c r="N123" s="40"/>
      <c r="O123" s="20" t="s">
        <v>24</v>
      </c>
    </row>
    <row r="124" spans="7:15" x14ac:dyDescent="0.2">
      <c r="G124" s="2"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">
        <v>33</v>
      </c>
      <c r="N124" s="40"/>
      <c r="O124" s="20" t="s">
        <v>26</v>
      </c>
    </row>
    <row r="125" spans="7:15" x14ac:dyDescent="0.2">
      <c r="G125" s="2"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">
        <v>33</v>
      </c>
      <c r="N125" s="40"/>
      <c r="O125" s="20" t="s">
        <v>28</v>
      </c>
    </row>
    <row r="126" spans="7:15" x14ac:dyDescent="0.2">
      <c r="G126" s="2"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">
        <v>33</v>
      </c>
      <c r="N126" s="40"/>
      <c r="O126" s="20" t="s">
        <v>30</v>
      </c>
    </row>
    <row r="127" spans="7:15" ht="13.5" thickBot="1" x14ac:dyDescent="0.25">
      <c r="G127" s="2"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">
        <v>33</v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v>256859.41091270468</v>
      </c>
      <c r="M141" s="40">
        <v>2011</v>
      </c>
      <c r="N141" s="17" t="s">
        <v>10</v>
      </c>
      <c r="O141" s="2"/>
    </row>
    <row r="142" spans="2:15" x14ac:dyDescent="0.2">
      <c r="G142" s="2"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v>256791.63604943335</v>
      </c>
      <c r="M142" s="40"/>
      <c r="N142" s="20" t="s">
        <v>12</v>
      </c>
      <c r="O142" s="2"/>
    </row>
    <row r="143" spans="2:15" x14ac:dyDescent="0.2">
      <c r="G143" s="2"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v>261699.44614473905</v>
      </c>
      <c r="M143" s="40"/>
      <c r="N143" s="20" t="s">
        <v>14</v>
      </c>
      <c r="O143" s="2"/>
    </row>
    <row r="144" spans="2:15" x14ac:dyDescent="0.2">
      <c r="G144" s="2"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v>279503.38558991125</v>
      </c>
      <c r="M144" s="40"/>
      <c r="N144" s="20" t="s">
        <v>16</v>
      </c>
      <c r="O144" s="2"/>
    </row>
    <row r="145" spans="7:15" x14ac:dyDescent="0.2">
      <c r="G145" s="2"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v>281957.63235471136</v>
      </c>
      <c r="M145" s="40"/>
      <c r="N145" s="20" t="s">
        <v>18</v>
      </c>
      <c r="O145" s="2"/>
    </row>
    <row r="146" spans="7:15" x14ac:dyDescent="0.2">
      <c r="G146" s="2"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v>281765.61788071977</v>
      </c>
      <c r="M146" s="40"/>
      <c r="N146" s="20" t="s">
        <v>20</v>
      </c>
      <c r="O146" s="2"/>
    </row>
    <row r="147" spans="7:15" x14ac:dyDescent="0.2">
      <c r="G147" s="2"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v>288853.6372170769</v>
      </c>
      <c r="M147" s="40"/>
      <c r="N147" s="20" t="s">
        <v>22</v>
      </c>
      <c r="O147" s="2"/>
    </row>
    <row r="148" spans="7:15" x14ac:dyDescent="0.2">
      <c r="G148" s="2"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v>285608.07188945083</v>
      </c>
      <c r="M148" s="40"/>
      <c r="N148" s="20" t="s">
        <v>24</v>
      </c>
      <c r="O148" s="2"/>
    </row>
    <row r="149" spans="7:15" x14ac:dyDescent="0.2">
      <c r="G149" s="2"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v>252100.02319464131</v>
      </c>
      <c r="M149" s="40"/>
      <c r="N149" s="20" t="s">
        <v>26</v>
      </c>
      <c r="O149" s="2"/>
    </row>
    <row r="150" spans="7:15" x14ac:dyDescent="0.2">
      <c r="G150" s="2"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v>276188.05479017913</v>
      </c>
      <c r="M150" s="40"/>
      <c r="N150" s="20" t="s">
        <v>28</v>
      </c>
      <c r="O150" s="2"/>
    </row>
    <row r="151" spans="7:15" x14ac:dyDescent="0.2">
      <c r="G151" s="2"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v>286285.59068735677</v>
      </c>
      <c r="M153" s="40">
        <v>2012</v>
      </c>
      <c r="N153" s="20" t="s">
        <v>10</v>
      </c>
      <c r="O153" s="2"/>
    </row>
    <row r="154" spans="7:15" x14ac:dyDescent="0.2">
      <c r="G154" s="2"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v>300484.29785966076</v>
      </c>
      <c r="M154" s="40"/>
      <c r="N154" s="20" t="s">
        <v>12</v>
      </c>
      <c r="O154" s="2"/>
    </row>
    <row r="155" spans="7:15" x14ac:dyDescent="0.2">
      <c r="G155" s="2"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v>296603.98425536806</v>
      </c>
      <c r="M155" s="40"/>
      <c r="N155" s="20" t="s">
        <v>14</v>
      </c>
      <c r="O155" s="2"/>
    </row>
    <row r="156" spans="7:15" x14ac:dyDescent="0.2">
      <c r="G156" s="2"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v>299474.57895840204</v>
      </c>
      <c r="M156" s="40"/>
      <c r="N156" s="20" t="s">
        <v>16</v>
      </c>
      <c r="O156" s="2"/>
    </row>
    <row r="157" spans="7:15" x14ac:dyDescent="0.2">
      <c r="G157" s="2"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v>283171.64026788459</v>
      </c>
      <c r="M157" s="40"/>
      <c r="N157" s="20" t="s">
        <v>18</v>
      </c>
      <c r="O157" s="2"/>
    </row>
    <row r="158" spans="7:15" x14ac:dyDescent="0.2">
      <c r="G158" s="2"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v>297359.24350845144</v>
      </c>
      <c r="M158" s="40"/>
      <c r="N158" s="20" t="s">
        <v>20</v>
      </c>
      <c r="O158" s="2"/>
    </row>
    <row r="159" spans="7:15" x14ac:dyDescent="0.2">
      <c r="G159" s="2"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v>304714.85556754912</v>
      </c>
      <c r="M159" s="40"/>
      <c r="N159" s="20" t="s">
        <v>22</v>
      </c>
      <c r="O159" s="2"/>
    </row>
    <row r="160" spans="7:15" x14ac:dyDescent="0.2">
      <c r="G160" s="2">
        <v>2012</v>
      </c>
      <c r="H160" s="47"/>
      <c r="I160" s="1" t="s">
        <v>23</v>
      </c>
      <c r="J160" s="18" t="s">
        <v>33</v>
      </c>
      <c r="K160" s="18" t="s">
        <v>33</v>
      </c>
      <c r="L160" s="19" t="s">
        <v>33</v>
      </c>
      <c r="M160" s="40"/>
      <c r="N160" s="20" t="s">
        <v>24</v>
      </c>
      <c r="O160" s="2"/>
    </row>
    <row r="161" spans="2:15" x14ac:dyDescent="0.2">
      <c r="G161" s="2">
        <v>2012</v>
      </c>
      <c r="H161" s="47"/>
      <c r="I161" s="1" t="s">
        <v>25</v>
      </c>
      <c r="J161" s="18" t="s">
        <v>33</v>
      </c>
      <c r="K161" s="18" t="s">
        <v>33</v>
      </c>
      <c r="L161" s="19" t="s">
        <v>33</v>
      </c>
      <c r="M161" s="40"/>
      <c r="N161" s="20" t="s">
        <v>26</v>
      </c>
      <c r="O161" s="2"/>
    </row>
    <row r="162" spans="2:15" x14ac:dyDescent="0.2">
      <c r="G162" s="2">
        <v>2012</v>
      </c>
      <c r="H162" s="47"/>
      <c r="I162" s="1" t="s">
        <v>27</v>
      </c>
      <c r="J162" s="18" t="s">
        <v>33</v>
      </c>
      <c r="K162" s="18" t="s">
        <v>33</v>
      </c>
      <c r="L162" s="19" t="s">
        <v>33</v>
      </c>
      <c r="M162" s="40"/>
      <c r="N162" s="20" t="s">
        <v>28</v>
      </c>
      <c r="O162" s="2"/>
    </row>
    <row r="163" spans="2:15" x14ac:dyDescent="0.2">
      <c r="G163" s="2">
        <v>2012</v>
      </c>
      <c r="H163" s="47"/>
      <c r="I163" s="1" t="s">
        <v>29</v>
      </c>
      <c r="J163" s="18" t="s">
        <v>33</v>
      </c>
      <c r="K163" s="18" t="s">
        <v>33</v>
      </c>
      <c r="L163" s="19" t="s">
        <v>33</v>
      </c>
      <c r="M163" s="40"/>
      <c r="N163" s="20" t="s">
        <v>30</v>
      </c>
      <c r="O163" s="2"/>
    </row>
    <row r="164" spans="2:15" ht="13.5" thickBot="1" x14ac:dyDescent="0.25">
      <c r="G164" s="2">
        <v>2012</v>
      </c>
      <c r="H164" s="48"/>
      <c r="I164" s="21" t="s">
        <v>31</v>
      </c>
      <c r="J164" s="22" t="s">
        <v>33</v>
      </c>
      <c r="K164" s="22" t="s">
        <v>33</v>
      </c>
      <c r="L164" s="23" t="s">
        <v>33</v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v>256859.41091270471</v>
      </c>
      <c r="N171" s="40">
        <v>2011</v>
      </c>
      <c r="O171" s="17" t="s">
        <v>10</v>
      </c>
    </row>
    <row r="172" spans="2:15" x14ac:dyDescent="0.2">
      <c r="G172" s="2"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v>256791.63604943338</v>
      </c>
      <c r="N172" s="40"/>
      <c r="O172" s="20" t="s">
        <v>12</v>
      </c>
    </row>
    <row r="173" spans="2:15" x14ac:dyDescent="0.2">
      <c r="G173" s="2"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v>261699.44614473908</v>
      </c>
      <c r="N173" s="40"/>
      <c r="O173" s="20" t="s">
        <v>14</v>
      </c>
    </row>
    <row r="174" spans="2:15" x14ac:dyDescent="0.2">
      <c r="G174" s="2"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v>279503.38558991125</v>
      </c>
      <c r="N174" s="40"/>
      <c r="O174" s="20" t="s">
        <v>16</v>
      </c>
    </row>
    <row r="175" spans="2:15" x14ac:dyDescent="0.2">
      <c r="G175" s="2"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v>281957.63235471136</v>
      </c>
      <c r="N175" s="40"/>
      <c r="O175" s="20" t="s">
        <v>18</v>
      </c>
    </row>
    <row r="176" spans="2:15" x14ac:dyDescent="0.2">
      <c r="G176" s="2"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v>281765.61788071977</v>
      </c>
      <c r="N176" s="40"/>
      <c r="O176" s="20" t="s">
        <v>20</v>
      </c>
    </row>
    <row r="177" spans="7:15" x14ac:dyDescent="0.2">
      <c r="G177" s="2"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v>288853.63721707684</v>
      </c>
      <c r="N177" s="40"/>
      <c r="O177" s="20" t="s">
        <v>22</v>
      </c>
    </row>
    <row r="178" spans="7:15" x14ac:dyDescent="0.2">
      <c r="G178" s="2"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v>285608.07188945083</v>
      </c>
      <c r="N178" s="40"/>
      <c r="O178" s="20" t="s">
        <v>24</v>
      </c>
    </row>
    <row r="179" spans="7:15" x14ac:dyDescent="0.2">
      <c r="G179" s="2"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v>252100.02319464131</v>
      </c>
      <c r="N179" s="40"/>
      <c r="O179" s="20" t="s">
        <v>26</v>
      </c>
    </row>
    <row r="180" spans="7:15" x14ac:dyDescent="0.2">
      <c r="G180" s="2"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v>276188.05479017913</v>
      </c>
      <c r="N180" s="40"/>
      <c r="O180" s="20" t="s">
        <v>28</v>
      </c>
    </row>
    <row r="181" spans="7:15" x14ac:dyDescent="0.2">
      <c r="G181" s="2"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v>263273.96808918437</v>
      </c>
      <c r="N181" s="40"/>
      <c r="O181" s="20" t="s">
        <v>30</v>
      </c>
    </row>
    <row r="182" spans="7:15" ht="13.5" thickBot="1" x14ac:dyDescent="0.25">
      <c r="G182" s="2"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v>262044.25012544129</v>
      </c>
      <c r="N182" s="40"/>
      <c r="O182" s="20" t="s">
        <v>32</v>
      </c>
    </row>
    <row r="183" spans="7:15" ht="12.75" customHeight="1" x14ac:dyDescent="0.2">
      <c r="G183" s="2"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v>286285.59068735677</v>
      </c>
      <c r="N183" s="40">
        <v>2012</v>
      </c>
      <c r="O183" s="20" t="s">
        <v>10</v>
      </c>
    </row>
    <row r="184" spans="7:15" x14ac:dyDescent="0.2">
      <c r="G184" s="2"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v>300484.29785966087</v>
      </c>
      <c r="N184" s="40"/>
      <c r="O184" s="20" t="s">
        <v>12</v>
      </c>
    </row>
    <row r="185" spans="7:15" x14ac:dyDescent="0.2">
      <c r="G185" s="2"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v>296603.98425536806</v>
      </c>
      <c r="N185" s="40"/>
      <c r="O185" s="20" t="s">
        <v>14</v>
      </c>
    </row>
    <row r="186" spans="7:15" x14ac:dyDescent="0.2">
      <c r="G186" s="2"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v>299474.57895840204</v>
      </c>
      <c r="N186" s="40"/>
      <c r="O186" s="20" t="s">
        <v>16</v>
      </c>
    </row>
    <row r="187" spans="7:15" x14ac:dyDescent="0.2">
      <c r="G187" s="2"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v>283171.64026788459</v>
      </c>
      <c r="N187" s="40"/>
      <c r="O187" s="20" t="s">
        <v>18</v>
      </c>
    </row>
    <row r="188" spans="7:15" x14ac:dyDescent="0.2">
      <c r="G188" s="2"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v>297359.2435084515</v>
      </c>
      <c r="N188" s="40"/>
      <c r="O188" s="20" t="s">
        <v>20</v>
      </c>
    </row>
    <row r="189" spans="7:15" x14ac:dyDescent="0.2">
      <c r="G189" s="2"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v>304714.85556754906</v>
      </c>
      <c r="N189" s="40"/>
      <c r="O189" s="20" t="s">
        <v>22</v>
      </c>
    </row>
    <row r="190" spans="7:15" x14ac:dyDescent="0.2">
      <c r="G190" s="2">
        <v>2012</v>
      </c>
      <c r="H190" s="38"/>
      <c r="I190" s="30" t="s">
        <v>23</v>
      </c>
      <c r="J190" s="18" t="s">
        <v>33</v>
      </c>
      <c r="K190" s="18" t="s">
        <v>33</v>
      </c>
      <c r="L190" s="18" t="s">
        <v>33</v>
      </c>
      <c r="M190" s="31" t="s">
        <v>33</v>
      </c>
      <c r="N190" s="40"/>
      <c r="O190" s="20" t="s">
        <v>24</v>
      </c>
    </row>
    <row r="191" spans="7:15" x14ac:dyDescent="0.2">
      <c r="G191" s="2"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">
        <v>33</v>
      </c>
      <c r="N191" s="40"/>
      <c r="O191" s="20" t="s">
        <v>26</v>
      </c>
    </row>
    <row r="192" spans="7:15" x14ac:dyDescent="0.2">
      <c r="G192" s="2"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">
        <v>33</v>
      </c>
      <c r="N192" s="40"/>
      <c r="O192" s="20" t="s">
        <v>28</v>
      </c>
    </row>
    <row r="193" spans="2:15" x14ac:dyDescent="0.2">
      <c r="G193" s="2"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">
        <v>33</v>
      </c>
      <c r="N193" s="40"/>
      <c r="O193" s="20" t="s">
        <v>30</v>
      </c>
    </row>
    <row r="194" spans="2:15" ht="13.5" thickBot="1" x14ac:dyDescent="0.25">
      <c r="G194" s="2"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">
        <v>33</v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v>19793.705213802012</v>
      </c>
      <c r="N204" s="40">
        <v>2011</v>
      </c>
      <c r="O204" s="17" t="s">
        <v>10</v>
      </c>
    </row>
    <row r="205" spans="2:15" ht="12.75" customHeight="1" x14ac:dyDescent="0.2">
      <c r="G205" s="2"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v>20162.639428810271</v>
      </c>
      <c r="N205" s="40"/>
      <c r="O205" s="20" t="s">
        <v>12</v>
      </c>
    </row>
    <row r="206" spans="2:15" x14ac:dyDescent="0.2">
      <c r="G206" s="2"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v>19886.026157360589</v>
      </c>
      <c r="N206" s="40"/>
      <c r="O206" s="20" t="s">
        <v>14</v>
      </c>
    </row>
    <row r="207" spans="2:15" x14ac:dyDescent="0.2">
      <c r="G207" s="2"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v>20838.677166259553</v>
      </c>
      <c r="N207" s="40"/>
      <c r="O207" s="20" t="s">
        <v>16</v>
      </c>
    </row>
    <row r="208" spans="2:15" x14ac:dyDescent="0.2">
      <c r="G208" s="2"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v>20569.715173254415</v>
      </c>
      <c r="N208" s="40"/>
      <c r="O208" s="20" t="s">
        <v>18</v>
      </c>
    </row>
    <row r="209" spans="7:15" x14ac:dyDescent="0.2">
      <c r="G209" s="2"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v>20371.752121482201</v>
      </c>
      <c r="N209" s="40"/>
      <c r="O209" s="20" t="s">
        <v>20</v>
      </c>
    </row>
    <row r="210" spans="7:15" x14ac:dyDescent="0.2">
      <c r="G210" s="2"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v>20721.155307446195</v>
      </c>
      <c r="N210" s="40"/>
      <c r="O210" s="20" t="s">
        <v>22</v>
      </c>
    </row>
    <row r="211" spans="7:15" x14ac:dyDescent="0.2">
      <c r="G211" s="2"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v>20256.956526374724</v>
      </c>
      <c r="N211" s="40"/>
      <c r="O211" s="20" t="s">
        <v>24</v>
      </c>
    </row>
    <row r="212" spans="7:15" ht="12.75" customHeight="1" x14ac:dyDescent="0.2">
      <c r="G212" s="2"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v>17915.590218096586</v>
      </c>
      <c r="N212" s="40"/>
      <c r="O212" s="20" t="s">
        <v>26</v>
      </c>
    </row>
    <row r="213" spans="7:15" ht="12.75" customHeight="1" x14ac:dyDescent="0.2">
      <c r="G213" s="2"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v>18992.666736845258</v>
      </c>
      <c r="N213" s="40"/>
      <c r="O213" s="20" t="s">
        <v>28</v>
      </c>
    </row>
    <row r="214" spans="7:15" ht="12.75" customHeight="1" x14ac:dyDescent="0.2">
      <c r="G214" s="2"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v>17945.820478813293</v>
      </c>
      <c r="N214" s="40"/>
      <c r="O214" s="20" t="s">
        <v>30</v>
      </c>
    </row>
    <row r="215" spans="7:15" ht="13.5" customHeight="1" thickBot="1" x14ac:dyDescent="0.25">
      <c r="G215" s="2"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v>17906.70381781281</v>
      </c>
      <c r="N215" s="40"/>
      <c r="O215" s="20" t="s">
        <v>32</v>
      </c>
    </row>
    <row r="216" spans="7:15" ht="12.75" customHeight="1" x14ac:dyDescent="0.2">
      <c r="G216" s="2"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v>18831.221627158364</v>
      </c>
      <c r="N216" s="40">
        <v>2012</v>
      </c>
      <c r="O216" s="20" t="s">
        <v>10</v>
      </c>
    </row>
    <row r="217" spans="7:15" ht="12.75" customHeight="1" x14ac:dyDescent="0.2">
      <c r="G217" s="2"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v>19263.982718263178</v>
      </c>
      <c r="N217" s="40"/>
      <c r="O217" s="20" t="s">
        <v>12</v>
      </c>
    </row>
    <row r="218" spans="7:15" x14ac:dyDescent="0.2">
      <c r="G218" s="2"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v>18797.761198570559</v>
      </c>
      <c r="N218" s="40"/>
      <c r="O218" s="20" t="s">
        <v>14</v>
      </c>
    </row>
    <row r="219" spans="7:15" x14ac:dyDescent="0.2">
      <c r="G219" s="2"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v>18826.053412116456</v>
      </c>
      <c r="N219" s="40"/>
      <c r="O219" s="20" t="s">
        <v>16</v>
      </c>
    </row>
    <row r="220" spans="7:15" x14ac:dyDescent="0.2">
      <c r="G220" s="2"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v>17326.661031105188</v>
      </c>
      <c r="N220" s="40"/>
      <c r="O220" s="20" t="s">
        <v>18</v>
      </c>
    </row>
    <row r="221" spans="7:15" x14ac:dyDescent="0.2">
      <c r="G221" s="2"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v>17781.070602859672</v>
      </c>
      <c r="N221" s="40"/>
      <c r="O221" s="20" t="s">
        <v>20</v>
      </c>
    </row>
    <row r="222" spans="7:15" x14ac:dyDescent="0.2">
      <c r="G222" s="2"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v>18187.628539951864</v>
      </c>
      <c r="N222" s="40"/>
      <c r="O222" s="20" t="s">
        <v>22</v>
      </c>
    </row>
    <row r="223" spans="7:15" x14ac:dyDescent="0.2">
      <c r="G223" s="2">
        <v>2012</v>
      </c>
      <c r="H223" s="38"/>
      <c r="I223" s="30" t="s">
        <v>23</v>
      </c>
      <c r="J223" s="18" t="s">
        <v>33</v>
      </c>
      <c r="K223" s="18" t="s">
        <v>33</v>
      </c>
      <c r="L223" s="18" t="s">
        <v>33</v>
      </c>
      <c r="M223" s="31" t="s">
        <v>33</v>
      </c>
      <c r="N223" s="40"/>
      <c r="O223" s="20" t="s">
        <v>24</v>
      </c>
    </row>
    <row r="224" spans="7:15" x14ac:dyDescent="0.2">
      <c r="G224" s="2"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">
        <v>33</v>
      </c>
      <c r="N224" s="40"/>
      <c r="O224" s="20" t="s">
        <v>26</v>
      </c>
    </row>
    <row r="225" spans="2:15" x14ac:dyDescent="0.2">
      <c r="G225" s="2"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">
        <v>33</v>
      </c>
      <c r="N225" s="40"/>
      <c r="O225" s="20" t="s">
        <v>28</v>
      </c>
    </row>
    <row r="226" spans="2:15" x14ac:dyDescent="0.2">
      <c r="G226" s="2"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">
        <v>33</v>
      </c>
      <c r="N226" s="40"/>
      <c r="O226" s="20" t="s">
        <v>30</v>
      </c>
    </row>
    <row r="227" spans="2:15" ht="13.5" thickBot="1" x14ac:dyDescent="0.25">
      <c r="G227" s="2"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">
        <v>33</v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v>237065.70569890269</v>
      </c>
      <c r="N234" s="40">
        <v>2011</v>
      </c>
      <c r="O234" s="17" t="s">
        <v>10</v>
      </c>
    </row>
    <row r="235" spans="2:15" x14ac:dyDescent="0.2">
      <c r="G235" s="2"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v>236628.9966206231</v>
      </c>
      <c r="N235" s="40"/>
      <c r="O235" s="20" t="s">
        <v>12</v>
      </c>
    </row>
    <row r="236" spans="2:15" x14ac:dyDescent="0.2">
      <c r="G236" s="2"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v>241813.41998737847</v>
      </c>
      <c r="N236" s="40"/>
      <c r="O236" s="20" t="s">
        <v>14</v>
      </c>
    </row>
    <row r="237" spans="2:15" x14ac:dyDescent="0.2">
      <c r="G237" s="2"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v>258664.7084236517</v>
      </c>
      <c r="N237" s="40"/>
      <c r="O237" s="20" t="s">
        <v>16</v>
      </c>
    </row>
    <row r="238" spans="2:15" x14ac:dyDescent="0.2">
      <c r="G238" s="2"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v>261387.91718145693</v>
      </c>
      <c r="N238" s="40"/>
      <c r="O238" s="20" t="s">
        <v>18</v>
      </c>
    </row>
    <row r="239" spans="2:15" x14ac:dyDescent="0.2">
      <c r="G239" s="2"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v>261393.86575923761</v>
      </c>
      <c r="N239" s="40"/>
      <c r="O239" s="20" t="s">
        <v>20</v>
      </c>
    </row>
    <row r="240" spans="2:15" x14ac:dyDescent="0.2">
      <c r="G240" s="2"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v>268132.4819096307</v>
      </c>
      <c r="N240" s="40"/>
      <c r="O240" s="20" t="s">
        <v>22</v>
      </c>
    </row>
    <row r="241" spans="7:15" x14ac:dyDescent="0.2">
      <c r="G241" s="2"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v>265351.1153630761</v>
      </c>
      <c r="N241" s="40"/>
      <c r="O241" s="20" t="s">
        <v>24</v>
      </c>
    </row>
    <row r="242" spans="7:15" x14ac:dyDescent="0.2">
      <c r="G242" s="2"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v>234184.43297654472</v>
      </c>
      <c r="N242" s="40"/>
      <c r="O242" s="20" t="s">
        <v>26</v>
      </c>
    </row>
    <row r="243" spans="7:15" x14ac:dyDescent="0.2">
      <c r="G243" s="2"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v>257195.38805333394</v>
      </c>
      <c r="N243" s="40"/>
      <c r="O243" s="20" t="s">
        <v>28</v>
      </c>
    </row>
    <row r="244" spans="7:15" x14ac:dyDescent="0.2">
      <c r="G244" s="2"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v>245328.14761037106</v>
      </c>
      <c r="N244" s="40"/>
      <c r="O244" s="20" t="s">
        <v>30</v>
      </c>
    </row>
    <row r="245" spans="7:15" ht="13.5" thickBot="1" x14ac:dyDescent="0.25">
      <c r="G245" s="2"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v>244137.54630762845</v>
      </c>
      <c r="N245" s="40"/>
      <c r="O245" s="20" t="s">
        <v>32</v>
      </c>
    </row>
    <row r="246" spans="7:15" ht="12.75" customHeight="1" x14ac:dyDescent="0.2">
      <c r="G246" s="2"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v>267454.36906019843</v>
      </c>
      <c r="N246" s="40">
        <v>2012</v>
      </c>
      <c r="O246" s="20" t="s">
        <v>10</v>
      </c>
    </row>
    <row r="247" spans="7:15" x14ac:dyDescent="0.2">
      <c r="G247" s="2"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v>281220.31514139764</v>
      </c>
      <c r="N247" s="40"/>
      <c r="O247" s="20" t="s">
        <v>12</v>
      </c>
    </row>
    <row r="248" spans="7:15" x14ac:dyDescent="0.2">
      <c r="G248" s="2"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v>277806.22305679752</v>
      </c>
      <c r="N248" s="40"/>
      <c r="O248" s="20" t="s">
        <v>14</v>
      </c>
    </row>
    <row r="249" spans="7:15" x14ac:dyDescent="0.2">
      <c r="G249" s="2"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v>280648.52554628561</v>
      </c>
      <c r="N249" s="40"/>
      <c r="O249" s="20" t="s">
        <v>16</v>
      </c>
    </row>
    <row r="250" spans="7:15" x14ac:dyDescent="0.2">
      <c r="G250" s="2"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v>265844.97923677939</v>
      </c>
      <c r="N250" s="40"/>
      <c r="O250" s="20" t="s">
        <v>18</v>
      </c>
    </row>
    <row r="251" spans="7:15" x14ac:dyDescent="0.2">
      <c r="G251" s="2"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v>279578.17290559178</v>
      </c>
      <c r="N251" s="40"/>
      <c r="O251" s="20" t="s">
        <v>20</v>
      </c>
    </row>
    <row r="252" spans="7:15" x14ac:dyDescent="0.2">
      <c r="G252" s="2"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v>286527.2270275972</v>
      </c>
      <c r="N252" s="40"/>
      <c r="O252" s="20" t="s">
        <v>22</v>
      </c>
    </row>
    <row r="253" spans="7:15" x14ac:dyDescent="0.2">
      <c r="G253" s="2">
        <v>2012</v>
      </c>
      <c r="H253" s="38"/>
      <c r="I253" s="30" t="s">
        <v>23</v>
      </c>
      <c r="J253" s="18" t="s">
        <v>33</v>
      </c>
      <c r="K253" s="18" t="s">
        <v>33</v>
      </c>
      <c r="L253" s="18" t="s">
        <v>33</v>
      </c>
      <c r="M253" s="31" t="s">
        <v>33</v>
      </c>
      <c r="N253" s="40"/>
      <c r="O253" s="20" t="s">
        <v>24</v>
      </c>
    </row>
    <row r="254" spans="7:15" x14ac:dyDescent="0.2">
      <c r="G254" s="2"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">
        <v>33</v>
      </c>
      <c r="N254" s="40"/>
      <c r="O254" s="20" t="s">
        <v>26</v>
      </c>
    </row>
    <row r="255" spans="7:15" x14ac:dyDescent="0.2">
      <c r="G255" s="2"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">
        <v>33</v>
      </c>
      <c r="N255" s="40"/>
      <c r="O255" s="20" t="s">
        <v>28</v>
      </c>
    </row>
    <row r="256" spans="7:15" x14ac:dyDescent="0.2">
      <c r="G256" s="2"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">
        <v>33</v>
      </c>
      <c r="N256" s="40"/>
      <c r="O256" s="20" t="s">
        <v>30</v>
      </c>
    </row>
    <row r="257" spans="7:15" ht="13.5" thickBot="1" x14ac:dyDescent="0.25">
      <c r="G257" s="2"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">
        <v>33</v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19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ht="12.75" customHeight="1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ht="12.75" customHeight="1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f t="shared" si="0"/>
        <v>6505.5820187976087</v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f t="shared" si="0"/>
        <v>6594.9701053185727</v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f t="shared" si="0"/>
        <v>6503.974350340075</v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>
        <v>387.02631470410103</v>
      </c>
      <c r="K30" s="18">
        <v>6125.3642979686874</v>
      </c>
      <c r="L30" s="19">
        <f t="shared" si="0"/>
        <v>6512.3906126727888</v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 t="s">
        <v>33</v>
      </c>
      <c r="K31" s="18" t="s">
        <v>33</v>
      </c>
      <c r="L31" s="19" t="str">
        <f t="shared" si="0"/>
        <v/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 t="s">
        <v>33</v>
      </c>
      <c r="K32" s="18" t="s">
        <v>33</v>
      </c>
      <c r="L32" s="19" t="str">
        <f t="shared" si="0"/>
        <v/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 t="s">
        <v>33</v>
      </c>
      <c r="K33" s="18" t="s">
        <v>33</v>
      </c>
      <c r="L33" s="19" t="str">
        <f t="shared" si="0"/>
        <v/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 t="s">
        <v>33</v>
      </c>
      <c r="K34" s="22" t="s">
        <v>33</v>
      </c>
      <c r="L34" s="23" t="str">
        <f t="shared" si="0"/>
        <v/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ht="12.75" customHeight="1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>
        <f t="shared" ref="J57:M64" si="6">IF(ISERROR(J90+J120),"",J90+J120)</f>
        <v>1685.4958061598002</v>
      </c>
      <c r="K57" s="18">
        <f t="shared" si="6"/>
        <v>2925.4574617791432</v>
      </c>
      <c r="L57" s="18">
        <f t="shared" si="6"/>
        <v>1894.6287508586663</v>
      </c>
      <c r="M57" s="31">
        <f t="shared" si="6"/>
        <v>6505.5820187976096</v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>
        <f t="shared" si="6"/>
        <v>1695.4912579794</v>
      </c>
      <c r="K58" s="18">
        <f t="shared" si="6"/>
        <v>2941.9438578099339</v>
      </c>
      <c r="L58" s="18">
        <f t="shared" si="6"/>
        <v>1957.5349895292386</v>
      </c>
      <c r="M58" s="31">
        <f t="shared" si="6"/>
        <v>6594.9701053185727</v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>
        <f t="shared" si="6"/>
        <v>1716.0291055732998</v>
      </c>
      <c r="K59" s="18">
        <f t="shared" si="6"/>
        <v>2951.5217083801081</v>
      </c>
      <c r="L59" s="18">
        <f t="shared" si="6"/>
        <v>1836.4235363866674</v>
      </c>
      <c r="M59" s="31">
        <f t="shared" si="6"/>
        <v>6503.974350340075</v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>
        <f t="shared" si="6"/>
        <v>1738.1317844507003</v>
      </c>
      <c r="K60" s="18">
        <f t="shared" si="6"/>
        <v>2960.4797224744621</v>
      </c>
      <c r="L60" s="18">
        <f t="shared" si="6"/>
        <v>1813.7791057476259</v>
      </c>
      <c r="M60" s="31">
        <f t="shared" si="6"/>
        <v>6512.3906126727888</v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 t="str">
        <f t="shared" si="6"/>
        <v/>
      </c>
      <c r="K61" s="18" t="str">
        <f t="shared" si="6"/>
        <v/>
      </c>
      <c r="L61" s="18" t="str">
        <f t="shared" si="6"/>
        <v/>
      </c>
      <c r="M61" s="31" t="str">
        <f t="shared" si="6"/>
        <v/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 t="str">
        <f t="shared" si="6"/>
        <v/>
      </c>
      <c r="K62" s="18" t="str">
        <f t="shared" si="6"/>
        <v/>
      </c>
      <c r="L62" s="18" t="str">
        <f t="shared" si="6"/>
        <v/>
      </c>
      <c r="M62" s="31" t="str">
        <f t="shared" si="6"/>
        <v/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 t="str">
        <f t="shared" si="6"/>
        <v/>
      </c>
      <c r="K63" s="18" t="str">
        <f t="shared" si="6"/>
        <v/>
      </c>
      <c r="L63" s="18" t="str">
        <f t="shared" si="6"/>
        <v/>
      </c>
      <c r="M63" s="31" t="str">
        <f t="shared" si="6"/>
        <v/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33" t="str">
        <f t="shared" si="6"/>
        <v/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ht="12.75" customHeight="1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f t="shared" si="7"/>
        <v>398.06251199139973</v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f t="shared" si="7"/>
        <v>394.35676417129952</v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f t="shared" si="7"/>
        <v>388.20512802710118</v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>
        <v>5.3088974824999999</v>
      </c>
      <c r="K93" s="18">
        <v>381.71741722160101</v>
      </c>
      <c r="L93" s="18">
        <v>0</v>
      </c>
      <c r="M93" s="31">
        <f t="shared" si="7"/>
        <v>387.02631470410103</v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 t="s">
        <v>33</v>
      </c>
      <c r="K94" s="18" t="s">
        <v>33</v>
      </c>
      <c r="L94" s="18" t="s">
        <v>33</v>
      </c>
      <c r="M94" s="31" t="str">
        <f t="shared" si="7"/>
        <v/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tr">
        <f t="shared" si="7"/>
        <v/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tr">
        <f t="shared" si="7"/>
        <v/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tr">
        <f t="shared" si="7"/>
        <v/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ht="12.75" customHeight="1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f t="shared" si="10"/>
        <v>6107.5195068062103</v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f t="shared" si="10"/>
        <v>6200.6133411472729</v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f t="shared" si="10"/>
        <v>6115.7692223129743</v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>
        <v>1732.8228869682002</v>
      </c>
      <c r="K123" s="18">
        <v>2578.7623052528611</v>
      </c>
      <c r="L123" s="18">
        <v>1813.7791057476259</v>
      </c>
      <c r="M123" s="31">
        <f t="shared" si="10"/>
        <v>6125.3642979686874</v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 t="s">
        <v>33</v>
      </c>
      <c r="K124" s="18" t="s">
        <v>33</v>
      </c>
      <c r="L124" s="18" t="s">
        <v>33</v>
      </c>
      <c r="M124" s="31" t="str">
        <f t="shared" si="10"/>
        <v/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tr">
        <f t="shared" si="10"/>
        <v/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tr">
        <f t="shared" si="10"/>
        <v/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tr">
        <f t="shared" si="10"/>
        <v/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f t="shared" si="13"/>
        <v>283171.64026788459</v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f t="shared" si="13"/>
        <v>297359.24350845144</v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f t="shared" si="13"/>
        <v>304714.85556754912</v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>
        <v>18180.348581032529</v>
      </c>
      <c r="K160" s="18">
        <v>287735.62388909661</v>
      </c>
      <c r="L160" s="19">
        <f t="shared" si="13"/>
        <v>305915.97247012914</v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 t="s">
        <v>33</v>
      </c>
      <c r="K161" s="18" t="s">
        <v>33</v>
      </c>
      <c r="L161" s="19" t="str">
        <f t="shared" si="13"/>
        <v/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 t="s">
        <v>33</v>
      </c>
      <c r="K162" s="18" t="s">
        <v>33</v>
      </c>
      <c r="L162" s="19" t="str">
        <f t="shared" si="13"/>
        <v/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 t="s">
        <v>33</v>
      </c>
      <c r="K163" s="18" t="s">
        <v>33</v>
      </c>
      <c r="L163" s="19" t="str">
        <f t="shared" si="13"/>
        <v/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 t="s">
        <v>33</v>
      </c>
      <c r="K164" s="22" t="s">
        <v>33</v>
      </c>
      <c r="L164" s="23" t="str">
        <f t="shared" si="13"/>
        <v/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ht="12.75" customHeight="1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f t="shared" si="16"/>
        <v>283171.64026788459</v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f t="shared" si="16"/>
        <v>297359.2435084515</v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f t="shared" si="16"/>
        <v>304714.85556754906</v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>
        <v>81647.786004539055</v>
      </c>
      <c r="K190" s="18">
        <v>139066.90908811695</v>
      </c>
      <c r="L190" s="18">
        <v>85201.277377473074</v>
      </c>
      <c r="M190" s="31">
        <f t="shared" si="16"/>
        <v>305915.97247012908</v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 t="s">
        <v>33</v>
      </c>
      <c r="K191" s="18" t="s">
        <v>33</v>
      </c>
      <c r="L191" s="18" t="s">
        <v>33</v>
      </c>
      <c r="M191" s="31" t="str">
        <f t="shared" si="16"/>
        <v/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tr">
        <f t="shared" si="16"/>
        <v/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tr">
        <f t="shared" si="16"/>
        <v/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tr">
        <f t="shared" si="16"/>
        <v/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ht="12.75" customHeight="1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ht="12.75" customHeight="1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ht="12.75" customHeight="1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ht="12.75" customHeight="1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customHeight="1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ht="12.75" customHeight="1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ht="12.75" customHeight="1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f t="shared" si="19"/>
        <v>17326.661031105188</v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f t="shared" si="19"/>
        <v>17781.070602859672</v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f t="shared" si="19"/>
        <v>18187.628539951864</v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>
        <v>249.38254363041975</v>
      </c>
      <c r="K223" s="18">
        <v>17930.966037402108</v>
      </c>
      <c r="L223" s="18">
        <v>0</v>
      </c>
      <c r="M223" s="31">
        <f t="shared" si="19"/>
        <v>18180.348581032529</v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 t="s">
        <v>33</v>
      </c>
      <c r="K224" s="18" t="s">
        <v>33</v>
      </c>
      <c r="L224" s="18" t="s">
        <v>33</v>
      </c>
      <c r="M224" s="31" t="str">
        <f t="shared" si="19"/>
        <v/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tr">
        <f t="shared" si="19"/>
        <v/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tr">
        <f t="shared" si="19"/>
        <v/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tr">
        <f t="shared" si="19"/>
        <v/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ht="12.75" customHeight="1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f t="shared" si="22"/>
        <v>265844.97923677939</v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f t="shared" si="22"/>
        <v>279578.17290559178</v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f t="shared" si="22"/>
        <v>286527.2270275972</v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>
        <v>81398.403460908637</v>
      </c>
      <c r="K253" s="18">
        <v>121135.94305071485</v>
      </c>
      <c r="L253" s="18">
        <v>85201.277377473074</v>
      </c>
      <c r="M253" s="31">
        <f t="shared" si="22"/>
        <v>287735.62388909655</v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 t="s">
        <v>33</v>
      </c>
      <c r="K254" s="18" t="s">
        <v>33</v>
      </c>
      <c r="L254" s="18" t="s">
        <v>33</v>
      </c>
      <c r="M254" s="31" t="str">
        <f t="shared" si="22"/>
        <v/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tr">
        <f t="shared" si="22"/>
        <v/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tr">
        <f t="shared" si="22"/>
        <v/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tr">
        <f t="shared" si="22"/>
        <v/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8554687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8554687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8554687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8554687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8554687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8554687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8554687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8554687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8554687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8554687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8554687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8554687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8554687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8554687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8554687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8554687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8554687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8554687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8554687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8554687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8554687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8554687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8554687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8554687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8554687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8554687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8554687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8554687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8554687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8554687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8554687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8554687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8554687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8554687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8554687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8554687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8554687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8554687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8554687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8554687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8554687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8554687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8554687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8554687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8554687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8554687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8554687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8554687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8554687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8554687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8554687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8554687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8554687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8554687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8554687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8554687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8554687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8554687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8554687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8554687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8554687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8554687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8554687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41" t="s">
        <v>51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3"/>
      <c r="R3" s="43"/>
      <c r="S3" s="43"/>
      <c r="T3" s="44"/>
      <c r="U3" s="45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7">
        <f>COUNT(J11:J34)-1</f>
        <v>20</v>
      </c>
    </row>
    <row r="7" spans="2:21" x14ac:dyDescent="0.2">
      <c r="H7" s="3"/>
    </row>
    <row r="8" spans="2:21" ht="15.75" x14ac:dyDescent="0.25">
      <c r="B8" s="8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9" t="s">
        <v>4</v>
      </c>
      <c r="I10" s="10" t="s">
        <v>5</v>
      </c>
      <c r="J10" s="11" t="s">
        <v>6</v>
      </c>
      <c r="K10" s="12" t="s">
        <v>7</v>
      </c>
      <c r="L10" s="13" t="s">
        <v>8</v>
      </c>
      <c r="M10" s="2"/>
      <c r="N10" s="2"/>
    </row>
    <row r="11" spans="2:21" ht="12.75" customHeight="1" x14ac:dyDescent="0.2">
      <c r="G11" s="2">
        <f>+H11</f>
        <v>2011</v>
      </c>
      <c r="H11" s="46">
        <v>2011</v>
      </c>
      <c r="I11" s="14" t="s">
        <v>9</v>
      </c>
      <c r="J11" s="15">
        <v>446.19453276830001</v>
      </c>
      <c r="K11" s="15">
        <v>5343.9929839892393</v>
      </c>
      <c r="L11" s="16">
        <f>IF(ISERROR(K11+J11),"",K11+J11)</f>
        <v>5790.187516757539</v>
      </c>
      <c r="M11" s="40">
        <f>+H11</f>
        <v>2011</v>
      </c>
      <c r="N11" s="17" t="s">
        <v>10</v>
      </c>
    </row>
    <row r="12" spans="2:21" x14ac:dyDescent="0.2">
      <c r="G12" s="2">
        <f>+$G$11</f>
        <v>2011</v>
      </c>
      <c r="H12" s="47"/>
      <c r="I12" s="1" t="s">
        <v>11</v>
      </c>
      <c r="J12" s="18">
        <v>445.09268070789994</v>
      </c>
      <c r="K12" s="18">
        <v>5223.6134465907289</v>
      </c>
      <c r="L12" s="19">
        <f t="shared" ref="L12:L34" si="0">IF(ISERROR(K12+J12),"",K12+J12)</f>
        <v>5668.7061272986284</v>
      </c>
      <c r="M12" s="40"/>
      <c r="N12" s="20" t="s">
        <v>12</v>
      </c>
    </row>
    <row r="13" spans="2:21" x14ac:dyDescent="0.2">
      <c r="G13" s="2">
        <f t="shared" ref="G13:G22" si="1">+$G$11</f>
        <v>2011</v>
      </c>
      <c r="H13" s="47"/>
      <c r="I13" s="1" t="s">
        <v>13</v>
      </c>
      <c r="J13" s="18">
        <v>441.85926489939902</v>
      </c>
      <c r="K13" s="18">
        <v>5372.9940387755305</v>
      </c>
      <c r="L13" s="19">
        <f t="shared" si="0"/>
        <v>5814.8533036749295</v>
      </c>
      <c r="M13" s="40"/>
      <c r="N13" s="20" t="s">
        <v>14</v>
      </c>
    </row>
    <row r="14" spans="2:21" x14ac:dyDescent="0.2">
      <c r="G14" s="2">
        <f t="shared" si="1"/>
        <v>2011</v>
      </c>
      <c r="H14" s="47"/>
      <c r="I14" s="1" t="s">
        <v>15</v>
      </c>
      <c r="J14" s="18">
        <v>441.59292991169934</v>
      </c>
      <c r="K14" s="18">
        <v>5481.3703166580881</v>
      </c>
      <c r="L14" s="19">
        <f t="shared" si="0"/>
        <v>5922.9632465697878</v>
      </c>
      <c r="M14" s="40"/>
      <c r="N14" s="20" t="s">
        <v>16</v>
      </c>
    </row>
    <row r="15" spans="2:21" x14ac:dyDescent="0.2">
      <c r="G15" s="2">
        <f t="shared" si="1"/>
        <v>2011</v>
      </c>
      <c r="H15" s="47"/>
      <c r="I15" s="1" t="s">
        <v>17</v>
      </c>
      <c r="J15" s="18">
        <v>438.68233873039998</v>
      </c>
      <c r="K15" s="18">
        <v>5574.51874560341</v>
      </c>
      <c r="L15" s="19">
        <f t="shared" si="0"/>
        <v>6013.2010843338103</v>
      </c>
      <c r="M15" s="40"/>
      <c r="N15" s="20" t="s">
        <v>18</v>
      </c>
    </row>
    <row r="16" spans="2:21" x14ac:dyDescent="0.2">
      <c r="G16" s="2">
        <f t="shared" si="1"/>
        <v>2011</v>
      </c>
      <c r="H16" s="47"/>
      <c r="I16" s="1" t="s">
        <v>19</v>
      </c>
      <c r="J16" s="18">
        <v>435.68221474259997</v>
      </c>
      <c r="K16" s="18">
        <v>5590.3222106272378</v>
      </c>
      <c r="L16" s="19">
        <f t="shared" si="0"/>
        <v>6026.0044253698379</v>
      </c>
      <c r="M16" s="40"/>
      <c r="N16" s="20" t="s">
        <v>20</v>
      </c>
    </row>
    <row r="17" spans="7:14" x14ac:dyDescent="0.2">
      <c r="G17" s="2">
        <f t="shared" si="1"/>
        <v>2011</v>
      </c>
      <c r="H17" s="47"/>
      <c r="I17" s="1" t="s">
        <v>21</v>
      </c>
      <c r="J17" s="18">
        <v>431.85694272939975</v>
      </c>
      <c r="K17" s="18">
        <v>5588.2440996100277</v>
      </c>
      <c r="L17" s="19">
        <f t="shared" si="0"/>
        <v>6020.1010423394273</v>
      </c>
      <c r="M17" s="40"/>
      <c r="N17" s="20" t="s">
        <v>22</v>
      </c>
    </row>
    <row r="18" spans="7:14" x14ac:dyDescent="0.2">
      <c r="G18" s="2">
        <f t="shared" si="1"/>
        <v>2011</v>
      </c>
      <c r="H18" s="47"/>
      <c r="I18" s="1" t="s">
        <v>23</v>
      </c>
      <c r="J18" s="18">
        <v>426.96651338039965</v>
      </c>
      <c r="K18" s="18">
        <v>5592.9448434497262</v>
      </c>
      <c r="L18" s="19">
        <f t="shared" si="0"/>
        <v>6019.9113568301254</v>
      </c>
      <c r="M18" s="40"/>
      <c r="N18" s="20" t="s">
        <v>24</v>
      </c>
    </row>
    <row r="19" spans="7:14" ht="12.75" customHeight="1" x14ac:dyDescent="0.2">
      <c r="G19" s="2">
        <f t="shared" si="1"/>
        <v>2011</v>
      </c>
      <c r="H19" s="47"/>
      <c r="I19" s="1" t="s">
        <v>25</v>
      </c>
      <c r="J19" s="18">
        <v>424.64770785370058</v>
      </c>
      <c r="K19" s="18">
        <v>5550.8013672950456</v>
      </c>
      <c r="L19" s="19">
        <f t="shared" si="0"/>
        <v>5975.4490751487465</v>
      </c>
      <c r="M19" s="40"/>
      <c r="N19" s="20" t="s">
        <v>26</v>
      </c>
    </row>
    <row r="20" spans="7:14" x14ac:dyDescent="0.2">
      <c r="G20" s="2">
        <f t="shared" si="1"/>
        <v>2011</v>
      </c>
      <c r="H20" s="47"/>
      <c r="I20" s="1" t="s">
        <v>27</v>
      </c>
      <c r="J20" s="18">
        <v>421.27773253540136</v>
      </c>
      <c r="K20" s="18">
        <v>5704.8697478313443</v>
      </c>
      <c r="L20" s="19">
        <f t="shared" si="0"/>
        <v>6126.1474803667461</v>
      </c>
      <c r="M20" s="40"/>
      <c r="N20" s="20" t="s">
        <v>28</v>
      </c>
    </row>
    <row r="21" spans="7:14" x14ac:dyDescent="0.2">
      <c r="G21" s="2">
        <f t="shared" si="1"/>
        <v>2011</v>
      </c>
      <c r="H21" s="47"/>
      <c r="I21" s="1" t="s">
        <v>29</v>
      </c>
      <c r="J21" s="18">
        <v>417.97368263809938</v>
      </c>
      <c r="K21" s="18">
        <v>5713.9047742369221</v>
      </c>
      <c r="L21" s="19">
        <f t="shared" si="0"/>
        <v>6131.8784568750216</v>
      </c>
      <c r="M21" s="40"/>
      <c r="N21" s="20" t="s">
        <v>30</v>
      </c>
    </row>
    <row r="22" spans="7:14" ht="13.5" thickBot="1" x14ac:dyDescent="0.25">
      <c r="G22" s="2">
        <f t="shared" si="1"/>
        <v>2011</v>
      </c>
      <c r="H22" s="48"/>
      <c r="I22" s="21" t="s">
        <v>31</v>
      </c>
      <c r="J22" s="22">
        <v>417.02467531480011</v>
      </c>
      <c r="K22" s="22">
        <v>5685.65728326914</v>
      </c>
      <c r="L22" s="23">
        <f t="shared" si="0"/>
        <v>6102.6819585839403</v>
      </c>
      <c r="M22" s="40"/>
      <c r="N22" s="20" t="s">
        <v>32</v>
      </c>
    </row>
    <row r="23" spans="7:14" ht="12.75" customHeight="1" x14ac:dyDescent="0.2">
      <c r="G23" s="2">
        <f>+H23</f>
        <v>2012</v>
      </c>
      <c r="H23" s="46">
        <v>2012</v>
      </c>
      <c r="I23" s="24" t="s">
        <v>9</v>
      </c>
      <c r="J23" s="15">
        <v>410.72883380460013</v>
      </c>
      <c r="K23" s="15">
        <v>5833.4622827450103</v>
      </c>
      <c r="L23" s="16">
        <f t="shared" si="0"/>
        <v>6244.1911165496103</v>
      </c>
      <c r="M23" s="40">
        <f>+H23</f>
        <v>2012</v>
      </c>
      <c r="N23" s="20" t="s">
        <v>10</v>
      </c>
    </row>
    <row r="24" spans="7:14" x14ac:dyDescent="0.2">
      <c r="G24" s="2">
        <f>+$G$23</f>
        <v>2012</v>
      </c>
      <c r="H24" s="47"/>
      <c r="I24" s="1" t="s">
        <v>11</v>
      </c>
      <c r="J24" s="18">
        <v>408.44690482469906</v>
      </c>
      <c r="K24" s="18">
        <v>5962.6074718409163</v>
      </c>
      <c r="L24" s="19">
        <f t="shared" si="0"/>
        <v>6371.0543766656156</v>
      </c>
      <c r="M24" s="40"/>
      <c r="N24" s="20" t="s">
        <v>12</v>
      </c>
    </row>
    <row r="25" spans="7:14" x14ac:dyDescent="0.2">
      <c r="G25" s="2">
        <f t="shared" ref="G25:G34" si="2">+$G$23</f>
        <v>2012</v>
      </c>
      <c r="H25" s="47"/>
      <c r="I25" s="1" t="s">
        <v>13</v>
      </c>
      <c r="J25" s="18">
        <v>406.62909234430111</v>
      </c>
      <c r="K25" s="18">
        <v>6009.4439511112732</v>
      </c>
      <c r="L25" s="19">
        <f t="shared" si="0"/>
        <v>6416.0730434555744</v>
      </c>
      <c r="M25" s="40"/>
      <c r="N25" s="20" t="s">
        <v>14</v>
      </c>
    </row>
    <row r="26" spans="7:14" x14ac:dyDescent="0.2">
      <c r="G26" s="2">
        <f t="shared" si="2"/>
        <v>2012</v>
      </c>
      <c r="H26" s="47"/>
      <c r="I26" s="1" t="s">
        <v>15</v>
      </c>
      <c r="J26" s="18">
        <v>404.05930084899859</v>
      </c>
      <c r="K26" s="18">
        <v>6023.4954471950587</v>
      </c>
      <c r="L26" s="19">
        <f t="shared" si="0"/>
        <v>6427.5547480440573</v>
      </c>
      <c r="M26" s="40"/>
      <c r="N26" s="20" t="s">
        <v>16</v>
      </c>
    </row>
    <row r="27" spans="7:14" x14ac:dyDescent="0.2">
      <c r="G27" s="2">
        <f t="shared" si="2"/>
        <v>2012</v>
      </c>
      <c r="H27" s="47"/>
      <c r="I27" s="1" t="s">
        <v>17</v>
      </c>
      <c r="J27" s="18">
        <v>398.06251199139973</v>
      </c>
      <c r="K27" s="18">
        <v>6107.5195068062094</v>
      </c>
      <c r="L27" s="19">
        <f t="shared" si="0"/>
        <v>6505.5820187976087</v>
      </c>
      <c r="M27" s="40"/>
      <c r="N27" s="20" t="s">
        <v>18</v>
      </c>
    </row>
    <row r="28" spans="7:14" x14ac:dyDescent="0.2">
      <c r="G28" s="2">
        <f t="shared" si="2"/>
        <v>2012</v>
      </c>
      <c r="H28" s="47"/>
      <c r="I28" s="1" t="s">
        <v>19</v>
      </c>
      <c r="J28" s="18">
        <v>394.35676417129946</v>
      </c>
      <c r="K28" s="18">
        <v>6200.6133411472729</v>
      </c>
      <c r="L28" s="19">
        <f t="shared" si="0"/>
        <v>6594.9701053185727</v>
      </c>
      <c r="M28" s="40"/>
      <c r="N28" s="20" t="s">
        <v>20</v>
      </c>
    </row>
    <row r="29" spans="7:14" x14ac:dyDescent="0.2">
      <c r="G29" s="2">
        <f t="shared" si="2"/>
        <v>2012</v>
      </c>
      <c r="H29" s="47"/>
      <c r="I29" s="1" t="s">
        <v>21</v>
      </c>
      <c r="J29" s="18">
        <v>388.20512802710118</v>
      </c>
      <c r="K29" s="18">
        <v>6115.7692223129743</v>
      </c>
      <c r="L29" s="19">
        <f t="shared" si="0"/>
        <v>6503.974350340075</v>
      </c>
      <c r="M29" s="40"/>
      <c r="N29" s="20" t="s">
        <v>22</v>
      </c>
    </row>
    <row r="30" spans="7:14" x14ac:dyDescent="0.2">
      <c r="G30" s="2">
        <f t="shared" si="2"/>
        <v>2012</v>
      </c>
      <c r="H30" s="47"/>
      <c r="I30" s="1" t="s">
        <v>23</v>
      </c>
      <c r="J30" s="18">
        <v>387.02631470410103</v>
      </c>
      <c r="K30" s="18">
        <v>6125.3642979686874</v>
      </c>
      <c r="L30" s="19">
        <f t="shared" si="0"/>
        <v>6512.3906126727888</v>
      </c>
      <c r="M30" s="40"/>
      <c r="N30" s="20" t="s">
        <v>24</v>
      </c>
    </row>
    <row r="31" spans="7:14" x14ac:dyDescent="0.2">
      <c r="G31" s="2">
        <f t="shared" si="2"/>
        <v>2012</v>
      </c>
      <c r="H31" s="47"/>
      <c r="I31" s="1" t="s">
        <v>25</v>
      </c>
      <c r="J31" s="18">
        <v>383.91807379829936</v>
      </c>
      <c r="K31" s="18">
        <v>6114.7826089618266</v>
      </c>
      <c r="L31" s="19">
        <f t="shared" si="0"/>
        <v>6498.7006827601263</v>
      </c>
      <c r="M31" s="40"/>
      <c r="N31" s="20" t="s">
        <v>26</v>
      </c>
    </row>
    <row r="32" spans="7:14" x14ac:dyDescent="0.2">
      <c r="G32" s="2">
        <f t="shared" si="2"/>
        <v>2012</v>
      </c>
      <c r="H32" s="47"/>
      <c r="I32" s="1" t="s">
        <v>27</v>
      </c>
      <c r="J32" s="18" t="s">
        <v>33</v>
      </c>
      <c r="K32" s="18" t="s">
        <v>33</v>
      </c>
      <c r="L32" s="19" t="str">
        <f t="shared" si="0"/>
        <v/>
      </c>
      <c r="M32" s="40"/>
      <c r="N32" s="20" t="s">
        <v>28</v>
      </c>
    </row>
    <row r="33" spans="2:15" x14ac:dyDescent="0.2">
      <c r="G33" s="2">
        <f t="shared" si="2"/>
        <v>2012</v>
      </c>
      <c r="H33" s="47"/>
      <c r="I33" s="1" t="s">
        <v>29</v>
      </c>
      <c r="J33" s="18" t="s">
        <v>33</v>
      </c>
      <c r="K33" s="18" t="s">
        <v>33</v>
      </c>
      <c r="L33" s="19" t="str">
        <f t="shared" si="0"/>
        <v/>
      </c>
      <c r="M33" s="40"/>
      <c r="N33" s="20" t="s">
        <v>30</v>
      </c>
    </row>
    <row r="34" spans="2:15" ht="13.5" thickBot="1" x14ac:dyDescent="0.25">
      <c r="G34" s="2">
        <f t="shared" si="2"/>
        <v>2012</v>
      </c>
      <c r="H34" s="48"/>
      <c r="I34" s="21" t="s">
        <v>31</v>
      </c>
      <c r="J34" s="22" t="s">
        <v>33</v>
      </c>
      <c r="K34" s="22" t="s">
        <v>33</v>
      </c>
      <c r="L34" s="23" t="str">
        <f t="shared" si="0"/>
        <v/>
      </c>
      <c r="M34" s="40"/>
      <c r="N34" s="20" t="s">
        <v>32</v>
      </c>
    </row>
    <row r="35" spans="2:15" x14ac:dyDescent="0.2">
      <c r="H35" s="25"/>
      <c r="I35" s="26"/>
      <c r="J35" s="26"/>
      <c r="K35" s="26"/>
      <c r="L35" s="26"/>
      <c r="M35" s="2"/>
      <c r="N35" s="2"/>
    </row>
    <row r="36" spans="2:15" x14ac:dyDescent="0.2">
      <c r="H36" s="25"/>
      <c r="I36" s="26"/>
      <c r="J36" s="26"/>
      <c r="K36" s="26"/>
      <c r="L36" s="26"/>
      <c r="N36" s="2"/>
      <c r="O36" s="2"/>
    </row>
    <row r="37" spans="2:15" x14ac:dyDescent="0.2">
      <c r="N37" s="2"/>
      <c r="O37" s="2"/>
    </row>
    <row r="38" spans="2:15" ht="15.75" x14ac:dyDescent="0.25">
      <c r="B38" s="8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9" t="s">
        <v>4</v>
      </c>
      <c r="I40" s="10" t="s">
        <v>5</v>
      </c>
      <c r="J40" s="11" t="s">
        <v>35</v>
      </c>
      <c r="K40" s="12" t="s">
        <v>36</v>
      </c>
      <c r="L40" s="13" t="s">
        <v>37</v>
      </c>
      <c r="M40" s="27" t="s">
        <v>8</v>
      </c>
      <c r="N40" s="2"/>
      <c r="O40" s="2"/>
    </row>
    <row r="41" spans="2:15" x14ac:dyDescent="0.2">
      <c r="G41" s="2">
        <f>+H41</f>
        <v>2011</v>
      </c>
      <c r="H41" s="37">
        <v>2011</v>
      </c>
      <c r="I41" s="28" t="s">
        <v>9</v>
      </c>
      <c r="J41" s="15">
        <f t="shared" ref="J41:M56" si="3">IF(ISERROR(J74+J104),"",J74+J104)</f>
        <v>1453.2115536750898</v>
      </c>
      <c r="K41" s="15">
        <f t="shared" si="3"/>
        <v>2407.8450720589171</v>
      </c>
      <c r="L41" s="15">
        <f t="shared" si="3"/>
        <v>1929.1308910235332</v>
      </c>
      <c r="M41" s="29">
        <f t="shared" si="3"/>
        <v>5790.1875167575399</v>
      </c>
      <c r="N41" s="40">
        <f>+H41</f>
        <v>2011</v>
      </c>
      <c r="O41" s="17" t="s">
        <v>10</v>
      </c>
    </row>
    <row r="42" spans="2:15" x14ac:dyDescent="0.2">
      <c r="G42" s="2">
        <f>+$G$41</f>
        <v>2011</v>
      </c>
      <c r="H42" s="38"/>
      <c r="I42" s="30" t="s">
        <v>11</v>
      </c>
      <c r="J42" s="18">
        <f t="shared" si="3"/>
        <v>1420.8585195075002</v>
      </c>
      <c r="K42" s="18">
        <f t="shared" si="3"/>
        <v>2429.8495772795832</v>
      </c>
      <c r="L42" s="18">
        <f t="shared" si="3"/>
        <v>1817.9980305115457</v>
      </c>
      <c r="M42" s="31">
        <f t="shared" si="3"/>
        <v>5668.7061272986284</v>
      </c>
      <c r="N42" s="40"/>
      <c r="O42" s="20" t="s">
        <v>12</v>
      </c>
    </row>
    <row r="43" spans="2:15" x14ac:dyDescent="0.2">
      <c r="G43" s="2">
        <f t="shared" ref="G43:G52" si="4">+$G$41</f>
        <v>2011</v>
      </c>
      <c r="H43" s="38"/>
      <c r="I43" s="30" t="s">
        <v>13</v>
      </c>
      <c r="J43" s="18">
        <f t="shared" si="3"/>
        <v>1423.2826593061102</v>
      </c>
      <c r="K43" s="18">
        <f t="shared" si="3"/>
        <v>2486.2786748199055</v>
      </c>
      <c r="L43" s="18">
        <f t="shared" si="3"/>
        <v>1905.2919695489143</v>
      </c>
      <c r="M43" s="31">
        <f t="shared" si="3"/>
        <v>5814.8533036749295</v>
      </c>
      <c r="N43" s="40"/>
      <c r="O43" s="20" t="s">
        <v>14</v>
      </c>
    </row>
    <row r="44" spans="2:15" x14ac:dyDescent="0.2">
      <c r="G44" s="2">
        <f t="shared" si="4"/>
        <v>2011</v>
      </c>
      <c r="H44" s="38"/>
      <c r="I44" s="30" t="s">
        <v>15</v>
      </c>
      <c r="J44" s="18">
        <f t="shared" si="3"/>
        <v>1448.3494164118999</v>
      </c>
      <c r="K44" s="18">
        <f t="shared" si="3"/>
        <v>2522.7269917691938</v>
      </c>
      <c r="L44" s="18">
        <f t="shared" si="3"/>
        <v>1951.8868383886936</v>
      </c>
      <c r="M44" s="31">
        <f t="shared" si="3"/>
        <v>5922.9632465697878</v>
      </c>
      <c r="N44" s="40"/>
      <c r="O44" s="20" t="s">
        <v>16</v>
      </c>
    </row>
    <row r="45" spans="2:15" x14ac:dyDescent="0.2">
      <c r="G45" s="2">
        <f t="shared" si="4"/>
        <v>2011</v>
      </c>
      <c r="H45" s="38"/>
      <c r="I45" s="30" t="s">
        <v>17</v>
      </c>
      <c r="J45" s="18">
        <f t="shared" si="3"/>
        <v>1458.9570447043002</v>
      </c>
      <c r="K45" s="18">
        <f t="shared" si="3"/>
        <v>2574.1978159040518</v>
      </c>
      <c r="L45" s="18">
        <f t="shared" si="3"/>
        <v>1980.0462237254583</v>
      </c>
      <c r="M45" s="31">
        <f t="shared" si="3"/>
        <v>6013.2010843338103</v>
      </c>
      <c r="N45" s="40"/>
      <c r="O45" s="20" t="s">
        <v>18</v>
      </c>
    </row>
    <row r="46" spans="2:15" x14ac:dyDescent="0.2">
      <c r="G46" s="2">
        <f t="shared" si="4"/>
        <v>2011</v>
      </c>
      <c r="H46" s="38"/>
      <c r="I46" s="30" t="s">
        <v>19</v>
      </c>
      <c r="J46" s="18">
        <f t="shared" si="3"/>
        <v>1477.9300489875</v>
      </c>
      <c r="K46" s="18">
        <f t="shared" si="3"/>
        <v>2612.9693283819342</v>
      </c>
      <c r="L46" s="18">
        <f t="shared" si="3"/>
        <v>1935.1050480004039</v>
      </c>
      <c r="M46" s="31">
        <f t="shared" si="3"/>
        <v>6026.0044253698388</v>
      </c>
      <c r="N46" s="40"/>
      <c r="O46" s="20" t="s">
        <v>20</v>
      </c>
    </row>
    <row r="47" spans="2:15" x14ac:dyDescent="0.2">
      <c r="G47" s="2">
        <f t="shared" si="4"/>
        <v>2011</v>
      </c>
      <c r="H47" s="38"/>
      <c r="I47" s="30" t="s">
        <v>21</v>
      </c>
      <c r="J47" s="18">
        <f t="shared" si="3"/>
        <v>1528.3241079903</v>
      </c>
      <c r="K47" s="18">
        <f t="shared" si="3"/>
        <v>2651.4478916748067</v>
      </c>
      <c r="L47" s="18">
        <f t="shared" si="3"/>
        <v>1840.3290426743199</v>
      </c>
      <c r="M47" s="31">
        <f t="shared" si="3"/>
        <v>6020.1010423394264</v>
      </c>
      <c r="N47" s="40"/>
      <c r="O47" s="20" t="s">
        <v>22</v>
      </c>
    </row>
    <row r="48" spans="2:15" x14ac:dyDescent="0.2">
      <c r="G48" s="2">
        <f t="shared" si="4"/>
        <v>2011</v>
      </c>
      <c r="H48" s="38"/>
      <c r="I48" s="30" t="s">
        <v>23</v>
      </c>
      <c r="J48" s="18">
        <f t="shared" si="3"/>
        <v>1572.8935338525</v>
      </c>
      <c r="K48" s="18">
        <f t="shared" si="3"/>
        <v>2675.2234421797061</v>
      </c>
      <c r="L48" s="18">
        <f t="shared" si="3"/>
        <v>1771.7943807979198</v>
      </c>
      <c r="M48" s="31">
        <f t="shared" si="3"/>
        <v>6019.9113568301254</v>
      </c>
      <c r="N48" s="40"/>
      <c r="O48" s="20" t="s">
        <v>24</v>
      </c>
    </row>
    <row r="49" spans="7:15" x14ac:dyDescent="0.2">
      <c r="G49" s="2">
        <f t="shared" si="4"/>
        <v>2011</v>
      </c>
      <c r="H49" s="38"/>
      <c r="I49" s="30" t="s">
        <v>25</v>
      </c>
      <c r="J49" s="18">
        <f t="shared" si="3"/>
        <v>1587.1311486692</v>
      </c>
      <c r="K49" s="18">
        <f t="shared" si="3"/>
        <v>2717.0336002902563</v>
      </c>
      <c r="L49" s="18">
        <f t="shared" si="3"/>
        <v>1671.2843261892901</v>
      </c>
      <c r="M49" s="31">
        <f t="shared" si="3"/>
        <v>5975.4490751487474</v>
      </c>
      <c r="N49" s="40"/>
      <c r="O49" s="20" t="s">
        <v>26</v>
      </c>
    </row>
    <row r="50" spans="7:15" x14ac:dyDescent="0.2">
      <c r="G50" s="2">
        <f t="shared" si="4"/>
        <v>2011</v>
      </c>
      <c r="H50" s="38"/>
      <c r="I50" s="30" t="s">
        <v>27</v>
      </c>
      <c r="J50" s="18">
        <f t="shared" si="3"/>
        <v>1606.5123020788999</v>
      </c>
      <c r="K50" s="18">
        <f t="shared" si="3"/>
        <v>2766.644555901124</v>
      </c>
      <c r="L50" s="18">
        <f t="shared" si="3"/>
        <v>1752.9906223867224</v>
      </c>
      <c r="M50" s="31">
        <f t="shared" si="3"/>
        <v>6126.1474803667461</v>
      </c>
      <c r="N50" s="40"/>
      <c r="O50" s="20" t="s">
        <v>28</v>
      </c>
    </row>
    <row r="51" spans="7:15" x14ac:dyDescent="0.2">
      <c r="G51" s="2">
        <f t="shared" si="4"/>
        <v>2011</v>
      </c>
      <c r="H51" s="38"/>
      <c r="I51" s="30" t="s">
        <v>29</v>
      </c>
      <c r="J51" s="18">
        <f t="shared" si="3"/>
        <v>1628.6226185245</v>
      </c>
      <c r="K51" s="18">
        <f t="shared" si="3"/>
        <v>2802.0866436598635</v>
      </c>
      <c r="L51" s="18">
        <f t="shared" si="3"/>
        <v>1701.1691946906581</v>
      </c>
      <c r="M51" s="31">
        <f t="shared" si="3"/>
        <v>6131.8784568750216</v>
      </c>
      <c r="N51" s="40"/>
      <c r="O51" s="20" t="s">
        <v>30</v>
      </c>
    </row>
    <row r="52" spans="7:15" ht="13.5" thickBot="1" x14ac:dyDescent="0.25">
      <c r="G52" s="2">
        <f t="shared" si="4"/>
        <v>2011</v>
      </c>
      <c r="H52" s="39"/>
      <c r="I52" s="32" t="s">
        <v>31</v>
      </c>
      <c r="J52" s="22">
        <f t="shared" si="3"/>
        <v>1512.2132256681</v>
      </c>
      <c r="K52" s="22">
        <f t="shared" si="3"/>
        <v>2834.9592819247373</v>
      </c>
      <c r="L52" s="22">
        <f t="shared" si="3"/>
        <v>1755.5094509911032</v>
      </c>
      <c r="M52" s="33">
        <f t="shared" si="3"/>
        <v>6102.6819585839403</v>
      </c>
      <c r="N52" s="40"/>
      <c r="O52" s="20" t="s">
        <v>32</v>
      </c>
    </row>
    <row r="53" spans="7:15" ht="12.75" customHeight="1" x14ac:dyDescent="0.2">
      <c r="G53" s="2">
        <f>+H53</f>
        <v>2012</v>
      </c>
      <c r="H53" s="37">
        <v>2012</v>
      </c>
      <c r="I53" s="28" t="s">
        <v>9</v>
      </c>
      <c r="J53" s="15">
        <f t="shared" si="3"/>
        <v>1647.1974894325001</v>
      </c>
      <c r="K53" s="15">
        <f t="shared" si="3"/>
        <v>2846.8230891485387</v>
      </c>
      <c r="L53" s="15">
        <f t="shared" si="3"/>
        <v>1750.1705379685711</v>
      </c>
      <c r="M53" s="29">
        <f t="shared" si="3"/>
        <v>6244.1911165496094</v>
      </c>
      <c r="N53" s="40">
        <f>+H53</f>
        <v>2012</v>
      </c>
      <c r="O53" s="20" t="s">
        <v>10</v>
      </c>
    </row>
    <row r="54" spans="7:15" x14ac:dyDescent="0.2">
      <c r="G54" s="2">
        <f>+$G$53</f>
        <v>2012</v>
      </c>
      <c r="H54" s="38"/>
      <c r="I54" s="30" t="s">
        <v>11</v>
      </c>
      <c r="J54" s="18">
        <f t="shared" si="3"/>
        <v>1647.3015713727</v>
      </c>
      <c r="K54" s="18">
        <f t="shared" si="3"/>
        <v>2860.9174939276227</v>
      </c>
      <c r="L54" s="18">
        <f t="shared" si="3"/>
        <v>1862.8353113652938</v>
      </c>
      <c r="M54" s="31">
        <f t="shared" si="3"/>
        <v>6371.0543766656165</v>
      </c>
      <c r="N54" s="40"/>
      <c r="O54" s="20" t="s">
        <v>12</v>
      </c>
    </row>
    <row r="55" spans="7:15" x14ac:dyDescent="0.2">
      <c r="G55" s="2">
        <f t="shared" ref="G55:G64" si="5">+$G$53</f>
        <v>2012</v>
      </c>
      <c r="H55" s="38"/>
      <c r="I55" s="30" t="s">
        <v>13</v>
      </c>
      <c r="J55" s="18">
        <f t="shared" si="3"/>
        <v>1614.8682105877999</v>
      </c>
      <c r="K55" s="18">
        <f t="shared" si="3"/>
        <v>2890.5335744579529</v>
      </c>
      <c r="L55" s="18">
        <f t="shared" si="3"/>
        <v>1910.6712584098216</v>
      </c>
      <c r="M55" s="31">
        <f t="shared" si="3"/>
        <v>6416.0730434555744</v>
      </c>
      <c r="N55" s="40"/>
      <c r="O55" s="20" t="s">
        <v>14</v>
      </c>
    </row>
    <row r="56" spans="7:15" x14ac:dyDescent="0.2">
      <c r="G56" s="2">
        <f t="shared" si="5"/>
        <v>2012</v>
      </c>
      <c r="H56" s="38"/>
      <c r="I56" s="30" t="s">
        <v>15</v>
      </c>
      <c r="J56" s="18">
        <f t="shared" si="3"/>
        <v>1655.1405451809001</v>
      </c>
      <c r="K56" s="18">
        <f t="shared" si="3"/>
        <v>2898.566833319504</v>
      </c>
      <c r="L56" s="18">
        <f t="shared" si="3"/>
        <v>1873.8473695436533</v>
      </c>
      <c r="M56" s="31">
        <f t="shared" si="3"/>
        <v>6427.5547480440573</v>
      </c>
      <c r="N56" s="40"/>
      <c r="O56" s="20" t="s">
        <v>16</v>
      </c>
    </row>
    <row r="57" spans="7:15" x14ac:dyDescent="0.2">
      <c r="G57" s="2">
        <f t="shared" si="5"/>
        <v>2012</v>
      </c>
      <c r="H57" s="38"/>
      <c r="I57" s="30" t="s">
        <v>17</v>
      </c>
      <c r="J57" s="18">
        <f t="shared" ref="J57:M64" si="6">IF(ISERROR(J90+J120),"",J90+J120)</f>
        <v>1685.4958061598002</v>
      </c>
      <c r="K57" s="18">
        <f t="shared" si="6"/>
        <v>2925.4574617791432</v>
      </c>
      <c r="L57" s="18">
        <f t="shared" si="6"/>
        <v>1894.6287508586663</v>
      </c>
      <c r="M57" s="31">
        <f t="shared" si="6"/>
        <v>6505.5820187976096</v>
      </c>
      <c r="N57" s="40"/>
      <c r="O57" s="20" t="s">
        <v>18</v>
      </c>
    </row>
    <row r="58" spans="7:15" x14ac:dyDescent="0.2">
      <c r="G58" s="2">
        <f t="shared" si="5"/>
        <v>2012</v>
      </c>
      <c r="H58" s="38"/>
      <c r="I58" s="30" t="s">
        <v>19</v>
      </c>
      <c r="J58" s="18">
        <f t="shared" si="6"/>
        <v>1695.4912579794</v>
      </c>
      <c r="K58" s="18">
        <f t="shared" si="6"/>
        <v>2941.9438578099339</v>
      </c>
      <c r="L58" s="18">
        <f t="shared" si="6"/>
        <v>1957.5349895292386</v>
      </c>
      <c r="M58" s="31">
        <f t="shared" si="6"/>
        <v>6594.9701053185727</v>
      </c>
      <c r="N58" s="40"/>
      <c r="O58" s="20" t="s">
        <v>20</v>
      </c>
    </row>
    <row r="59" spans="7:15" x14ac:dyDescent="0.2">
      <c r="G59" s="2">
        <f t="shared" si="5"/>
        <v>2012</v>
      </c>
      <c r="H59" s="38"/>
      <c r="I59" s="30" t="s">
        <v>21</v>
      </c>
      <c r="J59" s="18">
        <f t="shared" si="6"/>
        <v>1716.0291055732998</v>
      </c>
      <c r="K59" s="18">
        <f t="shared" si="6"/>
        <v>2951.5217083801081</v>
      </c>
      <c r="L59" s="18">
        <f t="shared" si="6"/>
        <v>1836.4235363866674</v>
      </c>
      <c r="M59" s="31">
        <f t="shared" si="6"/>
        <v>6503.974350340075</v>
      </c>
      <c r="N59" s="40"/>
      <c r="O59" s="20" t="s">
        <v>22</v>
      </c>
    </row>
    <row r="60" spans="7:15" x14ac:dyDescent="0.2">
      <c r="G60" s="2">
        <f t="shared" si="5"/>
        <v>2012</v>
      </c>
      <c r="H60" s="38"/>
      <c r="I60" s="30" t="s">
        <v>23</v>
      </c>
      <c r="J60" s="18">
        <f t="shared" si="6"/>
        <v>1738.1317844507003</v>
      </c>
      <c r="K60" s="18">
        <f t="shared" si="6"/>
        <v>2960.4797224744621</v>
      </c>
      <c r="L60" s="18">
        <f t="shared" si="6"/>
        <v>1813.7791057476259</v>
      </c>
      <c r="M60" s="31">
        <f t="shared" si="6"/>
        <v>6512.3906126727888</v>
      </c>
      <c r="N60" s="40"/>
      <c r="O60" s="20" t="s">
        <v>24</v>
      </c>
    </row>
    <row r="61" spans="7:15" x14ac:dyDescent="0.2">
      <c r="G61" s="2">
        <f t="shared" si="5"/>
        <v>2012</v>
      </c>
      <c r="H61" s="38"/>
      <c r="I61" s="30" t="s">
        <v>25</v>
      </c>
      <c r="J61" s="18">
        <f t="shared" si="6"/>
        <v>1720.6358518557001</v>
      </c>
      <c r="K61" s="18">
        <f t="shared" si="6"/>
        <v>2943.7887716682822</v>
      </c>
      <c r="L61" s="18">
        <f t="shared" si="6"/>
        <v>1834.2760592361435</v>
      </c>
      <c r="M61" s="31">
        <f t="shared" si="6"/>
        <v>6498.7006827601263</v>
      </c>
      <c r="N61" s="40"/>
      <c r="O61" s="20" t="s">
        <v>26</v>
      </c>
    </row>
    <row r="62" spans="7:15" x14ac:dyDescent="0.2">
      <c r="G62" s="2">
        <f t="shared" si="5"/>
        <v>2012</v>
      </c>
      <c r="H62" s="38"/>
      <c r="I62" s="30" t="s">
        <v>27</v>
      </c>
      <c r="J62" s="18" t="str">
        <f t="shared" si="6"/>
        <v/>
      </c>
      <c r="K62" s="18" t="str">
        <f t="shared" si="6"/>
        <v/>
      </c>
      <c r="L62" s="18" t="str">
        <f t="shared" si="6"/>
        <v/>
      </c>
      <c r="M62" s="31" t="str">
        <f t="shared" si="6"/>
        <v/>
      </c>
      <c r="N62" s="40"/>
      <c r="O62" s="20" t="s">
        <v>28</v>
      </c>
    </row>
    <row r="63" spans="7:15" x14ac:dyDescent="0.2">
      <c r="G63" s="2">
        <f t="shared" si="5"/>
        <v>2012</v>
      </c>
      <c r="H63" s="38"/>
      <c r="I63" s="30" t="s">
        <v>29</v>
      </c>
      <c r="J63" s="18" t="str">
        <f t="shared" si="6"/>
        <v/>
      </c>
      <c r="K63" s="18" t="str">
        <f t="shared" si="6"/>
        <v/>
      </c>
      <c r="L63" s="18" t="str">
        <f t="shared" si="6"/>
        <v/>
      </c>
      <c r="M63" s="31" t="str">
        <f t="shared" si="6"/>
        <v/>
      </c>
      <c r="N63" s="40"/>
      <c r="O63" s="20" t="s">
        <v>30</v>
      </c>
    </row>
    <row r="64" spans="7:15" ht="13.5" thickBot="1" x14ac:dyDescent="0.25">
      <c r="G64" s="2">
        <f t="shared" si="5"/>
        <v>2012</v>
      </c>
      <c r="H64" s="39"/>
      <c r="I64" s="32" t="s">
        <v>31</v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33" t="str">
        <f t="shared" si="6"/>
        <v/>
      </c>
      <c r="N64" s="40"/>
      <c r="O64" s="20" t="s">
        <v>32</v>
      </c>
    </row>
    <row r="65" spans="2:15" x14ac:dyDescent="0.2">
      <c r="H65" s="34"/>
      <c r="J65" s="26"/>
      <c r="K65" s="26"/>
      <c r="L65" s="26"/>
      <c r="M65" s="35"/>
      <c r="N65" s="2"/>
      <c r="O65" s="2"/>
    </row>
    <row r="66" spans="2:15" x14ac:dyDescent="0.2">
      <c r="H66" s="34"/>
      <c r="J66" s="26"/>
      <c r="K66" s="26"/>
      <c r="L66" s="26"/>
      <c r="M66" s="35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4"/>
      <c r="J70" s="26"/>
      <c r="K70" s="26"/>
      <c r="L70" s="26"/>
      <c r="M70" s="35"/>
      <c r="N70" s="2"/>
      <c r="O70" s="2"/>
    </row>
    <row r="71" spans="2:15" ht="15.75" x14ac:dyDescent="0.25">
      <c r="B71" s="8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9" t="s">
        <v>4</v>
      </c>
      <c r="I73" s="10" t="s">
        <v>5</v>
      </c>
      <c r="J73" s="11" t="s">
        <v>35</v>
      </c>
      <c r="K73" s="12" t="s">
        <v>36</v>
      </c>
      <c r="L73" s="13" t="s">
        <v>37</v>
      </c>
      <c r="M73" s="27" t="s">
        <v>8</v>
      </c>
      <c r="N73" s="2"/>
      <c r="O73" s="2"/>
    </row>
    <row r="74" spans="2:15" x14ac:dyDescent="0.2">
      <c r="G74" s="2">
        <f>+H74</f>
        <v>2011</v>
      </c>
      <c r="H74" s="37">
        <v>2011</v>
      </c>
      <c r="I74" s="28" t="s">
        <v>9</v>
      </c>
      <c r="J74" s="15">
        <v>3.3839588949000001</v>
      </c>
      <c r="K74" s="15">
        <v>442.81057387339996</v>
      </c>
      <c r="L74" s="15">
        <v>0</v>
      </c>
      <c r="M74" s="29">
        <f>IF(SUM(J74:L74)=0,"",SUM(J74:L74))</f>
        <v>446.19453276829995</v>
      </c>
      <c r="N74" s="40">
        <f>+H74</f>
        <v>2011</v>
      </c>
      <c r="O74" s="17" t="s">
        <v>10</v>
      </c>
    </row>
    <row r="75" spans="2:15" x14ac:dyDescent="0.2">
      <c r="G75" s="2">
        <f>+$G$74</f>
        <v>2011</v>
      </c>
      <c r="H75" s="38"/>
      <c r="I75" s="30" t="s">
        <v>11</v>
      </c>
      <c r="J75" s="18">
        <v>3.1448777308000002</v>
      </c>
      <c r="K75" s="18">
        <v>441.94780297709997</v>
      </c>
      <c r="L75" s="18">
        <v>0</v>
      </c>
      <c r="M75" s="31">
        <f t="shared" ref="M75:M97" si="7">IF(SUM(J75:L75)=0,"",SUM(J75:L75))</f>
        <v>445.09268070789994</v>
      </c>
      <c r="N75" s="40"/>
      <c r="O75" s="20" t="s">
        <v>12</v>
      </c>
    </row>
    <row r="76" spans="2:15" x14ac:dyDescent="0.2">
      <c r="G76" s="2">
        <f t="shared" ref="G76:G85" si="8">+$G$74</f>
        <v>2011</v>
      </c>
      <c r="H76" s="38"/>
      <c r="I76" s="30" t="s">
        <v>13</v>
      </c>
      <c r="J76" s="18">
        <v>2.4202579528000001</v>
      </c>
      <c r="K76" s="18">
        <v>439.43900694659908</v>
      </c>
      <c r="L76" s="18">
        <v>0</v>
      </c>
      <c r="M76" s="31">
        <f t="shared" si="7"/>
        <v>441.85926489939908</v>
      </c>
      <c r="N76" s="40"/>
      <c r="O76" s="20" t="s">
        <v>14</v>
      </c>
    </row>
    <row r="77" spans="2:15" x14ac:dyDescent="0.2">
      <c r="G77" s="2">
        <f t="shared" si="8"/>
        <v>2011</v>
      </c>
      <c r="H77" s="38"/>
      <c r="I77" s="30" t="s">
        <v>15</v>
      </c>
      <c r="J77" s="18">
        <v>2.8813549226000004</v>
      </c>
      <c r="K77" s="18">
        <v>438.7115749890994</v>
      </c>
      <c r="L77" s="18">
        <v>0</v>
      </c>
      <c r="M77" s="31">
        <f t="shared" si="7"/>
        <v>441.5929299116994</v>
      </c>
      <c r="N77" s="40"/>
      <c r="O77" s="20" t="s">
        <v>16</v>
      </c>
    </row>
    <row r="78" spans="2:15" x14ac:dyDescent="0.2">
      <c r="G78" s="2">
        <f t="shared" si="8"/>
        <v>2011</v>
      </c>
      <c r="H78" s="38"/>
      <c r="I78" s="30" t="s">
        <v>17</v>
      </c>
      <c r="J78" s="18">
        <v>3.1726595861</v>
      </c>
      <c r="K78" s="18">
        <v>435.50967914429998</v>
      </c>
      <c r="L78" s="18">
        <v>0</v>
      </c>
      <c r="M78" s="31">
        <f t="shared" si="7"/>
        <v>438.68233873039998</v>
      </c>
      <c r="N78" s="40"/>
      <c r="O78" s="20" t="s">
        <v>18</v>
      </c>
    </row>
    <row r="79" spans="2:15" x14ac:dyDescent="0.2">
      <c r="G79" s="2">
        <f t="shared" si="8"/>
        <v>2011</v>
      </c>
      <c r="H79" s="38"/>
      <c r="I79" s="30" t="s">
        <v>19</v>
      </c>
      <c r="J79" s="18">
        <v>3.4221682757000003</v>
      </c>
      <c r="K79" s="18">
        <v>432.26004646690001</v>
      </c>
      <c r="L79" s="18">
        <v>0</v>
      </c>
      <c r="M79" s="31">
        <f t="shared" si="7"/>
        <v>435.68221474260002</v>
      </c>
      <c r="N79" s="40"/>
      <c r="O79" s="20" t="s">
        <v>20</v>
      </c>
    </row>
    <row r="80" spans="2:15" x14ac:dyDescent="0.2">
      <c r="G80" s="2">
        <f t="shared" si="8"/>
        <v>2011</v>
      </c>
      <c r="H80" s="38"/>
      <c r="I80" s="30" t="s">
        <v>21</v>
      </c>
      <c r="J80" s="18">
        <v>4.9818662573000001</v>
      </c>
      <c r="K80" s="18">
        <v>426.87507647209975</v>
      </c>
      <c r="L80" s="18">
        <v>0</v>
      </c>
      <c r="M80" s="31">
        <f t="shared" si="7"/>
        <v>431.85694272939975</v>
      </c>
      <c r="N80" s="40"/>
      <c r="O80" s="20" t="s">
        <v>22</v>
      </c>
    </row>
    <row r="81" spans="7:15" x14ac:dyDescent="0.2">
      <c r="G81" s="2">
        <f t="shared" si="8"/>
        <v>2011</v>
      </c>
      <c r="H81" s="38"/>
      <c r="I81" s="30" t="s">
        <v>23</v>
      </c>
      <c r="J81" s="18">
        <v>3.5978099906000001</v>
      </c>
      <c r="K81" s="18">
        <v>423.36870338979963</v>
      </c>
      <c r="L81" s="18">
        <v>0</v>
      </c>
      <c r="M81" s="31">
        <f t="shared" si="7"/>
        <v>426.96651338039965</v>
      </c>
      <c r="N81" s="40"/>
      <c r="O81" s="20" t="s">
        <v>24</v>
      </c>
    </row>
    <row r="82" spans="7:15" x14ac:dyDescent="0.2">
      <c r="G82" s="2">
        <f t="shared" si="8"/>
        <v>2011</v>
      </c>
      <c r="H82" s="38"/>
      <c r="I82" s="30" t="s">
        <v>25</v>
      </c>
      <c r="J82" s="18">
        <v>3.6737698363</v>
      </c>
      <c r="K82" s="18">
        <v>420.97393801740054</v>
      </c>
      <c r="L82" s="18">
        <v>0</v>
      </c>
      <c r="M82" s="31">
        <f t="shared" si="7"/>
        <v>424.64770785370052</v>
      </c>
      <c r="N82" s="40"/>
      <c r="O82" s="20" t="s">
        <v>26</v>
      </c>
    </row>
    <row r="83" spans="7:15" x14ac:dyDescent="0.2">
      <c r="G83" s="2">
        <f t="shared" si="8"/>
        <v>2011</v>
      </c>
      <c r="H83" s="38"/>
      <c r="I83" s="30" t="s">
        <v>27</v>
      </c>
      <c r="J83" s="18">
        <v>3.4117426751000002</v>
      </c>
      <c r="K83" s="18">
        <v>417.86598986030134</v>
      </c>
      <c r="L83" s="18">
        <v>0</v>
      </c>
      <c r="M83" s="31">
        <f t="shared" si="7"/>
        <v>421.27773253540136</v>
      </c>
      <c r="N83" s="40"/>
      <c r="O83" s="20" t="s">
        <v>28</v>
      </c>
    </row>
    <row r="84" spans="7:15" x14ac:dyDescent="0.2">
      <c r="G84" s="2">
        <f t="shared" si="8"/>
        <v>2011</v>
      </c>
      <c r="H84" s="38"/>
      <c r="I84" s="30" t="s">
        <v>29</v>
      </c>
      <c r="J84" s="18">
        <v>3.5759282121</v>
      </c>
      <c r="K84" s="18">
        <v>414.39775442599932</v>
      </c>
      <c r="L84" s="18">
        <v>0</v>
      </c>
      <c r="M84" s="31">
        <f t="shared" si="7"/>
        <v>417.97368263809932</v>
      </c>
      <c r="N84" s="40"/>
      <c r="O84" s="20" t="s">
        <v>30</v>
      </c>
    </row>
    <row r="85" spans="7:15" ht="13.5" thickBot="1" x14ac:dyDescent="0.25">
      <c r="G85" s="2">
        <f t="shared" si="8"/>
        <v>2011</v>
      </c>
      <c r="H85" s="39"/>
      <c r="I85" s="32" t="s">
        <v>31</v>
      </c>
      <c r="J85" s="22">
        <v>7.5828372830999999</v>
      </c>
      <c r="K85" s="22">
        <v>409.44183803170006</v>
      </c>
      <c r="L85" s="22">
        <v>0</v>
      </c>
      <c r="M85" s="33">
        <f t="shared" si="7"/>
        <v>417.02467531480005</v>
      </c>
      <c r="N85" s="40"/>
      <c r="O85" s="20" t="s">
        <v>32</v>
      </c>
    </row>
    <row r="86" spans="7:15" ht="12.75" customHeight="1" x14ac:dyDescent="0.2">
      <c r="G86" s="2">
        <f>+H86</f>
        <v>2012</v>
      </c>
      <c r="H86" s="37">
        <v>2012</v>
      </c>
      <c r="I86" s="28" t="s">
        <v>9</v>
      </c>
      <c r="J86" s="15">
        <v>5.2181698319000001</v>
      </c>
      <c r="K86" s="15">
        <v>405.51066397270012</v>
      </c>
      <c r="L86" s="15">
        <v>0</v>
      </c>
      <c r="M86" s="29">
        <f t="shared" si="7"/>
        <v>410.72883380460013</v>
      </c>
      <c r="N86" s="40">
        <f>+H86</f>
        <v>2012</v>
      </c>
      <c r="O86" s="20" t="s">
        <v>10</v>
      </c>
    </row>
    <row r="87" spans="7:15" x14ac:dyDescent="0.2">
      <c r="G87" s="2">
        <f>+$G$86</f>
        <v>2012</v>
      </c>
      <c r="H87" s="38"/>
      <c r="I87" s="30" t="s">
        <v>11</v>
      </c>
      <c r="J87" s="18">
        <v>5.2144514308999996</v>
      </c>
      <c r="K87" s="18">
        <v>403.23245339379906</v>
      </c>
      <c r="L87" s="18">
        <v>0</v>
      </c>
      <c r="M87" s="31">
        <f t="shared" si="7"/>
        <v>408.44690482469906</v>
      </c>
      <c r="N87" s="40"/>
      <c r="O87" s="20" t="s">
        <v>12</v>
      </c>
    </row>
    <row r="88" spans="7:15" x14ac:dyDescent="0.2">
      <c r="G88" s="2">
        <f t="shared" ref="G88:G97" si="9">+$G$86</f>
        <v>2012</v>
      </c>
      <c r="H88" s="38"/>
      <c r="I88" s="30" t="s">
        <v>13</v>
      </c>
      <c r="J88" s="18">
        <v>5.4793812868999998</v>
      </c>
      <c r="K88" s="18">
        <v>401.14971105740113</v>
      </c>
      <c r="L88" s="18">
        <v>0</v>
      </c>
      <c r="M88" s="31">
        <f t="shared" si="7"/>
        <v>406.62909234430111</v>
      </c>
      <c r="N88" s="40"/>
      <c r="O88" s="20" t="s">
        <v>14</v>
      </c>
    </row>
    <row r="89" spans="7:15" x14ac:dyDescent="0.2">
      <c r="G89" s="2">
        <f t="shared" si="9"/>
        <v>2012</v>
      </c>
      <c r="H89" s="38"/>
      <c r="I89" s="30" t="s">
        <v>15</v>
      </c>
      <c r="J89" s="18">
        <v>5.4447225150999898</v>
      </c>
      <c r="K89" s="18">
        <v>398.61457833389858</v>
      </c>
      <c r="L89" s="18">
        <v>0</v>
      </c>
      <c r="M89" s="31">
        <f t="shared" si="7"/>
        <v>404.05930084899859</v>
      </c>
      <c r="N89" s="40"/>
      <c r="O89" s="20" t="s">
        <v>16</v>
      </c>
    </row>
    <row r="90" spans="7:15" x14ac:dyDescent="0.2">
      <c r="G90" s="2">
        <f t="shared" si="9"/>
        <v>2012</v>
      </c>
      <c r="H90" s="38"/>
      <c r="I90" s="30" t="s">
        <v>17</v>
      </c>
      <c r="J90" s="18">
        <v>5.0906393781000006</v>
      </c>
      <c r="K90" s="18">
        <v>392.97187261329975</v>
      </c>
      <c r="L90" s="18">
        <v>0</v>
      </c>
      <c r="M90" s="31">
        <f t="shared" si="7"/>
        <v>398.06251199139973</v>
      </c>
      <c r="N90" s="40"/>
      <c r="O90" s="20" t="s">
        <v>18</v>
      </c>
    </row>
    <row r="91" spans="7:15" x14ac:dyDescent="0.2">
      <c r="G91" s="2">
        <f t="shared" si="9"/>
        <v>2012</v>
      </c>
      <c r="H91" s="38"/>
      <c r="I91" s="30" t="s">
        <v>19</v>
      </c>
      <c r="J91" s="18">
        <v>5.1038327657</v>
      </c>
      <c r="K91" s="18">
        <v>389.2529314055995</v>
      </c>
      <c r="L91" s="18">
        <v>0</v>
      </c>
      <c r="M91" s="31">
        <f t="shared" si="7"/>
        <v>394.35676417129952</v>
      </c>
      <c r="N91" s="40"/>
      <c r="O91" s="20" t="s">
        <v>20</v>
      </c>
    </row>
    <row r="92" spans="7:15" x14ac:dyDescent="0.2">
      <c r="G92" s="2">
        <f t="shared" si="9"/>
        <v>2012</v>
      </c>
      <c r="H92" s="38"/>
      <c r="I92" s="30" t="s">
        <v>21</v>
      </c>
      <c r="J92" s="18">
        <v>4.2261543115000002</v>
      </c>
      <c r="K92" s="18">
        <v>383.97897371560117</v>
      </c>
      <c r="L92" s="18">
        <v>0</v>
      </c>
      <c r="M92" s="31">
        <f t="shared" si="7"/>
        <v>388.20512802710118</v>
      </c>
      <c r="N92" s="40"/>
      <c r="O92" s="20" t="s">
        <v>22</v>
      </c>
    </row>
    <row r="93" spans="7:15" x14ac:dyDescent="0.2">
      <c r="G93" s="2">
        <f t="shared" si="9"/>
        <v>2012</v>
      </c>
      <c r="H93" s="38"/>
      <c r="I93" s="30" t="s">
        <v>23</v>
      </c>
      <c r="J93" s="18">
        <v>5.3088974824999999</v>
      </c>
      <c r="K93" s="18">
        <v>381.71741722160101</v>
      </c>
      <c r="L93" s="18">
        <v>0</v>
      </c>
      <c r="M93" s="31">
        <f t="shared" si="7"/>
        <v>387.02631470410103</v>
      </c>
      <c r="N93" s="40"/>
      <c r="O93" s="20" t="s">
        <v>24</v>
      </c>
    </row>
    <row r="94" spans="7:15" x14ac:dyDescent="0.2">
      <c r="G94" s="2">
        <f t="shared" si="9"/>
        <v>2012</v>
      </c>
      <c r="H94" s="38"/>
      <c r="I94" s="30" t="s">
        <v>25</v>
      </c>
      <c r="J94" s="18">
        <v>5.2134331169999992</v>
      </c>
      <c r="K94" s="18">
        <v>378.7046406812994</v>
      </c>
      <c r="L94" s="18">
        <v>0</v>
      </c>
      <c r="M94" s="31">
        <f t="shared" si="7"/>
        <v>383.91807379829942</v>
      </c>
      <c r="N94" s="40"/>
      <c r="O94" s="20" t="s">
        <v>26</v>
      </c>
    </row>
    <row r="95" spans="7:15" x14ac:dyDescent="0.2">
      <c r="G95" s="2">
        <f t="shared" si="9"/>
        <v>2012</v>
      </c>
      <c r="H95" s="38"/>
      <c r="I95" s="30" t="s">
        <v>27</v>
      </c>
      <c r="J95" s="18" t="s">
        <v>33</v>
      </c>
      <c r="K95" s="18" t="s">
        <v>33</v>
      </c>
      <c r="L95" s="18" t="s">
        <v>33</v>
      </c>
      <c r="M95" s="31" t="str">
        <f t="shared" si="7"/>
        <v/>
      </c>
      <c r="N95" s="40"/>
      <c r="O95" s="20" t="s">
        <v>28</v>
      </c>
    </row>
    <row r="96" spans="7:15" x14ac:dyDescent="0.2">
      <c r="G96" s="2">
        <f t="shared" si="9"/>
        <v>2012</v>
      </c>
      <c r="H96" s="38"/>
      <c r="I96" s="30" t="s">
        <v>29</v>
      </c>
      <c r="J96" s="18" t="s">
        <v>33</v>
      </c>
      <c r="K96" s="18" t="s">
        <v>33</v>
      </c>
      <c r="L96" s="18" t="s">
        <v>33</v>
      </c>
      <c r="M96" s="31" t="str">
        <f t="shared" si="7"/>
        <v/>
      </c>
      <c r="N96" s="40"/>
      <c r="O96" s="20" t="s">
        <v>30</v>
      </c>
    </row>
    <row r="97" spans="2:15" ht="13.5" thickBot="1" x14ac:dyDescent="0.25">
      <c r="G97" s="2">
        <f t="shared" si="9"/>
        <v>2012</v>
      </c>
      <c r="H97" s="39"/>
      <c r="I97" s="32" t="s">
        <v>31</v>
      </c>
      <c r="J97" s="22" t="s">
        <v>33</v>
      </c>
      <c r="K97" s="22" t="s">
        <v>33</v>
      </c>
      <c r="L97" s="22" t="s">
        <v>33</v>
      </c>
      <c r="M97" s="33" t="str">
        <f t="shared" si="7"/>
        <v/>
      </c>
      <c r="N97" s="40"/>
      <c r="O97" s="20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8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9" t="s">
        <v>4</v>
      </c>
      <c r="I103" s="10" t="s">
        <v>5</v>
      </c>
      <c r="J103" s="11" t="s">
        <v>35</v>
      </c>
      <c r="K103" s="12" t="s">
        <v>36</v>
      </c>
      <c r="L103" s="13" t="s">
        <v>37</v>
      </c>
      <c r="M103" s="9" t="s">
        <v>8</v>
      </c>
      <c r="N103" s="2"/>
      <c r="O103" s="2"/>
    </row>
    <row r="104" spans="2:15" x14ac:dyDescent="0.2">
      <c r="G104" s="2">
        <f>+H104</f>
        <v>2011</v>
      </c>
      <c r="H104" s="37">
        <v>2011</v>
      </c>
      <c r="I104" s="28" t="s">
        <v>9</v>
      </c>
      <c r="J104" s="15">
        <v>1449.8275947801899</v>
      </c>
      <c r="K104" s="15">
        <v>1965.0344981855171</v>
      </c>
      <c r="L104" s="15">
        <v>1929.1308910235332</v>
      </c>
      <c r="M104" s="29">
        <f>IF(SUM(J104:L104)=0,"",SUM(J104:L104))</f>
        <v>5343.9929839892402</v>
      </c>
      <c r="N104" s="40">
        <f>+H104</f>
        <v>2011</v>
      </c>
      <c r="O104" s="17" t="s">
        <v>10</v>
      </c>
    </row>
    <row r="105" spans="2:15" x14ac:dyDescent="0.2">
      <c r="G105" s="2">
        <f>+$G$104</f>
        <v>2011</v>
      </c>
      <c r="H105" s="38"/>
      <c r="I105" s="30" t="s">
        <v>11</v>
      </c>
      <c r="J105" s="18">
        <v>1417.7136417767001</v>
      </c>
      <c r="K105" s="18">
        <v>1987.9017743024833</v>
      </c>
      <c r="L105" s="18">
        <v>1817.9980305115457</v>
      </c>
      <c r="M105" s="31">
        <f t="shared" ref="M105:M127" si="10">IF(SUM(J105:L105)=0,"",SUM(J105:L105))</f>
        <v>5223.6134465907289</v>
      </c>
      <c r="N105" s="40"/>
      <c r="O105" s="20" t="s">
        <v>12</v>
      </c>
    </row>
    <row r="106" spans="2:15" x14ac:dyDescent="0.2">
      <c r="G106" s="2">
        <f t="shared" ref="G106:G115" si="11">+$G$104</f>
        <v>2011</v>
      </c>
      <c r="H106" s="38"/>
      <c r="I106" s="30" t="s">
        <v>13</v>
      </c>
      <c r="J106" s="18">
        <v>1420.8624013533101</v>
      </c>
      <c r="K106" s="18">
        <v>2046.8396678733063</v>
      </c>
      <c r="L106" s="18">
        <v>1905.2919695489143</v>
      </c>
      <c r="M106" s="31">
        <f t="shared" si="10"/>
        <v>5372.9940387755305</v>
      </c>
      <c r="N106" s="40"/>
      <c r="O106" s="20" t="s">
        <v>14</v>
      </c>
    </row>
    <row r="107" spans="2:15" x14ac:dyDescent="0.2">
      <c r="G107" s="2">
        <f t="shared" si="11"/>
        <v>2011</v>
      </c>
      <c r="H107" s="38"/>
      <c r="I107" s="30" t="s">
        <v>15</v>
      </c>
      <c r="J107" s="18">
        <v>1445.4680614893</v>
      </c>
      <c r="K107" s="18">
        <v>2084.0154167800943</v>
      </c>
      <c r="L107" s="18">
        <v>1951.8868383886936</v>
      </c>
      <c r="M107" s="31">
        <f t="shared" si="10"/>
        <v>5481.3703166580881</v>
      </c>
      <c r="N107" s="40"/>
      <c r="O107" s="20" t="s">
        <v>16</v>
      </c>
    </row>
    <row r="108" spans="2:15" x14ac:dyDescent="0.2">
      <c r="G108" s="2">
        <f t="shared" si="11"/>
        <v>2011</v>
      </c>
      <c r="H108" s="38"/>
      <c r="I108" s="30" t="s">
        <v>17</v>
      </c>
      <c r="J108" s="18">
        <v>1455.7843851182001</v>
      </c>
      <c r="K108" s="18">
        <v>2138.6881367597516</v>
      </c>
      <c r="L108" s="18">
        <v>1980.0462237254583</v>
      </c>
      <c r="M108" s="31">
        <f t="shared" si="10"/>
        <v>5574.51874560341</v>
      </c>
      <c r="N108" s="40"/>
      <c r="O108" s="20" t="s">
        <v>18</v>
      </c>
    </row>
    <row r="109" spans="2:15" x14ac:dyDescent="0.2">
      <c r="G109" s="2">
        <f t="shared" si="11"/>
        <v>2011</v>
      </c>
      <c r="H109" s="38"/>
      <c r="I109" s="30" t="s">
        <v>19</v>
      </c>
      <c r="J109" s="18">
        <v>1474.5078807118</v>
      </c>
      <c r="K109" s="18">
        <v>2180.7092819150344</v>
      </c>
      <c r="L109" s="18">
        <v>1935.1050480004039</v>
      </c>
      <c r="M109" s="31">
        <f t="shared" si="10"/>
        <v>5590.3222106272387</v>
      </c>
      <c r="N109" s="40"/>
      <c r="O109" s="20" t="s">
        <v>20</v>
      </c>
    </row>
    <row r="110" spans="2:15" x14ac:dyDescent="0.2">
      <c r="G110" s="2">
        <f t="shared" si="11"/>
        <v>2011</v>
      </c>
      <c r="H110" s="38"/>
      <c r="I110" s="30" t="s">
        <v>21</v>
      </c>
      <c r="J110" s="18">
        <v>1523.342241733</v>
      </c>
      <c r="K110" s="18">
        <v>2224.5728152027068</v>
      </c>
      <c r="L110" s="18">
        <v>1840.3290426743199</v>
      </c>
      <c r="M110" s="31">
        <f t="shared" si="10"/>
        <v>5588.2440996100268</v>
      </c>
      <c r="N110" s="40"/>
      <c r="O110" s="20" t="s">
        <v>22</v>
      </c>
    </row>
    <row r="111" spans="2:15" x14ac:dyDescent="0.2">
      <c r="G111" s="2">
        <f t="shared" si="11"/>
        <v>2011</v>
      </c>
      <c r="H111" s="38"/>
      <c r="I111" s="30" t="s">
        <v>23</v>
      </c>
      <c r="J111" s="18">
        <v>1569.2957238619001</v>
      </c>
      <c r="K111" s="18">
        <v>2251.8547387899066</v>
      </c>
      <c r="L111" s="18">
        <v>1771.7943807979198</v>
      </c>
      <c r="M111" s="31">
        <f t="shared" si="10"/>
        <v>5592.9448434497262</v>
      </c>
      <c r="N111" s="40"/>
      <c r="O111" s="20" t="s">
        <v>24</v>
      </c>
    </row>
    <row r="112" spans="2:15" x14ac:dyDescent="0.2">
      <c r="G112" s="2">
        <f t="shared" si="11"/>
        <v>2011</v>
      </c>
      <c r="H112" s="38"/>
      <c r="I112" s="30" t="s">
        <v>25</v>
      </c>
      <c r="J112" s="18">
        <v>1583.4573788329001</v>
      </c>
      <c r="K112" s="18">
        <v>2296.0596622728558</v>
      </c>
      <c r="L112" s="18">
        <v>1671.2843261892901</v>
      </c>
      <c r="M112" s="31">
        <f t="shared" si="10"/>
        <v>5550.8013672950465</v>
      </c>
      <c r="N112" s="40"/>
      <c r="O112" s="20" t="s">
        <v>26</v>
      </c>
    </row>
    <row r="113" spans="7:15" x14ac:dyDescent="0.2">
      <c r="G113" s="2">
        <f t="shared" si="11"/>
        <v>2011</v>
      </c>
      <c r="H113" s="38"/>
      <c r="I113" s="30" t="s">
        <v>27</v>
      </c>
      <c r="J113" s="18">
        <v>1603.1005594037999</v>
      </c>
      <c r="K113" s="18">
        <v>2348.7785660408226</v>
      </c>
      <c r="L113" s="18">
        <v>1752.9906223867224</v>
      </c>
      <c r="M113" s="31">
        <f t="shared" si="10"/>
        <v>5704.8697478313443</v>
      </c>
      <c r="N113" s="40"/>
      <c r="O113" s="20" t="s">
        <v>28</v>
      </c>
    </row>
    <row r="114" spans="7:15" x14ac:dyDescent="0.2">
      <c r="G114" s="2">
        <f t="shared" si="11"/>
        <v>2011</v>
      </c>
      <c r="H114" s="38"/>
      <c r="I114" s="30" t="s">
        <v>29</v>
      </c>
      <c r="J114" s="18">
        <v>1625.0466903124</v>
      </c>
      <c r="K114" s="18">
        <v>2387.6888892338643</v>
      </c>
      <c r="L114" s="18">
        <v>1701.1691946906581</v>
      </c>
      <c r="M114" s="31">
        <f t="shared" si="10"/>
        <v>5713.9047742369221</v>
      </c>
      <c r="N114" s="40"/>
      <c r="O114" s="20" t="s">
        <v>30</v>
      </c>
    </row>
    <row r="115" spans="7:15" ht="13.5" thickBot="1" x14ac:dyDescent="0.25">
      <c r="G115" s="2">
        <f t="shared" si="11"/>
        <v>2011</v>
      </c>
      <c r="H115" s="39"/>
      <c r="I115" s="32" t="s">
        <v>31</v>
      </c>
      <c r="J115" s="22">
        <v>1504.6303883850001</v>
      </c>
      <c r="K115" s="22">
        <v>2425.5174438930371</v>
      </c>
      <c r="L115" s="22">
        <v>1755.5094509911032</v>
      </c>
      <c r="M115" s="33">
        <f t="shared" si="10"/>
        <v>5685.65728326914</v>
      </c>
      <c r="N115" s="40"/>
      <c r="O115" s="20" t="s">
        <v>32</v>
      </c>
    </row>
    <row r="116" spans="7:15" ht="12.75" customHeight="1" x14ac:dyDescent="0.2">
      <c r="G116" s="2">
        <f>+H116</f>
        <v>2012</v>
      </c>
      <c r="H116" s="37">
        <v>2012</v>
      </c>
      <c r="I116" s="28" t="s">
        <v>9</v>
      </c>
      <c r="J116" s="15">
        <v>1641.9793196006001</v>
      </c>
      <c r="K116" s="15">
        <v>2441.3124251758386</v>
      </c>
      <c r="L116" s="15">
        <v>1750.1705379685711</v>
      </c>
      <c r="M116" s="29">
        <f t="shared" si="10"/>
        <v>5833.4622827450094</v>
      </c>
      <c r="N116" s="40">
        <f>+H116</f>
        <v>2012</v>
      </c>
      <c r="O116" s="20" t="s">
        <v>10</v>
      </c>
    </row>
    <row r="117" spans="7:15" x14ac:dyDescent="0.2">
      <c r="G117" s="2">
        <f>+$G$116</f>
        <v>2012</v>
      </c>
      <c r="H117" s="38"/>
      <c r="I117" s="30" t="s">
        <v>11</v>
      </c>
      <c r="J117" s="18">
        <v>1642.0871199418</v>
      </c>
      <c r="K117" s="18">
        <v>2457.6850405338237</v>
      </c>
      <c r="L117" s="18">
        <v>1862.8353113652938</v>
      </c>
      <c r="M117" s="31">
        <f t="shared" si="10"/>
        <v>5962.6074718409172</v>
      </c>
      <c r="N117" s="40"/>
      <c r="O117" s="20" t="s">
        <v>12</v>
      </c>
    </row>
    <row r="118" spans="7:15" x14ac:dyDescent="0.2">
      <c r="G118" s="2">
        <f t="shared" ref="G118:G127" si="12">+$G$116</f>
        <v>2012</v>
      </c>
      <c r="H118" s="38"/>
      <c r="I118" s="30" t="s">
        <v>13</v>
      </c>
      <c r="J118" s="18">
        <v>1609.3888293008999</v>
      </c>
      <c r="K118" s="18">
        <v>2489.3838634005519</v>
      </c>
      <c r="L118" s="18">
        <v>1910.6712584098216</v>
      </c>
      <c r="M118" s="31">
        <f t="shared" si="10"/>
        <v>6009.4439511112732</v>
      </c>
      <c r="N118" s="40"/>
      <c r="O118" s="20" t="s">
        <v>14</v>
      </c>
    </row>
    <row r="119" spans="7:15" x14ac:dyDescent="0.2">
      <c r="G119" s="2">
        <f t="shared" si="12"/>
        <v>2012</v>
      </c>
      <c r="H119" s="38"/>
      <c r="I119" s="30" t="s">
        <v>15</v>
      </c>
      <c r="J119" s="18">
        <v>1649.6958226658001</v>
      </c>
      <c r="K119" s="18">
        <v>2499.9522549856056</v>
      </c>
      <c r="L119" s="18">
        <v>1873.8473695436533</v>
      </c>
      <c r="M119" s="31">
        <f t="shared" si="10"/>
        <v>6023.4954471950587</v>
      </c>
      <c r="N119" s="40"/>
      <c r="O119" s="20" t="s">
        <v>16</v>
      </c>
    </row>
    <row r="120" spans="7:15" x14ac:dyDescent="0.2">
      <c r="G120" s="2">
        <f t="shared" si="12"/>
        <v>2012</v>
      </c>
      <c r="H120" s="38"/>
      <c r="I120" s="30" t="s">
        <v>17</v>
      </c>
      <c r="J120" s="18">
        <v>1680.4051667817002</v>
      </c>
      <c r="K120" s="18">
        <v>2532.4855891658435</v>
      </c>
      <c r="L120" s="18">
        <v>1894.6287508586663</v>
      </c>
      <c r="M120" s="31">
        <f t="shared" si="10"/>
        <v>6107.5195068062103</v>
      </c>
      <c r="N120" s="40"/>
      <c r="O120" s="20" t="s">
        <v>18</v>
      </c>
    </row>
    <row r="121" spans="7:15" x14ac:dyDescent="0.2">
      <c r="G121" s="2">
        <f t="shared" si="12"/>
        <v>2012</v>
      </c>
      <c r="H121" s="38"/>
      <c r="I121" s="30" t="s">
        <v>19</v>
      </c>
      <c r="J121" s="18">
        <v>1690.3874252137</v>
      </c>
      <c r="K121" s="18">
        <v>2552.6909264043343</v>
      </c>
      <c r="L121" s="18">
        <v>1957.5349895292386</v>
      </c>
      <c r="M121" s="31">
        <f t="shared" si="10"/>
        <v>6200.6133411472729</v>
      </c>
      <c r="N121" s="40"/>
      <c r="O121" s="20" t="s">
        <v>20</v>
      </c>
    </row>
    <row r="122" spans="7:15" x14ac:dyDescent="0.2">
      <c r="G122" s="2">
        <f t="shared" si="12"/>
        <v>2012</v>
      </c>
      <c r="H122" s="38"/>
      <c r="I122" s="30" t="s">
        <v>21</v>
      </c>
      <c r="J122" s="18">
        <v>1711.8029512617998</v>
      </c>
      <c r="K122" s="18">
        <v>2567.542734664507</v>
      </c>
      <c r="L122" s="18">
        <v>1836.4235363866674</v>
      </c>
      <c r="M122" s="31">
        <f t="shared" si="10"/>
        <v>6115.7692223129743</v>
      </c>
      <c r="N122" s="40"/>
      <c r="O122" s="20" t="s">
        <v>22</v>
      </c>
    </row>
    <row r="123" spans="7:15" x14ac:dyDescent="0.2">
      <c r="G123" s="2">
        <f t="shared" si="12"/>
        <v>2012</v>
      </c>
      <c r="H123" s="38"/>
      <c r="I123" s="30" t="s">
        <v>23</v>
      </c>
      <c r="J123" s="18">
        <v>1732.8228869682002</v>
      </c>
      <c r="K123" s="18">
        <v>2578.7623052528611</v>
      </c>
      <c r="L123" s="18">
        <v>1813.7791057476259</v>
      </c>
      <c r="M123" s="31">
        <f t="shared" si="10"/>
        <v>6125.3642979686874</v>
      </c>
      <c r="N123" s="40"/>
      <c r="O123" s="20" t="s">
        <v>24</v>
      </c>
    </row>
    <row r="124" spans="7:15" x14ac:dyDescent="0.2">
      <c r="G124" s="2">
        <f t="shared" si="12"/>
        <v>2012</v>
      </c>
      <c r="H124" s="38"/>
      <c r="I124" s="30" t="s">
        <v>25</v>
      </c>
      <c r="J124" s="18">
        <v>1715.4224187387001</v>
      </c>
      <c r="K124" s="18">
        <v>2565.0841309869829</v>
      </c>
      <c r="L124" s="18">
        <v>1834.2760592361435</v>
      </c>
      <c r="M124" s="31">
        <f t="shared" si="10"/>
        <v>6114.7826089618266</v>
      </c>
      <c r="N124" s="40"/>
      <c r="O124" s="20" t="s">
        <v>26</v>
      </c>
    </row>
    <row r="125" spans="7:15" x14ac:dyDescent="0.2">
      <c r="G125" s="2">
        <f t="shared" si="12"/>
        <v>2012</v>
      </c>
      <c r="H125" s="38"/>
      <c r="I125" s="30" t="s">
        <v>27</v>
      </c>
      <c r="J125" s="18" t="s">
        <v>33</v>
      </c>
      <c r="K125" s="18" t="s">
        <v>33</v>
      </c>
      <c r="L125" s="18" t="s">
        <v>33</v>
      </c>
      <c r="M125" s="31" t="str">
        <f t="shared" si="10"/>
        <v/>
      </c>
      <c r="N125" s="40"/>
      <c r="O125" s="20" t="s">
        <v>28</v>
      </c>
    </row>
    <row r="126" spans="7:15" x14ac:dyDescent="0.2">
      <c r="G126" s="2">
        <f t="shared" si="12"/>
        <v>2012</v>
      </c>
      <c r="H126" s="38"/>
      <c r="I126" s="30" t="s">
        <v>29</v>
      </c>
      <c r="J126" s="18" t="s">
        <v>33</v>
      </c>
      <c r="K126" s="18" t="s">
        <v>33</v>
      </c>
      <c r="L126" s="18" t="s">
        <v>33</v>
      </c>
      <c r="M126" s="31" t="str">
        <f t="shared" si="10"/>
        <v/>
      </c>
      <c r="N126" s="40"/>
      <c r="O126" s="20" t="s">
        <v>30</v>
      </c>
    </row>
    <row r="127" spans="7:15" ht="13.5" thickBot="1" x14ac:dyDescent="0.25">
      <c r="G127" s="2">
        <f t="shared" si="12"/>
        <v>2012</v>
      </c>
      <c r="H127" s="39"/>
      <c r="I127" s="32" t="s">
        <v>31</v>
      </c>
      <c r="J127" s="22" t="s">
        <v>33</v>
      </c>
      <c r="K127" s="22" t="s">
        <v>33</v>
      </c>
      <c r="L127" s="22" t="s">
        <v>33</v>
      </c>
      <c r="M127" s="33" t="str">
        <f t="shared" si="10"/>
        <v/>
      </c>
      <c r="N127" s="40"/>
      <c r="O127" s="20" t="s">
        <v>32</v>
      </c>
    </row>
    <row r="128" spans="7:15" x14ac:dyDescent="0.2">
      <c r="H128" s="34"/>
      <c r="J128" s="26"/>
      <c r="K128" s="26"/>
      <c r="L128" s="26"/>
      <c r="M128" s="35"/>
      <c r="N128" s="2"/>
      <c r="O128" s="2"/>
    </row>
    <row r="129" spans="2:15" x14ac:dyDescent="0.2">
      <c r="H129" s="34"/>
      <c r="J129" s="26"/>
      <c r="K129" s="26"/>
      <c r="L129" s="26"/>
      <c r="M129" s="35"/>
      <c r="N129" s="2"/>
      <c r="O129" s="2"/>
    </row>
    <row r="130" spans="2:15" x14ac:dyDescent="0.2">
      <c r="H130" s="34"/>
      <c r="J130" s="26"/>
      <c r="K130" s="26"/>
      <c r="L130" s="26"/>
      <c r="M130" s="35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8" t="s">
        <v>3</v>
      </c>
      <c r="N137" s="2"/>
      <c r="O137" s="2"/>
    </row>
    <row r="138" spans="2:15" ht="15.75" x14ac:dyDescent="0.25">
      <c r="B138" s="8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9" t="s">
        <v>4</v>
      </c>
      <c r="I140" s="10" t="s">
        <v>5</v>
      </c>
      <c r="J140" s="11" t="s">
        <v>6</v>
      </c>
      <c r="K140" s="12" t="s">
        <v>7</v>
      </c>
      <c r="L140" s="13" t="s">
        <v>8</v>
      </c>
      <c r="M140" s="2"/>
      <c r="N140" s="2"/>
      <c r="O140" s="2"/>
    </row>
    <row r="141" spans="2:15" ht="12.75" customHeight="1" x14ac:dyDescent="0.2">
      <c r="G141" s="2">
        <f>+H141</f>
        <v>2011</v>
      </c>
      <c r="H141" s="46">
        <v>2011</v>
      </c>
      <c r="I141" s="24" t="s">
        <v>9</v>
      </c>
      <c r="J141" s="15">
        <v>19793.705213802012</v>
      </c>
      <c r="K141" s="15">
        <v>237065.70569890266</v>
      </c>
      <c r="L141" s="16">
        <f>IF(SUM(J141:K141)=0,"",SUM(J141:K141))</f>
        <v>256859.41091270468</v>
      </c>
      <c r="M141" s="40">
        <f>+H141</f>
        <v>2011</v>
      </c>
      <c r="N141" s="17" t="s">
        <v>10</v>
      </c>
      <c r="O141" s="2"/>
    </row>
    <row r="142" spans="2:15" x14ac:dyDescent="0.2">
      <c r="G142" s="2">
        <f>+$G$141</f>
        <v>2011</v>
      </c>
      <c r="H142" s="47"/>
      <c r="I142" s="1" t="s">
        <v>11</v>
      </c>
      <c r="J142" s="18">
        <v>20162.639428810267</v>
      </c>
      <c r="K142" s="18">
        <v>236628.99662062307</v>
      </c>
      <c r="L142" s="19">
        <f t="shared" ref="L142:L164" si="13">IF(SUM(J142:K142)=0,"",SUM(J142:K142))</f>
        <v>256791.63604943335</v>
      </c>
      <c r="M142" s="40"/>
      <c r="N142" s="20" t="s">
        <v>12</v>
      </c>
      <c r="O142" s="2"/>
    </row>
    <row r="143" spans="2:15" x14ac:dyDescent="0.2">
      <c r="G143" s="2">
        <f t="shared" ref="G143:G152" si="14">+$G$141</f>
        <v>2011</v>
      </c>
      <c r="H143" s="47"/>
      <c r="I143" s="1" t="s">
        <v>13</v>
      </c>
      <c r="J143" s="18">
        <v>19886.026157360586</v>
      </c>
      <c r="K143" s="18">
        <v>241813.41998737847</v>
      </c>
      <c r="L143" s="19">
        <f t="shared" si="13"/>
        <v>261699.44614473905</v>
      </c>
      <c r="M143" s="40"/>
      <c r="N143" s="20" t="s">
        <v>14</v>
      </c>
      <c r="O143" s="2"/>
    </row>
    <row r="144" spans="2:15" x14ac:dyDescent="0.2">
      <c r="G144" s="2">
        <f t="shared" si="14"/>
        <v>2011</v>
      </c>
      <c r="H144" s="47"/>
      <c r="I144" s="1" t="s">
        <v>15</v>
      </c>
      <c r="J144" s="18">
        <v>20838.677166259549</v>
      </c>
      <c r="K144" s="18">
        <v>258664.7084236517</v>
      </c>
      <c r="L144" s="19">
        <f t="shared" si="13"/>
        <v>279503.38558991125</v>
      </c>
      <c r="M144" s="40"/>
      <c r="N144" s="20" t="s">
        <v>16</v>
      </c>
      <c r="O144" s="2"/>
    </row>
    <row r="145" spans="7:15" x14ac:dyDescent="0.2">
      <c r="G145" s="2">
        <f t="shared" si="14"/>
        <v>2011</v>
      </c>
      <c r="H145" s="47"/>
      <c r="I145" s="1" t="s">
        <v>17</v>
      </c>
      <c r="J145" s="18">
        <v>20569.715173254415</v>
      </c>
      <c r="K145" s="18">
        <v>261387.91718145696</v>
      </c>
      <c r="L145" s="19">
        <f t="shared" si="13"/>
        <v>281957.63235471136</v>
      </c>
      <c r="M145" s="40"/>
      <c r="N145" s="20" t="s">
        <v>18</v>
      </c>
      <c r="O145" s="2"/>
    </row>
    <row r="146" spans="7:15" x14ac:dyDescent="0.2">
      <c r="G146" s="2">
        <f t="shared" si="14"/>
        <v>2011</v>
      </c>
      <c r="H146" s="47"/>
      <c r="I146" s="1" t="s">
        <v>19</v>
      </c>
      <c r="J146" s="18">
        <v>20371.752121482201</v>
      </c>
      <c r="K146" s="18">
        <v>261393.86575923758</v>
      </c>
      <c r="L146" s="19">
        <f t="shared" si="13"/>
        <v>281765.61788071977</v>
      </c>
      <c r="M146" s="40"/>
      <c r="N146" s="20" t="s">
        <v>20</v>
      </c>
      <c r="O146" s="2"/>
    </row>
    <row r="147" spans="7:15" x14ac:dyDescent="0.2">
      <c r="G147" s="2">
        <f t="shared" si="14"/>
        <v>2011</v>
      </c>
      <c r="H147" s="47"/>
      <c r="I147" s="1" t="s">
        <v>21</v>
      </c>
      <c r="J147" s="18">
        <v>20721.155307446195</v>
      </c>
      <c r="K147" s="18">
        <v>268132.4819096307</v>
      </c>
      <c r="L147" s="19">
        <f t="shared" si="13"/>
        <v>288853.6372170769</v>
      </c>
      <c r="M147" s="40"/>
      <c r="N147" s="20" t="s">
        <v>22</v>
      </c>
      <c r="O147" s="2"/>
    </row>
    <row r="148" spans="7:15" x14ac:dyDescent="0.2">
      <c r="G148" s="2">
        <f t="shared" si="14"/>
        <v>2011</v>
      </c>
      <c r="H148" s="47"/>
      <c r="I148" s="1" t="s">
        <v>23</v>
      </c>
      <c r="J148" s="18">
        <v>20256.956526374724</v>
      </c>
      <c r="K148" s="18">
        <v>265351.1153630761</v>
      </c>
      <c r="L148" s="19">
        <f t="shared" si="13"/>
        <v>285608.07188945083</v>
      </c>
      <c r="M148" s="40"/>
      <c r="N148" s="20" t="s">
        <v>24</v>
      </c>
      <c r="O148" s="2"/>
    </row>
    <row r="149" spans="7:15" x14ac:dyDescent="0.2">
      <c r="G149" s="2">
        <f t="shared" si="14"/>
        <v>2011</v>
      </c>
      <c r="H149" s="47"/>
      <c r="I149" s="1" t="s">
        <v>25</v>
      </c>
      <c r="J149" s="18">
        <v>17915.59021809659</v>
      </c>
      <c r="K149" s="18">
        <v>234184.43297654472</v>
      </c>
      <c r="L149" s="19">
        <f t="shared" si="13"/>
        <v>252100.02319464131</v>
      </c>
      <c r="M149" s="40"/>
      <c r="N149" s="20" t="s">
        <v>26</v>
      </c>
      <c r="O149" s="2"/>
    </row>
    <row r="150" spans="7:15" x14ac:dyDescent="0.2">
      <c r="G150" s="2">
        <f t="shared" si="14"/>
        <v>2011</v>
      </c>
      <c r="H150" s="47"/>
      <c r="I150" s="1" t="s">
        <v>27</v>
      </c>
      <c r="J150" s="18">
        <v>18992.666736845254</v>
      </c>
      <c r="K150" s="18">
        <v>257195.38805333388</v>
      </c>
      <c r="L150" s="19">
        <f t="shared" si="13"/>
        <v>276188.05479017913</v>
      </c>
      <c r="M150" s="40"/>
      <c r="N150" s="20" t="s">
        <v>28</v>
      </c>
      <c r="O150" s="2"/>
    </row>
    <row r="151" spans="7:15" x14ac:dyDescent="0.2">
      <c r="G151" s="2">
        <f t="shared" si="14"/>
        <v>2011</v>
      </c>
      <c r="H151" s="47"/>
      <c r="I151" s="1" t="s">
        <v>29</v>
      </c>
      <c r="J151" s="18">
        <v>17945.820478813297</v>
      </c>
      <c r="K151" s="18">
        <v>245328.14761037106</v>
      </c>
      <c r="L151" s="19">
        <f t="shared" si="13"/>
        <v>263273.96808918437</v>
      </c>
      <c r="M151" s="40"/>
      <c r="N151" s="20" t="s">
        <v>30</v>
      </c>
      <c r="O151" s="2"/>
    </row>
    <row r="152" spans="7:15" ht="13.5" thickBot="1" x14ac:dyDescent="0.25">
      <c r="G152" s="2">
        <f t="shared" si="14"/>
        <v>2011</v>
      </c>
      <c r="H152" s="48"/>
      <c r="I152" s="21" t="s">
        <v>31</v>
      </c>
      <c r="J152" s="22">
        <v>17906.703817812813</v>
      </c>
      <c r="K152" s="22">
        <v>244137.54630762845</v>
      </c>
      <c r="L152" s="23">
        <f t="shared" si="13"/>
        <v>262044.25012544126</v>
      </c>
      <c r="M152" s="40"/>
      <c r="N152" s="20" t="s">
        <v>32</v>
      </c>
      <c r="O152" s="2"/>
    </row>
    <row r="153" spans="7:15" ht="12.75" customHeight="1" x14ac:dyDescent="0.2">
      <c r="G153" s="2">
        <f>+H153</f>
        <v>2012</v>
      </c>
      <c r="H153" s="46">
        <v>2012</v>
      </c>
      <c r="I153" s="24" t="s">
        <v>9</v>
      </c>
      <c r="J153" s="15">
        <v>18831.221627158364</v>
      </c>
      <c r="K153" s="15">
        <v>267454.36906019843</v>
      </c>
      <c r="L153" s="16">
        <f t="shared" si="13"/>
        <v>286285.59068735677</v>
      </c>
      <c r="M153" s="40">
        <f>+H153</f>
        <v>2012</v>
      </c>
      <c r="N153" s="20" t="s">
        <v>10</v>
      </c>
      <c r="O153" s="2"/>
    </row>
    <row r="154" spans="7:15" x14ac:dyDescent="0.2">
      <c r="G154" s="2">
        <f>+$G$153</f>
        <v>2012</v>
      </c>
      <c r="H154" s="47"/>
      <c r="I154" s="1" t="s">
        <v>11</v>
      </c>
      <c r="J154" s="18">
        <v>19263.982718263178</v>
      </c>
      <c r="K154" s="18">
        <v>281220.31514139759</v>
      </c>
      <c r="L154" s="19">
        <f t="shared" si="13"/>
        <v>300484.29785966076</v>
      </c>
      <c r="M154" s="40"/>
      <c r="N154" s="20" t="s">
        <v>12</v>
      </c>
      <c r="O154" s="2"/>
    </row>
    <row r="155" spans="7:15" x14ac:dyDescent="0.2">
      <c r="G155" s="2">
        <f t="shared" ref="G155:G164" si="15">+$G$153</f>
        <v>2012</v>
      </c>
      <c r="H155" s="47"/>
      <c r="I155" s="1" t="s">
        <v>13</v>
      </c>
      <c r="J155" s="18">
        <v>18797.761198570555</v>
      </c>
      <c r="K155" s="18">
        <v>277806.22305679752</v>
      </c>
      <c r="L155" s="19">
        <f t="shared" si="13"/>
        <v>296603.98425536806</v>
      </c>
      <c r="M155" s="40"/>
      <c r="N155" s="20" t="s">
        <v>14</v>
      </c>
      <c r="O155" s="2"/>
    </row>
    <row r="156" spans="7:15" x14ac:dyDescent="0.2">
      <c r="G156" s="2">
        <f t="shared" si="15"/>
        <v>2012</v>
      </c>
      <c r="H156" s="47"/>
      <c r="I156" s="1" t="s">
        <v>15</v>
      </c>
      <c r="J156" s="18">
        <v>18826.053412116456</v>
      </c>
      <c r="K156" s="18">
        <v>280648.52554628556</v>
      </c>
      <c r="L156" s="19">
        <f t="shared" si="13"/>
        <v>299474.57895840204</v>
      </c>
      <c r="M156" s="40"/>
      <c r="N156" s="20" t="s">
        <v>16</v>
      </c>
      <c r="O156" s="2"/>
    </row>
    <row r="157" spans="7:15" x14ac:dyDescent="0.2">
      <c r="G157" s="2">
        <f t="shared" si="15"/>
        <v>2012</v>
      </c>
      <c r="H157" s="47"/>
      <c r="I157" s="1" t="s">
        <v>17</v>
      </c>
      <c r="J157" s="18">
        <v>17326.661031105185</v>
      </c>
      <c r="K157" s="18">
        <v>265844.97923677939</v>
      </c>
      <c r="L157" s="19">
        <f t="shared" si="13"/>
        <v>283171.64026788459</v>
      </c>
      <c r="M157" s="40"/>
      <c r="N157" s="20" t="s">
        <v>18</v>
      </c>
      <c r="O157" s="2"/>
    </row>
    <row r="158" spans="7:15" x14ac:dyDescent="0.2">
      <c r="G158" s="2">
        <f t="shared" si="15"/>
        <v>2012</v>
      </c>
      <c r="H158" s="47"/>
      <c r="I158" s="1" t="s">
        <v>19</v>
      </c>
      <c r="J158" s="18">
        <v>17781.070602859669</v>
      </c>
      <c r="K158" s="18">
        <v>279578.17290559178</v>
      </c>
      <c r="L158" s="19">
        <f t="shared" si="13"/>
        <v>297359.24350845144</v>
      </c>
      <c r="M158" s="40"/>
      <c r="N158" s="20" t="s">
        <v>20</v>
      </c>
      <c r="O158" s="2"/>
    </row>
    <row r="159" spans="7:15" x14ac:dyDescent="0.2">
      <c r="G159" s="2">
        <f t="shared" si="15"/>
        <v>2012</v>
      </c>
      <c r="H159" s="47"/>
      <c r="I159" s="1" t="s">
        <v>21</v>
      </c>
      <c r="J159" s="18">
        <v>18187.628539951864</v>
      </c>
      <c r="K159" s="18">
        <v>286527.22702759726</v>
      </c>
      <c r="L159" s="19">
        <f t="shared" si="13"/>
        <v>304714.85556754912</v>
      </c>
      <c r="M159" s="40"/>
      <c r="N159" s="20" t="s">
        <v>22</v>
      </c>
      <c r="O159" s="2"/>
    </row>
    <row r="160" spans="7:15" x14ac:dyDescent="0.2">
      <c r="G160" s="2">
        <f t="shared" si="15"/>
        <v>2012</v>
      </c>
      <c r="H160" s="47"/>
      <c r="I160" s="1" t="s">
        <v>23</v>
      </c>
      <c r="J160" s="18">
        <v>18180.348581032529</v>
      </c>
      <c r="K160" s="18">
        <v>287735.62388909661</v>
      </c>
      <c r="L160" s="19">
        <f t="shared" si="13"/>
        <v>305915.97247012914</v>
      </c>
      <c r="M160" s="40"/>
      <c r="N160" s="20" t="s">
        <v>24</v>
      </c>
      <c r="O160" s="2"/>
    </row>
    <row r="161" spans="2:15" x14ac:dyDescent="0.2">
      <c r="G161" s="2">
        <f t="shared" si="15"/>
        <v>2012</v>
      </c>
      <c r="H161" s="47"/>
      <c r="I161" s="1" t="s">
        <v>25</v>
      </c>
      <c r="J161" s="18">
        <v>18306.588431266377</v>
      </c>
      <c r="K161" s="18">
        <v>291574.72963291698</v>
      </c>
      <c r="L161" s="19">
        <f t="shared" si="13"/>
        <v>309881.31806418335</v>
      </c>
      <c r="M161" s="40"/>
      <c r="N161" s="20" t="s">
        <v>26</v>
      </c>
      <c r="O161" s="2"/>
    </row>
    <row r="162" spans="2:15" x14ac:dyDescent="0.2">
      <c r="G162" s="2">
        <f t="shared" si="15"/>
        <v>2012</v>
      </c>
      <c r="H162" s="47"/>
      <c r="I162" s="1" t="s">
        <v>27</v>
      </c>
      <c r="J162" s="18" t="s">
        <v>33</v>
      </c>
      <c r="K162" s="18" t="s">
        <v>33</v>
      </c>
      <c r="L162" s="19" t="str">
        <f t="shared" si="13"/>
        <v/>
      </c>
      <c r="M162" s="40"/>
      <c r="N162" s="20" t="s">
        <v>28</v>
      </c>
      <c r="O162" s="2"/>
    </row>
    <row r="163" spans="2:15" x14ac:dyDescent="0.2">
      <c r="G163" s="2">
        <f t="shared" si="15"/>
        <v>2012</v>
      </c>
      <c r="H163" s="47"/>
      <c r="I163" s="1" t="s">
        <v>29</v>
      </c>
      <c r="J163" s="18" t="s">
        <v>33</v>
      </c>
      <c r="K163" s="18" t="s">
        <v>33</v>
      </c>
      <c r="L163" s="19" t="str">
        <f t="shared" si="13"/>
        <v/>
      </c>
      <c r="M163" s="40"/>
      <c r="N163" s="20" t="s">
        <v>30</v>
      </c>
      <c r="O163" s="2"/>
    </row>
    <row r="164" spans="2:15" ht="13.5" thickBot="1" x14ac:dyDescent="0.25">
      <c r="G164" s="2">
        <f t="shared" si="15"/>
        <v>2012</v>
      </c>
      <c r="H164" s="48"/>
      <c r="I164" s="21" t="s">
        <v>31</v>
      </c>
      <c r="J164" s="22" t="s">
        <v>33</v>
      </c>
      <c r="K164" s="22" t="s">
        <v>33</v>
      </c>
      <c r="L164" s="23" t="str">
        <f t="shared" si="13"/>
        <v/>
      </c>
      <c r="M164" s="40"/>
      <c r="N164" s="20" t="s">
        <v>32</v>
      </c>
      <c r="O164" s="2"/>
    </row>
    <row r="165" spans="2:15" x14ac:dyDescent="0.2">
      <c r="H165" s="25"/>
      <c r="I165" s="26"/>
      <c r="J165" s="26"/>
      <c r="K165" s="26"/>
      <c r="L165" s="26"/>
      <c r="M165" s="2"/>
      <c r="N165" s="2"/>
      <c r="O165" s="2"/>
    </row>
    <row r="166" spans="2:15" x14ac:dyDescent="0.2">
      <c r="H166" s="25"/>
      <c r="I166" s="26"/>
      <c r="J166" s="26"/>
      <c r="K166" s="26"/>
      <c r="L166" s="26"/>
      <c r="N166" s="2"/>
      <c r="O166" s="2"/>
    </row>
    <row r="167" spans="2:15" x14ac:dyDescent="0.2">
      <c r="N167" s="2"/>
      <c r="O167" s="2"/>
    </row>
    <row r="168" spans="2:15" ht="15.75" x14ac:dyDescent="0.25">
      <c r="B168" s="8" t="s">
        <v>34</v>
      </c>
      <c r="J168" s="36"/>
      <c r="K168" s="36"/>
      <c r="L168" s="36"/>
      <c r="M168" s="35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9" t="s">
        <v>4</v>
      </c>
      <c r="I170" s="10" t="s">
        <v>5</v>
      </c>
      <c r="J170" s="11" t="s">
        <v>35</v>
      </c>
      <c r="K170" s="12" t="s">
        <v>36</v>
      </c>
      <c r="L170" s="13" t="s">
        <v>37</v>
      </c>
      <c r="M170" s="27" t="s">
        <v>8</v>
      </c>
      <c r="N170" s="2"/>
      <c r="O170" s="2"/>
    </row>
    <row r="171" spans="2:15" ht="12.75" customHeight="1" x14ac:dyDescent="0.2">
      <c r="G171" s="2">
        <f>+H171</f>
        <v>2011</v>
      </c>
      <c r="H171" s="37">
        <v>2011</v>
      </c>
      <c r="I171" s="28" t="s">
        <v>9</v>
      </c>
      <c r="J171" s="15">
        <v>64466.144235955384</v>
      </c>
      <c r="K171" s="15">
        <v>106814.79053798506</v>
      </c>
      <c r="L171" s="15">
        <v>85578.476138764265</v>
      </c>
      <c r="M171" s="29">
        <f>IF((SUM(J171:L171))=0,"",SUM(J171:L171))</f>
        <v>256859.41091270471</v>
      </c>
      <c r="N171" s="40">
        <f>+H171</f>
        <v>2011</v>
      </c>
      <c r="O171" s="17" t="s">
        <v>10</v>
      </c>
    </row>
    <row r="172" spans="2:15" x14ac:dyDescent="0.2">
      <c r="G172" s="2">
        <f>+$G$171</f>
        <v>2011</v>
      </c>
      <c r="H172" s="38"/>
      <c r="I172" s="30" t="s">
        <v>11</v>
      </c>
      <c r="J172" s="18">
        <v>64364.70256625909</v>
      </c>
      <c r="K172" s="18">
        <v>110071.8637183955</v>
      </c>
      <c r="L172" s="18">
        <v>82355.069764778775</v>
      </c>
      <c r="M172" s="31">
        <f t="shared" ref="M172:M194" si="16">IF((SUM(J172:L172))=0,"",SUM(J172:L172))</f>
        <v>256791.63604943338</v>
      </c>
      <c r="N172" s="40"/>
      <c r="O172" s="20" t="s">
        <v>12</v>
      </c>
    </row>
    <row r="173" spans="2:15" x14ac:dyDescent="0.2">
      <c r="G173" s="2">
        <f t="shared" ref="G173:G182" si="17">+$G$171</f>
        <v>2011</v>
      </c>
      <c r="H173" s="38"/>
      <c r="I173" s="30" t="s">
        <v>13</v>
      </c>
      <c r="J173" s="18">
        <v>64055.319058938527</v>
      </c>
      <c r="K173" s="18">
        <v>111895.81545430145</v>
      </c>
      <c r="L173" s="18">
        <v>85748.311631499091</v>
      </c>
      <c r="M173" s="31">
        <f t="shared" si="16"/>
        <v>261699.44614473908</v>
      </c>
      <c r="N173" s="40"/>
      <c r="O173" s="20" t="s">
        <v>14</v>
      </c>
    </row>
    <row r="174" spans="2:15" x14ac:dyDescent="0.2">
      <c r="G174" s="2">
        <f t="shared" si="17"/>
        <v>2011</v>
      </c>
      <c r="H174" s="38"/>
      <c r="I174" s="30" t="s">
        <v>15</v>
      </c>
      <c r="J174" s="18">
        <v>68347.303292611847</v>
      </c>
      <c r="K174" s="18">
        <v>119046.95433099272</v>
      </c>
      <c r="L174" s="18">
        <v>92109.127966306682</v>
      </c>
      <c r="M174" s="31">
        <f t="shared" si="16"/>
        <v>279503.38558991125</v>
      </c>
      <c r="N174" s="40"/>
      <c r="O174" s="20" t="s">
        <v>16</v>
      </c>
    </row>
    <row r="175" spans="2:15" x14ac:dyDescent="0.2">
      <c r="G175" s="2">
        <f t="shared" si="17"/>
        <v>2011</v>
      </c>
      <c r="H175" s="38"/>
      <c r="I175" s="30" t="s">
        <v>17</v>
      </c>
      <c r="J175" s="18">
        <v>68410.164280682031</v>
      </c>
      <c r="K175" s="18">
        <v>120703.5506056733</v>
      </c>
      <c r="L175" s="18">
        <v>92843.917468356041</v>
      </c>
      <c r="M175" s="31">
        <f t="shared" si="16"/>
        <v>281957.63235471136</v>
      </c>
      <c r="N175" s="40"/>
      <c r="O175" s="20" t="s">
        <v>18</v>
      </c>
    </row>
    <row r="176" spans="2:15" x14ac:dyDescent="0.2">
      <c r="G176" s="2">
        <f t="shared" si="17"/>
        <v>2011</v>
      </c>
      <c r="H176" s="38"/>
      <c r="I176" s="30" t="s">
        <v>19</v>
      </c>
      <c r="J176" s="18">
        <v>69105.470896146508</v>
      </c>
      <c r="K176" s="18">
        <v>122177.95828613568</v>
      </c>
      <c r="L176" s="18">
        <v>90482.188698437603</v>
      </c>
      <c r="M176" s="31">
        <f t="shared" si="16"/>
        <v>281765.61788071977</v>
      </c>
      <c r="N176" s="40"/>
      <c r="O176" s="20" t="s">
        <v>20</v>
      </c>
    </row>
    <row r="177" spans="7:15" x14ac:dyDescent="0.2">
      <c r="G177" s="2">
        <f t="shared" si="17"/>
        <v>2011</v>
      </c>
      <c r="H177" s="38"/>
      <c r="I177" s="30" t="s">
        <v>21</v>
      </c>
      <c r="J177" s="18">
        <v>73331.323566620646</v>
      </c>
      <c r="K177" s="18">
        <v>127220.51706696852</v>
      </c>
      <c r="L177" s="18">
        <v>88301.79658348771</v>
      </c>
      <c r="M177" s="31">
        <f t="shared" si="16"/>
        <v>288853.63721707684</v>
      </c>
      <c r="N177" s="40"/>
      <c r="O177" s="20" t="s">
        <v>22</v>
      </c>
    </row>
    <row r="178" spans="7:15" x14ac:dyDescent="0.2">
      <c r="G178" s="2">
        <f t="shared" si="17"/>
        <v>2011</v>
      </c>
      <c r="H178" s="38"/>
      <c r="I178" s="30" t="s">
        <v>23</v>
      </c>
      <c r="J178" s="18">
        <v>74624.203391517454</v>
      </c>
      <c r="K178" s="18">
        <v>126923.03323162811</v>
      </c>
      <c r="L178" s="18">
        <v>84060.835266305236</v>
      </c>
      <c r="M178" s="31">
        <f t="shared" si="16"/>
        <v>285608.07188945083</v>
      </c>
      <c r="N178" s="40"/>
      <c r="O178" s="20" t="s">
        <v>24</v>
      </c>
    </row>
    <row r="179" spans="7:15" x14ac:dyDescent="0.2">
      <c r="G179" s="2">
        <f t="shared" si="17"/>
        <v>2011</v>
      </c>
      <c r="H179" s="38"/>
      <c r="I179" s="30" t="s">
        <v>25</v>
      </c>
      <c r="J179" s="18">
        <v>66959.954701393377</v>
      </c>
      <c r="K179" s="18">
        <v>114629.75000531532</v>
      </c>
      <c r="L179" s="18">
        <v>70510.318487932615</v>
      </c>
      <c r="M179" s="31">
        <f t="shared" si="16"/>
        <v>252100.02319464131</v>
      </c>
      <c r="N179" s="40"/>
      <c r="O179" s="20" t="s">
        <v>26</v>
      </c>
    </row>
    <row r="180" spans="7:15" x14ac:dyDescent="0.2">
      <c r="G180" s="2">
        <f t="shared" si="17"/>
        <v>2011</v>
      </c>
      <c r="H180" s="38"/>
      <c r="I180" s="30" t="s">
        <v>27</v>
      </c>
      <c r="J180" s="18">
        <v>72427.167176377159</v>
      </c>
      <c r="K180" s="18">
        <v>124729.96783688699</v>
      </c>
      <c r="L180" s="18">
        <v>79030.91977691502</v>
      </c>
      <c r="M180" s="31">
        <f t="shared" si="16"/>
        <v>276188.05479017913</v>
      </c>
      <c r="N180" s="40"/>
      <c r="O180" s="20" t="s">
        <v>28</v>
      </c>
    </row>
    <row r="181" spans="7:15" x14ac:dyDescent="0.2">
      <c r="G181" s="2">
        <f t="shared" si="17"/>
        <v>2011</v>
      </c>
      <c r="H181" s="38"/>
      <c r="I181" s="30" t="s">
        <v>29</v>
      </c>
      <c r="J181" s="18">
        <v>69925.381318999323</v>
      </c>
      <c r="K181" s="18">
        <v>120308.39730342563</v>
      </c>
      <c r="L181" s="18">
        <v>73040.189466759388</v>
      </c>
      <c r="M181" s="31">
        <f t="shared" si="16"/>
        <v>263273.96808918437</v>
      </c>
      <c r="N181" s="40"/>
      <c r="O181" s="20" t="s">
        <v>30</v>
      </c>
    </row>
    <row r="182" spans="7:15" ht="13.5" thickBot="1" x14ac:dyDescent="0.25">
      <c r="G182" s="2">
        <f t="shared" si="17"/>
        <v>2011</v>
      </c>
      <c r="H182" s="39"/>
      <c r="I182" s="32" t="s">
        <v>31</v>
      </c>
      <c r="J182" s="22">
        <v>64933.218450387882</v>
      </c>
      <c r="K182" s="22">
        <v>121730.86918337547</v>
      </c>
      <c r="L182" s="22">
        <v>75380.162491677926</v>
      </c>
      <c r="M182" s="33">
        <f t="shared" si="16"/>
        <v>262044.25012544129</v>
      </c>
      <c r="N182" s="40"/>
      <c r="O182" s="20" t="s">
        <v>32</v>
      </c>
    </row>
    <row r="183" spans="7:15" ht="12.75" customHeight="1" x14ac:dyDescent="0.2">
      <c r="G183" s="2">
        <f>+H183</f>
        <v>2012</v>
      </c>
      <c r="H183" s="37">
        <v>2012</v>
      </c>
      <c r="I183" s="28" t="s">
        <v>9</v>
      </c>
      <c r="J183" s="15">
        <v>75521.216029257615</v>
      </c>
      <c r="K183" s="15">
        <v>130522.01869657812</v>
      </c>
      <c r="L183" s="15">
        <v>80242.355961521054</v>
      </c>
      <c r="M183" s="29">
        <f t="shared" si="16"/>
        <v>286285.59068735677</v>
      </c>
      <c r="N183" s="40">
        <f>+H183</f>
        <v>2012</v>
      </c>
      <c r="O183" s="20" t="s">
        <v>10</v>
      </c>
    </row>
    <row r="184" spans="7:15" x14ac:dyDescent="0.2">
      <c r="G184" s="2">
        <f>+$G$183</f>
        <v>2012</v>
      </c>
      <c r="H184" s="38"/>
      <c r="I184" s="30" t="s">
        <v>11</v>
      </c>
      <c r="J184" s="18">
        <v>77693.302673724946</v>
      </c>
      <c r="K184" s="18">
        <v>134932.26294627518</v>
      </c>
      <c r="L184" s="18">
        <v>87858.732239660734</v>
      </c>
      <c r="M184" s="31">
        <f t="shared" si="16"/>
        <v>300484.29785966087</v>
      </c>
      <c r="N184" s="40"/>
      <c r="O184" s="20" t="s">
        <v>12</v>
      </c>
    </row>
    <row r="185" spans="7:15" x14ac:dyDescent="0.2">
      <c r="G185" s="2">
        <f t="shared" ref="G185:G194" si="18">+$G$183</f>
        <v>2012</v>
      </c>
      <c r="H185" s="38"/>
      <c r="I185" s="30" t="s">
        <v>13</v>
      </c>
      <c r="J185" s="18">
        <v>74652.570515268118</v>
      </c>
      <c r="K185" s="18">
        <v>133624.37880638443</v>
      </c>
      <c r="L185" s="18">
        <v>88327.03493371552</v>
      </c>
      <c r="M185" s="31">
        <f t="shared" si="16"/>
        <v>296603.98425536806</v>
      </c>
      <c r="N185" s="40"/>
      <c r="O185" s="20" t="s">
        <v>14</v>
      </c>
    </row>
    <row r="186" spans="7:15" x14ac:dyDescent="0.2">
      <c r="G186" s="2">
        <f t="shared" si="18"/>
        <v>2012</v>
      </c>
      <c r="H186" s="38"/>
      <c r="I186" s="30" t="s">
        <v>15</v>
      </c>
      <c r="J186" s="18">
        <v>77116.809940182327</v>
      </c>
      <c r="K186" s="18">
        <v>135050.90442913753</v>
      </c>
      <c r="L186" s="18">
        <v>87306.864589082179</v>
      </c>
      <c r="M186" s="31">
        <f t="shared" si="16"/>
        <v>299474.57895840204</v>
      </c>
      <c r="N186" s="40"/>
      <c r="O186" s="20" t="s">
        <v>16</v>
      </c>
    </row>
    <row r="187" spans="7:15" x14ac:dyDescent="0.2">
      <c r="G187" s="2">
        <f t="shared" si="18"/>
        <v>2012</v>
      </c>
      <c r="H187" s="38"/>
      <c r="I187" s="30" t="s">
        <v>17</v>
      </c>
      <c r="J187" s="18">
        <v>73365.397702437229</v>
      </c>
      <c r="K187" s="18">
        <v>127337.81321829096</v>
      </c>
      <c r="L187" s="18">
        <v>82468.429347156401</v>
      </c>
      <c r="M187" s="31">
        <f t="shared" si="16"/>
        <v>283171.64026788459</v>
      </c>
      <c r="N187" s="40"/>
      <c r="O187" s="20" t="s">
        <v>18</v>
      </c>
    </row>
    <row r="188" spans="7:15" x14ac:dyDescent="0.2">
      <c r="G188" s="2">
        <f t="shared" si="18"/>
        <v>2012</v>
      </c>
      <c r="H188" s="38"/>
      <c r="I188" s="30" t="s">
        <v>19</v>
      </c>
      <c r="J188" s="18">
        <v>76447.654772741836</v>
      </c>
      <c r="K188" s="18">
        <v>132648.69833105014</v>
      </c>
      <c r="L188" s="18">
        <v>88262.890404659498</v>
      </c>
      <c r="M188" s="31">
        <f t="shared" si="16"/>
        <v>297359.2435084515</v>
      </c>
      <c r="N188" s="40"/>
      <c r="O188" s="20" t="s">
        <v>20</v>
      </c>
    </row>
    <row r="189" spans="7:15" x14ac:dyDescent="0.2">
      <c r="G189" s="2">
        <f t="shared" si="18"/>
        <v>2012</v>
      </c>
      <c r="H189" s="38"/>
      <c r="I189" s="30" t="s">
        <v>21</v>
      </c>
      <c r="J189" s="18">
        <v>80396.928537569882</v>
      </c>
      <c r="K189" s="18">
        <v>138280.45170973107</v>
      </c>
      <c r="L189" s="18">
        <v>86037.475320248122</v>
      </c>
      <c r="M189" s="31">
        <f t="shared" si="16"/>
        <v>304714.85556754906</v>
      </c>
      <c r="N189" s="40"/>
      <c r="O189" s="20" t="s">
        <v>22</v>
      </c>
    </row>
    <row r="190" spans="7:15" x14ac:dyDescent="0.2">
      <c r="G190" s="2">
        <f t="shared" si="18"/>
        <v>2012</v>
      </c>
      <c r="H190" s="38"/>
      <c r="I190" s="30" t="s">
        <v>23</v>
      </c>
      <c r="J190" s="18">
        <v>81647.786004539055</v>
      </c>
      <c r="K190" s="18">
        <v>139066.90908811695</v>
      </c>
      <c r="L190" s="18">
        <v>85201.277377473074</v>
      </c>
      <c r="M190" s="31">
        <f t="shared" si="16"/>
        <v>305915.97247012908</v>
      </c>
      <c r="N190" s="40"/>
      <c r="O190" s="20" t="s">
        <v>24</v>
      </c>
    </row>
    <row r="191" spans="7:15" x14ac:dyDescent="0.2">
      <c r="G191" s="2">
        <f t="shared" si="18"/>
        <v>2012</v>
      </c>
      <c r="H191" s="38"/>
      <c r="I191" s="30" t="s">
        <v>25</v>
      </c>
      <c r="J191" s="18">
        <v>82046.078394716242</v>
      </c>
      <c r="K191" s="18">
        <v>140370.38928213425</v>
      </c>
      <c r="L191" s="18">
        <v>87464.850387332845</v>
      </c>
      <c r="M191" s="31">
        <f t="shared" si="16"/>
        <v>309881.31806418335</v>
      </c>
      <c r="N191" s="40"/>
      <c r="O191" s="20" t="s">
        <v>26</v>
      </c>
    </row>
    <row r="192" spans="7:15" x14ac:dyDescent="0.2">
      <c r="G192" s="2">
        <f t="shared" si="18"/>
        <v>2012</v>
      </c>
      <c r="H192" s="38"/>
      <c r="I192" s="30" t="s">
        <v>27</v>
      </c>
      <c r="J192" s="18" t="s">
        <v>33</v>
      </c>
      <c r="K192" s="18" t="s">
        <v>33</v>
      </c>
      <c r="L192" s="18" t="s">
        <v>33</v>
      </c>
      <c r="M192" s="31" t="str">
        <f t="shared" si="16"/>
        <v/>
      </c>
      <c r="N192" s="40"/>
      <c r="O192" s="20" t="s">
        <v>28</v>
      </c>
    </row>
    <row r="193" spans="2:15" x14ac:dyDescent="0.2">
      <c r="G193" s="2">
        <f t="shared" si="18"/>
        <v>2012</v>
      </c>
      <c r="H193" s="38"/>
      <c r="I193" s="30" t="s">
        <v>29</v>
      </c>
      <c r="J193" s="18" t="s">
        <v>33</v>
      </c>
      <c r="K193" s="18" t="s">
        <v>33</v>
      </c>
      <c r="L193" s="18" t="s">
        <v>33</v>
      </c>
      <c r="M193" s="31" t="str">
        <f t="shared" si="16"/>
        <v/>
      </c>
      <c r="N193" s="40"/>
      <c r="O193" s="20" t="s">
        <v>30</v>
      </c>
    </row>
    <row r="194" spans="2:15" ht="13.5" thickBot="1" x14ac:dyDescent="0.25">
      <c r="G194" s="2">
        <f t="shared" si="18"/>
        <v>2012</v>
      </c>
      <c r="H194" s="39"/>
      <c r="I194" s="32" t="s">
        <v>31</v>
      </c>
      <c r="J194" s="22" t="s">
        <v>33</v>
      </c>
      <c r="K194" s="22" t="s">
        <v>33</v>
      </c>
      <c r="L194" s="22" t="s">
        <v>33</v>
      </c>
      <c r="M194" s="33" t="str">
        <f t="shared" si="16"/>
        <v/>
      </c>
      <c r="N194" s="40"/>
      <c r="O194" s="20" t="s">
        <v>32</v>
      </c>
    </row>
    <row r="195" spans="2:15" x14ac:dyDescent="0.2">
      <c r="H195" s="49"/>
      <c r="I195" s="50"/>
      <c r="J195" s="50"/>
      <c r="K195" s="50"/>
      <c r="L195" s="50"/>
      <c r="M195" s="50"/>
      <c r="N195" s="2"/>
      <c r="O195" s="2"/>
    </row>
    <row r="196" spans="2:15" x14ac:dyDescent="0.2">
      <c r="B196" s="3" t="s">
        <v>38</v>
      </c>
      <c r="H196" s="51"/>
      <c r="I196" s="52"/>
      <c r="J196" s="52"/>
      <c r="K196" s="52"/>
      <c r="L196" s="52"/>
      <c r="M196" s="52"/>
      <c r="N196" s="2"/>
      <c r="O196" s="2"/>
    </row>
    <row r="197" spans="2:15" x14ac:dyDescent="0.2">
      <c r="B197" s="3" t="s">
        <v>39</v>
      </c>
      <c r="H197" s="51"/>
      <c r="I197" s="52"/>
      <c r="J197" s="52"/>
      <c r="K197" s="52"/>
      <c r="L197" s="52"/>
      <c r="M197" s="52"/>
      <c r="N197" s="2"/>
      <c r="O197" s="2"/>
    </row>
    <row r="198" spans="2:15" x14ac:dyDescent="0.2">
      <c r="B198" s="3" t="s">
        <v>40</v>
      </c>
      <c r="H198" s="51"/>
      <c r="I198" s="52"/>
      <c r="J198" s="52"/>
      <c r="K198" s="52"/>
      <c r="L198" s="52"/>
      <c r="M198" s="52"/>
      <c r="N198" s="2"/>
      <c r="O198" s="2"/>
    </row>
    <row r="199" spans="2:15" x14ac:dyDescent="0.2">
      <c r="B199" s="3"/>
      <c r="H199" s="51"/>
      <c r="I199" s="52"/>
      <c r="J199" s="52"/>
      <c r="K199" s="52"/>
      <c r="L199" s="52"/>
      <c r="M199" s="52"/>
      <c r="N199" s="2"/>
      <c r="O199" s="2"/>
    </row>
    <row r="200" spans="2:15" x14ac:dyDescent="0.2">
      <c r="H200" s="52"/>
      <c r="I200" s="52"/>
      <c r="J200" s="52"/>
      <c r="K200" s="52"/>
      <c r="L200" s="52"/>
      <c r="M200" s="52"/>
      <c r="N200" s="2"/>
      <c r="O200" s="2"/>
    </row>
    <row r="201" spans="2:15" ht="15.75" x14ac:dyDescent="0.25">
      <c r="B201" s="8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9" t="s">
        <v>4</v>
      </c>
      <c r="I203" s="10" t="s">
        <v>5</v>
      </c>
      <c r="J203" s="11" t="s">
        <v>35</v>
      </c>
      <c r="K203" s="12" t="s">
        <v>36</v>
      </c>
      <c r="L203" s="13" t="s">
        <v>37</v>
      </c>
      <c r="M203" s="9" t="s">
        <v>8</v>
      </c>
      <c r="N203" s="2"/>
      <c r="O203" s="2"/>
    </row>
    <row r="204" spans="2:15" ht="12.75" customHeight="1" x14ac:dyDescent="0.2">
      <c r="G204" s="2">
        <f>+H204</f>
        <v>2011</v>
      </c>
      <c r="H204" s="37">
        <v>2011</v>
      </c>
      <c r="I204" s="28" t="s">
        <v>9</v>
      </c>
      <c r="J204" s="15">
        <v>150.11632797404934</v>
      </c>
      <c r="K204" s="15">
        <v>19643.588885827961</v>
      </c>
      <c r="L204" s="15">
        <v>0</v>
      </c>
      <c r="M204" s="29">
        <f>IF(SUM(J204:L204)=0,"",SUM(J204:L204))</f>
        <v>19793.705213802012</v>
      </c>
      <c r="N204" s="40">
        <f>+H204</f>
        <v>2011</v>
      </c>
      <c r="O204" s="17" t="s">
        <v>10</v>
      </c>
    </row>
    <row r="205" spans="2:15" ht="12.75" customHeight="1" x14ac:dyDescent="0.2">
      <c r="G205" s="2">
        <f>+$G$204</f>
        <v>2011</v>
      </c>
      <c r="H205" s="38"/>
      <c r="I205" s="30" t="s">
        <v>11</v>
      </c>
      <c r="J205" s="18">
        <v>142.46254427946607</v>
      </c>
      <c r="K205" s="18">
        <v>20020.176884530803</v>
      </c>
      <c r="L205" s="18">
        <v>0</v>
      </c>
      <c r="M205" s="31">
        <f t="shared" ref="M205:M227" si="19">IF(SUM(J205:L205)=0,"",SUM(J205:L205))</f>
        <v>20162.639428810271</v>
      </c>
      <c r="N205" s="40"/>
      <c r="O205" s="20" t="s">
        <v>12</v>
      </c>
    </row>
    <row r="206" spans="2:15" x14ac:dyDescent="0.2">
      <c r="G206" s="2">
        <f t="shared" ref="G206:G215" si="20">+$G$204</f>
        <v>2011</v>
      </c>
      <c r="H206" s="38"/>
      <c r="I206" s="30" t="s">
        <v>13</v>
      </c>
      <c r="J206" s="18">
        <v>108.9245304563178</v>
      </c>
      <c r="K206" s="18">
        <v>19777.10162690427</v>
      </c>
      <c r="L206" s="18">
        <v>0</v>
      </c>
      <c r="M206" s="31">
        <f t="shared" si="19"/>
        <v>19886.026157360589</v>
      </c>
      <c r="N206" s="40"/>
      <c r="O206" s="20" t="s">
        <v>14</v>
      </c>
    </row>
    <row r="207" spans="2:15" x14ac:dyDescent="0.2">
      <c r="G207" s="2">
        <f t="shared" si="20"/>
        <v>2011</v>
      </c>
      <c r="H207" s="38"/>
      <c r="I207" s="30" t="s">
        <v>15</v>
      </c>
      <c r="J207" s="18">
        <v>135.97053070002835</v>
      </c>
      <c r="K207" s="18">
        <v>20702.706635559523</v>
      </c>
      <c r="L207" s="18">
        <v>0</v>
      </c>
      <c r="M207" s="31">
        <f t="shared" si="19"/>
        <v>20838.677166259553</v>
      </c>
      <c r="N207" s="40"/>
      <c r="O207" s="20" t="s">
        <v>16</v>
      </c>
    </row>
    <row r="208" spans="2:15" x14ac:dyDescent="0.2">
      <c r="G208" s="2">
        <f t="shared" si="20"/>
        <v>2011</v>
      </c>
      <c r="H208" s="38"/>
      <c r="I208" s="30" t="s">
        <v>17</v>
      </c>
      <c r="J208" s="18">
        <v>148.76528701074372</v>
      </c>
      <c r="K208" s="18">
        <v>20420.94988624367</v>
      </c>
      <c r="L208" s="18">
        <v>0</v>
      </c>
      <c r="M208" s="31">
        <f t="shared" si="19"/>
        <v>20569.715173254415</v>
      </c>
      <c r="N208" s="40"/>
      <c r="O208" s="20" t="s">
        <v>18</v>
      </c>
    </row>
    <row r="209" spans="7:15" x14ac:dyDescent="0.2">
      <c r="G209" s="2">
        <f t="shared" si="20"/>
        <v>2011</v>
      </c>
      <c r="H209" s="38"/>
      <c r="I209" s="30" t="s">
        <v>19</v>
      </c>
      <c r="J209" s="18">
        <v>160.01471134585643</v>
      </c>
      <c r="K209" s="18">
        <v>20211.737410136346</v>
      </c>
      <c r="L209" s="18">
        <v>0</v>
      </c>
      <c r="M209" s="31">
        <f t="shared" si="19"/>
        <v>20371.752121482201</v>
      </c>
      <c r="N209" s="40"/>
      <c r="O209" s="20" t="s">
        <v>20</v>
      </c>
    </row>
    <row r="210" spans="7:15" x14ac:dyDescent="0.2">
      <c r="G210" s="2">
        <f t="shared" si="20"/>
        <v>2011</v>
      </c>
      <c r="H210" s="38"/>
      <c r="I210" s="30" t="s">
        <v>21</v>
      </c>
      <c r="J210" s="18">
        <v>239.03754744802754</v>
      </c>
      <c r="K210" s="18">
        <v>20482.117759998167</v>
      </c>
      <c r="L210" s="18">
        <v>0</v>
      </c>
      <c r="M210" s="31">
        <f t="shared" si="19"/>
        <v>20721.155307446195</v>
      </c>
      <c r="N210" s="40"/>
      <c r="O210" s="20" t="s">
        <v>22</v>
      </c>
    </row>
    <row r="211" spans="7:15" x14ac:dyDescent="0.2">
      <c r="G211" s="2">
        <f t="shared" si="20"/>
        <v>2011</v>
      </c>
      <c r="H211" s="38"/>
      <c r="I211" s="30" t="s">
        <v>23</v>
      </c>
      <c r="J211" s="18">
        <v>170.69413709456148</v>
      </c>
      <c r="K211" s="18">
        <v>20086.262389280164</v>
      </c>
      <c r="L211" s="18">
        <v>0</v>
      </c>
      <c r="M211" s="31">
        <f t="shared" si="19"/>
        <v>20256.956526374724</v>
      </c>
      <c r="N211" s="40"/>
      <c r="O211" s="20" t="s">
        <v>24</v>
      </c>
    </row>
    <row r="212" spans="7:15" ht="12.75" customHeight="1" x14ac:dyDescent="0.2">
      <c r="G212" s="2">
        <f t="shared" si="20"/>
        <v>2011</v>
      </c>
      <c r="H212" s="38"/>
      <c r="I212" s="30" t="s">
        <v>25</v>
      </c>
      <c r="J212" s="18">
        <v>154.99378361281555</v>
      </c>
      <c r="K212" s="18">
        <v>17760.59643448377</v>
      </c>
      <c r="L212" s="18">
        <v>0</v>
      </c>
      <c r="M212" s="31">
        <f t="shared" si="19"/>
        <v>17915.590218096586</v>
      </c>
      <c r="N212" s="40"/>
      <c r="O212" s="20" t="s">
        <v>26</v>
      </c>
    </row>
    <row r="213" spans="7:15" ht="12.75" customHeight="1" x14ac:dyDescent="0.2">
      <c r="G213" s="2">
        <f t="shared" si="20"/>
        <v>2011</v>
      </c>
      <c r="H213" s="38"/>
      <c r="I213" s="30" t="s">
        <v>27</v>
      </c>
      <c r="J213" s="18">
        <v>153.81323676917111</v>
      </c>
      <c r="K213" s="18">
        <v>18838.853500076086</v>
      </c>
      <c r="L213" s="18">
        <v>0</v>
      </c>
      <c r="M213" s="31">
        <f t="shared" si="19"/>
        <v>18992.666736845258</v>
      </c>
      <c r="N213" s="40"/>
      <c r="O213" s="20" t="s">
        <v>28</v>
      </c>
    </row>
    <row r="214" spans="7:15" ht="12.75" customHeight="1" x14ac:dyDescent="0.2">
      <c r="G214" s="2">
        <f t="shared" si="20"/>
        <v>2011</v>
      </c>
      <c r="H214" s="38"/>
      <c r="I214" s="30" t="s">
        <v>29</v>
      </c>
      <c r="J214" s="18">
        <v>153.53350798173165</v>
      </c>
      <c r="K214" s="18">
        <v>17792.286970831563</v>
      </c>
      <c r="L214" s="18">
        <v>0</v>
      </c>
      <c r="M214" s="31">
        <f t="shared" si="19"/>
        <v>17945.820478813293</v>
      </c>
      <c r="N214" s="40"/>
      <c r="O214" s="20" t="s">
        <v>30</v>
      </c>
    </row>
    <row r="215" spans="7:15" ht="13.5" customHeight="1" thickBot="1" x14ac:dyDescent="0.25">
      <c r="G215" s="2">
        <f t="shared" si="20"/>
        <v>2011</v>
      </c>
      <c r="H215" s="39"/>
      <c r="I215" s="32" t="s">
        <v>31</v>
      </c>
      <c r="J215" s="22">
        <v>325.60092810968774</v>
      </c>
      <c r="K215" s="22">
        <v>17581.102889703121</v>
      </c>
      <c r="L215" s="22">
        <v>0</v>
      </c>
      <c r="M215" s="33">
        <f t="shared" si="19"/>
        <v>17906.70381781281</v>
      </c>
      <c r="N215" s="40"/>
      <c r="O215" s="20" t="s">
        <v>32</v>
      </c>
    </row>
    <row r="216" spans="7:15" ht="12.75" customHeight="1" x14ac:dyDescent="0.2">
      <c r="G216" s="2">
        <f>+H216</f>
        <v>2012</v>
      </c>
      <c r="H216" s="37">
        <v>2012</v>
      </c>
      <c r="I216" s="28" t="s">
        <v>9</v>
      </c>
      <c r="J216" s="15">
        <v>239.2442519372986</v>
      </c>
      <c r="K216" s="15">
        <v>18591.977375221064</v>
      </c>
      <c r="L216" s="15">
        <v>0</v>
      </c>
      <c r="M216" s="29">
        <f t="shared" si="19"/>
        <v>18831.221627158364</v>
      </c>
      <c r="N216" s="40">
        <f>+H216</f>
        <v>2012</v>
      </c>
      <c r="O216" s="20" t="s">
        <v>10</v>
      </c>
    </row>
    <row r="217" spans="7:15" ht="12.75" customHeight="1" x14ac:dyDescent="0.2">
      <c r="G217" s="2">
        <f>+$G$216</f>
        <v>2012</v>
      </c>
      <c r="H217" s="38"/>
      <c r="I217" s="30" t="s">
        <v>11</v>
      </c>
      <c r="J217" s="18">
        <v>245.9342966332253</v>
      </c>
      <c r="K217" s="18">
        <v>19018.048421629952</v>
      </c>
      <c r="L217" s="18">
        <v>0</v>
      </c>
      <c r="M217" s="31">
        <f t="shared" si="19"/>
        <v>19263.982718263178</v>
      </c>
      <c r="N217" s="40"/>
      <c r="O217" s="20" t="s">
        <v>12</v>
      </c>
    </row>
    <row r="218" spans="7:15" x14ac:dyDescent="0.2">
      <c r="G218" s="2">
        <f t="shared" ref="G218:G227" si="21">+$G$216</f>
        <v>2012</v>
      </c>
      <c r="H218" s="38"/>
      <c r="I218" s="30" t="s">
        <v>13</v>
      </c>
      <c r="J218" s="18">
        <v>253.30234084640983</v>
      </c>
      <c r="K218" s="18">
        <v>18544.458857724148</v>
      </c>
      <c r="L218" s="18">
        <v>0</v>
      </c>
      <c r="M218" s="31">
        <f t="shared" si="19"/>
        <v>18797.761198570559</v>
      </c>
      <c r="N218" s="40"/>
      <c r="O218" s="20" t="s">
        <v>14</v>
      </c>
    </row>
    <row r="219" spans="7:15" x14ac:dyDescent="0.2">
      <c r="G219" s="2">
        <f t="shared" si="21"/>
        <v>2012</v>
      </c>
      <c r="H219" s="38"/>
      <c r="I219" s="30" t="s">
        <v>15</v>
      </c>
      <c r="J219" s="18">
        <v>253.68216167292687</v>
      </c>
      <c r="K219" s="18">
        <v>18572.371250443528</v>
      </c>
      <c r="L219" s="18">
        <v>0</v>
      </c>
      <c r="M219" s="31">
        <f t="shared" si="19"/>
        <v>18826.053412116456</v>
      </c>
      <c r="N219" s="40"/>
      <c r="O219" s="20" t="s">
        <v>16</v>
      </c>
    </row>
    <row r="220" spans="7:15" x14ac:dyDescent="0.2">
      <c r="G220" s="2">
        <f t="shared" si="21"/>
        <v>2012</v>
      </c>
      <c r="H220" s="38"/>
      <c r="I220" s="30" t="s">
        <v>17</v>
      </c>
      <c r="J220" s="18">
        <v>221.58274210418611</v>
      </c>
      <c r="K220" s="18">
        <v>17105.078289001001</v>
      </c>
      <c r="L220" s="18">
        <v>0</v>
      </c>
      <c r="M220" s="31">
        <f t="shared" si="19"/>
        <v>17326.661031105188</v>
      </c>
      <c r="N220" s="40"/>
      <c r="O220" s="20" t="s">
        <v>18</v>
      </c>
    </row>
    <row r="221" spans="7:15" x14ac:dyDescent="0.2">
      <c r="G221" s="2">
        <f t="shared" si="21"/>
        <v>2012</v>
      </c>
      <c r="H221" s="38"/>
      <c r="I221" s="30" t="s">
        <v>19</v>
      </c>
      <c r="J221" s="18">
        <v>230.12566030864332</v>
      </c>
      <c r="K221" s="18">
        <v>17550.944942551028</v>
      </c>
      <c r="L221" s="18">
        <v>0</v>
      </c>
      <c r="M221" s="31">
        <f t="shared" si="19"/>
        <v>17781.070602859672</v>
      </c>
      <c r="N221" s="40"/>
      <c r="O221" s="20" t="s">
        <v>20</v>
      </c>
    </row>
    <row r="222" spans="7:15" x14ac:dyDescent="0.2">
      <c r="G222" s="2">
        <f t="shared" si="21"/>
        <v>2012</v>
      </c>
      <c r="H222" s="38"/>
      <c r="I222" s="30" t="s">
        <v>21</v>
      </c>
      <c r="J222" s="18">
        <v>197.99770590539973</v>
      </c>
      <c r="K222" s="18">
        <v>17989.630834046464</v>
      </c>
      <c r="L222" s="18">
        <v>0</v>
      </c>
      <c r="M222" s="31">
        <f t="shared" si="19"/>
        <v>18187.628539951864</v>
      </c>
      <c r="N222" s="40"/>
      <c r="O222" s="20" t="s">
        <v>22</v>
      </c>
    </row>
    <row r="223" spans="7:15" x14ac:dyDescent="0.2">
      <c r="G223" s="2">
        <f t="shared" si="21"/>
        <v>2012</v>
      </c>
      <c r="H223" s="38"/>
      <c r="I223" s="30" t="s">
        <v>23</v>
      </c>
      <c r="J223" s="18">
        <v>249.38254363041975</v>
      </c>
      <c r="K223" s="18">
        <v>17930.966037402108</v>
      </c>
      <c r="L223" s="18">
        <v>0</v>
      </c>
      <c r="M223" s="31">
        <f t="shared" si="19"/>
        <v>18180.348581032529</v>
      </c>
      <c r="N223" s="40"/>
      <c r="O223" s="20" t="s">
        <v>24</v>
      </c>
    </row>
    <row r="224" spans="7:15" x14ac:dyDescent="0.2">
      <c r="G224" s="2">
        <f t="shared" si="21"/>
        <v>2012</v>
      </c>
      <c r="H224" s="38"/>
      <c r="I224" s="30" t="s">
        <v>25</v>
      </c>
      <c r="J224" s="18">
        <v>248.59515844777599</v>
      </c>
      <c r="K224" s="18">
        <v>18057.9932728186</v>
      </c>
      <c r="L224" s="18">
        <v>0</v>
      </c>
      <c r="M224" s="31">
        <f t="shared" si="19"/>
        <v>18306.588431266377</v>
      </c>
      <c r="N224" s="40"/>
      <c r="O224" s="20" t="s">
        <v>26</v>
      </c>
    </row>
    <row r="225" spans="2:15" x14ac:dyDescent="0.2">
      <c r="G225" s="2">
        <f t="shared" si="21"/>
        <v>2012</v>
      </c>
      <c r="H225" s="38"/>
      <c r="I225" s="30" t="s">
        <v>27</v>
      </c>
      <c r="J225" s="18" t="s">
        <v>33</v>
      </c>
      <c r="K225" s="18" t="s">
        <v>33</v>
      </c>
      <c r="L225" s="18" t="s">
        <v>33</v>
      </c>
      <c r="M225" s="31" t="str">
        <f t="shared" si="19"/>
        <v/>
      </c>
      <c r="N225" s="40"/>
      <c r="O225" s="20" t="s">
        <v>28</v>
      </c>
    </row>
    <row r="226" spans="2:15" x14ac:dyDescent="0.2">
      <c r="G226" s="2">
        <f t="shared" si="21"/>
        <v>2012</v>
      </c>
      <c r="H226" s="38"/>
      <c r="I226" s="30" t="s">
        <v>29</v>
      </c>
      <c r="J226" s="18" t="s">
        <v>33</v>
      </c>
      <c r="K226" s="18" t="s">
        <v>33</v>
      </c>
      <c r="L226" s="18" t="s">
        <v>33</v>
      </c>
      <c r="M226" s="31" t="str">
        <f t="shared" si="19"/>
        <v/>
      </c>
      <c r="N226" s="40"/>
      <c r="O226" s="20" t="s">
        <v>30</v>
      </c>
    </row>
    <row r="227" spans="2:15" ht="13.5" thickBot="1" x14ac:dyDescent="0.25">
      <c r="G227" s="2">
        <f t="shared" si="21"/>
        <v>2012</v>
      </c>
      <c r="H227" s="39"/>
      <c r="I227" s="32" t="s">
        <v>31</v>
      </c>
      <c r="J227" s="22" t="s">
        <v>33</v>
      </c>
      <c r="K227" s="22" t="s">
        <v>33</v>
      </c>
      <c r="L227" s="22" t="s">
        <v>33</v>
      </c>
      <c r="M227" s="33" t="str">
        <f t="shared" si="19"/>
        <v/>
      </c>
      <c r="N227" s="40"/>
      <c r="O227" s="20" t="s">
        <v>32</v>
      </c>
    </row>
    <row r="228" spans="2:15" x14ac:dyDescent="0.2">
      <c r="H228" s="34"/>
      <c r="J228" s="26"/>
      <c r="K228" s="26"/>
      <c r="L228" s="26"/>
      <c r="M228" s="35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8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9" t="s">
        <v>4</v>
      </c>
      <c r="I233" s="10" t="s">
        <v>5</v>
      </c>
      <c r="J233" s="11" t="s">
        <v>35</v>
      </c>
      <c r="K233" s="12" t="s">
        <v>36</v>
      </c>
      <c r="L233" s="13" t="s">
        <v>37</v>
      </c>
      <c r="M233" s="9" t="s">
        <v>8</v>
      </c>
      <c r="N233" s="2"/>
      <c r="O233" s="2"/>
    </row>
    <row r="234" spans="2:15" ht="12.75" customHeight="1" x14ac:dyDescent="0.2">
      <c r="G234" s="2">
        <f>+H234</f>
        <v>2011</v>
      </c>
      <c r="H234" s="37">
        <v>2011</v>
      </c>
      <c r="I234" s="28" t="s">
        <v>9</v>
      </c>
      <c r="J234" s="15">
        <v>64316.027907981341</v>
      </c>
      <c r="K234" s="15">
        <v>87171.201652157091</v>
      </c>
      <c r="L234" s="15">
        <v>85578.476138764265</v>
      </c>
      <c r="M234" s="29">
        <f t="shared" ref="M234:M257" si="22">IF(SUM(J234:L234)=0,"",SUM(J234:L234))</f>
        <v>237065.70569890269</v>
      </c>
      <c r="N234" s="40">
        <f>+H234</f>
        <v>2011</v>
      </c>
      <c r="O234" s="17" t="s">
        <v>10</v>
      </c>
    </row>
    <row r="235" spans="2:15" x14ac:dyDescent="0.2">
      <c r="G235" s="2">
        <f>+$G$234</f>
        <v>2011</v>
      </c>
      <c r="H235" s="38"/>
      <c r="I235" s="30" t="s">
        <v>11</v>
      </c>
      <c r="J235" s="18">
        <v>64222.240021979618</v>
      </c>
      <c r="K235" s="18">
        <v>90051.686833864704</v>
      </c>
      <c r="L235" s="18">
        <v>82355.069764778775</v>
      </c>
      <c r="M235" s="31">
        <f t="shared" si="22"/>
        <v>236628.9966206231</v>
      </c>
      <c r="N235" s="40"/>
      <c r="O235" s="20" t="s">
        <v>12</v>
      </c>
    </row>
    <row r="236" spans="2:15" x14ac:dyDescent="0.2">
      <c r="G236" s="2">
        <f t="shared" ref="G236:G245" si="23">+$G$234</f>
        <v>2011</v>
      </c>
      <c r="H236" s="38"/>
      <c r="I236" s="30" t="s">
        <v>13</v>
      </c>
      <c r="J236" s="18">
        <v>63946.394528482204</v>
      </c>
      <c r="K236" s="18">
        <v>92118.71382739718</v>
      </c>
      <c r="L236" s="18">
        <v>85748.311631499091</v>
      </c>
      <c r="M236" s="31">
        <f t="shared" si="22"/>
        <v>241813.41998737847</v>
      </c>
      <c r="N236" s="40"/>
      <c r="O236" s="20" t="s">
        <v>14</v>
      </c>
    </row>
    <row r="237" spans="2:15" x14ac:dyDescent="0.2">
      <c r="G237" s="2">
        <f t="shared" si="23"/>
        <v>2011</v>
      </c>
      <c r="H237" s="38"/>
      <c r="I237" s="30" t="s">
        <v>15</v>
      </c>
      <c r="J237" s="18">
        <v>68211.332761911821</v>
      </c>
      <c r="K237" s="18">
        <v>98344.247695433194</v>
      </c>
      <c r="L237" s="18">
        <v>92109.127966306682</v>
      </c>
      <c r="M237" s="31">
        <f t="shared" si="22"/>
        <v>258664.7084236517</v>
      </c>
      <c r="N237" s="40"/>
      <c r="O237" s="20" t="s">
        <v>16</v>
      </c>
    </row>
    <row r="238" spans="2:15" x14ac:dyDescent="0.2">
      <c r="G238" s="2">
        <f t="shared" si="23"/>
        <v>2011</v>
      </c>
      <c r="H238" s="38"/>
      <c r="I238" s="30" t="s">
        <v>17</v>
      </c>
      <c r="J238" s="18">
        <v>68261.39899367129</v>
      </c>
      <c r="K238" s="18">
        <v>100282.60071942963</v>
      </c>
      <c r="L238" s="18">
        <v>92843.917468356041</v>
      </c>
      <c r="M238" s="31">
        <f t="shared" si="22"/>
        <v>261387.91718145693</v>
      </c>
      <c r="N238" s="40"/>
      <c r="O238" s="20" t="s">
        <v>18</v>
      </c>
    </row>
    <row r="239" spans="2:15" x14ac:dyDescent="0.2">
      <c r="G239" s="2">
        <f t="shared" si="23"/>
        <v>2011</v>
      </c>
      <c r="H239" s="38"/>
      <c r="I239" s="30" t="s">
        <v>19</v>
      </c>
      <c r="J239" s="18">
        <v>68945.456184800656</v>
      </c>
      <c r="K239" s="18">
        <v>101966.22087599934</v>
      </c>
      <c r="L239" s="18">
        <v>90482.188698437603</v>
      </c>
      <c r="M239" s="31">
        <f t="shared" si="22"/>
        <v>261393.86575923761</v>
      </c>
      <c r="N239" s="40"/>
      <c r="O239" s="20" t="s">
        <v>20</v>
      </c>
    </row>
    <row r="240" spans="2:15" x14ac:dyDescent="0.2">
      <c r="G240" s="2">
        <f t="shared" si="23"/>
        <v>2011</v>
      </c>
      <c r="H240" s="38"/>
      <c r="I240" s="30" t="s">
        <v>21</v>
      </c>
      <c r="J240" s="18">
        <v>73092.286019172621</v>
      </c>
      <c r="K240" s="18">
        <v>106738.39930697034</v>
      </c>
      <c r="L240" s="18">
        <v>88301.79658348771</v>
      </c>
      <c r="M240" s="31">
        <f t="shared" si="22"/>
        <v>268132.4819096307</v>
      </c>
      <c r="N240" s="40"/>
      <c r="O240" s="20" t="s">
        <v>22</v>
      </c>
    </row>
    <row r="241" spans="7:15" x14ac:dyDescent="0.2">
      <c r="G241" s="2">
        <f t="shared" si="23"/>
        <v>2011</v>
      </c>
      <c r="H241" s="38"/>
      <c r="I241" s="30" t="s">
        <v>23</v>
      </c>
      <c r="J241" s="18">
        <v>74453.509254422897</v>
      </c>
      <c r="K241" s="18">
        <v>106836.77084234795</v>
      </c>
      <c r="L241" s="18">
        <v>84060.835266305236</v>
      </c>
      <c r="M241" s="31">
        <f t="shared" si="22"/>
        <v>265351.1153630761</v>
      </c>
      <c r="N241" s="40"/>
      <c r="O241" s="20" t="s">
        <v>24</v>
      </c>
    </row>
    <row r="242" spans="7:15" x14ac:dyDescent="0.2">
      <c r="G242" s="2">
        <f t="shared" si="23"/>
        <v>2011</v>
      </c>
      <c r="H242" s="38"/>
      <c r="I242" s="30" t="s">
        <v>25</v>
      </c>
      <c r="J242" s="18">
        <v>66804.960917780569</v>
      </c>
      <c r="K242" s="18">
        <v>96869.15357083155</v>
      </c>
      <c r="L242" s="18">
        <v>70510.318487932615</v>
      </c>
      <c r="M242" s="31">
        <f t="shared" si="22"/>
        <v>234184.43297654472</v>
      </c>
      <c r="N242" s="40"/>
      <c r="O242" s="20" t="s">
        <v>26</v>
      </c>
    </row>
    <row r="243" spans="7:15" x14ac:dyDescent="0.2">
      <c r="G243" s="2">
        <f t="shared" si="23"/>
        <v>2011</v>
      </c>
      <c r="H243" s="38"/>
      <c r="I243" s="30" t="s">
        <v>27</v>
      </c>
      <c r="J243" s="18">
        <v>72273.353939608001</v>
      </c>
      <c r="K243" s="18">
        <v>105891.1143368109</v>
      </c>
      <c r="L243" s="18">
        <v>79030.91977691502</v>
      </c>
      <c r="M243" s="31">
        <f t="shared" si="22"/>
        <v>257195.38805333394</v>
      </c>
      <c r="N243" s="40"/>
      <c r="O243" s="20" t="s">
        <v>28</v>
      </c>
    </row>
    <row r="244" spans="7:15" x14ac:dyDescent="0.2">
      <c r="G244" s="2">
        <f t="shared" si="23"/>
        <v>2011</v>
      </c>
      <c r="H244" s="38"/>
      <c r="I244" s="30" t="s">
        <v>29</v>
      </c>
      <c r="J244" s="18">
        <v>69771.847811017593</v>
      </c>
      <c r="K244" s="18">
        <v>102516.11033259408</v>
      </c>
      <c r="L244" s="18">
        <v>73040.189466759388</v>
      </c>
      <c r="M244" s="31">
        <f t="shared" si="22"/>
        <v>245328.14761037106</v>
      </c>
      <c r="N244" s="40"/>
      <c r="O244" s="20" t="s">
        <v>30</v>
      </c>
    </row>
    <row r="245" spans="7:15" ht="13.5" thickBot="1" x14ac:dyDescent="0.25">
      <c r="G245" s="2">
        <f t="shared" si="23"/>
        <v>2011</v>
      </c>
      <c r="H245" s="39"/>
      <c r="I245" s="32" t="s">
        <v>31</v>
      </c>
      <c r="J245" s="22">
        <v>64607.617522278197</v>
      </c>
      <c r="K245" s="22">
        <v>104149.76629367235</v>
      </c>
      <c r="L245" s="22">
        <v>75380.162491677926</v>
      </c>
      <c r="M245" s="33">
        <f t="shared" si="22"/>
        <v>244137.54630762845</v>
      </c>
      <c r="N245" s="40"/>
      <c r="O245" s="20" t="s">
        <v>32</v>
      </c>
    </row>
    <row r="246" spans="7:15" ht="12.75" customHeight="1" x14ac:dyDescent="0.2">
      <c r="G246" s="2">
        <f>+H246</f>
        <v>2012</v>
      </c>
      <c r="H246" s="37">
        <v>2012</v>
      </c>
      <c r="I246" s="28" t="s">
        <v>9</v>
      </c>
      <c r="J246" s="15">
        <v>75281.971777320316</v>
      </c>
      <c r="K246" s="15">
        <v>111930.04132135706</v>
      </c>
      <c r="L246" s="15">
        <v>80242.355961521054</v>
      </c>
      <c r="M246" s="29">
        <f t="shared" si="22"/>
        <v>267454.36906019843</v>
      </c>
      <c r="N246" s="40">
        <f>+H246</f>
        <v>2012</v>
      </c>
      <c r="O246" s="20" t="s">
        <v>10</v>
      </c>
    </row>
    <row r="247" spans="7:15" x14ac:dyDescent="0.2">
      <c r="G247" s="2">
        <f>+$G$246</f>
        <v>2012</v>
      </c>
      <c r="H247" s="38"/>
      <c r="I247" s="30" t="s">
        <v>11</v>
      </c>
      <c r="J247" s="18">
        <v>77447.368377091712</v>
      </c>
      <c r="K247" s="18">
        <v>115914.21452464521</v>
      </c>
      <c r="L247" s="18">
        <v>87858.732239660734</v>
      </c>
      <c r="M247" s="31">
        <f t="shared" si="22"/>
        <v>281220.31514139764</v>
      </c>
      <c r="N247" s="40"/>
      <c r="O247" s="20" t="s">
        <v>12</v>
      </c>
    </row>
    <row r="248" spans="7:15" x14ac:dyDescent="0.2">
      <c r="G248" s="2">
        <f t="shared" ref="G248:G257" si="24">+$G$246</f>
        <v>2012</v>
      </c>
      <c r="H248" s="38"/>
      <c r="I248" s="30" t="s">
        <v>13</v>
      </c>
      <c r="J248" s="18">
        <v>74399.268174421712</v>
      </c>
      <c r="K248" s="18">
        <v>115079.91994866027</v>
      </c>
      <c r="L248" s="18">
        <v>88327.03493371552</v>
      </c>
      <c r="M248" s="31">
        <f t="shared" si="22"/>
        <v>277806.22305679752</v>
      </c>
      <c r="N248" s="40"/>
      <c r="O248" s="20" t="s">
        <v>14</v>
      </c>
    </row>
    <row r="249" spans="7:15" x14ac:dyDescent="0.2">
      <c r="G249" s="2">
        <f t="shared" si="24"/>
        <v>2012</v>
      </c>
      <c r="H249" s="38"/>
      <c r="I249" s="30" t="s">
        <v>15</v>
      </c>
      <c r="J249" s="18">
        <v>76863.127778509399</v>
      </c>
      <c r="K249" s="18">
        <v>116478.53317869401</v>
      </c>
      <c r="L249" s="18">
        <v>87306.864589082179</v>
      </c>
      <c r="M249" s="31">
        <f t="shared" si="22"/>
        <v>280648.52554628561</v>
      </c>
      <c r="N249" s="40"/>
      <c r="O249" s="20" t="s">
        <v>16</v>
      </c>
    </row>
    <row r="250" spans="7:15" x14ac:dyDescent="0.2">
      <c r="G250" s="2">
        <f t="shared" si="24"/>
        <v>2012</v>
      </c>
      <c r="H250" s="38"/>
      <c r="I250" s="30" t="s">
        <v>17</v>
      </c>
      <c r="J250" s="18">
        <v>73143.814960333038</v>
      </c>
      <c r="K250" s="18">
        <v>110232.73492928997</v>
      </c>
      <c r="L250" s="18">
        <v>82468.429347156401</v>
      </c>
      <c r="M250" s="31">
        <f t="shared" si="22"/>
        <v>265844.97923677939</v>
      </c>
      <c r="N250" s="40"/>
      <c r="O250" s="20" t="s">
        <v>18</v>
      </c>
    </row>
    <row r="251" spans="7:15" x14ac:dyDescent="0.2">
      <c r="G251" s="2">
        <f t="shared" si="24"/>
        <v>2012</v>
      </c>
      <c r="H251" s="38"/>
      <c r="I251" s="30" t="s">
        <v>19</v>
      </c>
      <c r="J251" s="18">
        <v>76217.529112433185</v>
      </c>
      <c r="K251" s="18">
        <v>115097.7533884991</v>
      </c>
      <c r="L251" s="18">
        <v>88262.890404659498</v>
      </c>
      <c r="M251" s="31">
        <f t="shared" si="22"/>
        <v>279578.17290559178</v>
      </c>
      <c r="N251" s="40"/>
      <c r="O251" s="20" t="s">
        <v>20</v>
      </c>
    </row>
    <row r="252" spans="7:15" x14ac:dyDescent="0.2">
      <c r="G252" s="2">
        <f t="shared" si="24"/>
        <v>2012</v>
      </c>
      <c r="H252" s="38"/>
      <c r="I252" s="30" t="s">
        <v>21</v>
      </c>
      <c r="J252" s="18">
        <v>80198.930831664475</v>
      </c>
      <c r="K252" s="18">
        <v>120290.82087568461</v>
      </c>
      <c r="L252" s="18">
        <v>86037.475320248122</v>
      </c>
      <c r="M252" s="31">
        <f t="shared" si="22"/>
        <v>286527.2270275972</v>
      </c>
      <c r="N252" s="40"/>
      <c r="O252" s="20" t="s">
        <v>22</v>
      </c>
    </row>
    <row r="253" spans="7:15" x14ac:dyDescent="0.2">
      <c r="G253" s="2">
        <f t="shared" si="24"/>
        <v>2012</v>
      </c>
      <c r="H253" s="38"/>
      <c r="I253" s="30" t="s">
        <v>23</v>
      </c>
      <c r="J253" s="18">
        <v>81398.403460908637</v>
      </c>
      <c r="K253" s="18">
        <v>121135.94305071485</v>
      </c>
      <c r="L253" s="18">
        <v>85201.277377473074</v>
      </c>
      <c r="M253" s="31">
        <f t="shared" si="22"/>
        <v>287735.62388909655</v>
      </c>
      <c r="N253" s="40"/>
      <c r="O253" s="20" t="s">
        <v>24</v>
      </c>
    </row>
    <row r="254" spans="7:15" x14ac:dyDescent="0.2">
      <c r="G254" s="2">
        <f t="shared" si="24"/>
        <v>2012</v>
      </c>
      <c r="H254" s="38"/>
      <c r="I254" s="30" t="s">
        <v>25</v>
      </c>
      <c r="J254" s="18">
        <v>81797.483236268468</v>
      </c>
      <c r="K254" s="18">
        <v>122312.39600931566</v>
      </c>
      <c r="L254" s="18">
        <v>87464.850387332845</v>
      </c>
      <c r="M254" s="31">
        <f t="shared" si="22"/>
        <v>291574.72963291698</v>
      </c>
      <c r="N254" s="40"/>
      <c r="O254" s="20" t="s">
        <v>26</v>
      </c>
    </row>
    <row r="255" spans="7:15" x14ac:dyDescent="0.2">
      <c r="G255" s="2">
        <f t="shared" si="24"/>
        <v>2012</v>
      </c>
      <c r="H255" s="38"/>
      <c r="I255" s="30" t="s">
        <v>27</v>
      </c>
      <c r="J255" s="18" t="s">
        <v>33</v>
      </c>
      <c r="K255" s="18" t="s">
        <v>33</v>
      </c>
      <c r="L255" s="18" t="s">
        <v>33</v>
      </c>
      <c r="M255" s="31" t="str">
        <f t="shared" si="22"/>
        <v/>
      </c>
      <c r="N255" s="40"/>
      <c r="O255" s="20" t="s">
        <v>28</v>
      </c>
    </row>
    <row r="256" spans="7:15" x14ac:dyDescent="0.2">
      <c r="G256" s="2">
        <f t="shared" si="24"/>
        <v>2012</v>
      </c>
      <c r="H256" s="38"/>
      <c r="I256" s="30" t="s">
        <v>29</v>
      </c>
      <c r="J256" s="18" t="s">
        <v>33</v>
      </c>
      <c r="K256" s="18" t="s">
        <v>33</v>
      </c>
      <c r="L256" s="18" t="s">
        <v>33</v>
      </c>
      <c r="M256" s="31" t="str">
        <f t="shared" si="22"/>
        <v/>
      </c>
      <c r="N256" s="40"/>
      <c r="O256" s="20" t="s">
        <v>30</v>
      </c>
    </row>
    <row r="257" spans="7:15" ht="13.5" thickBot="1" x14ac:dyDescent="0.25">
      <c r="G257" s="2">
        <f t="shared" si="24"/>
        <v>2012</v>
      </c>
      <c r="H257" s="39"/>
      <c r="I257" s="32" t="s">
        <v>31</v>
      </c>
      <c r="J257" s="22" t="s">
        <v>33</v>
      </c>
      <c r="K257" s="22" t="s">
        <v>33</v>
      </c>
      <c r="L257" s="22" t="s">
        <v>33</v>
      </c>
      <c r="M257" s="33" t="str">
        <f t="shared" si="22"/>
        <v/>
      </c>
      <c r="N257" s="40"/>
      <c r="O257" s="20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H41:H52"/>
    <mergeCell ref="N41:N52"/>
    <mergeCell ref="B3:U3"/>
    <mergeCell ref="H11:H22"/>
    <mergeCell ref="M11:M22"/>
    <mergeCell ref="H23:H34"/>
    <mergeCell ref="M23:M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2013-11-20T15:59:18Z</dcterms:modified>
</cp:coreProperties>
</file>