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cmfchile.sharepoint.com/sites/ActualizacinE24-Mesatcnicadevalidadores/Documentos compartidos/Archivos y manual de validadores/Publicación CMF/"/>
    </mc:Choice>
  </mc:AlternateContent>
  <xr:revisionPtr revIDLastSave="1166" documentId="8_{FF3C6C83-23B9-4F15-B9B5-5B1EE2E2A65E}" xr6:coauthVersionLast="47" xr6:coauthVersionMax="47" xr10:uidLastSave="{586F1B9D-FB68-4277-BBC7-7B0DCD55851F}"/>
  <bookViews>
    <workbookView xWindow="-120" yWindow="-120" windowWidth="29040" windowHeight="15720" tabRatio="730" xr2:uid="{249A41BD-FD9D-4F81-8867-0E02A02CF6AA}"/>
  </bookViews>
  <sheets>
    <sheet name="Indice" sheetId="5" r:id="rId1"/>
    <sheet name="Sistema" sheetId="16" r:id="rId2"/>
    <sheet name="Institución" sheetId="18" r:id="rId3"/>
    <sheet name="Por producto" sheetId="26" r:id="rId4"/>
    <sheet name="Supensión y Acciones JPL" sheetId="32" r:id="rId5"/>
    <sheet name="Metadatos" sheetId="3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9" i="33" l="1"/>
  <c r="A42" i="33"/>
  <c r="A3" i="33"/>
  <c r="A1" i="33"/>
  <c r="B13" i="32" l="1"/>
  <c r="B12" i="32"/>
  <c r="B4" i="32"/>
  <c r="B3" i="32"/>
  <c r="B45" i="26"/>
  <c r="B44" i="26"/>
  <c r="B32" i="26"/>
  <c r="B31" i="26"/>
  <c r="B18" i="26"/>
  <c r="B4" i="26"/>
  <c r="B82" i="18"/>
  <c r="B81" i="18"/>
  <c r="B43" i="18"/>
  <c r="B42" i="18"/>
  <c r="B4" i="18"/>
  <c r="B3" i="18"/>
  <c r="B1" i="18"/>
  <c r="B4" i="16"/>
  <c r="B3" i="16"/>
  <c r="A1" i="16"/>
  <c r="B1" i="26"/>
  <c r="B1" i="32"/>
  <c r="B17" i="26"/>
  <c r="B3" i="26"/>
  <c r="R48" i="26"/>
  <c r="R49" i="26"/>
  <c r="R50" i="26"/>
  <c r="R51" i="26"/>
  <c r="R52" i="26"/>
  <c r="R53" i="26"/>
  <c r="R47" i="26"/>
  <c r="D54" i="26"/>
  <c r="E54" i="26"/>
  <c r="F54" i="26"/>
  <c r="G54" i="26"/>
  <c r="H54" i="26"/>
  <c r="I54" i="26"/>
  <c r="J54" i="26"/>
  <c r="K54" i="26"/>
  <c r="L54" i="26"/>
  <c r="M54" i="26"/>
  <c r="N54" i="26"/>
  <c r="O54" i="26"/>
  <c r="P54" i="26"/>
  <c r="Q54" i="26"/>
  <c r="C54" i="26"/>
  <c r="R21" i="26"/>
  <c r="R22" i="26"/>
  <c r="R23" i="26"/>
  <c r="R24" i="26"/>
  <c r="R25" i="26"/>
  <c r="R26" i="26"/>
  <c r="R27" i="26"/>
  <c r="R20" i="26"/>
  <c r="D28" i="26"/>
  <c r="E28" i="26"/>
  <c r="F28" i="26"/>
  <c r="G28" i="26"/>
  <c r="H28" i="26"/>
  <c r="I28" i="26"/>
  <c r="J28" i="26"/>
  <c r="K28" i="26"/>
  <c r="L28" i="26"/>
  <c r="M28" i="26"/>
  <c r="N28" i="26"/>
  <c r="O28" i="26"/>
  <c r="P28" i="26"/>
  <c r="Q28" i="26"/>
  <c r="R28" i="26"/>
  <c r="C28" i="26"/>
  <c r="R54" i="26" l="1"/>
</calcChain>
</file>

<file path=xl/sharedStrings.xml><?xml version="1.0" encoding="utf-8"?>
<sst xmlns="http://schemas.openxmlformats.org/spreadsheetml/2006/main" count="366" uniqueCount="217">
  <si>
    <t>Institución</t>
  </si>
  <si>
    <t>Tabla 1</t>
  </si>
  <si>
    <t>Tabla 2</t>
  </si>
  <si>
    <t>Tabla 3</t>
  </si>
  <si>
    <t>Tabla 4</t>
  </si>
  <si>
    <t>Tabla 5</t>
  </si>
  <si>
    <t>Tabla 6</t>
  </si>
  <si>
    <t>Tabla 7</t>
  </si>
  <si>
    <t>Tabla 8</t>
  </si>
  <si>
    <t>Tabla 9</t>
  </si>
  <si>
    <t>Tabla 10</t>
  </si>
  <si>
    <t>INFORMACIÓN ASOCIADO A LEY DE FRAUDE (LEY N°20.009)</t>
  </si>
  <si>
    <t>Producto</t>
  </si>
  <si>
    <t>Tarjeta de crédito</t>
  </si>
  <si>
    <t>Cargo u operación no reconocida</t>
  </si>
  <si>
    <t>Giro no reconocido</t>
  </si>
  <si>
    <t>Transferencia electrónica no reconocida</t>
  </si>
  <si>
    <t>Otros</t>
  </si>
  <si>
    <t>Cuenta corriente</t>
  </si>
  <si>
    <t>Cuenta vista</t>
  </si>
  <si>
    <t>Línea de crédito</t>
  </si>
  <si>
    <t>Cuenta de ahorro</t>
  </si>
  <si>
    <t>Otro</t>
  </si>
  <si>
    <t>Información al: 31/03/2026 para todas las instituciones</t>
  </si>
  <si>
    <t>Para efectos de esta publicación, el aviso corresponde a la comunicación inicial realizada por el titular o usuario ante la institución, asociada a una situación de extravío, hurto, robo o fraude.</t>
  </si>
  <si>
    <t>Mes aviso</t>
  </si>
  <si>
    <t>Personas con avisos</t>
  </si>
  <si>
    <t>Número de avisos</t>
  </si>
  <si>
    <t>Personas con reclamos</t>
  </si>
  <si>
    <t>Número de reclamos</t>
  </si>
  <si>
    <t>Número de operaciones con reclamos</t>
  </si>
  <si>
    <t>Monto total reclamado</t>
  </si>
  <si>
    <t>Montos restituidos</t>
  </si>
  <si>
    <t>ene</t>
  </si>
  <si>
    <t>feb</t>
  </si>
  <si>
    <t>mar</t>
  </si>
  <si>
    <t>abr</t>
  </si>
  <si>
    <t>may</t>
  </si>
  <si>
    <t>jun</t>
  </si>
  <si>
    <t>jul</t>
  </si>
  <si>
    <t>ago</t>
  </si>
  <si>
    <t>sept</t>
  </si>
  <si>
    <t>oct</t>
  </si>
  <si>
    <t>nov</t>
  </si>
  <si>
    <t>dic</t>
  </si>
  <si>
    <t>Total</t>
  </si>
  <si>
    <t>Evolución número de personas con reclamos mensuales (Ene25-Mar26)</t>
  </si>
  <si>
    <t>Evolución montos reclamados mensuales, en pesos (Ene25-Mar26, en pesos)</t>
  </si>
  <si>
    <t>Evolución montos restituidos mensuales, en pesos (Ene25-Mar26, en pesos)</t>
  </si>
  <si>
    <t>Tarjeta de pago con provisión de fondos</t>
  </si>
  <si>
    <t>Código no clasificado</t>
  </si>
  <si>
    <t>Evolución número de personas con reclamos mensuales por tipo de producto (Ene25-Mar26)</t>
  </si>
  <si>
    <t>Giro no reconocido efectuado en ATM</t>
  </si>
  <si>
    <t>Giros en avance en efectivo</t>
  </si>
  <si>
    <t>Evolución número de personas con reclamos mensuales por tipo de operación (Ene25-Mar26)</t>
  </si>
  <si>
    <t>Total reclamos recibidos</t>
  </si>
  <si>
    <t>Reclamos con solicitud de suspensión</t>
  </si>
  <si>
    <t>Reclamos con acciones judiciales ante JPL</t>
  </si>
  <si>
    <t>EVOLUCIÓN MENSUAL DE RECLAMOS, A NIVEL DE SISTEMA  (ENE25 - MAR26)</t>
  </si>
  <si>
    <t>Actualización: 30/06/2026</t>
  </si>
  <si>
    <t>Información reportada por las instituciones, sujeta a rectificación</t>
  </si>
  <si>
    <t>1. Identificación</t>
  </si>
  <si>
    <t>Publicación asociada al artículo 11 de la Ley N°20.009 y al Archivo Normativo E24.</t>
  </si>
  <si>
    <t>El alcance comprende bancos, emisores de tarjetas de crédito, sociedades de apoyo al giro, emisores de tarjetas de pago con provisión de fondos y cooperativas de ahorro y crédito fiscalizadas por la CMF.</t>
  </si>
  <si>
    <t>Las cifras se construyen con información disponible al 31-03-2026 y actualización de procesamiento al 30-06-2026.</t>
  </si>
  <si>
    <t>Rectificaciones o envíos posteriores podrían modificar los resultados.</t>
  </si>
  <si>
    <t>2. Cambio normativo</t>
  </si>
  <si>
    <t>Las estadísticas bajo la nueva estructura no son estrictamente comparables, campo a campo, con publicaciones elaboradas bajo el formato anterior.</t>
  </si>
  <si>
    <t>El nuevo E24 permite capturar información más detallada del ciclo de vida de los casos: avisos, reclamos, operaciones impugnadas, productos, tipos de operación, montos, restituciones, solicitudes de suspensión, acciones judiciales y estados asociados.</t>
  </si>
  <si>
    <t>3. Universo de procesamiento</t>
  </si>
  <si>
    <t>Las tablas se construyen a partir del Registro 1 del E24.</t>
  </si>
  <si>
    <t>Todas las cifras mensuales se asignan al mes de la fecha del aviso informado por la institución.</t>
  </si>
  <si>
    <t>El mes publicado no necesariamente coincide con la fecha de reclamo, restitución, solicitud de suspensión o acción judicial.</t>
  </si>
  <si>
    <t>El período estadístico publicado se inicia con avisos desde enero de 2025.</t>
  </si>
  <si>
    <t>Los casos se ordenan como flujo por mes de aviso, no como stock de casos en tramitación.</t>
  </si>
  <si>
    <t>Para cada aviso se conserva la última versión disponible dentro de los períodos analizados.</t>
  </si>
  <si>
    <t>Si un campo cambia entre versiones, se considera el último estado informado para la publicación.</t>
  </si>
  <si>
    <t>4. Unidades de análisis</t>
  </si>
  <si>
    <t>Un aviso puede existir sin que todas sus operaciones o etapas posteriores estén informadas en el mismo mes.</t>
  </si>
  <si>
    <t>Para fines estadísticos de esta divulgación, se considera reclamo válido todo aviso que registra fecha válida de reclamo o antecedentes válidos de restitución/cancelación de cargos.</t>
  </si>
  <si>
    <t>El aviso/reclamo se identifica por la combinación institución, RUT y código de aviso.</t>
  </si>
  <si>
    <t>Las operaciones se identifican por la combinación institución, RUT, código de aviso, número de operación, fecha de operación, producto afectado y tipo de operación.</t>
  </si>
  <si>
    <t>Los usuarios corresponden a recuentos distintos de RUT en el nivel de agregación de cada tabla.</t>
  </si>
  <si>
    <t>5. Limpieza y tratamiento de datos</t>
  </si>
  <si>
    <t>Se excluyen RUT nulos o valores de relleno compuestos exclusivamente por ceros, cincos o nueves.</t>
  </si>
  <si>
    <t>Se tratan como valores no válidos o de relleno las fechas 0, 55555555, 99999999 y 19000101.</t>
  </si>
  <si>
    <t>Se excluyen campos monetarios compuestos exclusivamente por nueves o exclusivamente por cincos, independiente del largo informado.</t>
  </si>
  <si>
    <t>Cuando existen códigos fuera de las categorías esperadas, se agrupan como código no clasificado.</t>
  </si>
  <si>
    <t>No se imputan valores faltantes ni se corrigen manualmente campos reportados por las instituciones.</t>
  </si>
  <si>
    <t>6. Montos</t>
  </si>
  <si>
    <t>Los montos reclamados se calculan desde MONTO_OPERACION_IMPUGNADA limpio, considerando cada operación una sola vez.</t>
  </si>
  <si>
    <t>Los montos restituidos corresponden a la suma de la primera y segunda restitución o cancelación de cargos, considerada una sola vez por aviso.</t>
  </si>
  <si>
    <t>Los montos restituidos se presentan según el mes del aviso.</t>
  </si>
  <si>
    <t>Para montos restituidos no se exige fecha válida de reclamo si existen antecedentes válidos de restitución/cancelación.</t>
  </si>
  <si>
    <t>7. Notas específicas</t>
  </si>
  <si>
    <t>Las categorías de solicitud de suspensión y acciones judiciales ante JPL no son excluyentes.</t>
  </si>
  <si>
    <t>Los montos asociados a suspensión o acciones JPL corresponden al monto reclamado de las operaciones impugnadas de los reclamos incluidos en cada categoría.</t>
  </si>
  <si>
    <t>No corresponden a montos restituidos ni a montos determinados judicialmente.</t>
  </si>
  <si>
    <t>8. Uso y reproducción</t>
  </si>
  <si>
    <t>Los resultados pueden diferir de cálculos directos sobre la base si no se replica la misma llave de aviso, definición operacional de reclamo, selección de última versión, depuración de fillers y deduplicación de operaciones.</t>
  </si>
  <si>
    <t>Las cifras tienen finalidad estadística y de divulgación agregada.</t>
  </si>
  <si>
    <t>No constituyen calificación jurídica individual de casos ni validación sustantiva de cada reclamo informado.</t>
  </si>
  <si>
    <t>Sección</t>
  </si>
  <si>
    <t>Criterio</t>
  </si>
  <si>
    <t>-</t>
  </si>
  <si>
    <t>No se incorporan otros registros o anexos.</t>
  </si>
  <si>
    <t>Tabla 1- Sistema: Resume personas con avisos, avisos, personas con reclamos, reclamos, operaciones reclamadas, monto reclamado y monto restituido por mes de aviso.</t>
  </si>
  <si>
    <t>Tablas 2 a 4 - Institución: Los usuarios por institución se cuentan como RUT distintos en cada nivel de agregación; los montos se calculan con los mismos criterios generales de monto reclamado y restituido.</t>
  </si>
  <si>
    <t>Tablas 5 a 7 - Usuarios por producto y operación: Un mismo usuario puede figurar en más de un producto o tipo de operación si sus reclamos contienen operaciones en distintas categorías.</t>
  </si>
  <si>
    <t>Tablas 6 y 8: Los montos se asignan según producto afectado o tipo de operación de cada operación impugnada.</t>
  </si>
  <si>
    <t>Tablas 9 y 10 - Suspensión y acciones JPL: Las filas de solicitud de suspensión y acciones judiciales ante JPL se calculan con la última versión disponible del aviso.</t>
  </si>
  <si>
    <t>Solicitud de suspensión: La fila de solicitud de suspensión considera reclamos cuya última versión registra SOLICITUDES_SUSPENSION = 01.</t>
  </si>
  <si>
    <t>Acciones judiciales ante JPL: La fila de acciones judiciales ante JPL considera reclamos cuya última versión registra ACCIONES_JUDICIALES_JPL = 01.</t>
  </si>
  <si>
    <t>EVOLUCIÓN MENSUAL DE USUARIOS, RECLAMOS Y PAGOS - POR INSTITUCIÓN  (ENE25 - MAR26)</t>
  </si>
  <si>
    <t>EVOLUCIÓN MENSUAL DE RECLAMOS Y PAGOS - POR PRODUCTO (ENE25 - MAR26)</t>
  </si>
  <si>
    <t>EVOLUCIÓN MENSUAL DE RECLAMOS Y PAGOS - CON SOLICITUD DE SUSPENSIÓN Y ACCIONES JUDICIALES  (ENE25 - MAR26)</t>
  </si>
  <si>
    <t>Categoría</t>
  </si>
  <si>
    <t>Nota 1: las categorías no son excluyentes entre sí, un mismo reclamo puede presentar tanto solicitud de suspensión como acciones judiciales ante Juzgado de Policía Local</t>
  </si>
  <si>
    <t>Nota 2: las categorías no son excluyentes entre sí, un mismo reclamo puede presentar tanto solicitud de suspensión como acciones judiciales ante Juzgado de Policía Local</t>
  </si>
  <si>
    <t>Tipo de operación</t>
  </si>
  <si>
    <t>PREX CHILE S.A. </t>
  </si>
  <si>
    <t>Sumup Chile Blue S.A.</t>
  </si>
  <si>
    <t>Banco de Chile</t>
  </si>
  <si>
    <t>Banco Internacional</t>
  </si>
  <si>
    <t>Banco del Estado de Chile</t>
  </si>
  <si>
    <t>Scotiabank Chile</t>
  </si>
  <si>
    <t>Banco de Crédito e Inversiones</t>
  </si>
  <si>
    <t>Banco Bice</t>
  </si>
  <si>
    <t>Banco Santander-Chile</t>
  </si>
  <si>
    <t>Banco Itaú Chile</t>
  </si>
  <si>
    <t>Banco Security</t>
  </si>
  <si>
    <t>Banco Falabella</t>
  </si>
  <si>
    <t>Banco Ripley</t>
  </si>
  <si>
    <t>Banco Consorcio</t>
  </si>
  <si>
    <t>Unicard S.A</t>
  </si>
  <si>
    <t>CAR S.A</t>
  </si>
  <si>
    <t>CAT Administradora de Tarjetas S.A</t>
  </si>
  <si>
    <t>Cooperativa de Ahorro y Crédito Coopeuc</t>
  </si>
  <si>
    <t>Servicios Financieros y Administracion de Creditos Comerciales S.A</t>
  </si>
  <si>
    <t>Creditos Organizacion y Finanzas S. A</t>
  </si>
  <si>
    <t>Promotora CMR Falabella S.A</t>
  </si>
  <si>
    <t>Inversiones LP S.A</t>
  </si>
  <si>
    <t>Tricard S.A</t>
  </si>
  <si>
    <t>Solventa Tarjetas S.A</t>
  </si>
  <si>
    <t>Inversiones y Tarjetas S.A</t>
  </si>
  <si>
    <t>FISO S.A</t>
  </si>
  <si>
    <t>Sociedad Emisora de Tarjetas Los Héroes S.A</t>
  </si>
  <si>
    <t>Tenpo Payments S.A</t>
  </si>
  <si>
    <t>Los Andes Tarjetas de Prepago S.A</t>
  </si>
  <si>
    <t>GLOBAL CARD S.A</t>
  </si>
  <si>
    <t>Compañía Emisora de Medios de Pago Digitales S.A</t>
  </si>
  <si>
    <t>Mercado Pago Emisora S.A</t>
  </si>
  <si>
    <t>Matic Kard S.A</t>
  </si>
  <si>
    <t>Nota: Para criterios metodológicos, definiciones y supuestos de cálculo, ver hoja Metadatos.</t>
  </si>
  <si>
    <t>Nota 3: Para criterios metodológicos, definiciones y supuestos de cálculo, ver hoja Metadatos.</t>
  </si>
  <si>
    <t>Evolución montos reclamados mensuales por tipo de producto, en pesos (Ene25-Mar26)</t>
  </si>
  <si>
    <t>Evolución montos reclamados mensuales por tipo de operación, en pesos (Ene25-Mar26)</t>
  </si>
  <si>
    <t>Evolución mensual de montos de reclamos, en pesos (Ene25 - Mar26)</t>
  </si>
  <si>
    <t>Evolución mensual del número de reclamos (Ene25 - Mar26)</t>
  </si>
  <si>
    <t>Evolución mensual de estadísticas de fraude financiero (Ene25 - Mar26)</t>
  </si>
  <si>
    <t xml:space="preserve">La NCG N°539, publicada en junio de 2025, modificó la NCG N°487 y reemplazó la estructura del E24. </t>
  </si>
  <si>
    <t>El cambio normativo responde a modificaciones legales introducidas por la Ley N°21.673 a la Ley N°20.009, que alteraron aspectos del procedimiento aplicable a los casos de fraude financiero. En concordancia con dichos cambios legales, la NCG N°539 reemplazó el archivo normativo E24. Por lo anterior, el formato del  nuevo reporte difiere de las publicaciones anteriores por diferencias en la estructura del archivo, la definición operacional de aviso y reclamo, la forma de registrar operaciones impugnadas y la disponibilidad de campos judiciales y prejudiciales, entre otros.</t>
  </si>
  <si>
    <t>El reporte nuevo no es directamente comparable con los reportes antiguos que contienen información anterior a 2025. La serie tiene continuidad temática, pero no continuidad metodológica estricta. Se puede usar como referencia del mismo fenómeno, pero no como una serie histórica homogénea.</t>
  </si>
  <si>
    <t>Listado de campos en estructura antigua de archivo E24, previo a la publicación de la NCG N°539</t>
  </si>
  <si>
    <t>1. RUT</t>
  </si>
  <si>
    <t>2. Código del aviso o reclamo</t>
  </si>
  <si>
    <t>3. Fecha del aviso o reclamo</t>
  </si>
  <si>
    <t>4. Número de identificación de la operación</t>
  </si>
  <si>
    <t>5. Fecha de la operación</t>
  </si>
  <si>
    <t>6. Moneda</t>
  </si>
  <si>
    <t>7. Producto afectado</t>
  </si>
  <si>
    <t>8. Operación objeto de aviso o reclamo</t>
  </si>
  <si>
    <t>9. Monto de la operación impugnada</t>
  </si>
  <si>
    <t>10. Monto total de las operaciones objeto del aviso o reclamo</t>
  </si>
  <si>
    <t>11. Fecha de la primera restitución de fondos o cancelación de cargos</t>
  </si>
  <si>
    <t>12. Fecha de la segunda restitución de fondos o cancelación de cargos</t>
  </si>
  <si>
    <t>13. Monto total de restitución de fondos o cancelación de cargos</t>
  </si>
  <si>
    <t>14. Estado de tramitación del aviso o reclamo</t>
  </si>
  <si>
    <t>15. Fecha bloqueo del producto</t>
  </si>
  <si>
    <t>Listado de campos en nueva estructura de archivo E24, posterior a la publicación de la NCG N°539</t>
  </si>
  <si>
    <t>Implicancia para lectura</t>
  </si>
  <si>
    <t>METADATOS METODOLÓGICOS — PUBLICACIÓN E24 LEY N°20.009</t>
  </si>
  <si>
    <t>Descripción metadatos</t>
  </si>
  <si>
    <r>
      <t>Nota metodológica:</t>
    </r>
    <r>
      <rPr>
        <sz val="11"/>
        <color theme="1"/>
        <rFont val="Segoe UI"/>
        <family val="2"/>
      </rPr>
      <t xml:space="preserve"> Las series incluidas en esta publicación mantienen continuidad temática con las publicaciones anteriores asociadas a la Ley N° 20.009; sin embargo, no presentan una continuidad metodológica estricta. Por esta razón, las series se publican a partir de enero de 2025. Para mayor detalle, consulte la sección </t>
    </r>
    <r>
      <rPr>
        <b/>
        <sz val="11"/>
        <color theme="1"/>
        <rFont val="Segoe UI"/>
        <family val="2"/>
      </rPr>
      <t>Metadatos</t>
    </r>
    <r>
      <rPr>
        <sz val="11"/>
        <color theme="1"/>
        <rFont val="Segoe UI"/>
        <family val="2"/>
      </rPr>
      <t>.</t>
    </r>
  </si>
  <si>
    <t>9.  Fecha de la operación</t>
  </si>
  <si>
    <t>10. Moneda</t>
  </si>
  <si>
    <t>11. Producto afectado</t>
  </si>
  <si>
    <t>12. Operación objeto de impugnación</t>
  </si>
  <si>
    <t>13. Presencialidad</t>
  </si>
  <si>
    <t>14. Monto de la operación impugnada</t>
  </si>
  <si>
    <t>15. Monto total de las operaciones impugnadas</t>
  </si>
  <si>
    <t>16. Solicitudes de suspensión</t>
  </si>
  <si>
    <t>17. Competencia del Juzgado de Policía Local</t>
  </si>
  <si>
    <t>18. Número del tribunal</t>
  </si>
  <si>
    <t>19. Rol de ingreso al tribunal</t>
  </si>
  <si>
    <t>20. Monto de la solicitud de suspensión</t>
  </si>
  <si>
    <t>21. Causal(es) invocada(s) en la solicitud de suspensión</t>
  </si>
  <si>
    <t>22. Resultado de la solicitud de suspensión</t>
  </si>
  <si>
    <t>23. Fecha de la notificación de la resolución que acoge o rechaza la suspensión</t>
  </si>
  <si>
    <t>24. Causal(es) que fundamenta(n) la suspensión por el JPL</t>
  </si>
  <si>
    <t>25. Fecha de la primera restitución de fondos o cancelación de cargos</t>
  </si>
  <si>
    <t>26. Monto de la primera restitución de fondos o cancelación de cargos</t>
  </si>
  <si>
    <t>27. Fecha de la segunda restitución de fondos o cancelación de cargos</t>
  </si>
  <si>
    <t>28. Monto de la segunda restitución de fondos o cancelación de cargos</t>
  </si>
  <si>
    <t>29. Acciones judiciales en Juzgado de Policía Local</t>
  </si>
  <si>
    <t>30. Monto de acciones judiciales en JPL</t>
  </si>
  <si>
    <t>31. Estado de acciones judiciales</t>
  </si>
  <si>
    <t>32. Resultado de sentencia firme y ejecutoriada</t>
  </si>
  <si>
    <t>33. Fecha de restitución o cancelación por no acreditar judicialmente la existencia de dolo o culpa grave</t>
  </si>
  <si>
    <t>8. Número de identificación de la operación</t>
  </si>
  <si>
    <t>7.  Fecha de entrega del respaldo de la denuncia</t>
  </si>
  <si>
    <t>6.  Estado de la denuncia</t>
  </si>
  <si>
    <t>5.  Fecha del reclamo</t>
  </si>
  <si>
    <t>4.  Fecha de bloqueo del producto</t>
  </si>
  <si>
    <t>3.  Fecha del aviso</t>
  </si>
  <si>
    <t>2.  Código del aviso</t>
  </si>
  <si>
    <t>1.  RUT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</si>
</sst>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64" formatCode="_(* #,##0_);_(* \(#,##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b/>
      <sz val="11"/>
      <name val="Calibri Light"/>
      <family val="2"/>
      <scheme val="major"/>
    </font>
    <font>
      <sz val="11"/>
      <name val="Calibri"/>
      <family val="2"/>
      <scheme val="minor"/>
    </font>
    <font>
      <sz val="11"/>
      <color rgb="FFFF0000"/>
      <name val="Calibri"/>
      <family val="2"/>
      <scheme val="minor"/>
    </font>
    <font>
      <u/>
      <sz val="11"/>
      <color theme="10"/>
      <name val="Calibri"/>
      <family val="2"/>
      <scheme val="minor"/>
    </font>
    <font>
      <b/>
      <sz val="11"/>
      <name val="Calibri"/>
      <family val="2"/>
      <scheme val="minor"/>
    </font>
    <font>
      <i/>
      <sz val="11"/>
      <color theme="0" tint="-0.499984740745262"/>
      <name val="Calibri"/>
      <family val="2"/>
      <scheme val="minor"/>
    </font>
    <font>
      <b/>
      <u/>
      <sz val="12"/>
      <color theme="1"/>
      <name val="Calibri"/>
      <family val="2"/>
      <scheme val="minor"/>
    </font>
    <font>
      <sz val="10"/>
      <name val="Arial"/>
      <family val="2"/>
    </font>
    <font>
      <u/>
      <sz val="11"/>
      <color theme="1"/>
      <name val="Calibri"/>
      <family val="2"/>
      <scheme val="minor"/>
    </font>
    <font>
      <b/>
      <sz val="12"/>
      <color theme="1"/>
      <name val="Calibri"/>
      <family val="2"/>
      <scheme val="minor"/>
    </font>
    <font>
      <sz val="11"/>
      <color theme="1"/>
      <name val="Segoe UI"/>
      <family val="2"/>
    </font>
    <font>
      <b/>
      <sz val="11"/>
      <color theme="1"/>
      <name val="Segoe UI"/>
      <family val="2"/>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7030A0"/>
        <bgColor indexed="64"/>
      </patternFill>
    </fill>
  </fills>
  <borders count="37">
    <border>
      <left/>
      <right/>
      <top/>
      <bottom/>
      <diagonal/>
    </border>
    <border>
      <left style="thin">
        <color indexed="64"/>
      </left>
      <right style="thin">
        <color auto="1"/>
      </right>
      <top style="thin">
        <color indexed="64"/>
      </top>
      <bottom/>
      <diagonal/>
    </border>
    <border>
      <left style="thin">
        <color indexed="64"/>
      </left>
      <right style="thin">
        <color auto="1"/>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style="thin">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auto="1"/>
      </right>
      <top style="thin">
        <color indexed="64"/>
      </top>
      <bottom/>
      <diagonal/>
    </border>
    <border>
      <left style="thin">
        <color indexed="64"/>
      </left>
      <right style="medium">
        <color indexed="64"/>
      </right>
      <top style="thin">
        <color indexed="64"/>
      </top>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B0F0"/>
      </left>
      <right style="thin">
        <color rgb="FF00B0F0"/>
      </right>
      <top style="thin">
        <color rgb="FF00B0F0"/>
      </top>
      <bottom style="thin">
        <color rgb="FF00B0F0"/>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12" fillId="0" borderId="0"/>
    <xf numFmtId="42" fontId="1" fillId="0" borderId="0" applyFont="0" applyFill="0" applyBorder="0" applyAlignment="0" applyProtection="0"/>
  </cellStyleXfs>
  <cellXfs count="99">
    <xf numFmtId="0" fontId="0" fillId="0" borderId="0" xfId="0"/>
    <xf numFmtId="0" fontId="0" fillId="2" borderId="0" xfId="0" applyFill="1"/>
    <xf numFmtId="0" fontId="3" fillId="2" borderId="0" xfId="0" applyFont="1" applyFill="1"/>
    <xf numFmtId="0" fontId="5" fillId="2" borderId="0" xfId="0" applyFont="1" applyFill="1" applyAlignment="1">
      <alignment horizontal="left"/>
    </xf>
    <xf numFmtId="0" fontId="7" fillId="2" borderId="0" xfId="0" applyFont="1" applyFill="1"/>
    <xf numFmtId="0" fontId="10" fillId="2" borderId="0" xfId="0" applyFont="1" applyFill="1"/>
    <xf numFmtId="0" fontId="8" fillId="0" borderId="0" xfId="2"/>
    <xf numFmtId="0" fontId="4" fillId="2" borderId="0" xfId="0" applyFont="1" applyFill="1"/>
    <xf numFmtId="164" fontId="3" fillId="2" borderId="6" xfId="1" applyFont="1" applyFill="1" applyBorder="1"/>
    <xf numFmtId="0" fontId="11" fillId="0" borderId="0" xfId="0" applyFont="1"/>
    <xf numFmtId="17" fontId="2" fillId="3" borderId="4" xfId="0" applyNumberFormat="1" applyFont="1" applyFill="1" applyBorder="1"/>
    <xf numFmtId="14" fontId="0" fillId="0" borderId="0" xfId="0" applyNumberFormat="1"/>
    <xf numFmtId="42" fontId="0" fillId="0" borderId="0" xfId="0" applyNumberFormat="1"/>
    <xf numFmtId="9" fontId="0" fillId="0" borderId="0" xfId="4" applyFont="1"/>
    <xf numFmtId="0" fontId="3" fillId="0" borderId="0" xfId="0" applyFont="1"/>
    <xf numFmtId="17" fontId="2" fillId="3" borderId="4" xfId="0" applyNumberFormat="1" applyFont="1" applyFill="1" applyBorder="1" applyAlignment="1">
      <alignment horizontal="right"/>
    </xf>
    <xf numFmtId="42" fontId="3" fillId="2" borderId="1" xfId="6" applyFont="1" applyFill="1" applyBorder="1"/>
    <xf numFmtId="42" fontId="3" fillId="2" borderId="2" xfId="6" applyFont="1" applyFill="1" applyBorder="1"/>
    <xf numFmtId="42" fontId="3" fillId="2" borderId="6" xfId="6" applyFont="1" applyFill="1" applyBorder="1"/>
    <xf numFmtId="0" fontId="2" fillId="3" borderId="13" xfId="0" applyFont="1" applyFill="1" applyBorder="1" applyAlignment="1">
      <alignment horizontal="center" vertical="center"/>
    </xf>
    <xf numFmtId="0" fontId="6" fillId="2" borderId="14" xfId="0" applyFont="1" applyFill="1" applyBorder="1" applyAlignment="1">
      <alignment vertical="center"/>
    </xf>
    <xf numFmtId="0" fontId="6" fillId="2" borderId="16" xfId="0" applyFont="1" applyFill="1" applyBorder="1" applyAlignment="1">
      <alignment vertical="center"/>
    </xf>
    <xf numFmtId="0" fontId="0" fillId="2" borderId="16" xfId="0" applyFill="1" applyBorder="1"/>
    <xf numFmtId="3" fontId="3" fillId="2" borderId="1" xfId="1" applyNumberFormat="1" applyFont="1" applyFill="1" applyBorder="1"/>
    <xf numFmtId="3" fontId="3" fillId="2" borderId="10" xfId="1" applyNumberFormat="1" applyFont="1" applyFill="1" applyBorder="1"/>
    <xf numFmtId="3" fontId="3" fillId="2" borderId="7" xfId="1" applyNumberFormat="1" applyFont="1" applyFill="1" applyBorder="1"/>
    <xf numFmtId="3" fontId="3" fillId="2" borderId="2" xfId="1" applyNumberFormat="1" applyFont="1" applyFill="1" applyBorder="1"/>
    <xf numFmtId="3" fontId="3" fillId="2" borderId="0" xfId="1" applyNumberFormat="1" applyFont="1" applyFill="1" applyBorder="1"/>
    <xf numFmtId="3" fontId="3" fillId="2" borderId="2" xfId="0" applyNumberFormat="1" applyFont="1" applyFill="1" applyBorder="1"/>
    <xf numFmtId="3" fontId="3" fillId="0" borderId="11" xfId="0" applyNumberFormat="1" applyFont="1" applyBorder="1"/>
    <xf numFmtId="3" fontId="3" fillId="2" borderId="15" xfId="1" applyNumberFormat="1" applyFont="1" applyFill="1" applyBorder="1"/>
    <xf numFmtId="3" fontId="3" fillId="2" borderId="17" xfId="1" applyNumberFormat="1" applyFont="1" applyFill="1" applyBorder="1"/>
    <xf numFmtId="3" fontId="3" fillId="2" borderId="17" xfId="0" applyNumberFormat="1" applyFont="1" applyFill="1" applyBorder="1"/>
    <xf numFmtId="3" fontId="3" fillId="2" borderId="9" xfId="1" applyNumberFormat="1" applyFont="1" applyFill="1" applyBorder="1"/>
    <xf numFmtId="3" fontId="3" fillId="2" borderId="6" xfId="1" applyNumberFormat="1" applyFont="1" applyFill="1" applyBorder="1"/>
    <xf numFmtId="3" fontId="3" fillId="2" borderId="11" xfId="1" applyNumberFormat="1" applyFont="1" applyFill="1" applyBorder="1"/>
    <xf numFmtId="0" fontId="0" fillId="2" borderId="20" xfId="0" applyFill="1" applyBorder="1"/>
    <xf numFmtId="3" fontId="3" fillId="2" borderId="21" xfId="1" applyNumberFormat="1" applyFont="1" applyFill="1" applyBorder="1"/>
    <xf numFmtId="0" fontId="6" fillId="2" borderId="23" xfId="0" applyFont="1" applyFill="1" applyBorder="1" applyAlignment="1">
      <alignment vertical="center"/>
    </xf>
    <xf numFmtId="0" fontId="6" fillId="2" borderId="20" xfId="0" applyFont="1" applyFill="1" applyBorder="1" applyAlignment="1">
      <alignment vertical="center"/>
    </xf>
    <xf numFmtId="0" fontId="0" fillId="2" borderId="8" xfId="0" applyFill="1" applyBorder="1"/>
    <xf numFmtId="17" fontId="2" fillId="3" borderId="25" xfId="0" applyNumberFormat="1" applyFont="1" applyFill="1" applyBorder="1"/>
    <xf numFmtId="17" fontId="2" fillId="3" borderId="24" xfId="0" applyNumberFormat="1" applyFont="1" applyFill="1" applyBorder="1" applyAlignment="1">
      <alignment horizontal="right"/>
    </xf>
    <xf numFmtId="3" fontId="3" fillId="2" borderId="26" xfId="1" applyNumberFormat="1" applyFont="1" applyFill="1" applyBorder="1"/>
    <xf numFmtId="17" fontId="2" fillId="3" borderId="27" xfId="0" applyNumberFormat="1" applyFont="1" applyFill="1" applyBorder="1"/>
    <xf numFmtId="164" fontId="3" fillId="2" borderId="22" xfId="1" applyFont="1" applyFill="1" applyBorder="1"/>
    <xf numFmtId="3" fontId="3" fillId="0" borderId="6" xfId="0" applyNumberFormat="1" applyFont="1" applyBorder="1"/>
    <xf numFmtId="42" fontId="3" fillId="2" borderId="10" xfId="6" applyFont="1" applyFill="1" applyBorder="1"/>
    <xf numFmtId="42" fontId="3" fillId="2" borderId="0" xfId="6" applyFont="1" applyFill="1" applyBorder="1"/>
    <xf numFmtId="42" fontId="3" fillId="0" borderId="6" xfId="6" applyFont="1" applyBorder="1"/>
    <xf numFmtId="17" fontId="2" fillId="3" borderId="28" xfId="0" applyNumberFormat="1" applyFont="1" applyFill="1" applyBorder="1"/>
    <xf numFmtId="42" fontId="3" fillId="2" borderId="15" xfId="6" applyFont="1" applyFill="1" applyBorder="1"/>
    <xf numFmtId="42" fontId="3" fillId="2" borderId="17" xfId="6" applyFont="1" applyFill="1" applyBorder="1"/>
    <xf numFmtId="42" fontId="3" fillId="0" borderId="19" xfId="6" applyFont="1" applyBorder="1"/>
    <xf numFmtId="0" fontId="0" fillId="0" borderId="20" xfId="0" applyBorder="1"/>
    <xf numFmtId="3" fontId="0" fillId="0" borderId="0" xfId="0" applyNumberFormat="1"/>
    <xf numFmtId="3" fontId="0" fillId="0" borderId="21" xfId="0" applyNumberFormat="1" applyBorder="1"/>
    <xf numFmtId="0" fontId="0" fillId="0" borderId="8" xfId="0" applyBorder="1"/>
    <xf numFmtId="3" fontId="0" fillId="0" borderId="11" xfId="0" applyNumberFormat="1" applyBorder="1"/>
    <xf numFmtId="3" fontId="0" fillId="0" borderId="22" xfId="0" applyNumberFormat="1" applyBorder="1"/>
    <xf numFmtId="42" fontId="0" fillId="0" borderId="0" xfId="6" applyFont="1" applyBorder="1"/>
    <xf numFmtId="42" fontId="0" fillId="0" borderId="21" xfId="6" applyFont="1" applyBorder="1"/>
    <xf numFmtId="42" fontId="0" fillId="0" borderId="11" xfId="6" applyFont="1" applyBorder="1"/>
    <xf numFmtId="42" fontId="0" fillId="0" borderId="22" xfId="6" applyFont="1" applyBorder="1"/>
    <xf numFmtId="0" fontId="2" fillId="3" borderId="29" xfId="0" applyFont="1" applyFill="1" applyBorder="1" applyAlignment="1">
      <alignment horizontal="center" vertical="center"/>
    </xf>
    <xf numFmtId="17" fontId="2" fillId="3" borderId="12" xfId="0" applyNumberFormat="1" applyFont="1" applyFill="1" applyBorder="1"/>
    <xf numFmtId="17" fontId="2" fillId="3" borderId="29" xfId="0" applyNumberFormat="1" applyFont="1" applyFill="1" applyBorder="1"/>
    <xf numFmtId="17" fontId="2" fillId="3" borderId="3" xfId="0" applyNumberFormat="1" applyFont="1" applyFill="1" applyBorder="1"/>
    <xf numFmtId="0" fontId="2" fillId="3" borderId="30" xfId="0" applyFont="1" applyFill="1" applyBorder="1" applyAlignment="1">
      <alignment horizontal="center" vertical="center"/>
    </xf>
    <xf numFmtId="42" fontId="9" fillId="2" borderId="21" xfId="6" applyFont="1" applyFill="1" applyBorder="1" applyAlignment="1">
      <alignment vertical="center"/>
    </xf>
    <xf numFmtId="42" fontId="3" fillId="2" borderId="21" xfId="6" applyFont="1" applyFill="1" applyBorder="1"/>
    <xf numFmtId="42" fontId="3" fillId="2" borderId="22" xfId="6" applyFont="1" applyFill="1" applyBorder="1"/>
    <xf numFmtId="14" fontId="6" fillId="2" borderId="16" xfId="0" applyNumberFormat="1" applyFont="1" applyFill="1" applyBorder="1" applyAlignment="1">
      <alignment vertical="center"/>
    </xf>
    <xf numFmtId="14" fontId="0" fillId="2" borderId="16" xfId="0" applyNumberFormat="1" applyFill="1" applyBorder="1"/>
    <xf numFmtId="14" fontId="0" fillId="2" borderId="18" xfId="0" applyNumberFormat="1" applyFill="1" applyBorder="1"/>
    <xf numFmtId="0" fontId="13" fillId="0" borderId="0" xfId="0" applyFont="1"/>
    <xf numFmtId="0" fontId="0" fillId="0" borderId="0" xfId="0" applyAlignment="1">
      <alignment horizontal="left" vertical="top" wrapText="1"/>
    </xf>
    <xf numFmtId="0" fontId="2" fillId="4" borderId="0" xfId="0" applyFont="1" applyFill="1" applyAlignment="1">
      <alignment horizontal="center"/>
    </xf>
    <xf numFmtId="0" fontId="2" fillId="4" borderId="0" xfId="0" applyFont="1" applyFill="1" applyAlignment="1">
      <alignment horizontal="center" vertical="top" wrapText="1"/>
    </xf>
    <xf numFmtId="0" fontId="14" fillId="0" borderId="0" xfId="0" applyFont="1"/>
    <xf numFmtId="0" fontId="0" fillId="0" borderId="31" xfId="0" applyBorder="1" applyAlignment="1">
      <alignment horizontal="left" vertical="top" wrapText="1"/>
    </xf>
    <xf numFmtId="0" fontId="0" fillId="0" borderId="31" xfId="0" quotePrefix="1" applyBorder="1" applyAlignment="1">
      <alignment horizontal="left" vertical="top" wrapText="1"/>
    </xf>
    <xf numFmtId="0" fontId="4" fillId="0" borderId="0" xfId="0" applyFont="1"/>
    <xf numFmtId="0" fontId="2" fillId="3" borderId="4" xfId="0" applyFont="1" applyFill="1" applyBorder="1" applyAlignment="1">
      <alignment horizontal="center" vertical="center"/>
    </xf>
    <xf numFmtId="3" fontId="3" fillId="2" borderId="0" xfId="0" applyNumberFormat="1" applyFont="1" applyFill="1"/>
    <xf numFmtId="0" fontId="0" fillId="2" borderId="32" xfId="0" applyFill="1" applyBorder="1"/>
    <xf numFmtId="3" fontId="3" fillId="2" borderId="5" xfId="1" applyNumberFormat="1" applyFont="1" applyFill="1" applyBorder="1"/>
    <xf numFmtId="3" fontId="3" fillId="0" borderId="33" xfId="0" applyNumberFormat="1" applyFont="1" applyBorder="1"/>
    <xf numFmtId="164" fontId="3" fillId="2" borderId="33" xfId="1" applyFont="1" applyFill="1" applyBorder="1"/>
    <xf numFmtId="42" fontId="0" fillId="2" borderId="0" xfId="6" applyFont="1" applyFill="1" applyBorder="1"/>
    <xf numFmtId="42" fontId="0" fillId="2" borderId="21" xfId="6" applyFont="1" applyFill="1" applyBorder="1"/>
    <xf numFmtId="0" fontId="0" fillId="2" borderId="34" xfId="0" applyFill="1" applyBorder="1"/>
    <xf numFmtId="42" fontId="3" fillId="2" borderId="35" xfId="6" applyFont="1" applyFill="1" applyBorder="1"/>
    <xf numFmtId="42" fontId="3" fillId="2" borderId="36" xfId="6" applyFont="1" applyFill="1" applyBorder="1"/>
    <xf numFmtId="0" fontId="5" fillId="2" borderId="0" xfId="0" applyFont="1" applyFill="1" applyAlignment="1">
      <alignment horizontal="left"/>
    </xf>
    <xf numFmtId="0" fontId="5" fillId="0" borderId="0" xfId="0" applyFont="1" applyAlignment="1">
      <alignment horizontal="left"/>
    </xf>
    <xf numFmtId="0" fontId="0" fillId="0" borderId="31" xfId="0" applyBorder="1" applyAlignment="1">
      <alignment horizontal="center" vertical="center"/>
    </xf>
    <xf numFmtId="0" fontId="0" fillId="2" borderId="0" xfId="0" applyFill="1" applyBorder="1"/>
    <xf numFmtId="0" fontId="16" fillId="0" borderId="0" xfId="0" applyFont="1" applyAlignment="1">
      <alignment horizontal="left" vertical="center" wrapText="1"/>
    </xf>
  </cellXfs>
  <cellStyles count="7">
    <cellStyle name="Hipervínculo" xfId="2" builtinId="8"/>
    <cellStyle name="Hipervínculo 2" xfId="3" xr:uid="{C019876B-381F-4A30-BF6B-0CBEB1D01636}"/>
    <cellStyle name="Millares [0]" xfId="1" builtinId="6"/>
    <cellStyle name="Moneda [0]" xfId="6" builtinId="7"/>
    <cellStyle name="Normal" xfId="0" builtinId="0"/>
    <cellStyle name="Normal 2" xfId="5" xr:uid="{EEFA89C6-683F-4DE6-9924-B066DC689B4D}"/>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78C5D-6B67-4807-A29B-3FE4FA642981}">
  <sheetPr>
    <tabColor theme="4"/>
  </sheetPr>
  <dimension ref="A2:N46"/>
  <sheetViews>
    <sheetView showGridLines="0" tabSelected="1" zoomScale="85" zoomScaleNormal="85" workbookViewId="0">
      <selection activeCell="C5" sqref="C5"/>
    </sheetView>
  </sheetViews>
  <sheetFormatPr baseColWidth="10" defaultColWidth="11.42578125" defaultRowHeight="15" x14ac:dyDescent="0.25"/>
  <cols>
    <col min="1" max="1" width="5.7109375" style="1" customWidth="1"/>
    <col min="2" max="2" width="13.42578125" customWidth="1"/>
    <col min="3" max="3" width="73" customWidth="1"/>
  </cols>
  <sheetData>
    <row r="2" spans="2:14" ht="15.75" x14ac:dyDescent="0.25">
      <c r="B2" s="9" t="s">
        <v>11</v>
      </c>
    </row>
    <row r="4" spans="2:14" x14ac:dyDescent="0.25">
      <c r="B4" s="2" t="s">
        <v>58</v>
      </c>
      <c r="C4" s="4"/>
      <c r="D4" s="4"/>
    </row>
    <row r="6" spans="2:14" x14ac:dyDescent="0.25">
      <c r="B6" s="6" t="s">
        <v>1</v>
      </c>
      <c r="C6" s="94" t="s">
        <v>159</v>
      </c>
      <c r="D6" s="94"/>
      <c r="E6" s="94"/>
      <c r="F6" s="94"/>
      <c r="G6" s="94"/>
      <c r="H6" s="94"/>
      <c r="I6" s="94"/>
      <c r="J6" s="94"/>
      <c r="K6" s="94"/>
      <c r="L6" s="94"/>
      <c r="M6" s="94"/>
      <c r="N6" s="94"/>
    </row>
    <row r="7" spans="2:14" ht="15.75" customHeight="1" x14ac:dyDescent="0.25">
      <c r="B7" s="6"/>
      <c r="C7" s="3"/>
      <c r="D7" s="3"/>
      <c r="E7" s="3"/>
      <c r="F7" s="3"/>
      <c r="G7" s="3"/>
      <c r="H7" s="3"/>
      <c r="I7" s="3"/>
      <c r="J7" s="3"/>
      <c r="K7" s="3"/>
      <c r="L7" s="3"/>
      <c r="M7" s="3"/>
      <c r="N7" s="3"/>
    </row>
    <row r="8" spans="2:14" x14ac:dyDescent="0.25">
      <c r="B8" s="7" t="s">
        <v>113</v>
      </c>
      <c r="C8" s="3"/>
      <c r="D8" s="3"/>
      <c r="E8" s="3"/>
      <c r="F8" s="3"/>
      <c r="G8" s="3"/>
      <c r="H8" s="3"/>
      <c r="I8" s="3"/>
      <c r="J8" s="3"/>
      <c r="K8" s="3"/>
      <c r="L8" s="3"/>
      <c r="M8" s="3"/>
      <c r="N8" s="3"/>
    </row>
    <row r="9" spans="2:14" x14ac:dyDescent="0.25">
      <c r="C9" s="3"/>
      <c r="D9" s="3"/>
      <c r="E9" s="3"/>
      <c r="F9" s="3"/>
      <c r="G9" s="3"/>
      <c r="H9" s="3"/>
      <c r="I9" s="3"/>
      <c r="J9" s="3"/>
      <c r="K9" s="3"/>
      <c r="L9" s="3"/>
      <c r="M9" s="3"/>
      <c r="N9" s="3"/>
    </row>
    <row r="10" spans="2:14" x14ac:dyDescent="0.25">
      <c r="B10" s="6" t="s">
        <v>2</v>
      </c>
      <c r="C10" s="94" t="s">
        <v>46</v>
      </c>
      <c r="D10" s="94"/>
      <c r="E10" s="94"/>
      <c r="F10" s="94"/>
      <c r="G10" s="94"/>
      <c r="H10" s="94"/>
      <c r="I10" s="94"/>
      <c r="J10" s="94"/>
      <c r="K10" s="94"/>
      <c r="L10" s="94"/>
      <c r="M10" s="94"/>
      <c r="N10" s="94"/>
    </row>
    <row r="11" spans="2:14" x14ac:dyDescent="0.25">
      <c r="B11" s="6" t="s">
        <v>3</v>
      </c>
      <c r="C11" s="3" t="s">
        <v>47</v>
      </c>
      <c r="D11" s="3"/>
      <c r="E11" s="3"/>
      <c r="F11" s="3"/>
      <c r="G11" s="3"/>
      <c r="H11" s="3"/>
      <c r="I11" s="3"/>
      <c r="J11" s="3"/>
      <c r="K11" s="3"/>
      <c r="L11" s="3"/>
      <c r="M11" s="3"/>
      <c r="N11" s="3"/>
    </row>
    <row r="12" spans="2:14" x14ac:dyDescent="0.25">
      <c r="B12" s="6" t="s">
        <v>4</v>
      </c>
      <c r="C12" s="3" t="s">
        <v>48</v>
      </c>
      <c r="D12" s="3"/>
      <c r="E12" s="3"/>
      <c r="F12" s="3"/>
      <c r="G12" s="3"/>
      <c r="H12" s="3"/>
      <c r="I12" s="3"/>
      <c r="J12" s="3"/>
      <c r="K12" s="3"/>
      <c r="L12" s="3"/>
      <c r="M12" s="3"/>
      <c r="N12" s="3"/>
    </row>
    <row r="14" spans="2:14" x14ac:dyDescent="0.25">
      <c r="B14" s="7" t="s">
        <v>114</v>
      </c>
    </row>
    <row r="16" spans="2:14" x14ac:dyDescent="0.25">
      <c r="B16" s="6" t="s">
        <v>5</v>
      </c>
      <c r="C16" s="3" t="s">
        <v>51</v>
      </c>
      <c r="D16" s="3"/>
      <c r="E16" s="3"/>
      <c r="F16" s="3"/>
      <c r="G16" s="3"/>
      <c r="H16" s="3"/>
      <c r="I16" s="3"/>
      <c r="J16" s="3"/>
      <c r="K16" s="3"/>
      <c r="L16" s="3"/>
      <c r="M16" s="3"/>
      <c r="N16" s="3"/>
    </row>
    <row r="17" spans="2:14" x14ac:dyDescent="0.25">
      <c r="B17" s="6" t="s">
        <v>6</v>
      </c>
      <c r="C17" s="3" t="s">
        <v>155</v>
      </c>
      <c r="D17" s="3"/>
      <c r="E17" s="3"/>
      <c r="F17" s="3"/>
      <c r="G17" s="3"/>
      <c r="H17" s="3"/>
      <c r="I17" s="3"/>
      <c r="J17" s="3"/>
      <c r="K17" s="3"/>
      <c r="L17" s="3"/>
      <c r="M17" s="3"/>
      <c r="N17" s="3"/>
    </row>
    <row r="18" spans="2:14" x14ac:dyDescent="0.25">
      <c r="B18" s="6" t="s">
        <v>7</v>
      </c>
      <c r="C18" s="3" t="s">
        <v>54</v>
      </c>
      <c r="D18" s="3"/>
      <c r="E18" s="3"/>
      <c r="F18" s="3"/>
      <c r="G18" s="3"/>
      <c r="H18" s="3"/>
      <c r="I18" s="3"/>
      <c r="J18" s="3"/>
      <c r="K18" s="3"/>
      <c r="L18" s="3"/>
      <c r="M18" s="3"/>
      <c r="N18" s="3"/>
    </row>
    <row r="19" spans="2:14" x14ac:dyDescent="0.25">
      <c r="B19" s="6" t="s">
        <v>8</v>
      </c>
      <c r="C19" s="3" t="s">
        <v>156</v>
      </c>
      <c r="D19" s="3"/>
      <c r="E19" s="3"/>
      <c r="F19" s="3"/>
      <c r="G19" s="3"/>
      <c r="H19" s="3"/>
      <c r="I19" s="3"/>
      <c r="J19" s="3"/>
      <c r="K19" s="3"/>
      <c r="L19" s="3"/>
      <c r="M19" s="3"/>
      <c r="N19" s="3"/>
    </row>
    <row r="20" spans="2:14" x14ac:dyDescent="0.25">
      <c r="B20" s="6"/>
      <c r="C20" s="3"/>
      <c r="D20" s="3"/>
      <c r="E20" s="3"/>
      <c r="F20" s="3"/>
      <c r="G20" s="3"/>
      <c r="H20" s="3"/>
      <c r="I20" s="3"/>
      <c r="J20" s="3"/>
      <c r="K20" s="3"/>
      <c r="L20" s="3"/>
      <c r="M20" s="3"/>
      <c r="N20" s="3"/>
    </row>
    <row r="21" spans="2:14" x14ac:dyDescent="0.25">
      <c r="B21" s="82" t="s">
        <v>115</v>
      </c>
      <c r="C21" s="3"/>
      <c r="D21" s="3"/>
      <c r="E21" s="3"/>
      <c r="F21" s="3"/>
      <c r="G21" s="3"/>
      <c r="H21" s="3"/>
      <c r="I21" s="3"/>
      <c r="J21" s="3"/>
      <c r="K21" s="3"/>
      <c r="L21" s="3"/>
      <c r="M21" s="3"/>
      <c r="N21" s="3"/>
    </row>
    <row r="22" spans="2:14" x14ac:dyDescent="0.25">
      <c r="B22" s="6"/>
      <c r="C22" s="3"/>
      <c r="D22" s="3"/>
      <c r="E22" s="3"/>
      <c r="F22" s="3"/>
      <c r="G22" s="3"/>
      <c r="H22" s="3"/>
      <c r="I22" s="3"/>
      <c r="J22" s="3"/>
      <c r="K22" s="3"/>
      <c r="L22" s="3"/>
      <c r="M22" s="3"/>
      <c r="N22" s="3"/>
    </row>
    <row r="23" spans="2:14" x14ac:dyDescent="0.25">
      <c r="B23" s="6" t="s">
        <v>9</v>
      </c>
      <c r="C23" s="3" t="s">
        <v>158</v>
      </c>
      <c r="D23" s="3"/>
      <c r="E23" s="3"/>
      <c r="F23" s="3"/>
      <c r="G23" s="3"/>
      <c r="H23" s="3"/>
      <c r="I23" s="3"/>
      <c r="J23" s="3"/>
      <c r="K23" s="3"/>
      <c r="L23" s="3"/>
      <c r="M23" s="3"/>
      <c r="N23" s="3"/>
    </row>
    <row r="24" spans="2:14" x14ac:dyDescent="0.25">
      <c r="B24" s="6" t="s">
        <v>10</v>
      </c>
      <c r="C24" s="3" t="s">
        <v>157</v>
      </c>
      <c r="D24" s="3"/>
      <c r="E24" s="3"/>
      <c r="F24" s="3"/>
      <c r="G24" s="3"/>
      <c r="H24" s="3"/>
      <c r="I24" s="3"/>
      <c r="J24" s="3"/>
      <c r="K24" s="3"/>
      <c r="L24" s="3"/>
      <c r="M24" s="3"/>
      <c r="N24" s="3"/>
    </row>
    <row r="25" spans="2:14" x14ac:dyDescent="0.25">
      <c r="B25" s="6"/>
      <c r="C25" s="3"/>
      <c r="D25" s="3"/>
      <c r="E25" s="3"/>
      <c r="F25" s="3"/>
      <c r="G25" s="3"/>
      <c r="H25" s="3"/>
      <c r="I25" s="3"/>
      <c r="J25" s="3"/>
      <c r="K25" s="3"/>
      <c r="L25" s="3"/>
      <c r="M25" s="3"/>
      <c r="N25" s="3"/>
    </row>
    <row r="26" spans="2:14" x14ac:dyDescent="0.25">
      <c r="B26" s="82" t="s">
        <v>181</v>
      </c>
      <c r="C26" s="3"/>
      <c r="D26" s="3"/>
      <c r="E26" s="3"/>
      <c r="F26" s="3"/>
      <c r="G26" s="3"/>
      <c r="H26" s="3"/>
      <c r="I26" s="3"/>
      <c r="J26" s="3"/>
      <c r="K26" s="3"/>
      <c r="L26" s="3"/>
      <c r="M26" s="3"/>
      <c r="N26" s="3"/>
    </row>
    <row r="27" spans="2:14" x14ac:dyDescent="0.25">
      <c r="B27" s="6"/>
      <c r="C27" s="3"/>
      <c r="D27" s="3"/>
      <c r="E27" s="3"/>
      <c r="F27" s="3"/>
      <c r="G27" s="3"/>
      <c r="H27" s="3"/>
      <c r="I27" s="3"/>
      <c r="J27" s="3"/>
      <c r="K27" s="3"/>
      <c r="L27" s="3"/>
      <c r="M27" s="3"/>
      <c r="N27" s="3"/>
    </row>
    <row r="28" spans="2:14" x14ac:dyDescent="0.25">
      <c r="B28" s="6" t="s">
        <v>182</v>
      </c>
      <c r="C28" s="3"/>
      <c r="D28" s="3"/>
      <c r="E28" s="3"/>
      <c r="F28" s="3"/>
      <c r="G28" s="3"/>
      <c r="H28" s="3"/>
      <c r="I28" s="3"/>
      <c r="J28" s="3"/>
      <c r="K28" s="3"/>
      <c r="L28" s="3"/>
      <c r="M28" s="3"/>
      <c r="N28" s="3"/>
    </row>
    <row r="29" spans="2:14" x14ac:dyDescent="0.25">
      <c r="B29" s="6" t="s">
        <v>163</v>
      </c>
      <c r="C29" s="3"/>
      <c r="D29" s="3"/>
      <c r="E29" s="3"/>
      <c r="F29" s="3"/>
      <c r="G29" s="3"/>
      <c r="H29" s="3"/>
      <c r="I29" s="3"/>
      <c r="J29" s="3"/>
      <c r="K29" s="3"/>
      <c r="L29" s="3"/>
      <c r="M29" s="3"/>
      <c r="N29" s="3"/>
    </row>
    <row r="30" spans="2:14" x14ac:dyDescent="0.25">
      <c r="B30" s="6" t="s">
        <v>179</v>
      </c>
      <c r="C30" s="3"/>
      <c r="D30" s="3"/>
      <c r="E30" s="3"/>
      <c r="F30" s="3"/>
      <c r="G30" s="3"/>
      <c r="H30" s="3"/>
      <c r="I30" s="3"/>
      <c r="J30" s="3"/>
      <c r="K30" s="3"/>
      <c r="L30" s="3"/>
      <c r="M30" s="3"/>
      <c r="N30" s="3"/>
    </row>
    <row r="31" spans="2:14" x14ac:dyDescent="0.25">
      <c r="B31" s="6"/>
      <c r="C31" s="3"/>
      <c r="D31" s="3"/>
      <c r="E31" s="3"/>
      <c r="F31" s="3"/>
      <c r="G31" s="3"/>
      <c r="H31" s="3"/>
      <c r="I31" s="3"/>
      <c r="J31" s="3"/>
      <c r="K31" s="3"/>
      <c r="L31" s="3"/>
      <c r="M31" s="3"/>
      <c r="N31" s="3"/>
    </row>
    <row r="32" spans="2:14" ht="13.9" customHeight="1" x14ac:dyDescent="0.25">
      <c r="B32" t="s">
        <v>23</v>
      </c>
    </row>
    <row r="33" spans="1:5" x14ac:dyDescent="0.25">
      <c r="B33" s="1" t="s">
        <v>59</v>
      </c>
    </row>
    <row r="34" spans="1:5" x14ac:dyDescent="0.25">
      <c r="B34" t="s">
        <v>60</v>
      </c>
    </row>
    <row r="36" spans="1:5" ht="16.5" customHeight="1" x14ac:dyDescent="0.25">
      <c r="B36" s="98" t="s">
        <v>183</v>
      </c>
      <c r="C36" s="98"/>
      <c r="D36" s="98"/>
      <c r="E36" s="98"/>
    </row>
    <row r="37" spans="1:5" ht="16.5" customHeight="1" x14ac:dyDescent="0.25">
      <c r="B37" s="98"/>
      <c r="C37" s="98"/>
      <c r="D37" s="98"/>
      <c r="E37" s="98"/>
    </row>
    <row r="38" spans="1:5" ht="16.5" customHeight="1" x14ac:dyDescent="0.25">
      <c r="B38" s="98"/>
      <c r="C38" s="98"/>
      <c r="D38" s="98"/>
      <c r="E38" s="98"/>
    </row>
    <row r="39" spans="1:5" x14ac:dyDescent="0.25">
      <c r="B39" s="98"/>
      <c r="C39" s="98"/>
      <c r="D39" s="98"/>
      <c r="E39" s="98"/>
    </row>
    <row r="46" spans="1:5" x14ac:dyDescent="0.25">
      <c r="A46" s="5"/>
    </row>
  </sheetData>
  <mergeCells count="3">
    <mergeCell ref="C6:N6"/>
    <mergeCell ref="C10:N10"/>
    <mergeCell ref="B36:E39"/>
  </mergeCells>
  <hyperlinks>
    <hyperlink ref="B11" location="Institución!B42" display="Tabla 3" xr:uid="{15CDF888-27EB-4011-831A-27C37D160522}"/>
    <hyperlink ref="B10" location="Institución!B3" display="Tabla 2" xr:uid="{56ACB70C-68A1-46B1-89F2-C411E5DDE8CF}"/>
    <hyperlink ref="B6" location="Sistema!B4" display="Tabla 1" xr:uid="{16B63F21-C3D2-4780-880A-A86C9C9E6B77}"/>
    <hyperlink ref="B12" location="Institución!B81" display="Tabla 4" xr:uid="{0374C7C6-DD2E-4D4D-A7DB-E7D515F0BF6F}"/>
    <hyperlink ref="B16" location="'Por producto'!B3" display="Tabla 5" xr:uid="{AC3E84C3-2CD4-4ACD-9857-C967FE06B331}"/>
    <hyperlink ref="B17" location="'Por producto'!B17" display="Tabla 6" xr:uid="{06BA13CB-F9E0-4145-A9FE-085C52F6A97D}"/>
    <hyperlink ref="B23" location="'Supensión y denuncias'!B3" display="Tabla 9" xr:uid="{1657CFCC-9051-4BD1-B143-E9700FB6C027}"/>
    <hyperlink ref="B19" location="'Por producto'!B44" display="Tabla 8" xr:uid="{966252E8-0C91-4CD9-8168-74432E02BF7F}"/>
    <hyperlink ref="B18" location="'Por producto'!B31" display="Tabla 7" xr:uid="{23F7D06C-42B3-4695-A167-454A3743FF19}"/>
    <hyperlink ref="B24" location="'Supensión y denuncias'!B12" display="Tabla 10" xr:uid="{AFD77E16-FB70-4057-AF94-7D1549BD2949}"/>
    <hyperlink ref="B28" location="Metadatos!B1" display="Descripción metadatos" xr:uid="{380597D2-594D-47AB-80FF-F6CC8CA86553}"/>
    <hyperlink ref="B29" location="Metadatos!A42" display="Listado de campos en estructura antigua de archivo E24, previo a la publicación de la NCG N°539" xr:uid="{DDC39689-DDE0-4CFD-BBCC-B50A19CB65C1}"/>
    <hyperlink ref="B30" location="Metadatos!A59" display="Listado de campos en nueva estructura de archivo E24, posterior a la publicación de la NCG N°539" xr:uid="{8416DB8D-BC3E-4BB1-93F4-7976DDF0A886}"/>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69937-16B1-4EFC-A798-42FA7CBF919E}">
  <dimension ref="A1:J23"/>
  <sheetViews>
    <sheetView workbookViewId="0">
      <selection activeCell="B25" sqref="B25"/>
    </sheetView>
  </sheetViews>
  <sheetFormatPr baseColWidth="10" defaultRowHeight="15" x14ac:dyDescent="0.25"/>
  <cols>
    <col min="3" max="3" width="18.5703125" bestFit="1" customWidth="1"/>
    <col min="4" max="4" width="17" bestFit="1" customWidth="1"/>
    <col min="5" max="5" width="21.28515625" bestFit="1" customWidth="1"/>
    <col min="6" max="6" width="19.5703125" bestFit="1" customWidth="1"/>
    <col min="7" max="7" width="34.85546875" bestFit="1" customWidth="1"/>
    <col min="8" max="8" width="21.5703125" bestFit="1" customWidth="1"/>
    <col min="9" max="9" width="17.42578125" customWidth="1"/>
  </cols>
  <sheetData>
    <row r="1" spans="1:10" x14ac:dyDescent="0.25">
      <c r="A1" s="7" t="str">
        <f>+Indice!B4</f>
        <v>EVOLUCIÓN MENSUAL DE RECLAMOS, A NIVEL DE SISTEMA  (ENE25 - MAR26)</v>
      </c>
    </row>
    <row r="3" spans="1:10" x14ac:dyDescent="0.25">
      <c r="B3" s="75" t="str">
        <f>+Indice!B6</f>
        <v>Tabla 1</v>
      </c>
    </row>
    <row r="4" spans="1:10" ht="15.75" thickBot="1" x14ac:dyDescent="0.3">
      <c r="B4" t="str">
        <f>+Indice!C6</f>
        <v>Evolución mensual de estadísticas de fraude financiero (Ene25 - Mar26)</v>
      </c>
    </row>
    <row r="5" spans="1:10" ht="15.75" thickBot="1" x14ac:dyDescent="0.3">
      <c r="B5" s="64" t="s">
        <v>25</v>
      </c>
      <c r="C5" s="65" t="s">
        <v>26</v>
      </c>
      <c r="D5" s="65" t="s">
        <v>27</v>
      </c>
      <c r="E5" s="65" t="s">
        <v>28</v>
      </c>
      <c r="F5" s="65" t="s">
        <v>29</v>
      </c>
      <c r="G5" s="66" t="s">
        <v>30</v>
      </c>
      <c r="H5" s="67" t="s">
        <v>31</v>
      </c>
      <c r="I5" s="68" t="s">
        <v>32</v>
      </c>
    </row>
    <row r="6" spans="1:10" x14ac:dyDescent="0.25">
      <c r="B6" s="72">
        <v>45658</v>
      </c>
      <c r="C6" s="25">
        <v>51661</v>
      </c>
      <c r="D6" s="26">
        <v>57525</v>
      </c>
      <c r="E6" s="27">
        <v>28178</v>
      </c>
      <c r="F6" s="26">
        <v>33498</v>
      </c>
      <c r="G6" s="27">
        <v>123170</v>
      </c>
      <c r="H6" s="17">
        <v>16633580456</v>
      </c>
      <c r="I6" s="69">
        <v>10986175270</v>
      </c>
      <c r="J6" s="13"/>
    </row>
    <row r="7" spans="1:10" x14ac:dyDescent="0.25">
      <c r="B7" s="72">
        <v>45689</v>
      </c>
      <c r="C7" s="25">
        <v>46300</v>
      </c>
      <c r="D7" s="26">
        <v>51563</v>
      </c>
      <c r="E7" s="27">
        <v>23575</v>
      </c>
      <c r="F7" s="26">
        <v>28309</v>
      </c>
      <c r="G7" s="27">
        <v>104583</v>
      </c>
      <c r="H7" s="17">
        <v>15312554456</v>
      </c>
      <c r="I7" s="69">
        <v>9391959111</v>
      </c>
      <c r="J7" s="13"/>
    </row>
    <row r="8" spans="1:10" x14ac:dyDescent="0.25">
      <c r="B8" s="73">
        <v>45717</v>
      </c>
      <c r="C8" s="25">
        <v>50130</v>
      </c>
      <c r="D8" s="26">
        <v>56308</v>
      </c>
      <c r="E8" s="27">
        <v>24948</v>
      </c>
      <c r="F8" s="26">
        <v>30480</v>
      </c>
      <c r="G8" s="27">
        <v>123367</v>
      </c>
      <c r="H8" s="17">
        <v>16120627373</v>
      </c>
      <c r="I8" s="70">
        <v>12158340385</v>
      </c>
      <c r="J8" s="13"/>
    </row>
    <row r="9" spans="1:10" x14ac:dyDescent="0.25">
      <c r="B9" s="72">
        <v>45748</v>
      </c>
      <c r="C9" s="25">
        <v>51673</v>
      </c>
      <c r="D9" s="26">
        <v>57650</v>
      </c>
      <c r="E9" s="27">
        <v>25624</v>
      </c>
      <c r="F9" s="26">
        <v>30917</v>
      </c>
      <c r="G9" s="27">
        <v>117173</v>
      </c>
      <c r="H9" s="17">
        <v>15399250107</v>
      </c>
      <c r="I9" s="69">
        <v>11310311009</v>
      </c>
      <c r="J9" s="13"/>
    </row>
    <row r="10" spans="1:10" x14ac:dyDescent="0.25">
      <c r="B10" s="73">
        <v>45778</v>
      </c>
      <c r="C10" s="25">
        <v>52544</v>
      </c>
      <c r="D10" s="26">
        <v>58973</v>
      </c>
      <c r="E10" s="27">
        <v>27750</v>
      </c>
      <c r="F10" s="26">
        <v>33275</v>
      </c>
      <c r="G10" s="27">
        <v>135439</v>
      </c>
      <c r="H10" s="17">
        <v>16432602272</v>
      </c>
      <c r="I10" s="70">
        <v>10209086422</v>
      </c>
      <c r="J10" s="13"/>
    </row>
    <row r="11" spans="1:10" x14ac:dyDescent="0.25">
      <c r="B11" s="73">
        <v>45809</v>
      </c>
      <c r="C11" s="25">
        <v>55791</v>
      </c>
      <c r="D11" s="26">
        <v>66611</v>
      </c>
      <c r="E11" s="27">
        <v>27970</v>
      </c>
      <c r="F11" s="26">
        <v>32359</v>
      </c>
      <c r="G11" s="27">
        <v>139976</v>
      </c>
      <c r="H11" s="17">
        <v>16661351524</v>
      </c>
      <c r="I11" s="70">
        <v>10412649979</v>
      </c>
      <c r="J11" s="13"/>
    </row>
    <row r="12" spans="1:10" x14ac:dyDescent="0.25">
      <c r="B12" s="73">
        <v>45839</v>
      </c>
      <c r="C12" s="25">
        <v>36169</v>
      </c>
      <c r="D12" s="26">
        <v>38394</v>
      </c>
      <c r="E12" s="27">
        <v>26880</v>
      </c>
      <c r="F12" s="26">
        <v>28776</v>
      </c>
      <c r="G12" s="27">
        <v>121601</v>
      </c>
      <c r="H12" s="17">
        <v>14894359592</v>
      </c>
      <c r="I12" s="70">
        <v>10124428378</v>
      </c>
      <c r="J12" s="13"/>
    </row>
    <row r="13" spans="1:10" x14ac:dyDescent="0.25">
      <c r="B13" s="73">
        <v>45870</v>
      </c>
      <c r="C13" s="25">
        <v>39996</v>
      </c>
      <c r="D13" s="26">
        <v>42380</v>
      </c>
      <c r="E13" s="27">
        <v>28876</v>
      </c>
      <c r="F13" s="26">
        <v>30867</v>
      </c>
      <c r="G13" s="27">
        <v>123057</v>
      </c>
      <c r="H13" s="17">
        <v>15522921845</v>
      </c>
      <c r="I13" s="70">
        <v>11281769668</v>
      </c>
      <c r="J13" s="13"/>
    </row>
    <row r="14" spans="1:10" x14ac:dyDescent="0.25">
      <c r="B14" s="73">
        <v>45901</v>
      </c>
      <c r="C14" s="25">
        <v>40581</v>
      </c>
      <c r="D14" s="26">
        <v>43000</v>
      </c>
      <c r="E14" s="27">
        <v>29755</v>
      </c>
      <c r="F14" s="26">
        <v>31777</v>
      </c>
      <c r="G14" s="27">
        <v>120954</v>
      </c>
      <c r="H14" s="17">
        <v>13283835367</v>
      </c>
      <c r="I14" s="70">
        <v>9632276765</v>
      </c>
      <c r="J14" s="13"/>
    </row>
    <row r="15" spans="1:10" x14ac:dyDescent="0.25">
      <c r="B15" s="73">
        <v>45931</v>
      </c>
      <c r="C15" s="25">
        <v>42031</v>
      </c>
      <c r="D15" s="26">
        <v>44817</v>
      </c>
      <c r="E15" s="27">
        <v>31154</v>
      </c>
      <c r="F15" s="26">
        <v>33521</v>
      </c>
      <c r="G15" s="27">
        <v>126645</v>
      </c>
      <c r="H15" s="17">
        <v>14485876618</v>
      </c>
      <c r="I15" s="70">
        <v>10317041164</v>
      </c>
      <c r="J15" s="13"/>
    </row>
    <row r="16" spans="1:10" x14ac:dyDescent="0.25">
      <c r="B16" s="73">
        <v>45962</v>
      </c>
      <c r="C16" s="25">
        <v>40316</v>
      </c>
      <c r="D16" s="26">
        <v>42697</v>
      </c>
      <c r="E16" s="27">
        <v>29278</v>
      </c>
      <c r="F16" s="26">
        <v>31235</v>
      </c>
      <c r="G16" s="27">
        <v>119233</v>
      </c>
      <c r="H16" s="17">
        <v>13506836005</v>
      </c>
      <c r="I16" s="70">
        <v>8979828312</v>
      </c>
      <c r="J16" s="13"/>
    </row>
    <row r="17" spans="2:10" x14ac:dyDescent="0.25">
      <c r="B17" s="73">
        <v>45992</v>
      </c>
      <c r="C17" s="25">
        <v>42988</v>
      </c>
      <c r="D17" s="26">
        <v>45423</v>
      </c>
      <c r="E17" s="27">
        <v>31462</v>
      </c>
      <c r="F17" s="26">
        <v>33347</v>
      </c>
      <c r="G17" s="27">
        <v>135976</v>
      </c>
      <c r="H17" s="17">
        <v>13968870228</v>
      </c>
      <c r="I17" s="70">
        <v>8224685967</v>
      </c>
      <c r="J17" s="13"/>
    </row>
    <row r="18" spans="2:10" x14ac:dyDescent="0.25">
      <c r="B18" s="73">
        <v>46023</v>
      </c>
      <c r="C18" s="25">
        <v>68491</v>
      </c>
      <c r="D18" s="26">
        <v>72166</v>
      </c>
      <c r="E18" s="27">
        <v>40946</v>
      </c>
      <c r="F18" s="26">
        <v>43607</v>
      </c>
      <c r="G18" s="27">
        <v>171545</v>
      </c>
      <c r="H18" s="17">
        <v>15905771729</v>
      </c>
      <c r="I18" s="70">
        <v>9317701927</v>
      </c>
      <c r="J18" s="13"/>
    </row>
    <row r="19" spans="2:10" x14ac:dyDescent="0.25">
      <c r="B19" s="73">
        <v>46054</v>
      </c>
      <c r="C19" s="25">
        <v>68427</v>
      </c>
      <c r="D19" s="26">
        <v>71897</v>
      </c>
      <c r="E19" s="27">
        <v>40767</v>
      </c>
      <c r="F19" s="26">
        <v>43145</v>
      </c>
      <c r="G19" s="27">
        <v>198823</v>
      </c>
      <c r="H19" s="17">
        <v>14478347571</v>
      </c>
      <c r="I19" s="70">
        <v>8305425418</v>
      </c>
      <c r="J19" s="13"/>
    </row>
    <row r="20" spans="2:10" ht="15.75" thickBot="1" x14ac:dyDescent="0.3">
      <c r="B20" s="74">
        <v>46082</v>
      </c>
      <c r="C20" s="33">
        <v>63725</v>
      </c>
      <c r="D20" s="34">
        <v>67297</v>
      </c>
      <c r="E20" s="35">
        <v>34859</v>
      </c>
      <c r="F20" s="34">
        <v>37212</v>
      </c>
      <c r="G20" s="35">
        <v>133893</v>
      </c>
      <c r="H20" s="18">
        <v>13119706202</v>
      </c>
      <c r="I20" s="71">
        <v>5729952069</v>
      </c>
      <c r="J20" s="13"/>
    </row>
    <row r="21" spans="2:10" x14ac:dyDescent="0.25">
      <c r="H21" s="12"/>
    </row>
    <row r="23" spans="2:10" x14ac:dyDescent="0.25">
      <c r="B23" s="6" t="s">
        <v>153</v>
      </c>
    </row>
  </sheetData>
  <hyperlinks>
    <hyperlink ref="B23" location="Metadatos!A1" display="Nota: Para criterios metodológicos, definiciones y supuestos de cálculo, ver hoja Metadatos." xr:uid="{DE8058BB-C5AB-422C-BD60-A4D8B5BDD30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36AA7-D0D8-4BD5-8E30-D510AD96F430}">
  <dimension ref="B1:T120"/>
  <sheetViews>
    <sheetView topLeftCell="A23" zoomScale="55" zoomScaleNormal="55" workbookViewId="0">
      <selection activeCell="G62" sqref="G62"/>
    </sheetView>
  </sheetViews>
  <sheetFormatPr baseColWidth="10" defaultRowHeight="15" x14ac:dyDescent="0.25"/>
  <cols>
    <col min="2" max="2" width="64.42578125" customWidth="1"/>
    <col min="3" max="3" width="36" customWidth="1"/>
    <col min="4" max="4" width="22.42578125" bestFit="1" customWidth="1"/>
    <col min="5" max="7" width="22" bestFit="1" customWidth="1"/>
    <col min="8" max="8" width="22.42578125" bestFit="1" customWidth="1"/>
    <col min="9" max="9" width="21.5703125" bestFit="1" customWidth="1"/>
    <col min="10" max="10" width="22.42578125" bestFit="1" customWidth="1"/>
    <col min="11" max="11" width="22" bestFit="1" customWidth="1"/>
    <col min="12" max="12" width="22.42578125" bestFit="1" customWidth="1"/>
    <col min="13" max="13" width="22" bestFit="1" customWidth="1"/>
    <col min="14" max="15" width="22.42578125" bestFit="1" customWidth="1"/>
    <col min="16" max="17" width="22" bestFit="1" customWidth="1"/>
    <col min="18" max="18" width="25.28515625" customWidth="1"/>
    <col min="19" max="19" width="23.85546875" bestFit="1" customWidth="1"/>
  </cols>
  <sheetData>
    <row r="1" spans="2:18" x14ac:dyDescent="0.25">
      <c r="B1" s="7" t="str">
        <f>+Indice!B8</f>
        <v>EVOLUCIÓN MENSUAL DE USUARIOS, RECLAMOS Y PAGOS - POR INSTITUCIÓN  (ENE25 - MAR26)</v>
      </c>
      <c r="C1" s="7"/>
    </row>
    <row r="3" spans="2:18" x14ac:dyDescent="0.25">
      <c r="B3" s="2" t="str">
        <f>+Indice!B10</f>
        <v>Tabla 2</v>
      </c>
      <c r="C3" s="2"/>
      <c r="D3" s="1"/>
    </row>
    <row r="4" spans="2:18" ht="15.75" thickBot="1" x14ac:dyDescent="0.3">
      <c r="B4" s="94" t="str">
        <f>+Indice!C10</f>
        <v>Evolución número de personas con reclamos mensuales (Ene25-Mar26)</v>
      </c>
      <c r="C4" s="94"/>
      <c r="D4" s="94"/>
      <c r="E4" s="94"/>
      <c r="F4" s="94"/>
      <c r="G4" s="94"/>
      <c r="H4" s="94"/>
    </row>
    <row r="5" spans="2:18" x14ac:dyDescent="0.25">
      <c r="B5" s="83" t="s">
        <v>0</v>
      </c>
      <c r="C5" s="10">
        <v>45658</v>
      </c>
      <c r="D5" s="10">
        <v>45689</v>
      </c>
      <c r="E5" s="10">
        <v>45717</v>
      </c>
      <c r="F5" s="10">
        <v>45748</v>
      </c>
      <c r="G5" s="10">
        <v>45778</v>
      </c>
      <c r="H5" s="10">
        <v>45809</v>
      </c>
      <c r="I5" s="10">
        <v>45839</v>
      </c>
      <c r="J5" s="10">
        <v>45870</v>
      </c>
      <c r="K5" s="10">
        <v>45901</v>
      </c>
      <c r="L5" s="10">
        <v>45931</v>
      </c>
      <c r="M5" s="10">
        <v>45962</v>
      </c>
      <c r="N5" s="10">
        <v>45992</v>
      </c>
      <c r="O5" s="10">
        <v>46023</v>
      </c>
      <c r="P5" s="10">
        <v>46054</v>
      </c>
      <c r="Q5" s="10">
        <v>46082</v>
      </c>
      <c r="R5" s="15" t="s">
        <v>45</v>
      </c>
    </row>
    <row r="6" spans="2:18" x14ac:dyDescent="0.25">
      <c r="B6" s="39" t="s">
        <v>122</v>
      </c>
      <c r="C6" s="23">
        <v>4033</v>
      </c>
      <c r="D6" s="23">
        <v>3515</v>
      </c>
      <c r="E6" s="24">
        <v>4033</v>
      </c>
      <c r="F6" s="23">
        <v>4006</v>
      </c>
      <c r="G6" s="24">
        <v>3931</v>
      </c>
      <c r="H6" s="23">
        <v>4635</v>
      </c>
      <c r="I6" s="24">
        <v>4234</v>
      </c>
      <c r="J6" s="23">
        <v>4171</v>
      </c>
      <c r="K6" s="24">
        <v>4935</v>
      </c>
      <c r="L6" s="23">
        <v>5015</v>
      </c>
      <c r="M6" s="24">
        <v>4388</v>
      </c>
      <c r="N6" s="23">
        <v>6017</v>
      </c>
      <c r="O6" s="24">
        <v>4872</v>
      </c>
      <c r="P6" s="23">
        <v>3713</v>
      </c>
      <c r="Q6" s="24">
        <v>2555</v>
      </c>
      <c r="R6" s="30">
        <v>60388</v>
      </c>
    </row>
    <row r="7" spans="2:18" x14ac:dyDescent="0.25">
      <c r="B7" s="39" t="s">
        <v>123</v>
      </c>
      <c r="C7" s="26">
        <v>77</v>
      </c>
      <c r="D7" s="26">
        <v>43</v>
      </c>
      <c r="E7" s="27">
        <v>39</v>
      </c>
      <c r="F7" s="26">
        <v>44</v>
      </c>
      <c r="G7" s="27">
        <v>40</v>
      </c>
      <c r="H7" s="26">
        <v>36</v>
      </c>
      <c r="I7" s="27">
        <v>28</v>
      </c>
      <c r="J7" s="26">
        <v>29</v>
      </c>
      <c r="K7" s="27">
        <v>22</v>
      </c>
      <c r="L7" s="26">
        <v>27</v>
      </c>
      <c r="M7" s="27">
        <v>76</v>
      </c>
      <c r="N7" s="26">
        <v>31</v>
      </c>
      <c r="O7" s="27">
        <v>79</v>
      </c>
      <c r="P7" s="26">
        <v>46</v>
      </c>
      <c r="Q7" s="27">
        <v>24</v>
      </c>
      <c r="R7" s="31">
        <v>618</v>
      </c>
    </row>
    <row r="8" spans="2:18" x14ac:dyDescent="0.25">
      <c r="B8" s="39" t="s">
        <v>124</v>
      </c>
      <c r="C8" s="26">
        <v>7033</v>
      </c>
      <c r="D8" s="26">
        <v>6765</v>
      </c>
      <c r="E8" s="27">
        <v>7496</v>
      </c>
      <c r="F8" s="26">
        <v>8283</v>
      </c>
      <c r="G8" s="27">
        <v>9159</v>
      </c>
      <c r="H8" s="26">
        <v>8623</v>
      </c>
      <c r="I8" s="27">
        <v>5919</v>
      </c>
      <c r="J8" s="26">
        <v>6215</v>
      </c>
      <c r="K8" s="27">
        <v>6664</v>
      </c>
      <c r="L8" s="26">
        <v>6905</v>
      </c>
      <c r="M8" s="27">
        <v>7068</v>
      </c>
      <c r="N8" s="26">
        <v>8964</v>
      </c>
      <c r="O8" s="27">
        <v>12445</v>
      </c>
      <c r="P8" s="26">
        <v>12343</v>
      </c>
      <c r="Q8" s="27">
        <v>8264</v>
      </c>
      <c r="R8" s="31">
        <v>117402</v>
      </c>
    </row>
    <row r="9" spans="2:18" x14ac:dyDescent="0.25">
      <c r="B9" s="39" t="s">
        <v>125</v>
      </c>
      <c r="C9" s="26">
        <v>935</v>
      </c>
      <c r="D9" s="26">
        <v>945</v>
      </c>
      <c r="E9" s="27">
        <v>1278</v>
      </c>
      <c r="F9" s="26">
        <v>1129</v>
      </c>
      <c r="G9" s="27">
        <v>833</v>
      </c>
      <c r="H9" s="26">
        <v>866</v>
      </c>
      <c r="I9" s="27">
        <v>912</v>
      </c>
      <c r="J9" s="26">
        <v>778</v>
      </c>
      <c r="K9" s="27">
        <v>909</v>
      </c>
      <c r="L9" s="26">
        <v>872</v>
      </c>
      <c r="M9" s="27">
        <v>891</v>
      </c>
      <c r="N9" s="26">
        <v>929</v>
      </c>
      <c r="O9" s="27">
        <v>1011</v>
      </c>
      <c r="P9" s="26">
        <v>866</v>
      </c>
      <c r="Q9" s="27">
        <v>618</v>
      </c>
      <c r="R9" s="31">
        <v>13248</v>
      </c>
    </row>
    <row r="10" spans="2:18" x14ac:dyDescent="0.25">
      <c r="B10" s="39" t="s">
        <v>126</v>
      </c>
      <c r="C10" s="26">
        <v>1948</v>
      </c>
      <c r="D10" s="26">
        <v>1853</v>
      </c>
      <c r="E10" s="27">
        <v>1926</v>
      </c>
      <c r="F10" s="26">
        <v>1808</v>
      </c>
      <c r="G10" s="27">
        <v>1469</v>
      </c>
      <c r="H10" s="26">
        <v>1251</v>
      </c>
      <c r="I10" s="27">
        <v>2308</v>
      </c>
      <c r="J10" s="26">
        <v>1976</v>
      </c>
      <c r="K10" s="27">
        <v>1975</v>
      </c>
      <c r="L10" s="26">
        <v>2402</v>
      </c>
      <c r="M10" s="27">
        <v>2238</v>
      </c>
      <c r="N10" s="26">
        <v>1371</v>
      </c>
      <c r="O10" s="27">
        <v>2488</v>
      </c>
      <c r="P10" s="26">
        <v>1942</v>
      </c>
      <c r="Q10" s="27">
        <v>1070</v>
      </c>
      <c r="R10" s="31">
        <v>26931</v>
      </c>
    </row>
    <row r="11" spans="2:18" x14ac:dyDescent="0.25">
      <c r="B11" s="39" t="s">
        <v>127</v>
      </c>
      <c r="C11" s="26">
        <v>213</v>
      </c>
      <c r="D11" s="26">
        <v>218</v>
      </c>
      <c r="E11" s="27">
        <v>225</v>
      </c>
      <c r="F11" s="26">
        <v>196</v>
      </c>
      <c r="G11" s="27">
        <v>193</v>
      </c>
      <c r="H11" s="26">
        <v>174</v>
      </c>
      <c r="I11" s="27">
        <v>369</v>
      </c>
      <c r="J11" s="26">
        <v>365</v>
      </c>
      <c r="K11" s="27">
        <v>456</v>
      </c>
      <c r="L11" s="26">
        <v>419</v>
      </c>
      <c r="M11" s="27">
        <v>354</v>
      </c>
      <c r="N11" s="26">
        <v>395</v>
      </c>
      <c r="O11" s="27">
        <v>393</v>
      </c>
      <c r="P11" s="26">
        <v>404</v>
      </c>
      <c r="Q11" s="27">
        <v>326</v>
      </c>
      <c r="R11" s="31">
        <v>4426</v>
      </c>
    </row>
    <row r="12" spans="2:18" x14ac:dyDescent="0.25">
      <c r="B12" s="39" t="s">
        <v>128</v>
      </c>
      <c r="C12" s="26">
        <v>2368</v>
      </c>
      <c r="D12" s="26">
        <v>1977</v>
      </c>
      <c r="E12" s="27">
        <v>2519</v>
      </c>
      <c r="F12" s="26">
        <v>2864</v>
      </c>
      <c r="G12" s="27">
        <v>3042</v>
      </c>
      <c r="H12" s="26">
        <v>3814</v>
      </c>
      <c r="I12" s="27">
        <v>3297</v>
      </c>
      <c r="J12" s="26">
        <v>3167</v>
      </c>
      <c r="K12" s="27">
        <v>3168</v>
      </c>
      <c r="L12" s="26">
        <v>3662</v>
      </c>
      <c r="M12" s="27">
        <v>2781</v>
      </c>
      <c r="N12" s="26">
        <v>2200</v>
      </c>
      <c r="O12" s="27">
        <v>5431</v>
      </c>
      <c r="P12" s="26">
        <v>4538</v>
      </c>
      <c r="Q12" s="27">
        <v>5306</v>
      </c>
      <c r="R12" s="31">
        <v>47815</v>
      </c>
    </row>
    <row r="13" spans="2:18" x14ac:dyDescent="0.25">
      <c r="B13" s="39" t="s">
        <v>129</v>
      </c>
      <c r="C13" s="26">
        <v>1086</v>
      </c>
      <c r="D13" s="26">
        <v>943</v>
      </c>
      <c r="E13" s="27">
        <v>1114</v>
      </c>
      <c r="F13" s="26">
        <v>1426</v>
      </c>
      <c r="G13" s="27">
        <v>1412</v>
      </c>
      <c r="H13" s="26">
        <v>1235</v>
      </c>
      <c r="I13" s="27">
        <v>1154</v>
      </c>
      <c r="J13" s="26">
        <v>735</v>
      </c>
      <c r="K13" s="27">
        <v>632</v>
      </c>
      <c r="L13" s="26">
        <v>648</v>
      </c>
      <c r="M13" s="27">
        <v>557</v>
      </c>
      <c r="N13" s="26">
        <v>538</v>
      </c>
      <c r="O13" s="27">
        <v>591</v>
      </c>
      <c r="P13" s="26">
        <v>521</v>
      </c>
      <c r="Q13" s="27">
        <v>391</v>
      </c>
      <c r="R13" s="31">
        <v>12074</v>
      </c>
    </row>
    <row r="14" spans="2:18" x14ac:dyDescent="0.25">
      <c r="B14" s="39" t="s">
        <v>130</v>
      </c>
      <c r="C14" s="26">
        <v>234</v>
      </c>
      <c r="D14" s="26">
        <v>279</v>
      </c>
      <c r="E14" s="27">
        <v>298</v>
      </c>
      <c r="F14" s="26">
        <v>200</v>
      </c>
      <c r="G14" s="27">
        <v>459</v>
      </c>
      <c r="H14" s="26">
        <v>423</v>
      </c>
      <c r="I14" s="27"/>
      <c r="J14" s="26"/>
      <c r="K14" s="27"/>
      <c r="L14" s="26"/>
      <c r="M14" s="27"/>
      <c r="N14" s="26"/>
      <c r="O14" s="27"/>
      <c r="P14" s="26"/>
      <c r="Q14" s="27"/>
      <c r="R14" s="31">
        <v>1840</v>
      </c>
    </row>
    <row r="15" spans="2:18" x14ac:dyDescent="0.25">
      <c r="B15" s="39" t="s">
        <v>131</v>
      </c>
      <c r="C15" s="26">
        <v>3496</v>
      </c>
      <c r="D15" s="26">
        <v>2192</v>
      </c>
      <c r="E15" s="27">
        <v>1417</v>
      </c>
      <c r="F15" s="26">
        <v>1594</v>
      </c>
      <c r="G15" s="27">
        <v>2042</v>
      </c>
      <c r="H15" s="26">
        <v>1672</v>
      </c>
      <c r="I15" s="27">
        <v>1817</v>
      </c>
      <c r="J15" s="26">
        <v>2873</v>
      </c>
      <c r="K15" s="27">
        <v>2999</v>
      </c>
      <c r="L15" s="26">
        <v>2884</v>
      </c>
      <c r="M15" s="27">
        <v>3056</v>
      </c>
      <c r="N15" s="26">
        <v>2762</v>
      </c>
      <c r="O15" s="27">
        <v>3256</v>
      </c>
      <c r="P15" s="26">
        <v>3532</v>
      </c>
      <c r="Q15" s="27">
        <v>4306</v>
      </c>
      <c r="R15" s="31">
        <v>38297</v>
      </c>
    </row>
    <row r="16" spans="2:18" x14ac:dyDescent="0.25">
      <c r="B16" s="39" t="s">
        <v>132</v>
      </c>
      <c r="C16" s="26">
        <v>75</v>
      </c>
      <c r="D16" s="26">
        <v>69</v>
      </c>
      <c r="E16" s="27">
        <v>108</v>
      </c>
      <c r="F16" s="26">
        <v>120</v>
      </c>
      <c r="G16" s="27">
        <v>115</v>
      </c>
      <c r="H16" s="26">
        <v>92</v>
      </c>
      <c r="I16" s="27">
        <v>119</v>
      </c>
      <c r="J16" s="26">
        <v>122</v>
      </c>
      <c r="K16" s="27">
        <v>93</v>
      </c>
      <c r="L16" s="26">
        <v>142</v>
      </c>
      <c r="M16" s="27">
        <v>110</v>
      </c>
      <c r="N16" s="26">
        <v>93</v>
      </c>
      <c r="O16" s="27">
        <v>113</v>
      </c>
      <c r="P16" s="26">
        <v>104</v>
      </c>
      <c r="Q16" s="27">
        <v>70</v>
      </c>
      <c r="R16" s="31">
        <v>1478</v>
      </c>
    </row>
    <row r="17" spans="2:18" x14ac:dyDescent="0.25">
      <c r="B17" s="39" t="s">
        <v>133</v>
      </c>
      <c r="C17" s="26">
        <v>37</v>
      </c>
      <c r="D17" s="26">
        <v>37</v>
      </c>
      <c r="E17" s="27">
        <v>56</v>
      </c>
      <c r="F17" s="26">
        <v>55</v>
      </c>
      <c r="G17" s="27">
        <v>49</v>
      </c>
      <c r="H17" s="26">
        <v>47</v>
      </c>
      <c r="I17" s="27">
        <v>71</v>
      </c>
      <c r="J17" s="26">
        <v>67</v>
      </c>
      <c r="K17" s="27">
        <v>111</v>
      </c>
      <c r="L17" s="26">
        <v>124</v>
      </c>
      <c r="M17" s="27">
        <v>125</v>
      </c>
      <c r="N17" s="26">
        <v>131</v>
      </c>
      <c r="O17" s="27">
        <v>127</v>
      </c>
      <c r="P17" s="26">
        <v>237</v>
      </c>
      <c r="Q17" s="27">
        <v>324</v>
      </c>
      <c r="R17" s="31">
        <v>1523</v>
      </c>
    </row>
    <row r="18" spans="2:18" x14ac:dyDescent="0.25">
      <c r="B18" s="39" t="s">
        <v>134</v>
      </c>
      <c r="C18" s="26"/>
      <c r="D18" s="26"/>
      <c r="E18" s="27"/>
      <c r="F18" s="26"/>
      <c r="G18" s="27"/>
      <c r="H18" s="26"/>
      <c r="I18" s="27">
        <v>3</v>
      </c>
      <c r="J18" s="26">
        <v>1</v>
      </c>
      <c r="K18" s="27"/>
      <c r="L18" s="26">
        <v>1</v>
      </c>
      <c r="M18" s="27">
        <v>1</v>
      </c>
      <c r="N18" s="26"/>
      <c r="O18" s="27"/>
      <c r="P18" s="26">
        <v>1</v>
      </c>
      <c r="Q18" s="27"/>
      <c r="R18" s="31">
        <v>7</v>
      </c>
    </row>
    <row r="19" spans="2:18" x14ac:dyDescent="0.25">
      <c r="B19" s="39" t="s">
        <v>135</v>
      </c>
      <c r="C19" s="26"/>
      <c r="D19" s="26"/>
      <c r="E19" s="27"/>
      <c r="F19" s="26"/>
      <c r="G19" s="27">
        <v>2</v>
      </c>
      <c r="H19" s="26">
        <v>30</v>
      </c>
      <c r="I19" s="27">
        <v>551</v>
      </c>
      <c r="J19" s="26">
        <v>559</v>
      </c>
      <c r="K19" s="27">
        <v>455</v>
      </c>
      <c r="L19" s="26">
        <v>585</v>
      </c>
      <c r="M19" s="27">
        <v>456</v>
      </c>
      <c r="N19" s="26">
        <v>651</v>
      </c>
      <c r="O19" s="27">
        <v>672</v>
      </c>
      <c r="P19" s="26">
        <v>501</v>
      </c>
      <c r="Q19" s="27">
        <v>344</v>
      </c>
      <c r="R19" s="31">
        <v>4623</v>
      </c>
    </row>
    <row r="20" spans="2:18" x14ac:dyDescent="0.25">
      <c r="B20" s="39" t="s">
        <v>136</v>
      </c>
      <c r="C20" s="26">
        <v>1115</v>
      </c>
      <c r="D20" s="26">
        <v>897</v>
      </c>
      <c r="E20" s="27">
        <v>738</v>
      </c>
      <c r="F20" s="26">
        <v>717</v>
      </c>
      <c r="G20" s="27">
        <v>912</v>
      </c>
      <c r="H20" s="26">
        <v>781</v>
      </c>
      <c r="I20" s="27">
        <v>761</v>
      </c>
      <c r="J20" s="26">
        <v>512</v>
      </c>
      <c r="K20" s="27">
        <v>581</v>
      </c>
      <c r="L20" s="26">
        <v>590</v>
      </c>
      <c r="M20" s="27">
        <v>531</v>
      </c>
      <c r="N20" s="26">
        <v>623</v>
      </c>
      <c r="O20" s="27">
        <v>616</v>
      </c>
      <c r="P20" s="26">
        <v>661</v>
      </c>
      <c r="Q20" s="27">
        <v>584</v>
      </c>
      <c r="R20" s="31">
        <v>10339</v>
      </c>
    </row>
    <row r="21" spans="2:18" x14ac:dyDescent="0.25">
      <c r="B21" s="39" t="s">
        <v>137</v>
      </c>
      <c r="C21" s="26">
        <v>81</v>
      </c>
      <c r="D21" s="26">
        <v>110</v>
      </c>
      <c r="E21" s="27">
        <v>132</v>
      </c>
      <c r="F21" s="26">
        <v>213</v>
      </c>
      <c r="G21" s="27">
        <v>175</v>
      </c>
      <c r="H21" s="26">
        <v>153</v>
      </c>
      <c r="I21" s="27">
        <v>194</v>
      </c>
      <c r="J21" s="26">
        <v>301</v>
      </c>
      <c r="K21" s="27">
        <v>203</v>
      </c>
      <c r="L21" s="26">
        <v>225</v>
      </c>
      <c r="M21" s="27">
        <v>195</v>
      </c>
      <c r="N21" s="26">
        <v>229</v>
      </c>
      <c r="O21" s="27">
        <v>474</v>
      </c>
      <c r="P21" s="26">
        <v>357</v>
      </c>
      <c r="Q21" s="27">
        <v>406</v>
      </c>
      <c r="R21" s="31">
        <v>3352</v>
      </c>
    </row>
    <row r="22" spans="2:18" x14ac:dyDescent="0.25">
      <c r="B22" s="39" t="s">
        <v>138</v>
      </c>
      <c r="C22" s="26">
        <v>23</v>
      </c>
      <c r="D22" s="26">
        <v>18</v>
      </c>
      <c r="E22" s="27">
        <v>35</v>
      </c>
      <c r="F22" s="26">
        <v>88</v>
      </c>
      <c r="G22" s="27">
        <v>243</v>
      </c>
      <c r="H22" s="26">
        <v>512</v>
      </c>
      <c r="I22" s="27">
        <v>396</v>
      </c>
      <c r="J22" s="26">
        <v>212</v>
      </c>
      <c r="K22" s="27">
        <v>176</v>
      </c>
      <c r="L22" s="26">
        <v>174</v>
      </c>
      <c r="M22" s="27">
        <v>185</v>
      </c>
      <c r="N22" s="26">
        <v>154</v>
      </c>
      <c r="O22" s="27">
        <v>186</v>
      </c>
      <c r="P22" s="26">
        <v>143</v>
      </c>
      <c r="Q22" s="27">
        <v>122</v>
      </c>
      <c r="R22" s="31">
        <v>2636</v>
      </c>
    </row>
    <row r="23" spans="2:18" x14ac:dyDescent="0.25">
      <c r="B23" s="39" t="s">
        <v>139</v>
      </c>
      <c r="C23" s="26">
        <v>114</v>
      </c>
      <c r="D23" s="26">
        <v>56</v>
      </c>
      <c r="E23" s="27">
        <v>60</v>
      </c>
      <c r="F23" s="26">
        <v>43</v>
      </c>
      <c r="G23" s="27">
        <v>46</v>
      </c>
      <c r="H23" s="26">
        <v>72</v>
      </c>
      <c r="I23" s="27">
        <v>136</v>
      </c>
      <c r="J23" s="26">
        <v>197</v>
      </c>
      <c r="K23" s="27">
        <v>186</v>
      </c>
      <c r="L23" s="26">
        <v>192</v>
      </c>
      <c r="M23" s="27">
        <v>163</v>
      </c>
      <c r="N23" s="26">
        <v>130</v>
      </c>
      <c r="O23" s="27">
        <v>53</v>
      </c>
      <c r="P23" s="26">
        <v>43</v>
      </c>
      <c r="Q23" s="27">
        <v>69</v>
      </c>
      <c r="R23" s="31">
        <v>1538</v>
      </c>
    </row>
    <row r="24" spans="2:18" x14ac:dyDescent="0.25">
      <c r="B24" s="39" t="s">
        <v>140</v>
      </c>
      <c r="C24" s="26">
        <v>4952</v>
      </c>
      <c r="D24" s="26">
        <v>3365</v>
      </c>
      <c r="E24" s="27">
        <v>3068</v>
      </c>
      <c r="F24" s="26">
        <v>2561</v>
      </c>
      <c r="G24" s="27">
        <v>3396</v>
      </c>
      <c r="H24" s="26">
        <v>3150</v>
      </c>
      <c r="I24" s="27">
        <v>2838</v>
      </c>
      <c r="J24" s="26">
        <v>3328</v>
      </c>
      <c r="K24" s="27">
        <v>2903</v>
      </c>
      <c r="L24" s="26">
        <v>3068</v>
      </c>
      <c r="M24" s="27">
        <v>2703</v>
      </c>
      <c r="N24" s="26">
        <v>2302</v>
      </c>
      <c r="O24" s="27">
        <v>3584</v>
      </c>
      <c r="P24" s="26">
        <v>3089</v>
      </c>
      <c r="Q24" s="27">
        <v>3381</v>
      </c>
      <c r="R24" s="31">
        <v>46031</v>
      </c>
    </row>
    <row r="25" spans="2:18" x14ac:dyDescent="0.25">
      <c r="B25" s="39" t="s">
        <v>141</v>
      </c>
      <c r="C25" s="26">
        <v>85</v>
      </c>
      <c r="D25" s="26">
        <v>72</v>
      </c>
      <c r="E25" s="27">
        <v>77</v>
      </c>
      <c r="F25" s="26">
        <v>51</v>
      </c>
      <c r="G25" s="27">
        <v>74</v>
      </c>
      <c r="H25" s="26">
        <v>46</v>
      </c>
      <c r="I25" s="27">
        <v>68</v>
      </c>
      <c r="J25" s="26">
        <v>99</v>
      </c>
      <c r="K25" s="27">
        <v>100</v>
      </c>
      <c r="L25" s="26">
        <v>141</v>
      </c>
      <c r="M25" s="27">
        <v>125</v>
      </c>
      <c r="N25" s="26">
        <v>123</v>
      </c>
      <c r="O25" s="27">
        <v>115</v>
      </c>
      <c r="P25" s="26">
        <v>138</v>
      </c>
      <c r="Q25" s="27">
        <v>217</v>
      </c>
      <c r="R25" s="31">
        <v>1502</v>
      </c>
    </row>
    <row r="26" spans="2:18" x14ac:dyDescent="0.25">
      <c r="B26" s="39" t="s">
        <v>142</v>
      </c>
      <c r="C26" s="26">
        <v>110</v>
      </c>
      <c r="D26" s="26">
        <v>98</v>
      </c>
      <c r="E26" s="27">
        <v>136</v>
      </c>
      <c r="F26" s="26">
        <v>128</v>
      </c>
      <c r="G26" s="27">
        <v>127</v>
      </c>
      <c r="H26" s="26">
        <v>181</v>
      </c>
      <c r="I26" s="27">
        <v>134</v>
      </c>
      <c r="J26" s="26">
        <v>122</v>
      </c>
      <c r="K26" s="27">
        <v>118</v>
      </c>
      <c r="L26" s="26">
        <v>158</v>
      </c>
      <c r="M26" s="27">
        <v>174</v>
      </c>
      <c r="N26" s="26">
        <v>194</v>
      </c>
      <c r="O26" s="27">
        <v>202</v>
      </c>
      <c r="P26" s="26">
        <v>190</v>
      </c>
      <c r="Q26" s="27">
        <v>189</v>
      </c>
      <c r="R26" s="31">
        <v>2211</v>
      </c>
    </row>
    <row r="27" spans="2:18" x14ac:dyDescent="0.25">
      <c r="B27" s="39" t="s">
        <v>143</v>
      </c>
      <c r="C27" s="26">
        <v>35</v>
      </c>
      <c r="D27" s="26">
        <v>25</v>
      </c>
      <c r="E27" s="27">
        <v>28</v>
      </c>
      <c r="F27" s="26">
        <v>30</v>
      </c>
      <c r="G27" s="27">
        <v>19</v>
      </c>
      <c r="H27" s="26">
        <v>15</v>
      </c>
      <c r="I27" s="27">
        <v>47</v>
      </c>
      <c r="J27" s="26">
        <v>24</v>
      </c>
      <c r="K27" s="27">
        <v>15</v>
      </c>
      <c r="L27" s="26">
        <v>31</v>
      </c>
      <c r="M27" s="27">
        <v>17</v>
      </c>
      <c r="N27" s="26">
        <v>25</v>
      </c>
      <c r="O27" s="27">
        <v>26</v>
      </c>
      <c r="P27" s="26">
        <v>22</v>
      </c>
      <c r="Q27" s="27">
        <v>18</v>
      </c>
      <c r="R27" s="31">
        <v>371</v>
      </c>
    </row>
    <row r="28" spans="2:18" x14ac:dyDescent="0.25">
      <c r="B28" s="39" t="s">
        <v>144</v>
      </c>
      <c r="C28" s="26">
        <v>90</v>
      </c>
      <c r="D28" s="26">
        <v>67</v>
      </c>
      <c r="E28" s="27">
        <v>93</v>
      </c>
      <c r="F28" s="26">
        <v>96</v>
      </c>
      <c r="G28" s="27">
        <v>141</v>
      </c>
      <c r="H28" s="26">
        <v>210</v>
      </c>
      <c r="I28" s="27">
        <v>166</v>
      </c>
      <c r="J28" s="26">
        <v>162</v>
      </c>
      <c r="K28" s="27">
        <v>100</v>
      </c>
      <c r="L28" s="26">
        <v>132</v>
      </c>
      <c r="M28" s="27">
        <v>67</v>
      </c>
      <c r="N28" s="26">
        <v>74</v>
      </c>
      <c r="O28" s="27">
        <v>30</v>
      </c>
      <c r="P28" s="26">
        <v>22</v>
      </c>
      <c r="Q28" s="27">
        <v>41</v>
      </c>
      <c r="R28" s="31">
        <v>1310</v>
      </c>
    </row>
    <row r="29" spans="2:18" x14ac:dyDescent="0.25">
      <c r="B29" s="39" t="s">
        <v>145</v>
      </c>
      <c r="C29" s="26"/>
      <c r="D29" s="26"/>
      <c r="E29" s="27"/>
      <c r="F29" s="26"/>
      <c r="G29" s="27"/>
      <c r="H29" s="26"/>
      <c r="I29" s="27"/>
      <c r="J29" s="26"/>
      <c r="K29" s="27"/>
      <c r="L29" s="26"/>
      <c r="M29" s="27"/>
      <c r="N29" s="26"/>
      <c r="O29" s="27"/>
      <c r="P29" s="26"/>
      <c r="Q29" s="27">
        <v>1</v>
      </c>
      <c r="R29" s="31">
        <v>1</v>
      </c>
    </row>
    <row r="30" spans="2:18" x14ac:dyDescent="0.25">
      <c r="B30" s="39" t="s">
        <v>146</v>
      </c>
      <c r="C30" s="26">
        <v>5</v>
      </c>
      <c r="D30" s="26">
        <v>4</v>
      </c>
      <c r="E30" s="27">
        <v>4</v>
      </c>
      <c r="F30" s="26">
        <v>7</v>
      </c>
      <c r="G30" s="27">
        <v>4</v>
      </c>
      <c r="H30" s="26">
        <v>4</v>
      </c>
      <c r="I30" s="27">
        <v>5</v>
      </c>
      <c r="J30" s="26">
        <v>2</v>
      </c>
      <c r="K30" s="27">
        <v>7</v>
      </c>
      <c r="L30" s="26">
        <v>3</v>
      </c>
      <c r="M30" s="27">
        <v>1</v>
      </c>
      <c r="N30" s="26">
        <v>4</v>
      </c>
      <c r="O30" s="27">
        <v>6</v>
      </c>
      <c r="P30" s="26">
        <v>4</v>
      </c>
      <c r="Q30" s="27">
        <v>2</v>
      </c>
      <c r="R30" s="31">
        <v>59</v>
      </c>
    </row>
    <row r="31" spans="2:18" x14ac:dyDescent="0.25">
      <c r="B31" s="39" t="s">
        <v>147</v>
      </c>
      <c r="C31" s="26"/>
      <c r="D31" s="26"/>
      <c r="E31" s="27"/>
      <c r="F31" s="26"/>
      <c r="G31" s="27"/>
      <c r="H31" s="26"/>
      <c r="I31" s="27">
        <v>570</v>
      </c>
      <c r="J31" s="26">
        <v>768</v>
      </c>
      <c r="K31" s="27">
        <v>831</v>
      </c>
      <c r="L31" s="26">
        <v>593</v>
      </c>
      <c r="M31" s="27">
        <v>530</v>
      </c>
      <c r="N31" s="26">
        <v>434</v>
      </c>
      <c r="O31" s="27">
        <v>1313</v>
      </c>
      <c r="P31" s="26">
        <v>4372</v>
      </c>
      <c r="Q31" s="27">
        <v>1093</v>
      </c>
      <c r="R31" s="31">
        <v>10271</v>
      </c>
    </row>
    <row r="32" spans="2:18" x14ac:dyDescent="0.25">
      <c r="B32" s="39" t="s">
        <v>148</v>
      </c>
      <c r="C32" s="26">
        <v>23</v>
      </c>
      <c r="D32" s="26">
        <v>37</v>
      </c>
      <c r="E32" s="27">
        <v>31</v>
      </c>
      <c r="F32" s="26">
        <v>24</v>
      </c>
      <c r="G32" s="27">
        <v>29</v>
      </c>
      <c r="H32" s="26">
        <v>18</v>
      </c>
      <c r="I32" s="27">
        <v>20</v>
      </c>
      <c r="J32" s="26">
        <v>22</v>
      </c>
      <c r="K32" s="27">
        <v>29</v>
      </c>
      <c r="L32" s="26">
        <v>28</v>
      </c>
      <c r="M32" s="27">
        <v>26</v>
      </c>
      <c r="N32" s="26">
        <v>34</v>
      </c>
      <c r="O32" s="27">
        <v>59</v>
      </c>
      <c r="P32" s="26">
        <v>323</v>
      </c>
      <c r="Q32" s="27">
        <v>110</v>
      </c>
      <c r="R32" s="31">
        <v>806</v>
      </c>
    </row>
    <row r="33" spans="2:20" x14ac:dyDescent="0.25">
      <c r="B33" s="39" t="s">
        <v>149</v>
      </c>
      <c r="C33" s="26">
        <v>3</v>
      </c>
      <c r="D33" s="26">
        <v>6</v>
      </c>
      <c r="E33" s="27">
        <v>38</v>
      </c>
      <c r="F33" s="26">
        <v>48</v>
      </c>
      <c r="G33" s="27">
        <v>47</v>
      </c>
      <c r="H33" s="26">
        <v>36</v>
      </c>
      <c r="I33" s="27"/>
      <c r="J33" s="26"/>
      <c r="K33" s="27"/>
      <c r="L33" s="26">
        <v>21</v>
      </c>
      <c r="M33" s="27">
        <v>17</v>
      </c>
      <c r="N33" s="26">
        <v>21</v>
      </c>
      <c r="O33" s="27">
        <v>3</v>
      </c>
      <c r="P33" s="26">
        <v>7</v>
      </c>
      <c r="Q33" s="27">
        <v>4</v>
      </c>
      <c r="R33" s="31">
        <v>251</v>
      </c>
    </row>
    <row r="34" spans="2:20" x14ac:dyDescent="0.25">
      <c r="B34" s="39" t="s">
        <v>150</v>
      </c>
      <c r="C34" s="26">
        <v>5</v>
      </c>
      <c r="D34" s="26">
        <v>7</v>
      </c>
      <c r="E34" s="27">
        <v>7</v>
      </c>
      <c r="F34" s="26">
        <v>15</v>
      </c>
      <c r="G34" s="27">
        <v>5</v>
      </c>
      <c r="H34" s="26">
        <v>8</v>
      </c>
      <c r="I34" s="27">
        <v>7</v>
      </c>
      <c r="J34" s="26">
        <v>14</v>
      </c>
      <c r="K34" s="27">
        <v>5</v>
      </c>
      <c r="L34" s="26">
        <v>11</v>
      </c>
      <c r="M34" s="27">
        <v>11</v>
      </c>
      <c r="N34" s="26">
        <v>7</v>
      </c>
      <c r="O34" s="27">
        <v>10</v>
      </c>
      <c r="P34" s="26">
        <v>17</v>
      </c>
      <c r="Q34" s="27">
        <v>14</v>
      </c>
      <c r="R34" s="31">
        <v>143</v>
      </c>
    </row>
    <row r="35" spans="2:20" x14ac:dyDescent="0.25">
      <c r="B35" s="39" t="s">
        <v>120</v>
      </c>
      <c r="C35" s="26"/>
      <c r="D35" s="26">
        <v>1</v>
      </c>
      <c r="E35" s="27">
        <v>5</v>
      </c>
      <c r="F35" s="26">
        <v>2</v>
      </c>
      <c r="G35" s="27">
        <v>3</v>
      </c>
      <c r="H35" s="26">
        <v>5</v>
      </c>
      <c r="I35" s="27">
        <v>21</v>
      </c>
      <c r="J35" s="26">
        <v>8</v>
      </c>
      <c r="K35" s="27">
        <v>7</v>
      </c>
      <c r="L35" s="26">
        <v>3</v>
      </c>
      <c r="M35" s="27">
        <v>8</v>
      </c>
      <c r="N35" s="26">
        <v>3</v>
      </c>
      <c r="O35" s="27">
        <v>9</v>
      </c>
      <c r="P35" s="26">
        <v>7</v>
      </c>
      <c r="Q35" s="27">
        <v>3</v>
      </c>
      <c r="R35" s="31">
        <v>83</v>
      </c>
    </row>
    <row r="36" spans="2:20" x14ac:dyDescent="0.25">
      <c r="B36" s="39" t="s">
        <v>121</v>
      </c>
      <c r="C36" s="26"/>
      <c r="D36" s="26"/>
      <c r="E36" s="27">
        <v>1</v>
      </c>
      <c r="F36" s="26"/>
      <c r="G36" s="27">
        <v>1</v>
      </c>
      <c r="H36" s="26"/>
      <c r="I36" s="27"/>
      <c r="J36" s="26"/>
      <c r="K36" s="27"/>
      <c r="L36" s="26"/>
      <c r="M36" s="27"/>
      <c r="N36" s="26">
        <v>1</v>
      </c>
      <c r="O36" s="27">
        <v>1</v>
      </c>
      <c r="P36" s="26">
        <v>2</v>
      </c>
      <c r="Q36" s="27"/>
      <c r="R36" s="31">
        <v>6</v>
      </c>
    </row>
    <row r="37" spans="2:20" x14ac:dyDescent="0.25">
      <c r="B37" s="39" t="s">
        <v>151</v>
      </c>
      <c r="C37" s="28">
        <v>602</v>
      </c>
      <c r="D37" s="28">
        <v>578</v>
      </c>
      <c r="E37" s="84">
        <v>650</v>
      </c>
      <c r="F37" s="28">
        <v>492</v>
      </c>
      <c r="G37" s="84">
        <v>597</v>
      </c>
      <c r="H37" s="28">
        <v>776</v>
      </c>
      <c r="I37" s="84">
        <v>1678</v>
      </c>
      <c r="J37" s="28">
        <v>2971</v>
      </c>
      <c r="K37" s="84">
        <v>2923</v>
      </c>
      <c r="L37" s="28">
        <v>3125</v>
      </c>
      <c r="M37" s="84">
        <v>3272</v>
      </c>
      <c r="N37" s="28">
        <v>3839</v>
      </c>
      <c r="O37" s="84">
        <v>3992</v>
      </c>
      <c r="P37" s="28">
        <v>3745</v>
      </c>
      <c r="Q37" s="84">
        <v>5843</v>
      </c>
      <c r="R37" s="32">
        <v>33131</v>
      </c>
    </row>
    <row r="38" spans="2:20" x14ac:dyDescent="0.25">
      <c r="B38" s="39" t="s">
        <v>152</v>
      </c>
      <c r="C38" s="86">
        <v>18</v>
      </c>
      <c r="D38" s="26">
        <v>12</v>
      </c>
      <c r="E38" s="27">
        <v>12</v>
      </c>
      <c r="F38" s="26">
        <v>16</v>
      </c>
      <c r="G38" s="27">
        <v>10</v>
      </c>
      <c r="H38" s="26">
        <v>9</v>
      </c>
      <c r="I38" s="27">
        <v>17</v>
      </c>
      <c r="J38" s="26">
        <v>15</v>
      </c>
      <c r="K38" s="27">
        <v>25</v>
      </c>
      <c r="L38" s="26">
        <v>17</v>
      </c>
      <c r="M38" s="27">
        <v>34</v>
      </c>
      <c r="N38" s="26">
        <v>45</v>
      </c>
      <c r="O38" s="27">
        <v>20</v>
      </c>
      <c r="P38" s="26">
        <v>17</v>
      </c>
      <c r="Q38" s="27">
        <v>16</v>
      </c>
      <c r="R38" s="31">
        <v>278</v>
      </c>
    </row>
    <row r="39" spans="2:20" x14ac:dyDescent="0.25">
      <c r="B39" s="85" t="s">
        <v>45</v>
      </c>
      <c r="C39" s="87">
        <v>28178</v>
      </c>
      <c r="D39" s="87">
        <v>23575</v>
      </c>
      <c r="E39" s="87">
        <v>24948</v>
      </c>
      <c r="F39" s="87">
        <v>25624</v>
      </c>
      <c r="G39" s="87">
        <v>27750</v>
      </c>
      <c r="H39" s="87">
        <v>27970</v>
      </c>
      <c r="I39" s="87">
        <v>26880</v>
      </c>
      <c r="J39" s="87">
        <v>28876</v>
      </c>
      <c r="K39" s="87">
        <v>29755</v>
      </c>
      <c r="L39" s="87">
        <v>31154</v>
      </c>
      <c r="M39" s="87">
        <v>29278</v>
      </c>
      <c r="N39" s="87">
        <v>31462</v>
      </c>
      <c r="O39" s="87">
        <v>40946</v>
      </c>
      <c r="P39" s="87">
        <v>40767</v>
      </c>
      <c r="Q39" s="88">
        <v>34859</v>
      </c>
      <c r="R39" s="88">
        <v>418570</v>
      </c>
    </row>
    <row r="42" spans="2:20" x14ac:dyDescent="0.25">
      <c r="B42" t="str">
        <f>+Indice!B11</f>
        <v>Tabla 3</v>
      </c>
    </row>
    <row r="43" spans="2:20" ht="15.75" thickBot="1" x14ac:dyDescent="0.3">
      <c r="B43" s="94" t="str">
        <f>+Indice!C11</f>
        <v>Evolución montos reclamados mensuales, en pesos (Ene25-Mar26, en pesos)</v>
      </c>
      <c r="C43" s="94"/>
      <c r="D43" s="94"/>
      <c r="E43" s="94"/>
      <c r="F43" s="94"/>
      <c r="G43" s="94"/>
      <c r="H43" s="94"/>
      <c r="S43" s="14"/>
    </row>
    <row r="44" spans="2:20" x14ac:dyDescent="0.25">
      <c r="B44" s="19" t="s">
        <v>0</v>
      </c>
      <c r="C44" s="10" t="s">
        <v>33</v>
      </c>
      <c r="D44" s="10" t="s">
        <v>34</v>
      </c>
      <c r="E44" s="10" t="s">
        <v>35</v>
      </c>
      <c r="F44" s="10" t="s">
        <v>36</v>
      </c>
      <c r="G44" s="10" t="s">
        <v>37</v>
      </c>
      <c r="H44" s="10" t="s">
        <v>38</v>
      </c>
      <c r="I44" s="10" t="s">
        <v>39</v>
      </c>
      <c r="J44" s="10" t="s">
        <v>40</v>
      </c>
      <c r="K44" s="10" t="s">
        <v>41</v>
      </c>
      <c r="L44" s="10" t="s">
        <v>42</v>
      </c>
      <c r="M44" s="10" t="s">
        <v>43</v>
      </c>
      <c r="N44" s="10" t="s">
        <v>44</v>
      </c>
      <c r="O44" s="10" t="s">
        <v>33</v>
      </c>
      <c r="P44" s="10" t="s">
        <v>34</v>
      </c>
      <c r="Q44" s="10" t="s">
        <v>35</v>
      </c>
      <c r="R44" s="15" t="s">
        <v>45</v>
      </c>
    </row>
    <row r="45" spans="2:20" x14ac:dyDescent="0.25">
      <c r="B45" s="20" t="s">
        <v>122</v>
      </c>
      <c r="C45" s="16">
        <v>3994137122</v>
      </c>
      <c r="D45" s="16">
        <v>3071711738</v>
      </c>
      <c r="E45" s="16">
        <v>3723115785</v>
      </c>
      <c r="F45" s="16">
        <v>3567408086</v>
      </c>
      <c r="G45" s="16">
        <v>3573776519</v>
      </c>
      <c r="H45" s="16">
        <v>3609281771</v>
      </c>
      <c r="I45" s="16">
        <v>2576976318</v>
      </c>
      <c r="J45" s="16">
        <v>2572308411</v>
      </c>
      <c r="K45" s="16">
        <v>2466271494</v>
      </c>
      <c r="L45" s="16">
        <v>2669855698</v>
      </c>
      <c r="M45" s="16">
        <v>2413857646</v>
      </c>
      <c r="N45" s="16">
        <v>3076260587</v>
      </c>
      <c r="O45" s="16">
        <v>2821683024</v>
      </c>
      <c r="P45" s="16">
        <v>2156420669</v>
      </c>
      <c r="Q45" s="16">
        <v>2067624140</v>
      </c>
      <c r="R45" s="51">
        <v>44360689008</v>
      </c>
      <c r="S45" s="11"/>
      <c r="T45" s="11"/>
    </row>
    <row r="46" spans="2:20" x14ac:dyDescent="0.25">
      <c r="B46" s="21" t="s">
        <v>123</v>
      </c>
      <c r="C46" s="17">
        <v>41076845</v>
      </c>
      <c r="D46" s="17">
        <v>84921648</v>
      </c>
      <c r="E46" s="17">
        <v>166020081</v>
      </c>
      <c r="F46" s="17">
        <v>108648425</v>
      </c>
      <c r="G46" s="17">
        <v>146022482</v>
      </c>
      <c r="H46" s="17">
        <v>20145803</v>
      </c>
      <c r="I46" s="17">
        <v>17890570</v>
      </c>
      <c r="J46" s="17">
        <v>23199668</v>
      </c>
      <c r="K46" s="17">
        <v>16379744</v>
      </c>
      <c r="L46" s="17">
        <v>3777820</v>
      </c>
      <c r="M46" s="17">
        <v>58850921</v>
      </c>
      <c r="N46" s="17">
        <v>25615833</v>
      </c>
      <c r="O46" s="17">
        <v>19684411</v>
      </c>
      <c r="P46" s="17">
        <v>101380059</v>
      </c>
      <c r="Q46" s="17">
        <v>17554712</v>
      </c>
      <c r="R46" s="52">
        <v>851169022</v>
      </c>
    </row>
    <row r="47" spans="2:20" x14ac:dyDescent="0.25">
      <c r="B47" s="22" t="s">
        <v>124</v>
      </c>
      <c r="C47" s="17">
        <v>2721182336</v>
      </c>
      <c r="D47" s="17">
        <v>2491662254</v>
      </c>
      <c r="E47" s="17">
        <v>2884547252</v>
      </c>
      <c r="F47" s="17">
        <v>2882351285</v>
      </c>
      <c r="G47" s="17">
        <v>2893819353</v>
      </c>
      <c r="H47" s="17">
        <v>2464664996</v>
      </c>
      <c r="I47" s="17">
        <v>1150941431</v>
      </c>
      <c r="J47" s="17">
        <v>1048771424</v>
      </c>
      <c r="K47" s="17">
        <v>1204645772</v>
      </c>
      <c r="L47" s="17">
        <v>1342038619</v>
      </c>
      <c r="M47" s="17">
        <v>1353244578</v>
      </c>
      <c r="N47" s="17">
        <v>2284620761</v>
      </c>
      <c r="O47" s="17">
        <v>3375564578</v>
      </c>
      <c r="P47" s="17">
        <v>3329115705</v>
      </c>
      <c r="Q47" s="17">
        <v>2569372228</v>
      </c>
      <c r="R47" s="52">
        <v>33996542572</v>
      </c>
    </row>
    <row r="48" spans="2:20" x14ac:dyDescent="0.25">
      <c r="B48" s="21" t="s">
        <v>125</v>
      </c>
      <c r="C48" s="17">
        <v>901186775</v>
      </c>
      <c r="D48" s="17">
        <v>778718199</v>
      </c>
      <c r="E48" s="17">
        <v>1440589928</v>
      </c>
      <c r="F48" s="17">
        <v>1024611318</v>
      </c>
      <c r="G48" s="17">
        <v>903174066</v>
      </c>
      <c r="H48" s="17">
        <v>1081604732</v>
      </c>
      <c r="I48" s="17">
        <v>637862480</v>
      </c>
      <c r="J48" s="17">
        <v>1134829285</v>
      </c>
      <c r="K48" s="17">
        <v>605600818</v>
      </c>
      <c r="L48" s="17">
        <v>717443420</v>
      </c>
      <c r="M48" s="17">
        <v>1010857467</v>
      </c>
      <c r="N48" s="17">
        <v>1121224588</v>
      </c>
      <c r="O48" s="17">
        <v>692730435</v>
      </c>
      <c r="P48" s="17">
        <v>615792314</v>
      </c>
      <c r="Q48" s="17">
        <v>404861541</v>
      </c>
      <c r="R48" s="52">
        <v>13071087366</v>
      </c>
    </row>
    <row r="49" spans="2:18" x14ac:dyDescent="0.25">
      <c r="B49" s="22" t="s">
        <v>126</v>
      </c>
      <c r="C49" s="17">
        <v>939813024</v>
      </c>
      <c r="D49" s="17">
        <v>2086478885</v>
      </c>
      <c r="E49" s="17">
        <v>1040234886</v>
      </c>
      <c r="F49" s="17">
        <v>1018525133</v>
      </c>
      <c r="G49" s="17">
        <v>962816443</v>
      </c>
      <c r="H49" s="17">
        <v>655472995</v>
      </c>
      <c r="I49" s="17">
        <v>1111280491</v>
      </c>
      <c r="J49" s="17">
        <v>1055230188</v>
      </c>
      <c r="K49" s="17">
        <v>1080556858</v>
      </c>
      <c r="L49" s="17">
        <v>1362269983</v>
      </c>
      <c r="M49" s="17">
        <v>1055783311</v>
      </c>
      <c r="N49" s="17">
        <v>1149041906</v>
      </c>
      <c r="O49" s="17">
        <v>1060807522</v>
      </c>
      <c r="P49" s="17">
        <v>919350673</v>
      </c>
      <c r="Q49" s="17">
        <v>527204619</v>
      </c>
      <c r="R49" s="52">
        <v>16024866917</v>
      </c>
    </row>
    <row r="50" spans="2:18" x14ac:dyDescent="0.25">
      <c r="B50" s="22" t="s">
        <v>127</v>
      </c>
      <c r="C50" s="17">
        <v>210943925</v>
      </c>
      <c r="D50" s="17">
        <v>318993796</v>
      </c>
      <c r="E50" s="17">
        <v>289114604</v>
      </c>
      <c r="F50" s="17">
        <v>166694027</v>
      </c>
      <c r="G50" s="17">
        <v>168508442</v>
      </c>
      <c r="H50" s="17">
        <v>165424599</v>
      </c>
      <c r="I50" s="17">
        <v>474126402</v>
      </c>
      <c r="J50" s="17">
        <v>249536241</v>
      </c>
      <c r="K50" s="17">
        <v>428841672</v>
      </c>
      <c r="L50" s="17">
        <v>373062152</v>
      </c>
      <c r="M50" s="17">
        <v>298762975</v>
      </c>
      <c r="N50" s="17">
        <v>308384979</v>
      </c>
      <c r="O50" s="17">
        <v>301116594</v>
      </c>
      <c r="P50" s="17">
        <v>1016862499</v>
      </c>
      <c r="Q50" s="17">
        <v>369858022</v>
      </c>
      <c r="R50" s="52">
        <v>5140230929</v>
      </c>
    </row>
    <row r="51" spans="2:18" x14ac:dyDescent="0.25">
      <c r="B51" s="22" t="s">
        <v>128</v>
      </c>
      <c r="C51" s="17">
        <v>2985053892</v>
      </c>
      <c r="D51" s="17">
        <v>2534223850</v>
      </c>
      <c r="E51" s="17">
        <v>3020047037</v>
      </c>
      <c r="F51" s="17">
        <v>2866869880</v>
      </c>
      <c r="G51" s="17">
        <v>3389070160</v>
      </c>
      <c r="H51" s="17">
        <v>3994989216</v>
      </c>
      <c r="I51" s="17">
        <v>3654707881</v>
      </c>
      <c r="J51" s="17">
        <v>4506141371</v>
      </c>
      <c r="K51" s="17">
        <v>3403843094</v>
      </c>
      <c r="L51" s="17">
        <v>4003208222</v>
      </c>
      <c r="M51" s="17">
        <v>3277002881</v>
      </c>
      <c r="N51" s="17">
        <v>2645327423</v>
      </c>
      <c r="O51" s="17">
        <v>3605471961</v>
      </c>
      <c r="P51" s="17">
        <v>2671957107</v>
      </c>
      <c r="Q51" s="17">
        <v>3900414622</v>
      </c>
      <c r="R51" s="52">
        <v>50458328597</v>
      </c>
    </row>
    <row r="52" spans="2:18" x14ac:dyDescent="0.25">
      <c r="B52" s="22" t="s">
        <v>129</v>
      </c>
      <c r="C52" s="17">
        <v>1056302255</v>
      </c>
      <c r="D52" s="17">
        <v>1057092300</v>
      </c>
      <c r="E52" s="17">
        <v>1054658298</v>
      </c>
      <c r="F52" s="17">
        <v>1227451930</v>
      </c>
      <c r="G52" s="17">
        <v>1096911320</v>
      </c>
      <c r="H52" s="17">
        <v>987344552</v>
      </c>
      <c r="I52" s="17">
        <v>1499844081</v>
      </c>
      <c r="J52" s="17">
        <v>1126133039</v>
      </c>
      <c r="K52" s="17">
        <v>1049318940</v>
      </c>
      <c r="L52" s="17">
        <v>702381387</v>
      </c>
      <c r="M52" s="17">
        <v>983627396</v>
      </c>
      <c r="N52" s="17">
        <v>561209273</v>
      </c>
      <c r="O52" s="17">
        <v>352881190</v>
      </c>
      <c r="P52" s="17">
        <v>238721832</v>
      </c>
      <c r="Q52" s="17">
        <v>187129936</v>
      </c>
      <c r="R52" s="52">
        <v>13181007729</v>
      </c>
    </row>
    <row r="53" spans="2:18" x14ac:dyDescent="0.25">
      <c r="B53" s="22" t="s">
        <v>130</v>
      </c>
      <c r="C53" s="17">
        <v>671143957</v>
      </c>
      <c r="D53" s="17">
        <v>630253698</v>
      </c>
      <c r="E53" s="17">
        <v>328513706</v>
      </c>
      <c r="F53" s="17">
        <v>217366576</v>
      </c>
      <c r="G53" s="17">
        <v>274717712</v>
      </c>
      <c r="H53" s="17">
        <v>310757609</v>
      </c>
      <c r="I53" s="17"/>
      <c r="J53" s="17"/>
      <c r="K53" s="17"/>
      <c r="L53" s="17"/>
      <c r="M53" s="17"/>
      <c r="N53" s="17"/>
      <c r="O53" s="17"/>
      <c r="P53" s="17"/>
      <c r="Q53" s="17"/>
      <c r="R53" s="52">
        <v>2432753258</v>
      </c>
    </row>
    <row r="54" spans="2:18" x14ac:dyDescent="0.25">
      <c r="B54" s="22" t="s">
        <v>131</v>
      </c>
      <c r="C54" s="17">
        <v>541561066</v>
      </c>
      <c r="D54" s="17">
        <v>491581944</v>
      </c>
      <c r="E54" s="17">
        <v>463694501</v>
      </c>
      <c r="F54" s="17">
        <v>524632245</v>
      </c>
      <c r="G54" s="17">
        <v>671766026</v>
      </c>
      <c r="H54" s="17">
        <v>470016300</v>
      </c>
      <c r="I54" s="17">
        <v>663272104</v>
      </c>
      <c r="J54" s="17">
        <v>486720677</v>
      </c>
      <c r="K54" s="17">
        <v>517686200</v>
      </c>
      <c r="L54" s="17">
        <v>600495907</v>
      </c>
      <c r="M54" s="17">
        <v>605767697</v>
      </c>
      <c r="N54" s="17">
        <v>504309506</v>
      </c>
      <c r="O54" s="17">
        <v>890098527</v>
      </c>
      <c r="P54" s="17">
        <v>730182549</v>
      </c>
      <c r="Q54" s="17">
        <v>714235889</v>
      </c>
      <c r="R54" s="52">
        <v>8876021138</v>
      </c>
    </row>
    <row r="55" spans="2:18" x14ac:dyDescent="0.25">
      <c r="B55" s="22" t="s">
        <v>132</v>
      </c>
      <c r="C55" s="17">
        <v>26843085</v>
      </c>
      <c r="D55" s="17">
        <v>32246213</v>
      </c>
      <c r="E55" s="17">
        <v>38441148</v>
      </c>
      <c r="F55" s="17">
        <v>38686840</v>
      </c>
      <c r="G55" s="17">
        <v>65635590</v>
      </c>
      <c r="H55" s="17">
        <v>77042010</v>
      </c>
      <c r="I55" s="17">
        <v>94225385</v>
      </c>
      <c r="J55" s="17">
        <v>49503296</v>
      </c>
      <c r="K55" s="17">
        <v>28629891</v>
      </c>
      <c r="L55" s="17">
        <v>64501109</v>
      </c>
      <c r="M55" s="17">
        <v>64730044</v>
      </c>
      <c r="N55" s="17">
        <v>33794091</v>
      </c>
      <c r="O55" s="17">
        <v>57863374</v>
      </c>
      <c r="P55" s="17">
        <v>23945967</v>
      </c>
      <c r="Q55" s="17">
        <v>41606113</v>
      </c>
      <c r="R55" s="52">
        <v>737694156</v>
      </c>
    </row>
    <row r="56" spans="2:18" x14ac:dyDescent="0.25">
      <c r="B56" s="22" t="s">
        <v>133</v>
      </c>
      <c r="C56" s="17">
        <v>16774440</v>
      </c>
      <c r="D56" s="17">
        <v>38040022</v>
      </c>
      <c r="E56" s="17">
        <v>34925415</v>
      </c>
      <c r="F56" s="17">
        <v>32834366</v>
      </c>
      <c r="G56" s="17">
        <v>23414332</v>
      </c>
      <c r="H56" s="17">
        <v>27739499</v>
      </c>
      <c r="I56" s="17">
        <v>30058501</v>
      </c>
      <c r="J56" s="17">
        <v>27708176</v>
      </c>
      <c r="K56" s="17">
        <v>65675234</v>
      </c>
      <c r="L56" s="17">
        <v>46748135</v>
      </c>
      <c r="M56" s="17">
        <v>47248055</v>
      </c>
      <c r="N56" s="17">
        <v>56506194</v>
      </c>
      <c r="O56" s="17">
        <v>48019224</v>
      </c>
      <c r="P56" s="17">
        <v>223753415</v>
      </c>
      <c r="Q56" s="17">
        <v>307966261</v>
      </c>
      <c r="R56" s="52">
        <v>1027411269</v>
      </c>
    </row>
    <row r="57" spans="2:18" x14ac:dyDescent="0.25">
      <c r="B57" s="22" t="s">
        <v>134</v>
      </c>
      <c r="C57" s="17"/>
      <c r="D57" s="17"/>
      <c r="E57" s="17"/>
      <c r="F57" s="17"/>
      <c r="G57" s="17"/>
      <c r="H57" s="17"/>
      <c r="I57" s="17">
        <v>1400743</v>
      </c>
      <c r="J57" s="17">
        <v>588524</v>
      </c>
      <c r="K57" s="17"/>
      <c r="L57" s="17">
        <v>600270</v>
      </c>
      <c r="M57" s="17">
        <v>200000</v>
      </c>
      <c r="N57" s="17"/>
      <c r="O57" s="17"/>
      <c r="P57" s="17">
        <v>548386</v>
      </c>
      <c r="Q57" s="17"/>
      <c r="R57" s="52">
        <v>3337923</v>
      </c>
    </row>
    <row r="58" spans="2:18" x14ac:dyDescent="0.25">
      <c r="B58" s="22" t="s">
        <v>135</v>
      </c>
      <c r="C58" s="17"/>
      <c r="D58" s="17"/>
      <c r="E58" s="17"/>
      <c r="F58" s="17"/>
      <c r="G58" s="17">
        <v>10738167</v>
      </c>
      <c r="H58" s="17">
        <v>41775829</v>
      </c>
      <c r="I58" s="17">
        <v>216734771</v>
      </c>
      <c r="J58" s="17">
        <v>304474891</v>
      </c>
      <c r="K58" s="17">
        <v>167919681</v>
      </c>
      <c r="L58" s="17">
        <v>221900222</v>
      </c>
      <c r="M58" s="17">
        <v>162206378</v>
      </c>
      <c r="N58" s="17">
        <v>255121515</v>
      </c>
      <c r="O58" s="17">
        <v>274139103</v>
      </c>
      <c r="P58" s="17">
        <v>238904279</v>
      </c>
      <c r="Q58" s="17">
        <v>164397683</v>
      </c>
      <c r="R58" s="52">
        <v>2058312519</v>
      </c>
    </row>
    <row r="59" spans="2:18" x14ac:dyDescent="0.25">
      <c r="B59" s="22" t="s">
        <v>136</v>
      </c>
      <c r="C59" s="17">
        <v>1179804778</v>
      </c>
      <c r="D59" s="17">
        <v>466342052</v>
      </c>
      <c r="E59" s="17">
        <v>379441363</v>
      </c>
      <c r="F59" s="17">
        <v>479356406</v>
      </c>
      <c r="G59" s="17">
        <v>502320566</v>
      </c>
      <c r="H59" s="17">
        <v>399942396</v>
      </c>
      <c r="I59" s="17">
        <v>526766592</v>
      </c>
      <c r="J59" s="17">
        <v>471164136</v>
      </c>
      <c r="K59" s="17">
        <v>448579805</v>
      </c>
      <c r="L59" s="17">
        <v>423490303</v>
      </c>
      <c r="M59" s="17">
        <v>462134324</v>
      </c>
      <c r="N59" s="17">
        <v>709119099</v>
      </c>
      <c r="O59" s="17">
        <v>587247547</v>
      </c>
      <c r="P59" s="17">
        <v>506139532</v>
      </c>
      <c r="Q59" s="17">
        <v>511060083</v>
      </c>
      <c r="R59" s="52">
        <v>8052908982</v>
      </c>
    </row>
    <row r="60" spans="2:18" x14ac:dyDescent="0.25">
      <c r="B60" s="22" t="s">
        <v>137</v>
      </c>
      <c r="C60" s="17">
        <v>34553029</v>
      </c>
      <c r="D60" s="17">
        <v>31037813</v>
      </c>
      <c r="E60" s="17">
        <v>41882636</v>
      </c>
      <c r="F60" s="17">
        <v>59035864</v>
      </c>
      <c r="G60" s="17">
        <v>33435594</v>
      </c>
      <c r="H60" s="17">
        <v>76856923</v>
      </c>
      <c r="I60" s="17">
        <v>165870696</v>
      </c>
      <c r="J60" s="17">
        <v>383273869</v>
      </c>
      <c r="K60" s="17">
        <v>125731109</v>
      </c>
      <c r="L60" s="17">
        <v>155618178</v>
      </c>
      <c r="M60" s="17">
        <v>51004580</v>
      </c>
      <c r="N60" s="17">
        <v>76112485</v>
      </c>
      <c r="O60" s="17">
        <v>155195447</v>
      </c>
      <c r="P60" s="17">
        <v>104174033</v>
      </c>
      <c r="Q60" s="17">
        <v>93881394</v>
      </c>
      <c r="R60" s="52">
        <v>1587663650</v>
      </c>
    </row>
    <row r="61" spans="2:18" x14ac:dyDescent="0.25">
      <c r="B61" s="22" t="s">
        <v>138</v>
      </c>
      <c r="C61" s="17">
        <v>34511671</v>
      </c>
      <c r="D61" s="17">
        <v>38356798</v>
      </c>
      <c r="E61" s="17">
        <v>36704457</v>
      </c>
      <c r="F61" s="17">
        <v>190425777</v>
      </c>
      <c r="G61" s="17">
        <v>259166815</v>
      </c>
      <c r="H61" s="17">
        <v>650075927</v>
      </c>
      <c r="I61" s="17">
        <v>414892944</v>
      </c>
      <c r="J61" s="17">
        <v>209717446</v>
      </c>
      <c r="K61" s="17">
        <v>95545209</v>
      </c>
      <c r="L61" s="17">
        <v>106746132</v>
      </c>
      <c r="M61" s="17">
        <v>165492206</v>
      </c>
      <c r="N61" s="17">
        <v>87214815</v>
      </c>
      <c r="O61" s="17">
        <v>105548089</v>
      </c>
      <c r="P61" s="17">
        <v>84455215</v>
      </c>
      <c r="Q61" s="17">
        <v>76588282</v>
      </c>
      <c r="R61" s="52">
        <v>2555441783</v>
      </c>
    </row>
    <row r="62" spans="2:18" x14ac:dyDescent="0.25">
      <c r="B62" s="22" t="s">
        <v>139</v>
      </c>
      <c r="C62" s="17">
        <v>15557167</v>
      </c>
      <c r="D62" s="17">
        <v>7080305</v>
      </c>
      <c r="E62" s="17">
        <v>32129005</v>
      </c>
      <c r="F62" s="17">
        <v>22245513</v>
      </c>
      <c r="G62" s="17">
        <v>19280717</v>
      </c>
      <c r="H62" s="17">
        <v>29353185</v>
      </c>
      <c r="I62" s="17">
        <v>49728151</v>
      </c>
      <c r="J62" s="17">
        <v>84278979</v>
      </c>
      <c r="K62" s="17">
        <v>49584123</v>
      </c>
      <c r="L62" s="17">
        <v>42710794</v>
      </c>
      <c r="M62" s="17">
        <v>48656728</v>
      </c>
      <c r="N62" s="17">
        <v>56318468</v>
      </c>
      <c r="O62" s="17">
        <v>19817042</v>
      </c>
      <c r="P62" s="17">
        <v>7085274</v>
      </c>
      <c r="Q62" s="17">
        <v>23631333</v>
      </c>
      <c r="R62" s="52">
        <v>507456784</v>
      </c>
    </row>
    <row r="63" spans="2:18" x14ac:dyDescent="0.25">
      <c r="B63" s="22" t="s">
        <v>140</v>
      </c>
      <c r="C63" s="17">
        <v>950032353</v>
      </c>
      <c r="D63" s="17">
        <v>881676715</v>
      </c>
      <c r="E63" s="17">
        <v>833629324</v>
      </c>
      <c r="F63" s="17">
        <v>722170984</v>
      </c>
      <c r="G63" s="17">
        <v>1087992620</v>
      </c>
      <c r="H63" s="17">
        <v>999540262</v>
      </c>
      <c r="I63" s="17">
        <v>883012382</v>
      </c>
      <c r="J63" s="17">
        <v>852111635</v>
      </c>
      <c r="K63" s="17">
        <v>717658207</v>
      </c>
      <c r="L63" s="17">
        <v>857767449</v>
      </c>
      <c r="M63" s="17">
        <v>676539391</v>
      </c>
      <c r="N63" s="17">
        <v>544840200</v>
      </c>
      <c r="O63" s="17">
        <v>865676865</v>
      </c>
      <c r="P63" s="17">
        <v>750774767</v>
      </c>
      <c r="Q63" s="17">
        <v>692291201</v>
      </c>
      <c r="R63" s="52">
        <v>12315714355</v>
      </c>
    </row>
    <row r="64" spans="2:18" x14ac:dyDescent="0.25">
      <c r="B64" s="22" t="s">
        <v>141</v>
      </c>
      <c r="C64" s="17">
        <v>27760305</v>
      </c>
      <c r="D64" s="17">
        <v>22148695</v>
      </c>
      <c r="E64" s="17">
        <v>20598123</v>
      </c>
      <c r="F64" s="17">
        <v>18979828</v>
      </c>
      <c r="G64" s="17">
        <v>33025293</v>
      </c>
      <c r="H64" s="17">
        <v>10836923</v>
      </c>
      <c r="I64" s="17">
        <v>24575366</v>
      </c>
      <c r="J64" s="17">
        <v>37396227</v>
      </c>
      <c r="K64" s="17">
        <v>31000489</v>
      </c>
      <c r="L64" s="17">
        <v>39851380</v>
      </c>
      <c r="M64" s="17">
        <v>24635887</v>
      </c>
      <c r="N64" s="17">
        <v>26436765</v>
      </c>
      <c r="O64" s="17">
        <v>26210151</v>
      </c>
      <c r="P64" s="17">
        <v>29827038</v>
      </c>
      <c r="Q64" s="17">
        <v>33359997</v>
      </c>
      <c r="R64" s="52">
        <v>406642467</v>
      </c>
    </row>
    <row r="65" spans="2:18" x14ac:dyDescent="0.25">
      <c r="B65" s="22" t="s">
        <v>142</v>
      </c>
      <c r="C65" s="17">
        <v>25384552</v>
      </c>
      <c r="D65" s="17">
        <v>14707745</v>
      </c>
      <c r="E65" s="17">
        <v>26527800</v>
      </c>
      <c r="F65" s="17">
        <v>17835828</v>
      </c>
      <c r="G65" s="17">
        <v>19446816</v>
      </c>
      <c r="H65" s="17">
        <v>24613977</v>
      </c>
      <c r="I65" s="17">
        <v>13080502</v>
      </c>
      <c r="J65" s="17">
        <v>17499011</v>
      </c>
      <c r="K65" s="17">
        <v>19673431</v>
      </c>
      <c r="L65" s="17">
        <v>27120564</v>
      </c>
      <c r="M65" s="17">
        <v>30249888</v>
      </c>
      <c r="N65" s="17">
        <v>29575445</v>
      </c>
      <c r="O65" s="17">
        <v>29935975</v>
      </c>
      <c r="P65" s="17">
        <v>24289509</v>
      </c>
      <c r="Q65" s="17">
        <v>28140333</v>
      </c>
      <c r="R65" s="52">
        <v>348081376</v>
      </c>
    </row>
    <row r="66" spans="2:18" x14ac:dyDescent="0.25">
      <c r="B66" s="22" t="s">
        <v>143</v>
      </c>
      <c r="C66" s="17">
        <v>22580534</v>
      </c>
      <c r="D66" s="17">
        <v>10452277</v>
      </c>
      <c r="E66" s="17">
        <v>13394511</v>
      </c>
      <c r="F66" s="17">
        <v>16662721</v>
      </c>
      <c r="G66" s="17">
        <v>16750333</v>
      </c>
      <c r="H66" s="17">
        <v>19507875</v>
      </c>
      <c r="I66" s="17">
        <v>22137154</v>
      </c>
      <c r="J66" s="17">
        <v>7644677</v>
      </c>
      <c r="K66" s="17">
        <v>6013212</v>
      </c>
      <c r="L66" s="17">
        <v>9138189</v>
      </c>
      <c r="M66" s="17">
        <v>11179415</v>
      </c>
      <c r="N66" s="17">
        <v>5761371</v>
      </c>
      <c r="O66" s="17">
        <v>12091817</v>
      </c>
      <c r="P66" s="17">
        <v>9395938</v>
      </c>
      <c r="Q66" s="17">
        <v>5066019</v>
      </c>
      <c r="R66" s="52">
        <v>187776043</v>
      </c>
    </row>
    <row r="67" spans="2:18" x14ac:dyDescent="0.25">
      <c r="B67" s="22" t="s">
        <v>144</v>
      </c>
      <c r="C67" s="17">
        <v>16861311</v>
      </c>
      <c r="D67" s="17">
        <v>10859233</v>
      </c>
      <c r="E67" s="17">
        <v>15890993</v>
      </c>
      <c r="F67" s="17">
        <v>23925014</v>
      </c>
      <c r="G67" s="17">
        <v>27305678</v>
      </c>
      <c r="H67" s="17">
        <v>260522949</v>
      </c>
      <c r="I67" s="17">
        <v>45790532</v>
      </c>
      <c r="J67" s="17">
        <v>57470520</v>
      </c>
      <c r="K67" s="17">
        <v>20014391</v>
      </c>
      <c r="L67" s="17">
        <v>31711125</v>
      </c>
      <c r="M67" s="17">
        <v>11955082</v>
      </c>
      <c r="N67" s="17">
        <v>19761753</v>
      </c>
      <c r="O67" s="17">
        <v>11181652</v>
      </c>
      <c r="P67" s="17">
        <v>8565844</v>
      </c>
      <c r="Q67" s="17">
        <v>17497928</v>
      </c>
      <c r="R67" s="52">
        <v>579314005</v>
      </c>
    </row>
    <row r="68" spans="2:18" x14ac:dyDescent="0.25">
      <c r="B68" s="22" t="s">
        <v>145</v>
      </c>
      <c r="C68" s="17"/>
      <c r="D68" s="17"/>
      <c r="E68" s="17"/>
      <c r="F68" s="17"/>
      <c r="G68" s="17"/>
      <c r="H68" s="17"/>
      <c r="I68" s="17"/>
      <c r="J68" s="17"/>
      <c r="K68" s="17"/>
      <c r="L68" s="17"/>
      <c r="M68" s="17"/>
      <c r="N68" s="17"/>
      <c r="O68" s="17"/>
      <c r="P68" s="17"/>
      <c r="Q68" s="17">
        <v>100000</v>
      </c>
      <c r="R68" s="52">
        <v>100000</v>
      </c>
    </row>
    <row r="69" spans="2:18" x14ac:dyDescent="0.25">
      <c r="B69" s="22" t="s">
        <v>146</v>
      </c>
      <c r="C69" s="17">
        <v>1810757</v>
      </c>
      <c r="D69" s="17">
        <v>2846660</v>
      </c>
      <c r="E69" s="17">
        <v>211456</v>
      </c>
      <c r="F69" s="17">
        <v>984744</v>
      </c>
      <c r="G69" s="17">
        <v>409705</v>
      </c>
      <c r="H69" s="17">
        <v>168676</v>
      </c>
      <c r="I69" s="17">
        <v>950808</v>
      </c>
      <c r="J69" s="17">
        <v>101299</v>
      </c>
      <c r="K69" s="17">
        <v>937620</v>
      </c>
      <c r="L69" s="17">
        <v>103012</v>
      </c>
      <c r="M69" s="17">
        <v>18958</v>
      </c>
      <c r="N69" s="17">
        <v>1113257</v>
      </c>
      <c r="O69" s="17">
        <v>243563</v>
      </c>
      <c r="P69" s="17">
        <v>677354</v>
      </c>
      <c r="Q69" s="17">
        <v>1397891</v>
      </c>
      <c r="R69" s="52">
        <v>11975760</v>
      </c>
    </row>
    <row r="70" spans="2:18" x14ac:dyDescent="0.25">
      <c r="B70" s="22" t="s">
        <v>147</v>
      </c>
      <c r="C70" s="17"/>
      <c r="D70" s="17"/>
      <c r="E70" s="17"/>
      <c r="F70" s="17"/>
      <c r="G70" s="17"/>
      <c r="H70" s="17"/>
      <c r="I70" s="17">
        <v>362350336</v>
      </c>
      <c r="J70" s="17">
        <v>486343378</v>
      </c>
      <c r="K70" s="17">
        <v>435317262</v>
      </c>
      <c r="L70" s="17">
        <v>308201997</v>
      </c>
      <c r="M70" s="17">
        <v>286709691</v>
      </c>
      <c r="N70" s="17">
        <v>194981222</v>
      </c>
      <c r="O70" s="17">
        <v>183467629</v>
      </c>
      <c r="P70" s="17">
        <v>272130987</v>
      </c>
      <c r="Q70" s="17">
        <v>121886558</v>
      </c>
      <c r="R70" s="52">
        <v>2651389060</v>
      </c>
    </row>
    <row r="71" spans="2:18" x14ac:dyDescent="0.25">
      <c r="B71" s="22" t="s">
        <v>148</v>
      </c>
      <c r="C71" s="17">
        <v>10665085</v>
      </c>
      <c r="D71" s="17">
        <v>13005686</v>
      </c>
      <c r="E71" s="17">
        <v>8556392</v>
      </c>
      <c r="F71" s="17">
        <v>6258232</v>
      </c>
      <c r="G71" s="17">
        <v>8836918</v>
      </c>
      <c r="H71" s="17">
        <v>3611491</v>
      </c>
      <c r="I71" s="17">
        <v>9958038</v>
      </c>
      <c r="J71" s="17">
        <v>6564406</v>
      </c>
      <c r="K71" s="17">
        <v>6190815</v>
      </c>
      <c r="L71" s="17">
        <v>4973691</v>
      </c>
      <c r="M71" s="17">
        <v>12715860</v>
      </c>
      <c r="N71" s="17">
        <v>13088967</v>
      </c>
      <c r="O71" s="17">
        <v>13168896</v>
      </c>
      <c r="P71" s="17">
        <v>46573689</v>
      </c>
      <c r="Q71" s="17">
        <v>16708916</v>
      </c>
      <c r="R71" s="52">
        <v>180877082</v>
      </c>
    </row>
    <row r="72" spans="2:18" x14ac:dyDescent="0.25">
      <c r="B72" s="22" t="s">
        <v>149</v>
      </c>
      <c r="C72" s="17">
        <v>908234</v>
      </c>
      <c r="D72" s="17">
        <v>85295</v>
      </c>
      <c r="E72" s="17">
        <v>6893544</v>
      </c>
      <c r="F72" s="17">
        <v>15199374</v>
      </c>
      <c r="G72" s="17">
        <v>7205740</v>
      </c>
      <c r="H72" s="17">
        <v>8504587</v>
      </c>
      <c r="I72" s="17"/>
      <c r="J72" s="17"/>
      <c r="K72" s="17"/>
      <c r="L72" s="17">
        <v>23011096</v>
      </c>
      <c r="M72" s="17">
        <v>2009647</v>
      </c>
      <c r="N72" s="17">
        <v>41399227</v>
      </c>
      <c r="O72" s="17">
        <v>62440000</v>
      </c>
      <c r="P72" s="17">
        <v>13138238</v>
      </c>
      <c r="Q72" s="17">
        <v>24651997</v>
      </c>
      <c r="R72" s="52">
        <v>205446979</v>
      </c>
    </row>
    <row r="73" spans="2:18" x14ac:dyDescent="0.25">
      <c r="B73" s="22" t="s">
        <v>150</v>
      </c>
      <c r="C73" s="17">
        <v>4122363</v>
      </c>
      <c r="D73" s="17">
        <v>5862540</v>
      </c>
      <c r="E73" s="17">
        <v>2103074</v>
      </c>
      <c r="F73" s="17">
        <v>2889923</v>
      </c>
      <c r="G73" s="17">
        <v>5292594</v>
      </c>
      <c r="H73" s="17">
        <v>4183032</v>
      </c>
      <c r="I73" s="17">
        <v>763114</v>
      </c>
      <c r="J73" s="17">
        <v>5140357</v>
      </c>
      <c r="K73" s="17">
        <v>1423705</v>
      </c>
      <c r="L73" s="17">
        <v>3671794</v>
      </c>
      <c r="M73" s="17">
        <v>2253403</v>
      </c>
      <c r="N73" s="17">
        <v>1040412</v>
      </c>
      <c r="O73" s="17">
        <v>4357595</v>
      </c>
      <c r="P73" s="17">
        <v>2357424</v>
      </c>
      <c r="Q73" s="17">
        <v>9472228</v>
      </c>
      <c r="R73" s="52">
        <v>54933558</v>
      </c>
    </row>
    <row r="74" spans="2:18" x14ac:dyDescent="0.25">
      <c r="B74" s="22" t="s">
        <v>120</v>
      </c>
      <c r="C74" s="17"/>
      <c r="D74" s="17">
        <v>38629</v>
      </c>
      <c r="E74" s="17">
        <v>382154</v>
      </c>
      <c r="F74" s="17">
        <v>350661</v>
      </c>
      <c r="G74" s="17">
        <v>2764705</v>
      </c>
      <c r="H74" s="17">
        <v>2577886</v>
      </c>
      <c r="I74" s="17">
        <v>12611642</v>
      </c>
      <c r="J74" s="17">
        <v>15400405</v>
      </c>
      <c r="K74" s="17">
        <v>1048227</v>
      </c>
      <c r="L74" s="17">
        <v>2151321</v>
      </c>
      <c r="M74" s="17">
        <v>896644</v>
      </c>
      <c r="N74" s="17">
        <v>274680</v>
      </c>
      <c r="O74" s="17">
        <v>551372</v>
      </c>
      <c r="P74" s="17">
        <v>352215</v>
      </c>
      <c r="Q74" s="17">
        <v>1682479</v>
      </c>
      <c r="R74" s="52">
        <v>41083020</v>
      </c>
    </row>
    <row r="75" spans="2:18" x14ac:dyDescent="0.25">
      <c r="B75" s="22" t="s">
        <v>121</v>
      </c>
      <c r="C75" s="17"/>
      <c r="D75" s="17"/>
      <c r="E75" s="17">
        <v>552269</v>
      </c>
      <c r="F75" s="17"/>
      <c r="G75" s="17">
        <v>47250</v>
      </c>
      <c r="H75" s="17"/>
      <c r="I75" s="17"/>
      <c r="J75" s="17"/>
      <c r="K75" s="17"/>
      <c r="L75" s="17"/>
      <c r="M75" s="17"/>
      <c r="N75" s="17">
        <v>57482</v>
      </c>
      <c r="O75" s="17">
        <v>999998</v>
      </c>
      <c r="P75" s="17">
        <v>289430</v>
      </c>
      <c r="Q75" s="17"/>
      <c r="R75" s="52">
        <v>1946429</v>
      </c>
    </row>
    <row r="76" spans="2:18" x14ac:dyDescent="0.25">
      <c r="B76" s="36" t="s">
        <v>151</v>
      </c>
      <c r="C76" s="89">
        <v>196112235</v>
      </c>
      <c r="D76" s="89">
        <v>189757456</v>
      </c>
      <c r="E76" s="89">
        <v>213707625</v>
      </c>
      <c r="F76" s="89">
        <v>145234105</v>
      </c>
      <c r="G76" s="89">
        <v>227282310</v>
      </c>
      <c r="H76" s="89">
        <v>260163224</v>
      </c>
      <c r="I76" s="89">
        <v>223262044</v>
      </c>
      <c r="J76" s="89">
        <v>293124796</v>
      </c>
      <c r="K76" s="89">
        <v>269688180</v>
      </c>
      <c r="L76" s="89">
        <v>329277719</v>
      </c>
      <c r="M76" s="89">
        <v>366597633</v>
      </c>
      <c r="N76" s="89">
        <v>115265417</v>
      </c>
      <c r="O76" s="89">
        <v>323273629</v>
      </c>
      <c r="P76" s="89">
        <v>336303641</v>
      </c>
      <c r="Q76" s="89">
        <v>185301115</v>
      </c>
      <c r="R76" s="90">
        <v>3674351129</v>
      </c>
    </row>
    <row r="77" spans="2:18" x14ac:dyDescent="0.25">
      <c r="B77" s="22" t="s">
        <v>152</v>
      </c>
      <c r="C77" s="17">
        <v>6897360</v>
      </c>
      <c r="D77" s="17">
        <v>2372010</v>
      </c>
      <c r="E77" s="17">
        <v>4120006</v>
      </c>
      <c r="F77" s="17">
        <v>1615022</v>
      </c>
      <c r="G77" s="17">
        <v>1668006</v>
      </c>
      <c r="H77" s="17">
        <v>4632300</v>
      </c>
      <c r="I77" s="17">
        <v>9288133</v>
      </c>
      <c r="J77" s="17">
        <v>10545513</v>
      </c>
      <c r="K77" s="17">
        <v>20060184</v>
      </c>
      <c r="L77" s="17">
        <v>12048930</v>
      </c>
      <c r="M77" s="17">
        <v>21647319</v>
      </c>
      <c r="N77" s="17">
        <v>25092507</v>
      </c>
      <c r="O77" s="17">
        <v>4304519</v>
      </c>
      <c r="P77" s="17">
        <v>14881989</v>
      </c>
      <c r="Q77" s="17">
        <v>4762682</v>
      </c>
      <c r="R77" s="52">
        <v>143936480</v>
      </c>
    </row>
    <row r="78" spans="2:18" ht="15.75" thickBot="1" x14ac:dyDescent="0.3">
      <c r="B78" s="91" t="s">
        <v>45</v>
      </c>
      <c r="C78" s="92">
        <v>16633580456</v>
      </c>
      <c r="D78" s="92">
        <v>15312554456</v>
      </c>
      <c r="E78" s="92">
        <v>16120627373</v>
      </c>
      <c r="F78" s="92">
        <v>15399250107</v>
      </c>
      <c r="G78" s="92">
        <v>16432602272</v>
      </c>
      <c r="H78" s="92">
        <v>16661351524</v>
      </c>
      <c r="I78" s="92">
        <v>14894359592</v>
      </c>
      <c r="J78" s="92">
        <v>15522921845</v>
      </c>
      <c r="K78" s="92">
        <v>13283835367</v>
      </c>
      <c r="L78" s="92">
        <v>14485876618</v>
      </c>
      <c r="M78" s="92">
        <v>13506836005</v>
      </c>
      <c r="N78" s="92">
        <v>13968870228</v>
      </c>
      <c r="O78" s="92">
        <v>15905771729</v>
      </c>
      <c r="P78" s="92">
        <v>14478347571</v>
      </c>
      <c r="Q78" s="92">
        <v>13119706202</v>
      </c>
      <c r="R78" s="93">
        <v>225726491345</v>
      </c>
    </row>
    <row r="81" spans="2:19" x14ac:dyDescent="0.25">
      <c r="B81" t="str">
        <f>+Indice!B12</f>
        <v>Tabla 4</v>
      </c>
    </row>
    <row r="82" spans="2:19" ht="15.75" thickBot="1" x14ac:dyDescent="0.3">
      <c r="B82" s="94" t="str">
        <f>+Indice!C12</f>
        <v>Evolución montos restituidos mensuales, en pesos (Ene25-Mar26, en pesos)</v>
      </c>
      <c r="C82" s="94"/>
      <c r="D82" s="94"/>
      <c r="E82" s="94"/>
      <c r="F82" s="94"/>
      <c r="G82" s="94"/>
      <c r="H82" s="94"/>
      <c r="S82" s="14"/>
    </row>
    <row r="83" spans="2:19" x14ac:dyDescent="0.25">
      <c r="B83" s="19" t="s">
        <v>0</v>
      </c>
      <c r="C83" s="10" t="s">
        <v>33</v>
      </c>
      <c r="D83" s="10" t="s">
        <v>34</v>
      </c>
      <c r="E83" s="10" t="s">
        <v>35</v>
      </c>
      <c r="F83" s="10" t="s">
        <v>36</v>
      </c>
      <c r="G83" s="10" t="s">
        <v>37</v>
      </c>
      <c r="H83" s="10" t="s">
        <v>38</v>
      </c>
      <c r="I83" s="10" t="s">
        <v>39</v>
      </c>
      <c r="J83" s="10" t="s">
        <v>40</v>
      </c>
      <c r="K83" s="10" t="s">
        <v>41</v>
      </c>
      <c r="L83" s="10" t="s">
        <v>42</v>
      </c>
      <c r="M83" s="10" t="s">
        <v>43</v>
      </c>
      <c r="N83" s="10" t="s">
        <v>44</v>
      </c>
      <c r="O83" s="10" t="s">
        <v>33</v>
      </c>
      <c r="P83" s="10" t="s">
        <v>34</v>
      </c>
      <c r="Q83" s="10" t="s">
        <v>35</v>
      </c>
      <c r="R83" s="15" t="s">
        <v>45</v>
      </c>
    </row>
    <row r="84" spans="2:19" x14ac:dyDescent="0.25">
      <c r="B84" s="20" t="s">
        <v>122</v>
      </c>
      <c r="C84" s="16">
        <v>3186962236</v>
      </c>
      <c r="D84" s="16">
        <v>2438973988</v>
      </c>
      <c r="E84" s="16">
        <v>3192530361</v>
      </c>
      <c r="F84" s="16">
        <v>2971704701</v>
      </c>
      <c r="G84" s="16">
        <v>2847140218</v>
      </c>
      <c r="H84" s="16">
        <v>2197318110</v>
      </c>
      <c r="I84" s="16">
        <v>1771850114</v>
      </c>
      <c r="J84" s="16">
        <v>2007961925</v>
      </c>
      <c r="K84" s="16">
        <v>1902909128</v>
      </c>
      <c r="L84" s="16">
        <v>2045567741</v>
      </c>
      <c r="M84" s="16">
        <v>1775339717</v>
      </c>
      <c r="N84" s="16">
        <v>2298754167</v>
      </c>
      <c r="O84" s="16">
        <v>2169657377</v>
      </c>
      <c r="P84" s="16">
        <v>1654471438</v>
      </c>
      <c r="Q84" s="16">
        <v>806814039</v>
      </c>
      <c r="R84" s="51">
        <v>33267955260</v>
      </c>
    </row>
    <row r="85" spans="2:19" x14ac:dyDescent="0.25">
      <c r="B85" s="21" t="s">
        <v>123</v>
      </c>
      <c r="C85" s="17">
        <v>42321102</v>
      </c>
      <c r="D85" s="17">
        <v>69295604</v>
      </c>
      <c r="E85" s="17">
        <v>20918956</v>
      </c>
      <c r="F85" s="17">
        <v>36452645</v>
      </c>
      <c r="G85" s="17">
        <v>46884124</v>
      </c>
      <c r="H85" s="17">
        <v>21363070</v>
      </c>
      <c r="I85" s="17">
        <v>17901076</v>
      </c>
      <c r="J85" s="17">
        <v>23199671</v>
      </c>
      <c r="K85" s="17">
        <v>16381715</v>
      </c>
      <c r="L85" s="17">
        <v>4213823</v>
      </c>
      <c r="M85" s="17">
        <v>58901881</v>
      </c>
      <c r="N85" s="17">
        <v>25626441</v>
      </c>
      <c r="O85" s="17">
        <v>22763798</v>
      </c>
      <c r="P85" s="17">
        <v>101382291</v>
      </c>
      <c r="Q85" s="17">
        <v>18865546</v>
      </c>
      <c r="R85" s="52">
        <v>526471743</v>
      </c>
    </row>
    <row r="86" spans="2:19" x14ac:dyDescent="0.25">
      <c r="B86" s="22" t="s">
        <v>124</v>
      </c>
      <c r="C86" s="17">
        <v>1036219568</v>
      </c>
      <c r="D86" s="17">
        <v>1029473029</v>
      </c>
      <c r="E86" s="17">
        <v>1090290095</v>
      </c>
      <c r="F86" s="17">
        <v>1232427870</v>
      </c>
      <c r="G86" s="17">
        <v>1328702190</v>
      </c>
      <c r="H86" s="17">
        <v>1193531532</v>
      </c>
      <c r="I86" s="17">
        <v>913237440</v>
      </c>
      <c r="J86" s="17">
        <v>925841581</v>
      </c>
      <c r="K86" s="17">
        <v>1086338339</v>
      </c>
      <c r="L86" s="17">
        <v>1225924608</v>
      </c>
      <c r="M86" s="17">
        <v>1060895024</v>
      </c>
      <c r="N86" s="17">
        <v>1130839278</v>
      </c>
      <c r="O86" s="17">
        <v>1565262139</v>
      </c>
      <c r="P86" s="17">
        <v>1447080384</v>
      </c>
      <c r="Q86" s="17">
        <v>853842637</v>
      </c>
      <c r="R86" s="52">
        <v>17119905714</v>
      </c>
    </row>
    <row r="87" spans="2:19" x14ac:dyDescent="0.25">
      <c r="B87" s="21" t="s">
        <v>125</v>
      </c>
      <c r="C87" s="17">
        <v>504284749</v>
      </c>
      <c r="D87" s="17">
        <v>430986512</v>
      </c>
      <c r="E87" s="17">
        <v>2353221044</v>
      </c>
      <c r="F87" s="17">
        <v>1952469420</v>
      </c>
      <c r="G87" s="17">
        <v>444711621</v>
      </c>
      <c r="H87" s="17">
        <v>788087333</v>
      </c>
      <c r="I87" s="17">
        <v>751399102</v>
      </c>
      <c r="J87" s="17">
        <v>1392079380</v>
      </c>
      <c r="K87" s="17">
        <v>1278190063</v>
      </c>
      <c r="L87" s="17">
        <v>872277470</v>
      </c>
      <c r="M87" s="17">
        <v>920061425</v>
      </c>
      <c r="N87" s="17">
        <v>519947015</v>
      </c>
      <c r="O87" s="17">
        <v>380130581</v>
      </c>
      <c r="P87" s="17">
        <v>376917337</v>
      </c>
      <c r="Q87" s="17">
        <v>196421276</v>
      </c>
      <c r="R87" s="52">
        <v>13161184328</v>
      </c>
    </row>
    <row r="88" spans="2:19" x14ac:dyDescent="0.25">
      <c r="B88" s="22" t="s">
        <v>126</v>
      </c>
      <c r="C88" s="17">
        <v>870905521</v>
      </c>
      <c r="D88" s="17">
        <v>844851263</v>
      </c>
      <c r="E88" s="17">
        <v>925030481</v>
      </c>
      <c r="F88" s="17">
        <v>876450891</v>
      </c>
      <c r="G88" s="17">
        <v>643733856</v>
      </c>
      <c r="H88" s="17">
        <v>485799059</v>
      </c>
      <c r="I88" s="17">
        <v>740226340</v>
      </c>
      <c r="J88" s="17">
        <v>704515178</v>
      </c>
      <c r="K88" s="17">
        <v>757715657</v>
      </c>
      <c r="L88" s="17">
        <v>956676608</v>
      </c>
      <c r="M88" s="17">
        <v>765575159</v>
      </c>
      <c r="N88" s="17">
        <v>510385957</v>
      </c>
      <c r="O88" s="17">
        <v>670065395</v>
      </c>
      <c r="P88" s="17">
        <v>591513787</v>
      </c>
      <c r="Q88" s="17">
        <v>406211268</v>
      </c>
      <c r="R88" s="52">
        <v>10749656420</v>
      </c>
    </row>
    <row r="89" spans="2:19" x14ac:dyDescent="0.25">
      <c r="B89" s="22" t="s">
        <v>127</v>
      </c>
      <c r="C89" s="17">
        <v>208261422</v>
      </c>
      <c r="D89" s="17">
        <v>267588700</v>
      </c>
      <c r="E89" s="17">
        <v>286381391</v>
      </c>
      <c r="F89" s="17">
        <v>170330576</v>
      </c>
      <c r="G89" s="17">
        <v>154719834</v>
      </c>
      <c r="H89" s="17">
        <v>101036360</v>
      </c>
      <c r="I89" s="17">
        <v>268486898</v>
      </c>
      <c r="J89" s="17">
        <v>191704978</v>
      </c>
      <c r="K89" s="17">
        <v>299083432</v>
      </c>
      <c r="L89" s="17">
        <v>294050460</v>
      </c>
      <c r="M89" s="17">
        <v>231657010</v>
      </c>
      <c r="N89" s="17">
        <v>151036512</v>
      </c>
      <c r="O89" s="17">
        <v>274960414</v>
      </c>
      <c r="P89" s="17">
        <v>245446098</v>
      </c>
      <c r="Q89" s="17">
        <v>194869172</v>
      </c>
      <c r="R89" s="52">
        <v>3339613257</v>
      </c>
    </row>
    <row r="90" spans="2:19" x14ac:dyDescent="0.25">
      <c r="B90" s="22" t="s">
        <v>128</v>
      </c>
      <c r="C90" s="17">
        <v>1913432117</v>
      </c>
      <c r="D90" s="17">
        <v>1985380127</v>
      </c>
      <c r="E90" s="17">
        <v>2282886957</v>
      </c>
      <c r="F90" s="17">
        <v>1879057342</v>
      </c>
      <c r="G90" s="17">
        <v>2286716686</v>
      </c>
      <c r="H90" s="17">
        <v>2781237048</v>
      </c>
      <c r="I90" s="17">
        <v>2857639123</v>
      </c>
      <c r="J90" s="17">
        <v>3098511643</v>
      </c>
      <c r="K90" s="17">
        <v>2006448605</v>
      </c>
      <c r="L90" s="17">
        <v>2525314874</v>
      </c>
      <c r="M90" s="17">
        <v>2032886242</v>
      </c>
      <c r="N90" s="17">
        <v>1616150678</v>
      </c>
      <c r="O90" s="17">
        <v>1503113677</v>
      </c>
      <c r="P90" s="17">
        <v>1239785245</v>
      </c>
      <c r="Q90" s="17">
        <v>1230373220</v>
      </c>
      <c r="R90" s="52">
        <v>31238933584</v>
      </c>
    </row>
    <row r="91" spans="2:19" x14ac:dyDescent="0.25">
      <c r="B91" s="22" t="s">
        <v>129</v>
      </c>
      <c r="C91" s="17">
        <v>138643936</v>
      </c>
      <c r="D91" s="17">
        <v>130348479</v>
      </c>
      <c r="E91" s="17">
        <v>120076326</v>
      </c>
      <c r="F91" s="17">
        <v>239207918</v>
      </c>
      <c r="G91" s="17">
        <v>135307488</v>
      </c>
      <c r="H91" s="17">
        <v>139216763</v>
      </c>
      <c r="I91" s="17">
        <v>35974529</v>
      </c>
      <c r="J91" s="17">
        <v>60251893</v>
      </c>
      <c r="K91" s="17">
        <v>77923250</v>
      </c>
      <c r="L91" s="17">
        <v>43722351</v>
      </c>
      <c r="M91" s="17">
        <v>30466400</v>
      </c>
      <c r="N91" s="17">
        <v>10415958</v>
      </c>
      <c r="O91" s="17">
        <v>0</v>
      </c>
      <c r="P91" s="17">
        <v>0</v>
      </c>
      <c r="Q91" s="17">
        <v>0</v>
      </c>
      <c r="R91" s="52">
        <v>1161555291</v>
      </c>
    </row>
    <row r="92" spans="2:19" x14ac:dyDescent="0.25">
      <c r="B92" s="22" t="s">
        <v>130</v>
      </c>
      <c r="C92" s="17">
        <v>623921112</v>
      </c>
      <c r="D92" s="17">
        <v>586056807</v>
      </c>
      <c r="E92" s="17">
        <v>312679403</v>
      </c>
      <c r="F92" s="17">
        <v>207747818</v>
      </c>
      <c r="G92" s="17">
        <v>267750392</v>
      </c>
      <c r="H92" s="17">
        <v>215745167</v>
      </c>
      <c r="I92" s="17"/>
      <c r="J92" s="17"/>
      <c r="K92" s="17"/>
      <c r="L92" s="17"/>
      <c r="M92" s="17"/>
      <c r="N92" s="17"/>
      <c r="O92" s="17"/>
      <c r="P92" s="17"/>
      <c r="Q92" s="17"/>
      <c r="R92" s="52">
        <v>2213900699</v>
      </c>
    </row>
    <row r="93" spans="2:19" x14ac:dyDescent="0.25">
      <c r="B93" s="22" t="s">
        <v>131</v>
      </c>
      <c r="C93" s="17">
        <v>352702223</v>
      </c>
      <c r="D93" s="17">
        <v>268388333</v>
      </c>
      <c r="E93" s="17">
        <v>286355437</v>
      </c>
      <c r="F93" s="17">
        <v>348089196</v>
      </c>
      <c r="G93" s="17">
        <v>346773679</v>
      </c>
      <c r="H93" s="17">
        <v>262222930</v>
      </c>
      <c r="I93" s="17">
        <v>359001788</v>
      </c>
      <c r="J93" s="17">
        <v>326231239</v>
      </c>
      <c r="K93" s="17">
        <v>347103061</v>
      </c>
      <c r="L93" s="17">
        <v>379907209</v>
      </c>
      <c r="M93" s="17">
        <v>373791026</v>
      </c>
      <c r="N93" s="17">
        <v>283168726</v>
      </c>
      <c r="O93" s="17">
        <v>543226971</v>
      </c>
      <c r="P93" s="17">
        <v>464302513</v>
      </c>
      <c r="Q93" s="17">
        <v>358565842</v>
      </c>
      <c r="R93" s="52">
        <v>5299830173</v>
      </c>
    </row>
    <row r="94" spans="2:19" x14ac:dyDescent="0.25">
      <c r="B94" s="22" t="s">
        <v>132</v>
      </c>
      <c r="C94" s="17">
        <v>13567747</v>
      </c>
      <c r="D94" s="17">
        <v>10483657</v>
      </c>
      <c r="E94" s="17">
        <v>10914156</v>
      </c>
      <c r="F94" s="17">
        <v>15891842</v>
      </c>
      <c r="G94" s="17">
        <v>11627960</v>
      </c>
      <c r="H94" s="17">
        <v>12048425</v>
      </c>
      <c r="I94" s="17">
        <v>26612625</v>
      </c>
      <c r="J94" s="17">
        <v>24555257</v>
      </c>
      <c r="K94" s="17">
        <v>11722569</v>
      </c>
      <c r="L94" s="17">
        <v>25558424</v>
      </c>
      <c r="M94" s="17">
        <v>16943249</v>
      </c>
      <c r="N94" s="17">
        <v>27393558</v>
      </c>
      <c r="O94" s="17">
        <v>18485148</v>
      </c>
      <c r="P94" s="17">
        <v>32261414</v>
      </c>
      <c r="Q94" s="17">
        <v>45562800</v>
      </c>
      <c r="R94" s="52">
        <v>303628831</v>
      </c>
    </row>
    <row r="95" spans="2:19" x14ac:dyDescent="0.25">
      <c r="B95" s="22" t="s">
        <v>133</v>
      </c>
      <c r="C95" s="17">
        <v>8910765</v>
      </c>
      <c r="D95" s="17">
        <v>7686119</v>
      </c>
      <c r="E95" s="17">
        <v>18051299</v>
      </c>
      <c r="F95" s="17">
        <v>19295455</v>
      </c>
      <c r="G95" s="17">
        <v>8883079</v>
      </c>
      <c r="H95" s="17">
        <v>17084122</v>
      </c>
      <c r="I95" s="17">
        <v>15888171</v>
      </c>
      <c r="J95" s="17">
        <v>16623549</v>
      </c>
      <c r="K95" s="17">
        <v>32621121</v>
      </c>
      <c r="L95" s="17">
        <v>26733064</v>
      </c>
      <c r="M95" s="17">
        <v>27436481</v>
      </c>
      <c r="N95" s="17">
        <v>28760163</v>
      </c>
      <c r="O95" s="17">
        <v>37900063</v>
      </c>
      <c r="P95" s="17">
        <v>161816104</v>
      </c>
      <c r="Q95" s="17">
        <v>264676082</v>
      </c>
      <c r="R95" s="52">
        <v>692365637</v>
      </c>
    </row>
    <row r="96" spans="2:19" x14ac:dyDescent="0.25">
      <c r="B96" s="22" t="s">
        <v>134</v>
      </c>
      <c r="C96" s="17"/>
      <c r="D96" s="17"/>
      <c r="E96" s="17"/>
      <c r="F96" s="17"/>
      <c r="G96" s="17"/>
      <c r="H96" s="17"/>
      <c r="I96" s="17">
        <v>1408450</v>
      </c>
      <c r="J96" s="17">
        <v>588524</v>
      </c>
      <c r="K96" s="17"/>
      <c r="L96" s="17">
        <v>687680</v>
      </c>
      <c r="M96" s="17">
        <v>294474</v>
      </c>
      <c r="N96" s="17"/>
      <c r="O96" s="17"/>
      <c r="P96" s="17">
        <v>555075</v>
      </c>
      <c r="Q96" s="17"/>
      <c r="R96" s="52">
        <v>3534203</v>
      </c>
    </row>
    <row r="97" spans="2:18" x14ac:dyDescent="0.25">
      <c r="B97" s="22" t="s">
        <v>135</v>
      </c>
      <c r="C97" s="17"/>
      <c r="D97" s="17"/>
      <c r="E97" s="17"/>
      <c r="F97" s="17"/>
      <c r="G97" s="17">
        <v>0</v>
      </c>
      <c r="H97" s="17">
        <v>5003180</v>
      </c>
      <c r="I97" s="17">
        <v>144133774</v>
      </c>
      <c r="J97" s="17">
        <v>225445944</v>
      </c>
      <c r="K97" s="17">
        <v>123655752</v>
      </c>
      <c r="L97" s="17">
        <v>147342781</v>
      </c>
      <c r="M97" s="17">
        <v>110727828</v>
      </c>
      <c r="N97" s="17">
        <v>176141795</v>
      </c>
      <c r="O97" s="17">
        <v>214836934</v>
      </c>
      <c r="P97" s="17">
        <v>197413937</v>
      </c>
      <c r="Q97" s="17">
        <v>133136663</v>
      </c>
      <c r="R97" s="52">
        <v>1477838588</v>
      </c>
    </row>
    <row r="98" spans="2:18" x14ac:dyDescent="0.25">
      <c r="B98" s="22" t="s">
        <v>136</v>
      </c>
      <c r="C98" s="17">
        <v>1208377699</v>
      </c>
      <c r="D98" s="17">
        <v>509006888</v>
      </c>
      <c r="E98" s="17">
        <v>393600418</v>
      </c>
      <c r="F98" s="17">
        <v>500968878</v>
      </c>
      <c r="G98" s="17">
        <v>528699690</v>
      </c>
      <c r="H98" s="17">
        <v>404817956</v>
      </c>
      <c r="I98" s="17">
        <v>562161489</v>
      </c>
      <c r="J98" s="17">
        <v>482525925</v>
      </c>
      <c r="K98" s="17">
        <v>468409666</v>
      </c>
      <c r="L98" s="17">
        <v>426938171</v>
      </c>
      <c r="M98" s="17">
        <v>471178992</v>
      </c>
      <c r="N98" s="17">
        <v>691629148</v>
      </c>
      <c r="O98" s="17">
        <v>614143548</v>
      </c>
      <c r="P98" s="17">
        <v>560868787</v>
      </c>
      <c r="Q98" s="17">
        <v>361048489</v>
      </c>
      <c r="R98" s="52">
        <v>8184375744</v>
      </c>
    </row>
    <row r="99" spans="2:18" x14ac:dyDescent="0.25">
      <c r="B99" s="22" t="s">
        <v>137</v>
      </c>
      <c r="C99" s="17">
        <v>9539621</v>
      </c>
      <c r="D99" s="17">
        <v>14141761</v>
      </c>
      <c r="E99" s="17">
        <v>22287202</v>
      </c>
      <c r="F99" s="17">
        <v>34627002</v>
      </c>
      <c r="G99" s="17">
        <v>21054561</v>
      </c>
      <c r="H99" s="17">
        <v>60851942</v>
      </c>
      <c r="I99" s="17">
        <v>138158888</v>
      </c>
      <c r="J99" s="17">
        <v>344245544</v>
      </c>
      <c r="K99" s="17">
        <v>97177490</v>
      </c>
      <c r="L99" s="17">
        <v>131853016</v>
      </c>
      <c r="M99" s="17">
        <v>32981910</v>
      </c>
      <c r="N99" s="17">
        <v>52656950</v>
      </c>
      <c r="O99" s="17">
        <v>137794868</v>
      </c>
      <c r="P99" s="17">
        <v>91157563</v>
      </c>
      <c r="Q99" s="17">
        <v>55983264</v>
      </c>
      <c r="R99" s="52">
        <v>1244511582</v>
      </c>
    </row>
    <row r="100" spans="2:18" x14ac:dyDescent="0.25">
      <c r="B100" s="22" t="s">
        <v>138</v>
      </c>
      <c r="C100" s="17">
        <v>22628731</v>
      </c>
      <c r="D100" s="17">
        <v>25530743</v>
      </c>
      <c r="E100" s="17">
        <v>34724427</v>
      </c>
      <c r="F100" s="17">
        <v>191445774</v>
      </c>
      <c r="G100" s="17">
        <v>259166815</v>
      </c>
      <c r="H100" s="17">
        <v>648151153</v>
      </c>
      <c r="I100" s="17">
        <v>410267846</v>
      </c>
      <c r="J100" s="17">
        <v>180551941</v>
      </c>
      <c r="K100" s="17">
        <v>80031618</v>
      </c>
      <c r="L100" s="17">
        <v>95963961</v>
      </c>
      <c r="M100" s="17">
        <v>158375576</v>
      </c>
      <c r="N100" s="17">
        <v>78848457</v>
      </c>
      <c r="O100" s="17">
        <v>96198970</v>
      </c>
      <c r="P100" s="17">
        <v>70445273</v>
      </c>
      <c r="Q100" s="17">
        <v>73010782</v>
      </c>
      <c r="R100" s="52">
        <v>2425342067</v>
      </c>
    </row>
    <row r="101" spans="2:18" x14ac:dyDescent="0.25">
      <c r="B101" s="22" t="s">
        <v>139</v>
      </c>
      <c r="C101" s="17">
        <v>15557167</v>
      </c>
      <c r="D101" s="17">
        <v>7080305</v>
      </c>
      <c r="E101" s="17">
        <v>32129005</v>
      </c>
      <c r="F101" s="17">
        <v>22246512</v>
      </c>
      <c r="G101" s="17">
        <v>19280717</v>
      </c>
      <c r="H101" s="17">
        <v>29323185</v>
      </c>
      <c r="I101" s="17">
        <v>47591265</v>
      </c>
      <c r="J101" s="17">
        <v>74966056</v>
      </c>
      <c r="K101" s="17">
        <v>48422390</v>
      </c>
      <c r="L101" s="17">
        <v>34446808</v>
      </c>
      <c r="M101" s="17">
        <v>35616243</v>
      </c>
      <c r="N101" s="17">
        <v>23450390</v>
      </c>
      <c r="O101" s="17">
        <v>19817042</v>
      </c>
      <c r="P101" s="17">
        <v>7085274</v>
      </c>
      <c r="Q101" s="17">
        <v>21000600</v>
      </c>
      <c r="R101" s="52">
        <v>438012959</v>
      </c>
    </row>
    <row r="102" spans="2:18" x14ac:dyDescent="0.25">
      <c r="B102" s="22" t="s">
        <v>140</v>
      </c>
      <c r="C102" s="17">
        <v>718458511</v>
      </c>
      <c r="D102" s="17">
        <v>630055453</v>
      </c>
      <c r="E102" s="17">
        <v>657772673</v>
      </c>
      <c r="F102" s="17">
        <v>516725297</v>
      </c>
      <c r="G102" s="17">
        <v>724900637</v>
      </c>
      <c r="H102" s="17">
        <v>674008591</v>
      </c>
      <c r="I102" s="17">
        <v>671006747</v>
      </c>
      <c r="J102" s="17">
        <v>690258050</v>
      </c>
      <c r="K102" s="17">
        <v>577000309</v>
      </c>
      <c r="L102" s="17">
        <v>690372941</v>
      </c>
      <c r="M102" s="17">
        <v>502287292</v>
      </c>
      <c r="N102" s="17">
        <v>370377615</v>
      </c>
      <c r="O102" s="17">
        <v>744350314</v>
      </c>
      <c r="P102" s="17">
        <v>626904523</v>
      </c>
      <c r="Q102" s="17">
        <v>418016802</v>
      </c>
      <c r="R102" s="52">
        <v>9212495755</v>
      </c>
    </row>
    <row r="103" spans="2:18" x14ac:dyDescent="0.25">
      <c r="B103" s="22" t="s">
        <v>141</v>
      </c>
      <c r="C103" s="17">
        <v>27651557</v>
      </c>
      <c r="D103" s="17">
        <v>25361286</v>
      </c>
      <c r="E103" s="17">
        <v>21394168</v>
      </c>
      <c r="F103" s="17">
        <v>19406632</v>
      </c>
      <c r="G103" s="17">
        <v>32825833</v>
      </c>
      <c r="H103" s="17">
        <v>11163768</v>
      </c>
      <c r="I103" s="17">
        <v>25496419</v>
      </c>
      <c r="J103" s="17">
        <v>38598810</v>
      </c>
      <c r="K103" s="17">
        <v>30909033</v>
      </c>
      <c r="L103" s="17">
        <v>38998923</v>
      </c>
      <c r="M103" s="17">
        <v>23286710</v>
      </c>
      <c r="N103" s="17">
        <v>26030652</v>
      </c>
      <c r="O103" s="17">
        <v>26124380</v>
      </c>
      <c r="P103" s="17">
        <v>29539867</v>
      </c>
      <c r="Q103" s="17">
        <v>33293604</v>
      </c>
      <c r="R103" s="52">
        <v>410081642</v>
      </c>
    </row>
    <row r="104" spans="2:18" x14ac:dyDescent="0.25">
      <c r="B104" s="22" t="s">
        <v>142</v>
      </c>
      <c r="C104" s="17">
        <v>0</v>
      </c>
      <c r="D104" s="17">
        <v>0</v>
      </c>
      <c r="E104" s="17">
        <v>0</v>
      </c>
      <c r="F104" s="17">
        <v>0</v>
      </c>
      <c r="G104" s="17">
        <v>0</v>
      </c>
      <c r="H104" s="17">
        <v>0</v>
      </c>
      <c r="I104" s="17">
        <v>0</v>
      </c>
      <c r="J104" s="17">
        <v>0</v>
      </c>
      <c r="K104" s="17">
        <v>0</v>
      </c>
      <c r="L104" s="17">
        <v>0</v>
      </c>
      <c r="M104" s="17">
        <v>0</v>
      </c>
      <c r="N104" s="17">
        <v>0</v>
      </c>
      <c r="O104" s="17">
        <v>0</v>
      </c>
      <c r="P104" s="17">
        <v>0</v>
      </c>
      <c r="Q104" s="17">
        <v>0</v>
      </c>
      <c r="R104" s="52">
        <v>0</v>
      </c>
    </row>
    <row r="105" spans="2:18" x14ac:dyDescent="0.25">
      <c r="B105" s="22" t="s">
        <v>143</v>
      </c>
      <c r="C105" s="17">
        <v>22580534</v>
      </c>
      <c r="D105" s="17">
        <v>10452277</v>
      </c>
      <c r="E105" s="17">
        <v>13394511</v>
      </c>
      <c r="F105" s="17">
        <v>16662721</v>
      </c>
      <c r="G105" s="17">
        <v>16750333</v>
      </c>
      <c r="H105" s="17">
        <v>19507875</v>
      </c>
      <c r="I105" s="17">
        <v>22137154</v>
      </c>
      <c r="J105" s="17">
        <v>7644677</v>
      </c>
      <c r="K105" s="17">
        <v>6013212</v>
      </c>
      <c r="L105" s="17">
        <v>9148188</v>
      </c>
      <c r="M105" s="17">
        <v>11379413</v>
      </c>
      <c r="N105" s="17">
        <v>5761371</v>
      </c>
      <c r="O105" s="17">
        <v>11691817</v>
      </c>
      <c r="P105" s="17">
        <v>9482223</v>
      </c>
      <c r="Q105" s="17">
        <v>5046029</v>
      </c>
      <c r="R105" s="52">
        <v>187652335</v>
      </c>
    </row>
    <row r="106" spans="2:18" x14ac:dyDescent="0.25">
      <c r="B106" s="22" t="s">
        <v>144</v>
      </c>
      <c r="C106" s="17">
        <v>14865687</v>
      </c>
      <c r="D106" s="17">
        <v>9650257</v>
      </c>
      <c r="E106" s="17">
        <v>15771493</v>
      </c>
      <c r="F106" s="17">
        <v>23925014</v>
      </c>
      <c r="G106" s="17">
        <v>27305678</v>
      </c>
      <c r="H106" s="17">
        <v>258545969</v>
      </c>
      <c r="I106" s="17">
        <v>40381052</v>
      </c>
      <c r="J106" s="17">
        <v>56529980</v>
      </c>
      <c r="K106" s="17">
        <v>16191991</v>
      </c>
      <c r="L106" s="17">
        <v>30846022</v>
      </c>
      <c r="M106" s="17">
        <v>11815082</v>
      </c>
      <c r="N106" s="17">
        <v>17534833</v>
      </c>
      <c r="O106" s="17">
        <v>8167128</v>
      </c>
      <c r="P106" s="17">
        <v>8565844</v>
      </c>
      <c r="Q106" s="17">
        <v>16929938</v>
      </c>
      <c r="R106" s="52">
        <v>557025968</v>
      </c>
    </row>
    <row r="107" spans="2:18" x14ac:dyDescent="0.25">
      <c r="B107" s="22" t="s">
        <v>145</v>
      </c>
      <c r="C107" s="17"/>
      <c r="D107" s="17"/>
      <c r="E107" s="17"/>
      <c r="F107" s="17"/>
      <c r="G107" s="17"/>
      <c r="H107" s="17"/>
      <c r="I107" s="17"/>
      <c r="J107" s="17"/>
      <c r="K107" s="17"/>
      <c r="L107" s="17"/>
      <c r="M107" s="17"/>
      <c r="N107" s="17"/>
      <c r="O107" s="17"/>
      <c r="P107" s="17"/>
      <c r="Q107" s="17">
        <v>100000</v>
      </c>
      <c r="R107" s="52">
        <v>100000</v>
      </c>
    </row>
    <row r="108" spans="2:18" x14ac:dyDescent="0.25">
      <c r="B108" s="22" t="s">
        <v>146</v>
      </c>
      <c r="C108" s="17">
        <v>135694</v>
      </c>
      <c r="D108" s="17">
        <v>1689814</v>
      </c>
      <c r="E108" s="17">
        <v>211456</v>
      </c>
      <c r="F108" s="17">
        <v>984744</v>
      </c>
      <c r="G108" s="17">
        <v>409705</v>
      </c>
      <c r="H108" s="17">
        <v>168676</v>
      </c>
      <c r="I108" s="17">
        <v>950808</v>
      </c>
      <c r="J108" s="17">
        <v>101299</v>
      </c>
      <c r="K108" s="17">
        <v>937620</v>
      </c>
      <c r="L108" s="17">
        <v>103012</v>
      </c>
      <c r="M108" s="17">
        <v>18958</v>
      </c>
      <c r="N108" s="17">
        <v>217893</v>
      </c>
      <c r="O108" s="17">
        <v>243563</v>
      </c>
      <c r="P108" s="17">
        <v>463014</v>
      </c>
      <c r="Q108" s="17">
        <v>69793</v>
      </c>
      <c r="R108" s="52">
        <v>6706049</v>
      </c>
    </row>
    <row r="109" spans="2:18" x14ac:dyDescent="0.25">
      <c r="B109" s="22" t="s">
        <v>147</v>
      </c>
      <c r="C109" s="17"/>
      <c r="D109" s="17"/>
      <c r="E109" s="17"/>
      <c r="F109" s="17"/>
      <c r="G109" s="17"/>
      <c r="H109" s="17"/>
      <c r="I109" s="17">
        <v>205725112</v>
      </c>
      <c r="J109" s="17">
        <v>296459669</v>
      </c>
      <c r="K109" s="17">
        <v>278157143</v>
      </c>
      <c r="L109" s="17">
        <v>177085239</v>
      </c>
      <c r="M109" s="17">
        <v>180536985</v>
      </c>
      <c r="N109" s="17">
        <v>90233636</v>
      </c>
      <c r="O109" s="17">
        <v>143557293</v>
      </c>
      <c r="P109" s="17">
        <v>230336857</v>
      </c>
      <c r="Q109" s="17">
        <v>84884799</v>
      </c>
      <c r="R109" s="52">
        <v>1686976733</v>
      </c>
    </row>
    <row r="110" spans="2:18" x14ac:dyDescent="0.25">
      <c r="B110" s="22" t="s">
        <v>148</v>
      </c>
      <c r="C110" s="17">
        <v>10665085</v>
      </c>
      <c r="D110" s="17">
        <v>13005686</v>
      </c>
      <c r="E110" s="17">
        <v>8556392</v>
      </c>
      <c r="F110" s="17">
        <v>6258232</v>
      </c>
      <c r="G110" s="17">
        <v>7928718</v>
      </c>
      <c r="H110" s="17">
        <v>3661491</v>
      </c>
      <c r="I110" s="17">
        <v>4902738</v>
      </c>
      <c r="J110" s="17">
        <v>6564406</v>
      </c>
      <c r="K110" s="17">
        <v>6190815</v>
      </c>
      <c r="L110" s="17">
        <v>4973691</v>
      </c>
      <c r="M110" s="17">
        <v>12715860</v>
      </c>
      <c r="N110" s="17">
        <v>13088967</v>
      </c>
      <c r="O110" s="17">
        <v>13168896</v>
      </c>
      <c r="P110" s="17">
        <v>40776144</v>
      </c>
      <c r="Q110" s="17">
        <v>14593916</v>
      </c>
      <c r="R110" s="52">
        <v>167051037</v>
      </c>
    </row>
    <row r="111" spans="2:18" x14ac:dyDescent="0.25">
      <c r="B111" s="22" t="s">
        <v>149</v>
      </c>
      <c r="C111" s="17">
        <v>0</v>
      </c>
      <c r="D111" s="17">
        <v>0</v>
      </c>
      <c r="E111" s="17">
        <v>0</v>
      </c>
      <c r="F111" s="17">
        <v>0</v>
      </c>
      <c r="G111" s="17">
        <v>0</v>
      </c>
      <c r="H111" s="17">
        <v>0</v>
      </c>
      <c r="I111" s="17"/>
      <c r="J111" s="17"/>
      <c r="K111" s="17"/>
      <c r="L111" s="17">
        <v>0</v>
      </c>
      <c r="M111" s="17">
        <v>0</v>
      </c>
      <c r="N111" s="17">
        <v>0</v>
      </c>
      <c r="O111" s="17">
        <v>0</v>
      </c>
      <c r="P111" s="17">
        <v>0</v>
      </c>
      <c r="Q111" s="17">
        <v>0</v>
      </c>
      <c r="R111" s="52">
        <v>0</v>
      </c>
    </row>
    <row r="112" spans="2:18" x14ac:dyDescent="0.25">
      <c r="B112" s="22" t="s">
        <v>150</v>
      </c>
      <c r="C112" s="17">
        <v>400000</v>
      </c>
      <c r="D112" s="17">
        <v>1003750</v>
      </c>
      <c r="E112" s="17">
        <v>500000</v>
      </c>
      <c r="F112" s="17">
        <v>830639</v>
      </c>
      <c r="G112" s="17">
        <v>283130</v>
      </c>
      <c r="H112" s="17">
        <v>3929980</v>
      </c>
      <c r="I112" s="17">
        <v>287536</v>
      </c>
      <c r="J112" s="17">
        <v>1614341</v>
      </c>
      <c r="K112" s="17">
        <v>1294705</v>
      </c>
      <c r="L112" s="17">
        <v>1775319</v>
      </c>
      <c r="M112" s="17">
        <v>500271</v>
      </c>
      <c r="N112" s="17">
        <v>790412</v>
      </c>
      <c r="O112" s="17">
        <v>3900325</v>
      </c>
      <c r="P112" s="17">
        <v>1719605</v>
      </c>
      <c r="Q112" s="17">
        <v>8946228</v>
      </c>
      <c r="R112" s="52">
        <v>27776241</v>
      </c>
    </row>
    <row r="113" spans="2:18" x14ac:dyDescent="0.25">
      <c r="B113" s="22" t="s">
        <v>120</v>
      </c>
      <c r="C113" s="17">
        <v>90110</v>
      </c>
      <c r="D113" s="17">
        <v>78128</v>
      </c>
      <c r="E113" s="17">
        <v>382154</v>
      </c>
      <c r="F113" s="17">
        <v>533581</v>
      </c>
      <c r="G113" s="17">
        <v>2764705</v>
      </c>
      <c r="H113" s="17">
        <v>2377886</v>
      </c>
      <c r="I113" s="17">
        <v>2949156</v>
      </c>
      <c r="J113" s="17">
        <v>295705</v>
      </c>
      <c r="K113" s="17">
        <v>986229</v>
      </c>
      <c r="L113" s="17">
        <v>30298</v>
      </c>
      <c r="M113" s="17">
        <v>601253</v>
      </c>
      <c r="N113" s="17">
        <v>114680</v>
      </c>
      <c r="O113" s="17">
        <v>551372</v>
      </c>
      <c r="P113" s="17">
        <v>352215</v>
      </c>
      <c r="Q113" s="17">
        <v>1682479</v>
      </c>
      <c r="R113" s="52">
        <v>13789951</v>
      </c>
    </row>
    <row r="114" spans="2:18" x14ac:dyDescent="0.25">
      <c r="B114" s="22" t="s">
        <v>121</v>
      </c>
      <c r="C114" s="17"/>
      <c r="D114" s="17"/>
      <c r="E114" s="17">
        <v>552269</v>
      </c>
      <c r="F114" s="17"/>
      <c r="G114" s="17">
        <v>47250</v>
      </c>
      <c r="H114" s="17">
        <v>0</v>
      </c>
      <c r="I114" s="17"/>
      <c r="J114" s="17">
        <v>0</v>
      </c>
      <c r="K114" s="17">
        <v>0</v>
      </c>
      <c r="L114" s="17"/>
      <c r="M114" s="17"/>
      <c r="N114" s="17">
        <v>57482</v>
      </c>
      <c r="O114" s="17">
        <v>1999996</v>
      </c>
      <c r="P114" s="17">
        <v>289430</v>
      </c>
      <c r="Q114" s="17">
        <v>0</v>
      </c>
      <c r="R114" s="52">
        <v>2946427</v>
      </c>
    </row>
    <row r="115" spans="2:18" x14ac:dyDescent="0.25">
      <c r="B115" s="36" t="s">
        <v>151</v>
      </c>
      <c r="C115" s="89">
        <v>28191026</v>
      </c>
      <c r="D115" s="89">
        <v>73018135</v>
      </c>
      <c r="E115" s="89">
        <v>53732133</v>
      </c>
      <c r="F115" s="89">
        <v>24765287</v>
      </c>
      <c r="G115" s="89">
        <v>43049517</v>
      </c>
      <c r="H115" s="89">
        <v>71816108</v>
      </c>
      <c r="I115" s="89">
        <v>78774605</v>
      </c>
      <c r="J115" s="89">
        <v>93400260</v>
      </c>
      <c r="K115" s="89">
        <v>60401668</v>
      </c>
      <c r="L115" s="89">
        <v>115037952</v>
      </c>
      <c r="M115" s="89">
        <v>111865842</v>
      </c>
      <c r="N115" s="89">
        <v>49989358</v>
      </c>
      <c r="O115" s="89">
        <v>91271008</v>
      </c>
      <c r="P115" s="89">
        <v>99511187</v>
      </c>
      <c r="Q115" s="89">
        <v>122088651</v>
      </c>
      <c r="R115" s="90">
        <v>1116912737</v>
      </c>
    </row>
    <row r="116" spans="2:18" x14ac:dyDescent="0.25">
      <c r="B116" s="22" t="s">
        <v>152</v>
      </c>
      <c r="C116" s="17">
        <v>6901350</v>
      </c>
      <c r="D116" s="17">
        <v>2372010</v>
      </c>
      <c r="E116" s="17">
        <v>3996178</v>
      </c>
      <c r="F116" s="17">
        <v>1805022</v>
      </c>
      <c r="G116" s="17">
        <v>1668006</v>
      </c>
      <c r="H116" s="17">
        <v>4632300</v>
      </c>
      <c r="I116" s="17">
        <v>9878133</v>
      </c>
      <c r="J116" s="17">
        <v>10502243</v>
      </c>
      <c r="K116" s="17">
        <v>20060184</v>
      </c>
      <c r="L116" s="17">
        <v>11490530</v>
      </c>
      <c r="M116" s="17">
        <v>21692009</v>
      </c>
      <c r="N116" s="17">
        <v>25283875</v>
      </c>
      <c r="O116" s="17">
        <v>4318910</v>
      </c>
      <c r="P116" s="17">
        <v>14981989</v>
      </c>
      <c r="Q116" s="17">
        <v>3918150</v>
      </c>
      <c r="R116" s="52">
        <v>143500889</v>
      </c>
    </row>
    <row r="117" spans="2:18" ht="15.75" thickBot="1" x14ac:dyDescent="0.3">
      <c r="B117" s="91" t="s">
        <v>45</v>
      </c>
      <c r="C117" s="92">
        <v>10986175270</v>
      </c>
      <c r="D117" s="92">
        <v>9391959111</v>
      </c>
      <c r="E117" s="92">
        <v>12158340385</v>
      </c>
      <c r="F117" s="92">
        <v>11310311009</v>
      </c>
      <c r="G117" s="92">
        <v>10209086422</v>
      </c>
      <c r="H117" s="92">
        <v>10412649979</v>
      </c>
      <c r="I117" s="92">
        <v>10124428378</v>
      </c>
      <c r="J117" s="92">
        <v>11281769668</v>
      </c>
      <c r="K117" s="92">
        <v>9632276765</v>
      </c>
      <c r="L117" s="92">
        <v>10317041164</v>
      </c>
      <c r="M117" s="92">
        <v>8979828312</v>
      </c>
      <c r="N117" s="92">
        <v>8224685967</v>
      </c>
      <c r="O117" s="92">
        <v>9317701927</v>
      </c>
      <c r="P117" s="92">
        <v>8305425418</v>
      </c>
      <c r="Q117" s="92">
        <v>5729952069</v>
      </c>
      <c r="R117" s="93">
        <v>146381631844</v>
      </c>
    </row>
    <row r="120" spans="2:18" x14ac:dyDescent="0.25">
      <c r="B120" s="6" t="s">
        <v>153</v>
      </c>
    </row>
  </sheetData>
  <mergeCells count="3">
    <mergeCell ref="B4:H4"/>
    <mergeCell ref="B43:H43"/>
    <mergeCell ref="B82:H82"/>
  </mergeCells>
  <hyperlinks>
    <hyperlink ref="B120" location="Metadatos!A1" display="Nota: Para criterios metodológicos, definiciones y supuestos de cálculo, ver hoja Metadatos." xr:uid="{5CAAB337-667B-48F3-BA5A-944FD11528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B345-B4C6-4DF3-BE8D-535D9DE544C2}">
  <dimension ref="B1:R57"/>
  <sheetViews>
    <sheetView zoomScale="85" zoomScaleNormal="85" workbookViewId="0">
      <selection activeCell="K45" sqref="K45"/>
    </sheetView>
  </sheetViews>
  <sheetFormatPr baseColWidth="10" defaultRowHeight="15" x14ac:dyDescent="0.25"/>
  <cols>
    <col min="2" max="2" width="40" customWidth="1"/>
    <col min="3" max="17" width="15.7109375" bestFit="1" customWidth="1"/>
    <col min="18" max="18" width="17" bestFit="1" customWidth="1"/>
  </cols>
  <sheetData>
    <row r="1" spans="2:18" x14ac:dyDescent="0.25">
      <c r="B1" s="7" t="str">
        <f>+Indice!B14</f>
        <v>EVOLUCIÓN MENSUAL DE RECLAMOS Y PAGOS - POR PRODUCTO (ENE25 - MAR26)</v>
      </c>
    </row>
    <row r="3" spans="2:18" x14ac:dyDescent="0.25">
      <c r="B3" s="2" t="str">
        <f>+Indice!B16</f>
        <v>Tabla 5</v>
      </c>
      <c r="C3" s="1"/>
    </row>
    <row r="4" spans="2:18" ht="15.75" thickBot="1" x14ac:dyDescent="0.3">
      <c r="B4" s="94" t="str">
        <f>+Indice!C16</f>
        <v>Evolución número de personas con reclamos mensuales por tipo de producto (Ene25-Mar26)</v>
      </c>
      <c r="C4" s="94"/>
      <c r="D4" s="94"/>
      <c r="E4" s="94"/>
      <c r="F4" s="94"/>
      <c r="G4" s="94"/>
      <c r="H4" s="94"/>
      <c r="I4" s="94"/>
      <c r="J4" s="94"/>
    </row>
    <row r="5" spans="2:18" x14ac:dyDescent="0.25">
      <c r="B5" s="19" t="s">
        <v>12</v>
      </c>
      <c r="C5" s="44">
        <v>45658</v>
      </c>
      <c r="D5" s="41">
        <v>45689</v>
      </c>
      <c r="E5" s="44">
        <v>45717</v>
      </c>
      <c r="F5" s="41">
        <v>45748</v>
      </c>
      <c r="G5" s="44">
        <v>45778</v>
      </c>
      <c r="H5" s="41">
        <v>45809</v>
      </c>
      <c r="I5" s="44">
        <v>45839</v>
      </c>
      <c r="J5" s="41">
        <v>45870</v>
      </c>
      <c r="K5" s="44">
        <v>45901</v>
      </c>
      <c r="L5" s="41">
        <v>45931</v>
      </c>
      <c r="M5" s="44">
        <v>45962</v>
      </c>
      <c r="N5" s="41">
        <v>45992</v>
      </c>
      <c r="O5" s="44">
        <v>46023</v>
      </c>
      <c r="P5" s="41">
        <v>46054</v>
      </c>
      <c r="Q5" s="44">
        <v>46082</v>
      </c>
      <c r="R5" s="42" t="s">
        <v>45</v>
      </c>
    </row>
    <row r="6" spans="2:18" x14ac:dyDescent="0.25">
      <c r="B6" s="38" t="s">
        <v>13</v>
      </c>
      <c r="C6" s="23">
        <v>13101</v>
      </c>
      <c r="D6" s="24">
        <v>10514</v>
      </c>
      <c r="E6" s="23">
        <v>11229</v>
      </c>
      <c r="F6" s="24">
        <v>11017</v>
      </c>
      <c r="G6" s="23">
        <v>11887</v>
      </c>
      <c r="H6" s="24">
        <v>12335</v>
      </c>
      <c r="I6" s="23">
        <v>11585</v>
      </c>
      <c r="J6" s="24">
        <v>11496</v>
      </c>
      <c r="K6" s="23">
        <v>11567</v>
      </c>
      <c r="L6" s="24">
        <v>12247</v>
      </c>
      <c r="M6" s="23">
        <v>10281</v>
      </c>
      <c r="N6" s="24">
        <v>10262</v>
      </c>
      <c r="O6" s="23">
        <v>15931</v>
      </c>
      <c r="P6" s="24">
        <v>13127</v>
      </c>
      <c r="Q6" s="23">
        <v>12074</v>
      </c>
      <c r="R6" s="43">
        <v>167095</v>
      </c>
    </row>
    <row r="7" spans="2:18" x14ac:dyDescent="0.25">
      <c r="B7" s="39" t="s">
        <v>49</v>
      </c>
      <c r="C7" s="26">
        <v>830</v>
      </c>
      <c r="D7" s="27">
        <v>834</v>
      </c>
      <c r="E7" s="26">
        <v>962</v>
      </c>
      <c r="F7" s="27">
        <v>807</v>
      </c>
      <c r="G7" s="26">
        <v>872</v>
      </c>
      <c r="H7" s="27">
        <v>844</v>
      </c>
      <c r="I7" s="26">
        <v>2449</v>
      </c>
      <c r="J7" s="27">
        <v>3789</v>
      </c>
      <c r="K7" s="26">
        <v>3777</v>
      </c>
      <c r="L7" s="27">
        <v>3858</v>
      </c>
      <c r="M7" s="26">
        <v>3889</v>
      </c>
      <c r="N7" s="27">
        <v>767</v>
      </c>
      <c r="O7" s="26">
        <v>4979</v>
      </c>
      <c r="P7" s="27">
        <v>8494</v>
      </c>
      <c r="Q7" s="26">
        <v>1049</v>
      </c>
      <c r="R7" s="37">
        <v>36679</v>
      </c>
    </row>
    <row r="8" spans="2:18" x14ac:dyDescent="0.25">
      <c r="B8" s="36" t="s">
        <v>18</v>
      </c>
      <c r="C8" s="26">
        <v>8129</v>
      </c>
      <c r="D8" s="27">
        <v>6497</v>
      </c>
      <c r="E8" s="26">
        <v>6551</v>
      </c>
      <c r="F8" s="27">
        <v>7195</v>
      </c>
      <c r="G8" s="26">
        <v>7463</v>
      </c>
      <c r="H8" s="27">
        <v>7429</v>
      </c>
      <c r="I8" s="26">
        <v>7630</v>
      </c>
      <c r="J8" s="27">
        <v>8027</v>
      </c>
      <c r="K8" s="26">
        <v>8295</v>
      </c>
      <c r="L8" s="27">
        <v>8944</v>
      </c>
      <c r="M8" s="26">
        <v>8606</v>
      </c>
      <c r="N8" s="27">
        <v>8251</v>
      </c>
      <c r="O8" s="26">
        <v>9211</v>
      </c>
      <c r="P8" s="27">
        <v>8441</v>
      </c>
      <c r="Q8" s="26">
        <v>8824</v>
      </c>
      <c r="R8" s="37">
        <v>114532</v>
      </c>
    </row>
    <row r="9" spans="2:18" x14ac:dyDescent="0.25">
      <c r="B9" s="39" t="s">
        <v>19</v>
      </c>
      <c r="C9" s="26">
        <v>6819</v>
      </c>
      <c r="D9" s="27">
        <v>6444</v>
      </c>
      <c r="E9" s="26">
        <v>6973</v>
      </c>
      <c r="F9" s="27">
        <v>7436</v>
      </c>
      <c r="G9" s="26">
        <v>8237</v>
      </c>
      <c r="H9" s="27">
        <v>7791</v>
      </c>
      <c r="I9" s="26">
        <v>6348</v>
      </c>
      <c r="J9" s="27">
        <v>6688</v>
      </c>
      <c r="K9" s="26">
        <v>7136</v>
      </c>
      <c r="L9" s="27">
        <v>7311</v>
      </c>
      <c r="M9" s="26">
        <v>7386</v>
      </c>
      <c r="N9" s="27">
        <v>9461</v>
      </c>
      <c r="O9" s="26">
        <v>11360</v>
      </c>
      <c r="P9" s="27">
        <v>11105</v>
      </c>
      <c r="Q9" s="26">
        <v>6780</v>
      </c>
      <c r="R9" s="37">
        <v>113210</v>
      </c>
    </row>
    <row r="10" spans="2:18" x14ac:dyDescent="0.25">
      <c r="B10" s="36" t="s">
        <v>20</v>
      </c>
      <c r="C10" s="26">
        <v>1</v>
      </c>
      <c r="D10" s="27">
        <v>1</v>
      </c>
      <c r="E10" s="26"/>
      <c r="F10" s="27"/>
      <c r="G10" s="26">
        <v>1</v>
      </c>
      <c r="H10" s="27"/>
      <c r="I10" s="26">
        <v>1</v>
      </c>
      <c r="J10" s="27">
        <v>2</v>
      </c>
      <c r="K10" s="26">
        <v>1</v>
      </c>
      <c r="L10" s="27"/>
      <c r="M10" s="26"/>
      <c r="N10" s="27">
        <v>3</v>
      </c>
      <c r="O10" s="26"/>
      <c r="P10" s="27"/>
      <c r="Q10" s="26"/>
      <c r="R10" s="37">
        <v>10</v>
      </c>
    </row>
    <row r="11" spans="2:18" x14ac:dyDescent="0.25">
      <c r="B11" s="36" t="s">
        <v>21</v>
      </c>
      <c r="C11" s="26">
        <v>8</v>
      </c>
      <c r="D11" s="27">
        <v>13</v>
      </c>
      <c r="E11" s="26">
        <v>15</v>
      </c>
      <c r="F11" s="27">
        <v>10</v>
      </c>
      <c r="G11" s="26">
        <v>13</v>
      </c>
      <c r="H11" s="27">
        <v>14</v>
      </c>
      <c r="I11" s="26">
        <v>4</v>
      </c>
      <c r="J11" s="27">
        <v>1</v>
      </c>
      <c r="K11" s="26">
        <v>3</v>
      </c>
      <c r="L11" s="27">
        <v>4</v>
      </c>
      <c r="M11" s="26">
        <v>8</v>
      </c>
      <c r="N11" s="27">
        <v>26</v>
      </c>
      <c r="O11" s="26">
        <v>56</v>
      </c>
      <c r="P11" s="27">
        <v>63</v>
      </c>
      <c r="Q11" s="26">
        <v>56</v>
      </c>
      <c r="R11" s="37">
        <v>291</v>
      </c>
    </row>
    <row r="12" spans="2:18" x14ac:dyDescent="0.25">
      <c r="B12" s="36" t="s">
        <v>22</v>
      </c>
      <c r="C12" s="26">
        <v>216</v>
      </c>
      <c r="D12" s="27">
        <v>79</v>
      </c>
      <c r="E12" s="26">
        <v>76</v>
      </c>
      <c r="F12" s="27">
        <v>89</v>
      </c>
      <c r="G12" s="26">
        <v>77</v>
      </c>
      <c r="H12" s="27">
        <v>43</v>
      </c>
      <c r="I12" s="26">
        <v>11</v>
      </c>
      <c r="J12" s="27">
        <v>12</v>
      </c>
      <c r="K12" s="26">
        <v>12</v>
      </c>
      <c r="L12" s="27">
        <v>12</v>
      </c>
      <c r="M12" s="26">
        <v>14</v>
      </c>
      <c r="N12" s="27">
        <v>9</v>
      </c>
      <c r="O12" s="26">
        <v>6</v>
      </c>
      <c r="P12" s="27">
        <v>5</v>
      </c>
      <c r="Q12" s="26">
        <v>5</v>
      </c>
      <c r="R12" s="37">
        <v>658</v>
      </c>
    </row>
    <row r="13" spans="2:18" x14ac:dyDescent="0.25">
      <c r="B13" s="36" t="s">
        <v>50</v>
      </c>
      <c r="C13" s="26"/>
      <c r="D13" s="27"/>
      <c r="E13" s="26"/>
      <c r="F13" s="27">
        <v>4</v>
      </c>
      <c r="G13" s="26">
        <v>246</v>
      </c>
      <c r="H13" s="27">
        <v>736</v>
      </c>
      <c r="I13" s="26">
        <v>1</v>
      </c>
      <c r="J13" s="27">
        <v>2</v>
      </c>
      <c r="K13" s="26"/>
      <c r="L13" s="27">
        <v>3</v>
      </c>
      <c r="M13" s="26">
        <v>61</v>
      </c>
      <c r="N13" s="27">
        <v>3657</v>
      </c>
      <c r="O13" s="26">
        <v>467</v>
      </c>
      <c r="P13" s="27">
        <v>515</v>
      </c>
      <c r="Q13" s="26">
        <v>6924</v>
      </c>
      <c r="R13" s="37">
        <v>12511</v>
      </c>
    </row>
    <row r="14" spans="2:18" ht="15.75" thickBot="1" x14ac:dyDescent="0.3">
      <c r="B14" s="40" t="s">
        <v>45</v>
      </c>
      <c r="C14" s="46">
        <v>28178</v>
      </c>
      <c r="D14" s="29">
        <v>23575</v>
      </c>
      <c r="E14" s="46">
        <v>24948</v>
      </c>
      <c r="F14" s="29">
        <v>25624</v>
      </c>
      <c r="G14" s="46">
        <v>27750</v>
      </c>
      <c r="H14" s="29">
        <v>27970</v>
      </c>
      <c r="I14" s="46">
        <v>26880</v>
      </c>
      <c r="J14" s="29">
        <v>28876</v>
      </c>
      <c r="K14" s="46">
        <v>29755</v>
      </c>
      <c r="L14" s="29">
        <v>31154</v>
      </c>
      <c r="M14" s="46">
        <v>29278</v>
      </c>
      <c r="N14" s="29">
        <v>31462</v>
      </c>
      <c r="O14" s="46">
        <v>40946</v>
      </c>
      <c r="P14" s="29">
        <v>40767</v>
      </c>
      <c r="Q14" s="8">
        <v>34859</v>
      </c>
      <c r="R14" s="45">
        <v>418570</v>
      </c>
    </row>
    <row r="17" spans="2:18" x14ac:dyDescent="0.25">
      <c r="B17" s="14" t="str">
        <f>+Indice!B17</f>
        <v>Tabla 6</v>
      </c>
    </row>
    <row r="18" spans="2:18" ht="15.75" thickBot="1" x14ac:dyDescent="0.3">
      <c r="B18" s="94" t="str">
        <f>+Indice!C17</f>
        <v>Evolución montos reclamados mensuales por tipo de producto, en pesos (Ene25-Mar26)</v>
      </c>
      <c r="C18" s="94"/>
      <c r="D18" s="94"/>
      <c r="E18" s="94"/>
      <c r="F18" s="94"/>
      <c r="G18" s="94"/>
    </row>
    <row r="19" spans="2:18" x14ac:dyDescent="0.25">
      <c r="B19" s="19" t="s">
        <v>12</v>
      </c>
      <c r="C19" s="44">
        <v>45658</v>
      </c>
      <c r="D19" s="41">
        <v>45689</v>
      </c>
      <c r="E19" s="44">
        <v>45717</v>
      </c>
      <c r="F19" s="41">
        <v>45748</v>
      </c>
      <c r="G19" s="44">
        <v>45778</v>
      </c>
      <c r="H19" s="41">
        <v>45809</v>
      </c>
      <c r="I19" s="44">
        <v>45839</v>
      </c>
      <c r="J19" s="41">
        <v>45870</v>
      </c>
      <c r="K19" s="44">
        <v>45901</v>
      </c>
      <c r="L19" s="41">
        <v>45931</v>
      </c>
      <c r="M19" s="44">
        <v>45962</v>
      </c>
      <c r="N19" s="41">
        <v>45992</v>
      </c>
      <c r="O19" s="44">
        <v>46023</v>
      </c>
      <c r="P19" s="41">
        <v>46054</v>
      </c>
      <c r="Q19" s="44">
        <v>46082</v>
      </c>
      <c r="R19" s="50" t="s">
        <v>45</v>
      </c>
    </row>
    <row r="20" spans="2:18" x14ac:dyDescent="0.25">
      <c r="B20" s="38" t="s">
        <v>13</v>
      </c>
      <c r="C20" s="16">
        <v>8566047009</v>
      </c>
      <c r="D20" s="47">
        <v>6634304223</v>
      </c>
      <c r="E20" s="16">
        <v>7841460289</v>
      </c>
      <c r="F20" s="47">
        <v>7445373603</v>
      </c>
      <c r="G20" s="16">
        <v>7432568609</v>
      </c>
      <c r="H20" s="47">
        <v>7549561202</v>
      </c>
      <c r="I20" s="16">
        <v>7368885176</v>
      </c>
      <c r="J20" s="47">
        <v>6660129086</v>
      </c>
      <c r="K20" s="16">
        <v>6443608071</v>
      </c>
      <c r="L20" s="47">
        <v>6609518003</v>
      </c>
      <c r="M20" s="16">
        <v>6501759951</v>
      </c>
      <c r="N20" s="47">
        <v>6410245604</v>
      </c>
      <c r="O20" s="16">
        <v>7767569832</v>
      </c>
      <c r="P20" s="47">
        <v>6296975856</v>
      </c>
      <c r="Q20" s="16">
        <v>6115966496</v>
      </c>
      <c r="R20" s="51">
        <f>+SUM(C20:Q20)</f>
        <v>105643973010</v>
      </c>
    </row>
    <row r="21" spans="2:18" x14ac:dyDescent="0.25">
      <c r="B21" s="39" t="s">
        <v>49</v>
      </c>
      <c r="C21" s="17">
        <v>234554683</v>
      </c>
      <c r="D21" s="48">
        <v>225052856</v>
      </c>
      <c r="E21" s="17">
        <v>246261759</v>
      </c>
      <c r="F21" s="48">
        <v>178985439</v>
      </c>
      <c r="G21" s="17">
        <v>274904596</v>
      </c>
      <c r="H21" s="48">
        <v>298861500</v>
      </c>
      <c r="I21" s="17">
        <v>560264683</v>
      </c>
      <c r="J21" s="48">
        <v>679509751</v>
      </c>
      <c r="K21" s="17">
        <v>614418220</v>
      </c>
      <c r="L21" s="48">
        <v>598119790</v>
      </c>
      <c r="M21" s="17">
        <v>591841151</v>
      </c>
      <c r="N21" s="48">
        <v>322997619</v>
      </c>
      <c r="O21" s="17">
        <v>544940233</v>
      </c>
      <c r="P21" s="48">
        <v>651397734</v>
      </c>
      <c r="Q21" s="17">
        <v>347089362</v>
      </c>
      <c r="R21" s="52">
        <f t="shared" ref="R21:R27" si="0">+SUM(C21:Q21)</f>
        <v>6369199376</v>
      </c>
    </row>
    <row r="22" spans="2:18" x14ac:dyDescent="0.25">
      <c r="B22" s="36" t="s">
        <v>18</v>
      </c>
      <c r="C22" s="17">
        <v>5546131891</v>
      </c>
      <c r="D22" s="48">
        <v>6354226662</v>
      </c>
      <c r="E22" s="17">
        <v>5558875117</v>
      </c>
      <c r="F22" s="48">
        <v>5446877376</v>
      </c>
      <c r="G22" s="17">
        <v>6334660590</v>
      </c>
      <c r="H22" s="48">
        <v>6624651149</v>
      </c>
      <c r="I22" s="17">
        <v>5653758834</v>
      </c>
      <c r="J22" s="48">
        <v>6797256786</v>
      </c>
      <c r="K22" s="17">
        <v>4848375396</v>
      </c>
      <c r="L22" s="48">
        <v>5773923689</v>
      </c>
      <c r="M22" s="17">
        <v>5067323717</v>
      </c>
      <c r="N22" s="48">
        <v>5024784586</v>
      </c>
      <c r="O22" s="17">
        <v>4701352947</v>
      </c>
      <c r="P22" s="48">
        <v>4625703169</v>
      </c>
      <c r="Q22" s="17">
        <v>4388783963</v>
      </c>
      <c r="R22" s="52">
        <f t="shared" si="0"/>
        <v>82746685872</v>
      </c>
    </row>
    <row r="23" spans="2:18" x14ac:dyDescent="0.25">
      <c r="B23" s="39" t="s">
        <v>19</v>
      </c>
      <c r="C23" s="17">
        <v>2244535917</v>
      </c>
      <c r="D23" s="48">
        <v>2072226378</v>
      </c>
      <c r="E23" s="17">
        <v>2455233222</v>
      </c>
      <c r="F23" s="48">
        <v>2283622545</v>
      </c>
      <c r="G23" s="17">
        <v>2342406364</v>
      </c>
      <c r="H23" s="48">
        <v>2164303345</v>
      </c>
      <c r="I23" s="17">
        <v>1300906030</v>
      </c>
      <c r="J23" s="48">
        <v>1375613465</v>
      </c>
      <c r="K23" s="17">
        <v>1348007859</v>
      </c>
      <c r="L23" s="48">
        <v>1479872749</v>
      </c>
      <c r="M23" s="17">
        <v>1331306279</v>
      </c>
      <c r="N23" s="48">
        <v>2149697422</v>
      </c>
      <c r="O23" s="17">
        <v>2833993862</v>
      </c>
      <c r="P23" s="48">
        <v>2861824296</v>
      </c>
      <c r="Q23" s="17">
        <v>2224824016</v>
      </c>
      <c r="R23" s="52">
        <f t="shared" si="0"/>
        <v>30468373749</v>
      </c>
    </row>
    <row r="24" spans="2:18" x14ac:dyDescent="0.25">
      <c r="B24" s="36" t="s">
        <v>20</v>
      </c>
      <c r="C24" s="17">
        <v>128647</v>
      </c>
      <c r="D24" s="48">
        <v>300000</v>
      </c>
      <c r="E24" s="17"/>
      <c r="F24" s="48"/>
      <c r="G24" s="17">
        <v>2671850</v>
      </c>
      <c r="H24" s="48"/>
      <c r="I24" s="17">
        <v>620000</v>
      </c>
      <c r="J24" s="48">
        <v>400000</v>
      </c>
      <c r="K24" s="17">
        <v>200000</v>
      </c>
      <c r="L24" s="48"/>
      <c r="M24" s="17"/>
      <c r="N24" s="48">
        <v>600000</v>
      </c>
      <c r="O24" s="17"/>
      <c r="P24" s="48"/>
      <c r="Q24" s="17"/>
      <c r="R24" s="52">
        <f t="shared" si="0"/>
        <v>4920497</v>
      </c>
    </row>
    <row r="25" spans="2:18" x14ac:dyDescent="0.25">
      <c r="B25" s="36" t="s">
        <v>21</v>
      </c>
      <c r="C25" s="17">
        <v>2095431</v>
      </c>
      <c r="D25" s="48">
        <v>5467165</v>
      </c>
      <c r="E25" s="17">
        <v>4398714</v>
      </c>
      <c r="F25" s="48">
        <v>3650839</v>
      </c>
      <c r="G25" s="17">
        <v>3953992</v>
      </c>
      <c r="H25" s="48">
        <v>3662204</v>
      </c>
      <c r="I25" s="17">
        <v>1327100</v>
      </c>
      <c r="J25" s="48">
        <v>1000000</v>
      </c>
      <c r="K25" s="17">
        <v>412000</v>
      </c>
      <c r="L25" s="48">
        <v>262000</v>
      </c>
      <c r="M25" s="17">
        <v>5597229</v>
      </c>
      <c r="N25" s="48">
        <v>16837410</v>
      </c>
      <c r="O25" s="17">
        <v>53433497</v>
      </c>
      <c r="P25" s="48">
        <v>35095620</v>
      </c>
      <c r="Q25" s="17">
        <v>29649251</v>
      </c>
      <c r="R25" s="52">
        <f t="shared" si="0"/>
        <v>166842452</v>
      </c>
    </row>
    <row r="26" spans="2:18" x14ac:dyDescent="0.25">
      <c r="B26" s="36" t="s">
        <v>22</v>
      </c>
      <c r="C26" s="17">
        <v>40086878</v>
      </c>
      <c r="D26" s="48">
        <v>20977172</v>
      </c>
      <c r="E26" s="17">
        <v>14398272</v>
      </c>
      <c r="F26" s="48">
        <v>40740305</v>
      </c>
      <c r="G26" s="17">
        <v>41436271</v>
      </c>
      <c r="H26" s="48">
        <v>20312124</v>
      </c>
      <c r="I26" s="17">
        <v>8597769</v>
      </c>
      <c r="J26" s="48">
        <v>9012757</v>
      </c>
      <c r="K26" s="17">
        <v>28813821</v>
      </c>
      <c r="L26" s="48">
        <v>24180387</v>
      </c>
      <c r="M26" s="17">
        <v>9007678</v>
      </c>
      <c r="N26" s="48">
        <v>43707587</v>
      </c>
      <c r="O26" s="17">
        <v>4481358</v>
      </c>
      <c r="P26" s="48">
        <v>7350896</v>
      </c>
      <c r="Q26" s="17">
        <v>13393114</v>
      </c>
      <c r="R26" s="52">
        <f t="shared" si="0"/>
        <v>326496389</v>
      </c>
    </row>
    <row r="27" spans="2:18" x14ac:dyDescent="0.25">
      <c r="B27" s="36" t="s">
        <v>50</v>
      </c>
      <c r="C27" s="17"/>
      <c r="D27" s="48"/>
      <c r="E27" s="17"/>
      <c r="F27" s="48"/>
      <c r="G27" s="17"/>
      <c r="H27" s="48"/>
      <c r="I27" s="17"/>
      <c r="J27" s="48"/>
      <c r="K27" s="17"/>
      <c r="L27" s="48"/>
      <c r="M27" s="17"/>
      <c r="N27" s="48"/>
      <c r="O27" s="17"/>
      <c r="P27" s="48"/>
      <c r="Q27" s="17"/>
      <c r="R27" s="52">
        <f t="shared" si="0"/>
        <v>0</v>
      </c>
    </row>
    <row r="28" spans="2:18" ht="15.75" thickBot="1" x14ac:dyDescent="0.3">
      <c r="B28" s="40" t="s">
        <v>45</v>
      </c>
      <c r="C28" s="49">
        <f>+SUM(C20:C27)</f>
        <v>16633580456</v>
      </c>
      <c r="D28" s="49">
        <f t="shared" ref="D28:R28" si="1">+SUM(D20:D27)</f>
        <v>15312554456</v>
      </c>
      <c r="E28" s="49">
        <f t="shared" si="1"/>
        <v>16120627373</v>
      </c>
      <c r="F28" s="49">
        <f t="shared" si="1"/>
        <v>15399250107</v>
      </c>
      <c r="G28" s="49">
        <f t="shared" si="1"/>
        <v>16432602272</v>
      </c>
      <c r="H28" s="49">
        <f t="shared" si="1"/>
        <v>16661351524</v>
      </c>
      <c r="I28" s="49">
        <f t="shared" si="1"/>
        <v>14894359592</v>
      </c>
      <c r="J28" s="49">
        <f t="shared" si="1"/>
        <v>15522921845</v>
      </c>
      <c r="K28" s="49">
        <f t="shared" si="1"/>
        <v>13283835367</v>
      </c>
      <c r="L28" s="49">
        <f t="shared" si="1"/>
        <v>14485876618</v>
      </c>
      <c r="M28" s="49">
        <f t="shared" si="1"/>
        <v>13506836005</v>
      </c>
      <c r="N28" s="49">
        <f t="shared" si="1"/>
        <v>13968870228</v>
      </c>
      <c r="O28" s="49">
        <f t="shared" si="1"/>
        <v>15905771729</v>
      </c>
      <c r="P28" s="49">
        <f t="shared" si="1"/>
        <v>14478347571</v>
      </c>
      <c r="Q28" s="49">
        <f t="shared" si="1"/>
        <v>13119706202</v>
      </c>
      <c r="R28" s="53">
        <f t="shared" si="1"/>
        <v>225726491345</v>
      </c>
    </row>
    <row r="31" spans="2:18" x14ac:dyDescent="0.25">
      <c r="B31" s="2" t="str">
        <f>+Indice!B18</f>
        <v>Tabla 7</v>
      </c>
    </row>
    <row r="32" spans="2:18" ht="15.75" thickBot="1" x14ac:dyDescent="0.3">
      <c r="B32" s="94" t="str">
        <f>+Indice!C18</f>
        <v>Evolución número de personas con reclamos mensuales por tipo de operación (Ene25-Mar26)</v>
      </c>
      <c r="C32" s="94"/>
      <c r="D32" s="94"/>
      <c r="E32" s="94"/>
      <c r="F32" s="94"/>
      <c r="G32" s="94"/>
      <c r="H32" s="94"/>
      <c r="I32" s="94"/>
      <c r="J32" s="94"/>
    </row>
    <row r="33" spans="2:18" x14ac:dyDescent="0.25">
      <c r="B33" s="19" t="s">
        <v>119</v>
      </c>
      <c r="C33" s="44">
        <v>45658</v>
      </c>
      <c r="D33" s="41">
        <v>45689</v>
      </c>
      <c r="E33" s="44">
        <v>45717</v>
      </c>
      <c r="F33" s="41">
        <v>45748</v>
      </c>
      <c r="G33" s="44">
        <v>45778</v>
      </c>
      <c r="H33" s="41">
        <v>45809</v>
      </c>
      <c r="I33" s="44">
        <v>45839</v>
      </c>
      <c r="J33" s="41">
        <v>45870</v>
      </c>
      <c r="K33" s="44">
        <v>45901</v>
      </c>
      <c r="L33" s="41">
        <v>45931</v>
      </c>
      <c r="M33" s="44">
        <v>45962</v>
      </c>
      <c r="N33" s="41">
        <v>45992</v>
      </c>
      <c r="O33" s="44">
        <v>46023</v>
      </c>
      <c r="P33" s="41">
        <v>46054</v>
      </c>
      <c r="Q33" s="44">
        <v>46082</v>
      </c>
      <c r="R33" s="42" t="s">
        <v>45</v>
      </c>
    </row>
    <row r="34" spans="2:18" x14ac:dyDescent="0.25">
      <c r="B34" s="38" t="s">
        <v>14</v>
      </c>
      <c r="C34" s="23">
        <v>25341</v>
      </c>
      <c r="D34" s="24">
        <v>20993</v>
      </c>
      <c r="E34" s="23">
        <v>22356</v>
      </c>
      <c r="F34" s="24">
        <v>23050</v>
      </c>
      <c r="G34" s="23">
        <v>24637</v>
      </c>
      <c r="H34" s="24">
        <v>24176</v>
      </c>
      <c r="I34" s="23">
        <v>23970</v>
      </c>
      <c r="J34" s="24">
        <v>25840</v>
      </c>
      <c r="K34" s="23">
        <v>26272</v>
      </c>
      <c r="L34" s="24">
        <v>27527</v>
      </c>
      <c r="M34" s="23">
        <v>25753</v>
      </c>
      <c r="N34" s="24">
        <v>24371</v>
      </c>
      <c r="O34" s="23">
        <v>36641</v>
      </c>
      <c r="P34" s="24">
        <v>37241</v>
      </c>
      <c r="Q34" s="23">
        <v>25610</v>
      </c>
      <c r="R34" s="43">
        <v>366997</v>
      </c>
    </row>
    <row r="35" spans="2:18" x14ac:dyDescent="0.25">
      <c r="B35" s="39" t="s">
        <v>15</v>
      </c>
      <c r="C35" s="26">
        <v>814</v>
      </c>
      <c r="D35" s="27">
        <v>767</v>
      </c>
      <c r="E35" s="26">
        <v>750</v>
      </c>
      <c r="F35" s="27">
        <v>804</v>
      </c>
      <c r="G35" s="26">
        <v>728</v>
      </c>
      <c r="H35" s="27">
        <v>737</v>
      </c>
      <c r="I35" s="26">
        <v>561</v>
      </c>
      <c r="J35" s="27">
        <v>595</v>
      </c>
      <c r="K35" s="26">
        <v>863</v>
      </c>
      <c r="L35" s="27">
        <v>895</v>
      </c>
      <c r="M35" s="26">
        <v>882</v>
      </c>
      <c r="N35" s="27">
        <v>1032</v>
      </c>
      <c r="O35" s="26">
        <v>733</v>
      </c>
      <c r="P35" s="27">
        <v>557</v>
      </c>
      <c r="Q35" s="26">
        <v>374</v>
      </c>
      <c r="R35" s="37">
        <v>10826</v>
      </c>
    </row>
    <row r="36" spans="2:18" x14ac:dyDescent="0.25">
      <c r="B36" s="36" t="s">
        <v>16</v>
      </c>
      <c r="C36" s="26">
        <v>3617</v>
      </c>
      <c r="D36" s="27">
        <v>3307</v>
      </c>
      <c r="E36" s="26">
        <v>3468</v>
      </c>
      <c r="F36" s="27">
        <v>3418</v>
      </c>
      <c r="G36" s="26">
        <v>3725</v>
      </c>
      <c r="H36" s="27">
        <v>3887</v>
      </c>
      <c r="I36" s="26">
        <v>3455</v>
      </c>
      <c r="J36" s="27">
        <v>3514</v>
      </c>
      <c r="K36" s="26">
        <v>3299</v>
      </c>
      <c r="L36" s="27">
        <v>3821</v>
      </c>
      <c r="M36" s="26">
        <v>3441</v>
      </c>
      <c r="N36" s="27">
        <v>3505</v>
      </c>
      <c r="O36" s="26">
        <v>4345</v>
      </c>
      <c r="P36" s="27">
        <v>3645</v>
      </c>
      <c r="Q36" s="26">
        <v>2885</v>
      </c>
      <c r="R36" s="37">
        <v>51254</v>
      </c>
    </row>
    <row r="37" spans="2:18" x14ac:dyDescent="0.25">
      <c r="B37" s="39" t="s">
        <v>52</v>
      </c>
      <c r="C37" s="26">
        <v>325</v>
      </c>
      <c r="D37" s="27">
        <v>306</v>
      </c>
      <c r="E37" s="26">
        <v>320</v>
      </c>
      <c r="F37" s="27">
        <v>261</v>
      </c>
      <c r="G37" s="26">
        <v>362</v>
      </c>
      <c r="H37" s="27">
        <v>368</v>
      </c>
      <c r="I37" s="26">
        <v>410</v>
      </c>
      <c r="J37" s="27">
        <v>318</v>
      </c>
      <c r="K37" s="26">
        <v>663</v>
      </c>
      <c r="L37" s="27">
        <v>394</v>
      </c>
      <c r="M37" s="26">
        <v>433</v>
      </c>
      <c r="N37" s="27">
        <v>323</v>
      </c>
      <c r="O37" s="26">
        <v>965</v>
      </c>
      <c r="P37" s="27">
        <v>1091</v>
      </c>
      <c r="Q37" s="26">
        <v>832</v>
      </c>
      <c r="R37" s="37">
        <v>7187</v>
      </c>
    </row>
    <row r="38" spans="2:18" x14ac:dyDescent="0.25">
      <c r="B38" s="36" t="s">
        <v>53</v>
      </c>
      <c r="C38" s="26">
        <v>76</v>
      </c>
      <c r="D38" s="27">
        <v>63</v>
      </c>
      <c r="E38" s="26">
        <v>58</v>
      </c>
      <c r="F38" s="27">
        <v>69</v>
      </c>
      <c r="G38" s="26">
        <v>77</v>
      </c>
      <c r="H38" s="27">
        <v>66</v>
      </c>
      <c r="I38" s="26">
        <v>68</v>
      </c>
      <c r="J38" s="27">
        <v>71</v>
      </c>
      <c r="K38" s="26">
        <v>67</v>
      </c>
      <c r="L38" s="27">
        <v>71</v>
      </c>
      <c r="M38" s="26">
        <v>70</v>
      </c>
      <c r="N38" s="27">
        <v>106</v>
      </c>
      <c r="O38" s="26">
        <v>90</v>
      </c>
      <c r="P38" s="27">
        <v>85</v>
      </c>
      <c r="Q38" s="26">
        <v>56</v>
      </c>
      <c r="R38" s="37">
        <v>1088</v>
      </c>
    </row>
    <row r="39" spans="2:18" x14ac:dyDescent="0.25">
      <c r="B39" s="36" t="s">
        <v>17</v>
      </c>
      <c r="C39" s="26">
        <v>143</v>
      </c>
      <c r="D39" s="27">
        <v>87</v>
      </c>
      <c r="E39" s="26">
        <v>110</v>
      </c>
      <c r="F39" s="27">
        <v>88</v>
      </c>
      <c r="G39" s="26">
        <v>150</v>
      </c>
      <c r="H39" s="27">
        <v>110</v>
      </c>
      <c r="I39" s="26">
        <v>116</v>
      </c>
      <c r="J39" s="27">
        <v>102</v>
      </c>
      <c r="K39" s="26">
        <v>98</v>
      </c>
      <c r="L39" s="27">
        <v>117</v>
      </c>
      <c r="M39" s="26">
        <v>201</v>
      </c>
      <c r="N39" s="27">
        <v>312</v>
      </c>
      <c r="O39" s="26">
        <v>409</v>
      </c>
      <c r="P39" s="27">
        <v>263</v>
      </c>
      <c r="Q39" s="26">
        <v>263</v>
      </c>
      <c r="R39" s="37">
        <v>2550</v>
      </c>
    </row>
    <row r="40" spans="2:18" x14ac:dyDescent="0.25">
      <c r="B40" s="36" t="s">
        <v>50</v>
      </c>
      <c r="C40" s="26"/>
      <c r="D40" s="27"/>
      <c r="E40" s="26"/>
      <c r="F40" s="27">
        <v>4</v>
      </c>
      <c r="G40" s="26">
        <v>246</v>
      </c>
      <c r="H40" s="27">
        <v>736</v>
      </c>
      <c r="I40" s="26">
        <v>1</v>
      </c>
      <c r="J40" s="27">
        <v>2</v>
      </c>
      <c r="K40" s="26"/>
      <c r="L40" s="27">
        <v>4</v>
      </c>
      <c r="M40" s="26">
        <v>62</v>
      </c>
      <c r="N40" s="27">
        <v>3657</v>
      </c>
      <c r="O40" s="26">
        <v>467</v>
      </c>
      <c r="P40" s="27">
        <v>515</v>
      </c>
      <c r="Q40" s="26">
        <v>6924</v>
      </c>
      <c r="R40" s="37">
        <v>12513</v>
      </c>
    </row>
    <row r="41" spans="2:18" ht="15.75" thickBot="1" x14ac:dyDescent="0.3">
      <c r="B41" s="40" t="s">
        <v>45</v>
      </c>
      <c r="C41" s="46">
        <v>28178</v>
      </c>
      <c r="D41" s="29">
        <v>23575</v>
      </c>
      <c r="E41" s="46">
        <v>24948</v>
      </c>
      <c r="F41" s="29">
        <v>25624</v>
      </c>
      <c r="G41" s="46">
        <v>27750</v>
      </c>
      <c r="H41" s="29">
        <v>27970</v>
      </c>
      <c r="I41" s="46">
        <v>26880</v>
      </c>
      <c r="J41" s="29">
        <v>28876</v>
      </c>
      <c r="K41" s="46">
        <v>29755</v>
      </c>
      <c r="L41" s="29">
        <v>31154</v>
      </c>
      <c r="M41" s="46">
        <v>29278</v>
      </c>
      <c r="N41" s="29">
        <v>31462</v>
      </c>
      <c r="O41" s="46">
        <v>40946</v>
      </c>
      <c r="P41" s="29">
        <v>40767</v>
      </c>
      <c r="Q41" s="8">
        <v>34859</v>
      </c>
      <c r="R41" s="45">
        <v>418570</v>
      </c>
    </row>
    <row r="44" spans="2:18" x14ac:dyDescent="0.25">
      <c r="B44" t="str">
        <f>+Indice!B19</f>
        <v>Tabla 8</v>
      </c>
    </row>
    <row r="45" spans="2:18" ht="15.75" thickBot="1" x14ac:dyDescent="0.3">
      <c r="B45" s="94" t="str">
        <f>+Indice!C19</f>
        <v>Evolución montos reclamados mensuales por tipo de operación, en pesos (Ene25-Mar26)</v>
      </c>
      <c r="C45" s="94"/>
      <c r="D45" s="94"/>
      <c r="E45" s="94"/>
      <c r="F45" s="94"/>
      <c r="G45" s="94"/>
      <c r="H45" s="94"/>
      <c r="I45" s="94"/>
      <c r="J45" s="94"/>
    </row>
    <row r="46" spans="2:18" x14ac:dyDescent="0.25">
      <c r="B46" s="19" t="s">
        <v>119</v>
      </c>
      <c r="C46" s="44">
        <v>45658</v>
      </c>
      <c r="D46" s="41">
        <v>45689</v>
      </c>
      <c r="E46" s="44">
        <v>45717</v>
      </c>
      <c r="F46" s="41">
        <v>45748</v>
      </c>
      <c r="G46" s="44">
        <v>45778</v>
      </c>
      <c r="H46" s="41">
        <v>45809</v>
      </c>
      <c r="I46" s="44">
        <v>45839</v>
      </c>
      <c r="J46" s="41">
        <v>45870</v>
      </c>
      <c r="K46" s="44">
        <v>45901</v>
      </c>
      <c r="L46" s="41">
        <v>45931</v>
      </c>
      <c r="M46" s="44">
        <v>45962</v>
      </c>
      <c r="N46" s="41">
        <v>45992</v>
      </c>
      <c r="O46" s="44">
        <v>46023</v>
      </c>
      <c r="P46" s="41">
        <v>46054</v>
      </c>
      <c r="Q46" s="44">
        <v>46082</v>
      </c>
      <c r="R46" s="42" t="s">
        <v>45</v>
      </c>
    </row>
    <row r="47" spans="2:18" x14ac:dyDescent="0.25">
      <c r="B47" s="38" t="s">
        <v>14</v>
      </c>
      <c r="C47" s="16">
        <v>11896722737</v>
      </c>
      <c r="D47" s="47">
        <v>9709805158</v>
      </c>
      <c r="E47" s="16">
        <v>11366005863</v>
      </c>
      <c r="F47" s="47">
        <v>10982920591</v>
      </c>
      <c r="G47" s="16">
        <v>10644819167</v>
      </c>
      <c r="H47" s="47">
        <v>10566578175</v>
      </c>
      <c r="I47" s="16">
        <v>9564393325</v>
      </c>
      <c r="J47" s="47">
        <v>9034022236</v>
      </c>
      <c r="K47" s="16">
        <v>8790825794</v>
      </c>
      <c r="L47" s="47">
        <v>9335355578</v>
      </c>
      <c r="M47" s="16">
        <v>8835002922</v>
      </c>
      <c r="N47" s="47">
        <v>9046218878</v>
      </c>
      <c r="O47" s="16">
        <v>10512127408</v>
      </c>
      <c r="P47" s="47">
        <v>9521039265</v>
      </c>
      <c r="Q47" s="16">
        <v>8619474042</v>
      </c>
      <c r="R47" s="43">
        <f>+SUM(C47:Q47)</f>
        <v>148425311139</v>
      </c>
    </row>
    <row r="48" spans="2:18" x14ac:dyDescent="0.25">
      <c r="B48" s="39" t="s">
        <v>15</v>
      </c>
      <c r="C48" s="17">
        <v>259953860</v>
      </c>
      <c r="D48" s="48">
        <v>233415256</v>
      </c>
      <c r="E48" s="17">
        <v>203401940</v>
      </c>
      <c r="F48" s="48">
        <v>219715673</v>
      </c>
      <c r="G48" s="17">
        <v>224324123</v>
      </c>
      <c r="H48" s="48">
        <v>208415760</v>
      </c>
      <c r="I48" s="17">
        <v>156464740</v>
      </c>
      <c r="J48" s="48">
        <v>161484164</v>
      </c>
      <c r="K48" s="17">
        <v>246993217</v>
      </c>
      <c r="L48" s="48">
        <v>244450323</v>
      </c>
      <c r="M48" s="17">
        <v>253488663</v>
      </c>
      <c r="N48" s="48">
        <v>324215827</v>
      </c>
      <c r="O48" s="17">
        <v>192239080</v>
      </c>
      <c r="P48" s="48">
        <v>113599579</v>
      </c>
      <c r="Q48" s="17">
        <v>85395935</v>
      </c>
      <c r="R48" s="43">
        <f t="shared" ref="R48:R53" si="2">+SUM(C48:Q48)</f>
        <v>3127558140</v>
      </c>
    </row>
    <row r="49" spans="2:18" x14ac:dyDescent="0.25">
      <c r="B49" s="36" t="s">
        <v>16</v>
      </c>
      <c r="C49" s="17">
        <v>4162046471</v>
      </c>
      <c r="D49" s="48">
        <v>5027273902</v>
      </c>
      <c r="E49" s="17">
        <v>4197899629</v>
      </c>
      <c r="F49" s="48">
        <v>3940661930</v>
      </c>
      <c r="G49" s="17">
        <v>4947411622</v>
      </c>
      <c r="H49" s="48">
        <v>5428318329</v>
      </c>
      <c r="I49" s="17">
        <v>4637223983</v>
      </c>
      <c r="J49" s="48">
        <v>6049516346</v>
      </c>
      <c r="K49" s="17">
        <v>3927104188</v>
      </c>
      <c r="L49" s="48">
        <v>4555476015</v>
      </c>
      <c r="M49" s="17">
        <v>4033047886</v>
      </c>
      <c r="N49" s="48">
        <v>4222956821</v>
      </c>
      <c r="O49" s="17">
        <v>4639282967</v>
      </c>
      <c r="P49" s="48">
        <v>4250025309</v>
      </c>
      <c r="Q49" s="17">
        <v>3954757465</v>
      </c>
      <c r="R49" s="43">
        <f t="shared" si="2"/>
        <v>67973002863</v>
      </c>
    </row>
    <row r="50" spans="2:18" x14ac:dyDescent="0.25">
      <c r="B50" s="39" t="s">
        <v>52</v>
      </c>
      <c r="C50" s="17">
        <v>133999950</v>
      </c>
      <c r="D50" s="48">
        <v>128433909</v>
      </c>
      <c r="E50" s="17">
        <v>117212437</v>
      </c>
      <c r="F50" s="48">
        <v>96900650</v>
      </c>
      <c r="G50" s="17">
        <v>147405762</v>
      </c>
      <c r="H50" s="48">
        <v>129141749</v>
      </c>
      <c r="I50" s="17">
        <v>134703404</v>
      </c>
      <c r="J50" s="48">
        <v>97006835</v>
      </c>
      <c r="K50" s="17">
        <v>174028981</v>
      </c>
      <c r="L50" s="48">
        <v>117481524</v>
      </c>
      <c r="M50" s="17">
        <v>143070354</v>
      </c>
      <c r="N50" s="48">
        <v>91400276</v>
      </c>
      <c r="O50" s="17">
        <v>277083820</v>
      </c>
      <c r="P50" s="48">
        <v>357193749</v>
      </c>
      <c r="Q50" s="17">
        <v>260545019</v>
      </c>
      <c r="R50" s="43">
        <f t="shared" si="2"/>
        <v>2405608419</v>
      </c>
    </row>
    <row r="51" spans="2:18" x14ac:dyDescent="0.25">
      <c r="B51" s="36" t="s">
        <v>53</v>
      </c>
      <c r="C51" s="17">
        <v>100591768</v>
      </c>
      <c r="D51" s="48">
        <v>79882768</v>
      </c>
      <c r="E51" s="17">
        <v>78058835</v>
      </c>
      <c r="F51" s="48">
        <v>51993762</v>
      </c>
      <c r="G51" s="17">
        <v>108606628</v>
      </c>
      <c r="H51" s="48">
        <v>97137847</v>
      </c>
      <c r="I51" s="17">
        <v>192013001</v>
      </c>
      <c r="J51" s="48">
        <v>91798318</v>
      </c>
      <c r="K51" s="17">
        <v>57624675</v>
      </c>
      <c r="L51" s="48">
        <v>63468995</v>
      </c>
      <c r="M51" s="17">
        <v>91618778</v>
      </c>
      <c r="N51" s="48">
        <v>140448170</v>
      </c>
      <c r="O51" s="17">
        <v>96836599</v>
      </c>
      <c r="P51" s="48">
        <v>79942267</v>
      </c>
      <c r="Q51" s="17">
        <v>92936054</v>
      </c>
      <c r="R51" s="43">
        <f t="shared" si="2"/>
        <v>1422958465</v>
      </c>
    </row>
    <row r="52" spans="2:18" x14ac:dyDescent="0.25">
      <c r="B52" s="36" t="s">
        <v>17</v>
      </c>
      <c r="C52" s="17">
        <v>80265670</v>
      </c>
      <c r="D52" s="48">
        <v>133743463</v>
      </c>
      <c r="E52" s="17">
        <v>158048669</v>
      </c>
      <c r="F52" s="48">
        <v>107057501</v>
      </c>
      <c r="G52" s="17">
        <v>360034970</v>
      </c>
      <c r="H52" s="48">
        <v>231759664</v>
      </c>
      <c r="I52" s="17">
        <v>209561139</v>
      </c>
      <c r="J52" s="48">
        <v>89093946</v>
      </c>
      <c r="K52" s="17">
        <v>87258512</v>
      </c>
      <c r="L52" s="48">
        <v>169467283</v>
      </c>
      <c r="M52" s="17">
        <v>150312012</v>
      </c>
      <c r="N52" s="48">
        <v>143630256</v>
      </c>
      <c r="O52" s="17">
        <v>188201855</v>
      </c>
      <c r="P52" s="48">
        <v>156547402</v>
      </c>
      <c r="Q52" s="17">
        <v>106597687</v>
      </c>
      <c r="R52" s="43">
        <f t="shared" si="2"/>
        <v>2371580029</v>
      </c>
    </row>
    <row r="53" spans="2:18" x14ac:dyDescent="0.25">
      <c r="B53" s="36" t="s">
        <v>50</v>
      </c>
      <c r="C53" s="17"/>
      <c r="D53" s="48"/>
      <c r="E53" s="17"/>
      <c r="F53" s="48"/>
      <c r="G53" s="17"/>
      <c r="H53" s="48"/>
      <c r="I53" s="17"/>
      <c r="J53" s="48"/>
      <c r="K53" s="17"/>
      <c r="L53" s="48">
        <v>176900</v>
      </c>
      <c r="M53" s="17">
        <v>295390</v>
      </c>
      <c r="N53" s="48"/>
      <c r="O53" s="17"/>
      <c r="P53" s="48"/>
      <c r="Q53" s="17"/>
      <c r="R53" s="43">
        <f t="shared" si="2"/>
        <v>472290</v>
      </c>
    </row>
    <row r="54" spans="2:18" ht="15.75" thickBot="1" x14ac:dyDescent="0.3">
      <c r="B54" s="40" t="s">
        <v>45</v>
      </c>
      <c r="C54" s="46">
        <f>+SUM(C47:C53)</f>
        <v>16633580456</v>
      </c>
      <c r="D54" s="46">
        <f t="shared" ref="D54:Q54" si="3">+SUM(D47:D53)</f>
        <v>15312554456</v>
      </c>
      <c r="E54" s="46">
        <f t="shared" si="3"/>
        <v>16120627373</v>
      </c>
      <c r="F54" s="46">
        <f t="shared" si="3"/>
        <v>15399250107</v>
      </c>
      <c r="G54" s="46">
        <f t="shared" si="3"/>
        <v>16432602272</v>
      </c>
      <c r="H54" s="46">
        <f t="shared" si="3"/>
        <v>16661351524</v>
      </c>
      <c r="I54" s="46">
        <f t="shared" si="3"/>
        <v>14894359592</v>
      </c>
      <c r="J54" s="46">
        <f t="shared" si="3"/>
        <v>15522921845</v>
      </c>
      <c r="K54" s="46">
        <f t="shared" si="3"/>
        <v>13283835367</v>
      </c>
      <c r="L54" s="46">
        <f t="shared" si="3"/>
        <v>14485876618</v>
      </c>
      <c r="M54" s="46">
        <f t="shared" si="3"/>
        <v>13506836005</v>
      </c>
      <c r="N54" s="46">
        <f t="shared" si="3"/>
        <v>13968870228</v>
      </c>
      <c r="O54" s="46">
        <f t="shared" si="3"/>
        <v>15905771729</v>
      </c>
      <c r="P54" s="46">
        <f t="shared" si="3"/>
        <v>14478347571</v>
      </c>
      <c r="Q54" s="46">
        <f t="shared" si="3"/>
        <v>13119706202</v>
      </c>
      <c r="R54" s="46">
        <f>+SUM(R47:R53)</f>
        <v>225726491345</v>
      </c>
    </row>
    <row r="57" spans="2:18" x14ac:dyDescent="0.25">
      <c r="B57" s="6" t="s">
        <v>153</v>
      </c>
    </row>
  </sheetData>
  <mergeCells count="4">
    <mergeCell ref="B4:J4"/>
    <mergeCell ref="B18:G18"/>
    <mergeCell ref="B32:J32"/>
    <mergeCell ref="B45:J45"/>
  </mergeCells>
  <hyperlinks>
    <hyperlink ref="B57" location="Metadatos!A1" display="Nota: Para criterios metodológicos, definiciones y supuestos de cálculo, ver hoja Metadatos." xr:uid="{0C79BBD9-3CFD-4C4C-B9EC-DCEEA90AB81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643E8-E2C4-4FAF-8534-DCC1449856A2}">
  <dimension ref="B1:R21"/>
  <sheetViews>
    <sheetView zoomScale="85" zoomScaleNormal="85" workbookViewId="0">
      <selection activeCell="B29" sqref="B29"/>
    </sheetView>
  </sheetViews>
  <sheetFormatPr baseColWidth="10" defaultRowHeight="15" x14ac:dyDescent="0.25"/>
  <cols>
    <col min="2" max="2" width="42.7109375" customWidth="1"/>
    <col min="3" max="17" width="15.5703125" bestFit="1" customWidth="1"/>
    <col min="18" max="18" width="16.7109375" bestFit="1" customWidth="1"/>
  </cols>
  <sheetData>
    <row r="1" spans="2:18" x14ac:dyDescent="0.25">
      <c r="B1" s="7" t="str">
        <f>+Indice!B21</f>
        <v>EVOLUCIÓN MENSUAL DE RECLAMOS Y PAGOS - CON SOLICITUD DE SUSPENSIÓN Y ACCIONES JUDICIALES  (ENE25 - MAR26)</v>
      </c>
    </row>
    <row r="3" spans="2:18" x14ac:dyDescent="0.25">
      <c r="B3" s="14" t="str">
        <f>+Indice!B23</f>
        <v>Tabla 9</v>
      </c>
    </row>
    <row r="4" spans="2:18" ht="15.75" thickBot="1" x14ac:dyDescent="0.3">
      <c r="B4" s="94" t="str">
        <f>+Indice!C23</f>
        <v>Evolución mensual del número de reclamos (Ene25 - Mar26)</v>
      </c>
      <c r="C4" s="94"/>
      <c r="D4" s="94"/>
      <c r="E4" s="94"/>
      <c r="F4" s="94"/>
      <c r="G4" s="94"/>
      <c r="H4" s="94"/>
      <c r="I4" s="94"/>
      <c r="J4" s="94"/>
    </row>
    <row r="5" spans="2:18" x14ac:dyDescent="0.25">
      <c r="B5" s="19" t="s">
        <v>116</v>
      </c>
      <c r="C5" s="44">
        <v>45658</v>
      </c>
      <c r="D5" s="41">
        <v>45689</v>
      </c>
      <c r="E5" s="44">
        <v>45717</v>
      </c>
      <c r="F5" s="41">
        <v>45748</v>
      </c>
      <c r="G5" s="44">
        <v>45778</v>
      </c>
      <c r="H5" s="41">
        <v>45809</v>
      </c>
      <c r="I5" s="44">
        <v>45839</v>
      </c>
      <c r="J5" s="41">
        <v>45870</v>
      </c>
      <c r="K5" s="44">
        <v>45901</v>
      </c>
      <c r="L5" s="41">
        <v>45931</v>
      </c>
      <c r="M5" s="44">
        <v>45962</v>
      </c>
      <c r="N5" s="41">
        <v>45992</v>
      </c>
      <c r="O5" s="44">
        <v>46023</v>
      </c>
      <c r="P5" s="41">
        <v>46054</v>
      </c>
      <c r="Q5" s="44">
        <v>46082</v>
      </c>
      <c r="R5" s="42" t="s">
        <v>45</v>
      </c>
    </row>
    <row r="6" spans="2:18" x14ac:dyDescent="0.25">
      <c r="B6" s="54" t="s">
        <v>55</v>
      </c>
      <c r="C6" s="55">
        <v>33498</v>
      </c>
      <c r="D6" s="55">
        <v>28309</v>
      </c>
      <c r="E6" s="55">
        <v>30480</v>
      </c>
      <c r="F6" s="55">
        <v>30917</v>
      </c>
      <c r="G6" s="55">
        <v>33275</v>
      </c>
      <c r="H6" s="55">
        <v>32359</v>
      </c>
      <c r="I6" s="55">
        <v>28776</v>
      </c>
      <c r="J6" s="55">
        <v>30867</v>
      </c>
      <c r="K6" s="55">
        <v>31777</v>
      </c>
      <c r="L6" s="55">
        <v>33521</v>
      </c>
      <c r="M6" s="55">
        <v>31235</v>
      </c>
      <c r="N6" s="55">
        <v>33347</v>
      </c>
      <c r="O6" s="55">
        <v>43607</v>
      </c>
      <c r="P6" s="55">
        <v>43145</v>
      </c>
      <c r="Q6" s="55">
        <v>37212</v>
      </c>
      <c r="R6" s="56">
        <v>502325</v>
      </c>
    </row>
    <row r="7" spans="2:18" x14ac:dyDescent="0.25">
      <c r="B7" s="54" t="s">
        <v>56</v>
      </c>
      <c r="C7" s="55">
        <v>904</v>
      </c>
      <c r="D7" s="55">
        <v>908</v>
      </c>
      <c r="E7" s="55">
        <v>1141</v>
      </c>
      <c r="F7" s="55">
        <v>1251</v>
      </c>
      <c r="G7" s="55">
        <v>1346</v>
      </c>
      <c r="H7" s="55">
        <v>1315</v>
      </c>
      <c r="I7" s="55">
        <v>1022</v>
      </c>
      <c r="J7" s="55">
        <v>963</v>
      </c>
      <c r="K7" s="55">
        <v>840</v>
      </c>
      <c r="L7" s="55">
        <v>948</v>
      </c>
      <c r="M7" s="55">
        <v>856</v>
      </c>
      <c r="N7" s="55">
        <v>979</v>
      </c>
      <c r="O7" s="55">
        <v>1582</v>
      </c>
      <c r="P7" s="55">
        <v>1256</v>
      </c>
      <c r="Q7" s="55">
        <v>363</v>
      </c>
      <c r="R7" s="56">
        <v>15674</v>
      </c>
    </row>
    <row r="8" spans="2:18" ht="15.75" thickBot="1" x14ac:dyDescent="0.3">
      <c r="B8" s="57" t="s">
        <v>57</v>
      </c>
      <c r="C8" s="58">
        <v>920</v>
      </c>
      <c r="D8" s="58">
        <v>1008</v>
      </c>
      <c r="E8" s="58">
        <v>1127</v>
      </c>
      <c r="F8" s="58">
        <v>1139</v>
      </c>
      <c r="G8" s="58">
        <v>1246</v>
      </c>
      <c r="H8" s="58">
        <v>1195</v>
      </c>
      <c r="I8" s="58">
        <v>1028</v>
      </c>
      <c r="J8" s="58">
        <v>894</v>
      </c>
      <c r="K8" s="58">
        <v>828</v>
      </c>
      <c r="L8" s="58">
        <v>907</v>
      </c>
      <c r="M8" s="58">
        <v>757</v>
      </c>
      <c r="N8" s="58">
        <v>724</v>
      </c>
      <c r="O8" s="58">
        <v>1197</v>
      </c>
      <c r="P8" s="58">
        <v>728</v>
      </c>
      <c r="Q8" s="58">
        <v>166</v>
      </c>
      <c r="R8" s="59">
        <v>13864</v>
      </c>
    </row>
    <row r="9" spans="2:18" x14ac:dyDescent="0.25">
      <c r="B9" t="s">
        <v>117</v>
      </c>
    </row>
    <row r="12" spans="2:18" x14ac:dyDescent="0.25">
      <c r="B12" t="str">
        <f>+Indice!B24</f>
        <v>Tabla 10</v>
      </c>
    </row>
    <row r="13" spans="2:18" ht="15.75" thickBot="1" x14ac:dyDescent="0.3">
      <c r="B13" s="95" t="str">
        <f>+Indice!C24</f>
        <v>Evolución mensual de montos de reclamos, en pesos (Ene25 - Mar26)</v>
      </c>
      <c r="C13" s="95"/>
      <c r="D13" s="95"/>
      <c r="E13" s="95"/>
      <c r="F13" s="95"/>
      <c r="G13" s="95"/>
      <c r="H13" s="95"/>
      <c r="I13" s="95"/>
      <c r="J13" s="95"/>
    </row>
    <row r="14" spans="2:18" x14ac:dyDescent="0.25">
      <c r="B14" s="19" t="s">
        <v>116</v>
      </c>
      <c r="C14" s="44">
        <v>45658</v>
      </c>
      <c r="D14" s="41">
        <v>45689</v>
      </c>
      <c r="E14" s="44">
        <v>45717</v>
      </c>
      <c r="F14" s="41">
        <v>45748</v>
      </c>
      <c r="G14" s="44">
        <v>45778</v>
      </c>
      <c r="H14" s="41">
        <v>45809</v>
      </c>
      <c r="I14" s="44">
        <v>45839</v>
      </c>
      <c r="J14" s="41">
        <v>45870</v>
      </c>
      <c r="K14" s="44">
        <v>45901</v>
      </c>
      <c r="L14" s="41">
        <v>45931</v>
      </c>
      <c r="M14" s="44">
        <v>45962</v>
      </c>
      <c r="N14" s="41">
        <v>45992</v>
      </c>
      <c r="O14" s="44">
        <v>46023</v>
      </c>
      <c r="P14" s="41">
        <v>46054</v>
      </c>
      <c r="Q14" s="44">
        <v>46082</v>
      </c>
      <c r="R14" s="42" t="s">
        <v>45</v>
      </c>
    </row>
    <row r="15" spans="2:18" x14ac:dyDescent="0.25">
      <c r="B15" s="54" t="s">
        <v>55</v>
      </c>
      <c r="C15" s="60">
        <v>16633580456</v>
      </c>
      <c r="D15" s="60">
        <v>15312554456</v>
      </c>
      <c r="E15" s="60">
        <v>16120627373</v>
      </c>
      <c r="F15" s="60">
        <v>15399250107</v>
      </c>
      <c r="G15" s="60">
        <v>16432602272</v>
      </c>
      <c r="H15" s="60">
        <v>16661351524</v>
      </c>
      <c r="I15" s="60">
        <v>14894359592</v>
      </c>
      <c r="J15" s="60">
        <v>15522921845</v>
      </c>
      <c r="K15" s="60">
        <v>13283835367</v>
      </c>
      <c r="L15" s="60">
        <v>14485876618</v>
      </c>
      <c r="M15" s="60">
        <v>13506836005</v>
      </c>
      <c r="N15" s="60">
        <v>13968870228</v>
      </c>
      <c r="O15" s="60">
        <v>15905771729</v>
      </c>
      <c r="P15" s="60">
        <v>14478347571</v>
      </c>
      <c r="Q15" s="60">
        <v>13119706202</v>
      </c>
      <c r="R15" s="61">
        <v>225726491345</v>
      </c>
    </row>
    <row r="16" spans="2:18" x14ac:dyDescent="0.25">
      <c r="B16" s="54" t="s">
        <v>56</v>
      </c>
      <c r="C16" s="60">
        <v>2118051641</v>
      </c>
      <c r="D16" s="60">
        <v>1574486770</v>
      </c>
      <c r="E16" s="60">
        <v>2049846507</v>
      </c>
      <c r="F16" s="60">
        <v>2242966828</v>
      </c>
      <c r="G16" s="60">
        <v>2858994185</v>
      </c>
      <c r="H16" s="60">
        <v>3014920890</v>
      </c>
      <c r="I16" s="60">
        <v>1866754003</v>
      </c>
      <c r="J16" s="60">
        <v>2124703648</v>
      </c>
      <c r="K16" s="60">
        <v>1702610046</v>
      </c>
      <c r="L16" s="60">
        <v>2151555615</v>
      </c>
      <c r="M16" s="60">
        <v>1895948723</v>
      </c>
      <c r="N16" s="60">
        <v>2241213110</v>
      </c>
      <c r="O16" s="60">
        <v>2389421362</v>
      </c>
      <c r="P16" s="60">
        <v>2028149556</v>
      </c>
      <c r="Q16" s="60">
        <v>517232265</v>
      </c>
      <c r="R16" s="61">
        <v>30776855149</v>
      </c>
    </row>
    <row r="17" spans="2:18" ht="15.75" thickBot="1" x14ac:dyDescent="0.3">
      <c r="B17" s="57" t="s">
        <v>57</v>
      </c>
      <c r="C17" s="62">
        <v>2915604091</v>
      </c>
      <c r="D17" s="62">
        <v>3592368411</v>
      </c>
      <c r="E17" s="62">
        <v>2623505596</v>
      </c>
      <c r="F17" s="62">
        <v>2722093769</v>
      </c>
      <c r="G17" s="62">
        <v>3433868873</v>
      </c>
      <c r="H17" s="62">
        <v>3364427529</v>
      </c>
      <c r="I17" s="62">
        <v>3120525854</v>
      </c>
      <c r="J17" s="62">
        <v>3114239843</v>
      </c>
      <c r="K17" s="62">
        <v>2485324210</v>
      </c>
      <c r="L17" s="62">
        <v>2685004478</v>
      </c>
      <c r="M17" s="62">
        <v>2241845384</v>
      </c>
      <c r="N17" s="62">
        <v>2098443177</v>
      </c>
      <c r="O17" s="62">
        <v>2728206640</v>
      </c>
      <c r="P17" s="62">
        <v>2427630660</v>
      </c>
      <c r="Q17" s="62">
        <v>400492012</v>
      </c>
      <c r="R17" s="63">
        <v>39953580527</v>
      </c>
    </row>
    <row r="18" spans="2:18" x14ac:dyDescent="0.25">
      <c r="B18" t="s">
        <v>118</v>
      </c>
    </row>
    <row r="21" spans="2:18" x14ac:dyDescent="0.25">
      <c r="B21" s="6" t="s">
        <v>154</v>
      </c>
    </row>
  </sheetData>
  <mergeCells count="2">
    <mergeCell ref="B4:J4"/>
    <mergeCell ref="B13:J13"/>
  </mergeCells>
  <hyperlinks>
    <hyperlink ref="B21" location="Metadatos!A1" display="Nota: Para criterios metodológicos, definiciones y supuestos de cálculo, ver hoja Metadatos." xr:uid="{265E4CF9-FD8A-4C01-8BDD-8D08273E87D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322CB-0CC8-4DD1-9172-02B5A4740D70}">
  <dimension ref="A1:C92"/>
  <sheetViews>
    <sheetView topLeftCell="A68" workbookViewId="0">
      <selection activeCell="A72" sqref="A72"/>
    </sheetView>
  </sheetViews>
  <sheetFormatPr baseColWidth="10" defaultRowHeight="15" x14ac:dyDescent="0.25"/>
  <cols>
    <col min="1" max="1" width="34.5703125" customWidth="1"/>
    <col min="2" max="2" width="71.42578125" customWidth="1"/>
    <col min="3" max="3" width="77" style="76" customWidth="1"/>
  </cols>
  <sheetData>
    <row r="1" spans="1:3" ht="15.75" x14ac:dyDescent="0.25">
      <c r="A1" s="79" t="str">
        <f>+Indice!B26</f>
        <v>METADATOS METODOLÓGICOS — PUBLICACIÓN E24 LEY N°20.009</v>
      </c>
    </row>
    <row r="3" spans="1:3" x14ac:dyDescent="0.25">
      <c r="A3" s="82" t="str">
        <f>+Indice!B28</f>
        <v>Descripción metadatos</v>
      </c>
    </row>
    <row r="4" spans="1:3" x14ac:dyDescent="0.25">
      <c r="A4" s="77" t="s">
        <v>102</v>
      </c>
      <c r="B4" s="77" t="s">
        <v>103</v>
      </c>
      <c r="C4" s="78" t="s">
        <v>180</v>
      </c>
    </row>
    <row r="5" spans="1:3" ht="30" x14ac:dyDescent="0.25">
      <c r="A5" s="96" t="s">
        <v>61</v>
      </c>
      <c r="B5" s="80" t="s">
        <v>62</v>
      </c>
      <c r="C5" s="81" t="s">
        <v>104</v>
      </c>
    </row>
    <row r="6" spans="1:3" ht="45" x14ac:dyDescent="0.25">
      <c r="A6" s="96"/>
      <c r="B6" s="80" t="s">
        <v>63</v>
      </c>
      <c r="C6" s="81" t="s">
        <v>104</v>
      </c>
    </row>
    <row r="7" spans="1:3" ht="30" x14ac:dyDescent="0.25">
      <c r="A7" s="96"/>
      <c r="B7" s="80" t="s">
        <v>64</v>
      </c>
      <c r="C7" s="80" t="s">
        <v>65</v>
      </c>
    </row>
    <row r="8" spans="1:3" ht="45" x14ac:dyDescent="0.25">
      <c r="A8" s="96" t="s">
        <v>66</v>
      </c>
      <c r="B8" s="80" t="s">
        <v>160</v>
      </c>
      <c r="C8" s="80" t="s">
        <v>67</v>
      </c>
    </row>
    <row r="9" spans="1:3" ht="126" customHeight="1" x14ac:dyDescent="0.25">
      <c r="A9" s="96"/>
      <c r="B9" s="80" t="s">
        <v>161</v>
      </c>
      <c r="C9" s="80" t="s">
        <v>162</v>
      </c>
    </row>
    <row r="10" spans="1:3" ht="60" x14ac:dyDescent="0.25">
      <c r="A10" s="96"/>
      <c r="B10" s="80" t="s">
        <v>68</v>
      </c>
      <c r="C10" s="81" t="s">
        <v>104</v>
      </c>
    </row>
    <row r="11" spans="1:3" x14ac:dyDescent="0.25">
      <c r="A11" s="96" t="s">
        <v>69</v>
      </c>
      <c r="B11" s="80" t="s">
        <v>70</v>
      </c>
      <c r="C11" s="80" t="s">
        <v>105</v>
      </c>
    </row>
    <row r="12" spans="1:3" ht="30" x14ac:dyDescent="0.25">
      <c r="A12" s="96"/>
      <c r="B12" s="80" t="s">
        <v>71</v>
      </c>
      <c r="C12" s="80" t="s">
        <v>72</v>
      </c>
    </row>
    <row r="13" spans="1:3" ht="30" x14ac:dyDescent="0.25">
      <c r="A13" s="96"/>
      <c r="B13" s="80" t="s">
        <v>73</v>
      </c>
      <c r="C13" s="80" t="s">
        <v>74</v>
      </c>
    </row>
    <row r="14" spans="1:3" ht="30" x14ac:dyDescent="0.25">
      <c r="A14" s="96"/>
      <c r="B14" s="80" t="s">
        <v>75</v>
      </c>
      <c r="C14" s="80" t="s">
        <v>76</v>
      </c>
    </row>
    <row r="15" spans="1:3" ht="45" x14ac:dyDescent="0.25">
      <c r="A15" s="96" t="s">
        <v>77</v>
      </c>
      <c r="B15" s="80" t="s">
        <v>24</v>
      </c>
      <c r="C15" s="80" t="s">
        <v>78</v>
      </c>
    </row>
    <row r="16" spans="1:3" ht="45" x14ac:dyDescent="0.25">
      <c r="A16" s="96"/>
      <c r="B16" s="80" t="s">
        <v>79</v>
      </c>
      <c r="C16" s="81" t="s">
        <v>104</v>
      </c>
    </row>
    <row r="17" spans="1:3" ht="30" x14ac:dyDescent="0.25">
      <c r="A17" s="96"/>
      <c r="B17" s="80" t="s">
        <v>80</v>
      </c>
      <c r="C17" s="81" t="s">
        <v>104</v>
      </c>
    </row>
    <row r="18" spans="1:3" ht="45" x14ac:dyDescent="0.25">
      <c r="A18" s="96"/>
      <c r="B18" s="80" t="s">
        <v>81</v>
      </c>
      <c r="C18" s="81" t="s">
        <v>104</v>
      </c>
    </row>
    <row r="19" spans="1:3" ht="30" x14ac:dyDescent="0.25">
      <c r="A19" s="96"/>
      <c r="B19" s="80" t="s">
        <v>82</v>
      </c>
      <c r="C19" s="81" t="s">
        <v>104</v>
      </c>
    </row>
    <row r="20" spans="1:3" ht="30" x14ac:dyDescent="0.25">
      <c r="A20" s="96" t="s">
        <v>83</v>
      </c>
      <c r="B20" s="80" t="s">
        <v>84</v>
      </c>
      <c r="C20" s="81" t="s">
        <v>104</v>
      </c>
    </row>
    <row r="21" spans="1:3" ht="30" x14ac:dyDescent="0.25">
      <c r="A21" s="96"/>
      <c r="B21" s="80" t="s">
        <v>85</v>
      </c>
      <c r="C21" s="81" t="s">
        <v>104</v>
      </c>
    </row>
    <row r="22" spans="1:3" ht="30" x14ac:dyDescent="0.25">
      <c r="A22" s="96"/>
      <c r="B22" s="80" t="s">
        <v>86</v>
      </c>
      <c r="C22" s="81" t="s">
        <v>104</v>
      </c>
    </row>
    <row r="23" spans="1:3" ht="30" x14ac:dyDescent="0.25">
      <c r="A23" s="96"/>
      <c r="B23" s="80" t="s">
        <v>87</v>
      </c>
      <c r="C23" s="81" t="s">
        <v>104</v>
      </c>
    </row>
    <row r="24" spans="1:3" ht="30" x14ac:dyDescent="0.25">
      <c r="A24" s="96"/>
      <c r="B24" s="80" t="s">
        <v>88</v>
      </c>
      <c r="C24" s="81" t="s">
        <v>104</v>
      </c>
    </row>
    <row r="25" spans="1:3" ht="30" x14ac:dyDescent="0.25">
      <c r="A25" s="96" t="s">
        <v>89</v>
      </c>
      <c r="B25" s="80" t="s">
        <v>90</v>
      </c>
      <c r="C25" s="81" t="s">
        <v>104</v>
      </c>
    </row>
    <row r="26" spans="1:3" ht="30" x14ac:dyDescent="0.25">
      <c r="A26" s="96"/>
      <c r="B26" s="80" t="s">
        <v>91</v>
      </c>
      <c r="C26" s="81" t="s">
        <v>104</v>
      </c>
    </row>
    <row r="27" spans="1:3" x14ac:dyDescent="0.25">
      <c r="A27" s="96"/>
      <c r="B27" s="80" t="s">
        <v>92</v>
      </c>
      <c r="C27" s="81" t="s">
        <v>104</v>
      </c>
    </row>
    <row r="28" spans="1:3" ht="30" x14ac:dyDescent="0.25">
      <c r="A28" s="96"/>
      <c r="B28" s="80" t="s">
        <v>93</v>
      </c>
      <c r="C28" s="81" t="s">
        <v>104</v>
      </c>
    </row>
    <row r="29" spans="1:3" ht="45" x14ac:dyDescent="0.25">
      <c r="A29" s="96" t="s">
        <v>94</v>
      </c>
      <c r="B29" s="80" t="s">
        <v>106</v>
      </c>
      <c r="C29" s="81" t="s">
        <v>104</v>
      </c>
    </row>
    <row r="30" spans="1:3" ht="45" x14ac:dyDescent="0.25">
      <c r="A30" s="96"/>
      <c r="B30" s="80" t="s">
        <v>107</v>
      </c>
      <c r="C30" s="81" t="s">
        <v>104</v>
      </c>
    </row>
    <row r="31" spans="1:3" ht="45" x14ac:dyDescent="0.25">
      <c r="A31" s="96"/>
      <c r="B31" s="80" t="s">
        <v>108</v>
      </c>
      <c r="C31" s="81" t="s">
        <v>104</v>
      </c>
    </row>
    <row r="32" spans="1:3" ht="30" x14ac:dyDescent="0.25">
      <c r="A32" s="96"/>
      <c r="B32" s="80" t="s">
        <v>109</v>
      </c>
      <c r="C32" s="81" t="s">
        <v>104</v>
      </c>
    </row>
    <row r="33" spans="1:3" ht="45" x14ac:dyDescent="0.25">
      <c r="A33" s="96"/>
      <c r="B33" s="80" t="s">
        <v>110</v>
      </c>
      <c r="C33" s="81" t="s">
        <v>104</v>
      </c>
    </row>
    <row r="34" spans="1:3" ht="30" x14ac:dyDescent="0.25">
      <c r="A34" s="96"/>
      <c r="B34" s="80" t="s">
        <v>111</v>
      </c>
      <c r="C34" s="81" t="s">
        <v>104</v>
      </c>
    </row>
    <row r="35" spans="1:3" ht="30" x14ac:dyDescent="0.25">
      <c r="A35" s="96"/>
      <c r="B35" s="80" t="s">
        <v>112</v>
      </c>
      <c r="C35" s="81" t="s">
        <v>104</v>
      </c>
    </row>
    <row r="36" spans="1:3" ht="30" x14ac:dyDescent="0.25">
      <c r="A36" s="96"/>
      <c r="B36" s="80" t="s">
        <v>95</v>
      </c>
      <c r="C36" s="81" t="s">
        <v>104</v>
      </c>
    </row>
    <row r="37" spans="1:3" ht="45" x14ac:dyDescent="0.25">
      <c r="A37" s="96"/>
      <c r="B37" s="80" t="s">
        <v>96</v>
      </c>
      <c r="C37" s="80" t="s">
        <v>97</v>
      </c>
    </row>
    <row r="38" spans="1:3" ht="45" x14ac:dyDescent="0.25">
      <c r="A38" s="96" t="s">
        <v>98</v>
      </c>
      <c r="B38" s="80" t="s">
        <v>99</v>
      </c>
      <c r="C38" s="81" t="s">
        <v>104</v>
      </c>
    </row>
    <row r="39" spans="1:3" ht="30" x14ac:dyDescent="0.25">
      <c r="A39" s="96"/>
      <c r="B39" s="80" t="s">
        <v>100</v>
      </c>
      <c r="C39" s="80" t="s">
        <v>101</v>
      </c>
    </row>
    <row r="42" spans="1:3" x14ac:dyDescent="0.25">
      <c r="A42" s="82" t="str">
        <f>+Indice!B29</f>
        <v>Listado de campos en estructura antigua de archivo E24, previo a la publicación de la NCG N°539</v>
      </c>
    </row>
    <row r="43" spans="1:3" x14ac:dyDescent="0.25">
      <c r="A43" s="97" t="s">
        <v>164</v>
      </c>
      <c r="B43" s="97"/>
    </row>
    <row r="44" spans="1:3" x14ac:dyDescent="0.25">
      <c r="A44" s="97" t="s">
        <v>165</v>
      </c>
      <c r="B44" s="97"/>
    </row>
    <row r="45" spans="1:3" x14ac:dyDescent="0.25">
      <c r="A45" s="97" t="s">
        <v>166</v>
      </c>
      <c r="B45" s="97"/>
    </row>
    <row r="46" spans="1:3" x14ac:dyDescent="0.25">
      <c r="A46" s="97" t="s">
        <v>167</v>
      </c>
      <c r="B46" s="97"/>
    </row>
    <row r="47" spans="1:3" x14ac:dyDescent="0.25">
      <c r="A47" s="97" t="s">
        <v>168</v>
      </c>
      <c r="B47" s="97"/>
    </row>
    <row r="48" spans="1:3" x14ac:dyDescent="0.25">
      <c r="A48" s="97" t="s">
        <v>169</v>
      </c>
      <c r="B48" s="97"/>
    </row>
    <row r="49" spans="1:2" x14ac:dyDescent="0.25">
      <c r="A49" s="97" t="s">
        <v>170</v>
      </c>
      <c r="B49" s="97"/>
    </row>
    <row r="50" spans="1:2" x14ac:dyDescent="0.25">
      <c r="A50" s="97" t="s">
        <v>171</v>
      </c>
      <c r="B50" s="97"/>
    </row>
    <row r="51" spans="1:2" x14ac:dyDescent="0.25">
      <c r="A51" s="97" t="s">
        <v>172</v>
      </c>
      <c r="B51" s="97"/>
    </row>
    <row r="52" spans="1:2" x14ac:dyDescent="0.25">
      <c r="A52" s="97" t="s">
        <v>173</v>
      </c>
      <c r="B52" s="97"/>
    </row>
    <row r="53" spans="1:2" x14ac:dyDescent="0.25">
      <c r="A53" s="97" t="s">
        <v>174</v>
      </c>
      <c r="B53" s="97"/>
    </row>
    <row r="54" spans="1:2" x14ac:dyDescent="0.25">
      <c r="A54" s="97" t="s">
        <v>175</v>
      </c>
      <c r="B54" s="97"/>
    </row>
    <row r="55" spans="1:2" x14ac:dyDescent="0.25">
      <c r="A55" s="97" t="s">
        <v>176</v>
      </c>
      <c r="B55" s="97"/>
    </row>
    <row r="56" spans="1:2" x14ac:dyDescent="0.25">
      <c r="A56" s="97" t="s">
        <v>177</v>
      </c>
      <c r="B56" s="97"/>
    </row>
    <row r="57" spans="1:2" x14ac:dyDescent="0.25">
      <c r="A57" s="97" t="s">
        <v>178</v>
      </c>
      <c r="B57" s="97"/>
    </row>
    <row r="59" spans="1:2" x14ac:dyDescent="0.25">
      <c r="A59" s="82" t="str">
        <f>+Indice!B30</f>
        <v>Listado de campos en nueva estructura de archivo E24, posterior a la publicación de la NCG N°539</v>
      </c>
    </row>
    <row r="60" spans="1:2" x14ac:dyDescent="0.25">
      <c r="A60" s="97" t="s">
        <v>216</v>
      </c>
      <c r="B60" s="1"/>
    </row>
    <row r="61" spans="1:2" x14ac:dyDescent="0.25">
      <c r="A61" s="97" t="s">
        <v>215</v>
      </c>
      <c r="B61" s="1"/>
    </row>
    <row r="62" spans="1:2" x14ac:dyDescent="0.25">
      <c r="A62" s="97" t="s">
        <v>214</v>
      </c>
      <c r="B62" s="1"/>
    </row>
    <row r="63" spans="1:2" x14ac:dyDescent="0.25">
      <c r="A63" s="97" t="s">
        <v>213</v>
      </c>
      <c r="B63" s="1"/>
    </row>
    <row r="64" spans="1:2" x14ac:dyDescent="0.25">
      <c r="A64" s="97" t="s">
        <v>212</v>
      </c>
      <c r="B64" s="1"/>
    </row>
    <row r="65" spans="1:2" x14ac:dyDescent="0.25">
      <c r="A65" s="97" t="s">
        <v>211</v>
      </c>
      <c r="B65" s="1"/>
    </row>
    <row r="66" spans="1:2" x14ac:dyDescent="0.25">
      <c r="A66" s="97" t="s">
        <v>210</v>
      </c>
      <c r="B66" s="1"/>
    </row>
    <row r="67" spans="1:2" x14ac:dyDescent="0.25">
      <c r="A67" s="97" t="s">
        <v>209</v>
      </c>
      <c r="B67" s="1"/>
    </row>
    <row r="68" spans="1:2" x14ac:dyDescent="0.25">
      <c r="A68" s="97" t="s">
        <v>184</v>
      </c>
      <c r="B68" s="1"/>
    </row>
    <row r="69" spans="1:2" x14ac:dyDescent="0.25">
      <c r="A69" s="97" t="s">
        <v>185</v>
      </c>
      <c r="B69" s="1"/>
    </row>
    <row r="70" spans="1:2" x14ac:dyDescent="0.25">
      <c r="A70" s="97" t="s">
        <v>186</v>
      </c>
      <c r="B70" s="1"/>
    </row>
    <row r="71" spans="1:2" x14ac:dyDescent="0.25">
      <c r="A71" s="97" t="s">
        <v>187</v>
      </c>
      <c r="B71" s="1"/>
    </row>
    <row r="72" spans="1:2" x14ac:dyDescent="0.25">
      <c r="A72" s="97" t="s">
        <v>188</v>
      </c>
      <c r="B72" s="1"/>
    </row>
    <row r="73" spans="1:2" x14ac:dyDescent="0.25">
      <c r="A73" s="97" t="s">
        <v>189</v>
      </c>
      <c r="B73" s="1"/>
    </row>
    <row r="74" spans="1:2" x14ac:dyDescent="0.25">
      <c r="A74" s="97" t="s">
        <v>190</v>
      </c>
      <c r="B74" s="1"/>
    </row>
    <row r="75" spans="1:2" x14ac:dyDescent="0.25">
      <c r="A75" s="97" t="s">
        <v>191</v>
      </c>
      <c r="B75" s="1"/>
    </row>
    <row r="76" spans="1:2" x14ac:dyDescent="0.25">
      <c r="A76" s="97" t="s">
        <v>192</v>
      </c>
      <c r="B76" s="1"/>
    </row>
    <row r="77" spans="1:2" x14ac:dyDescent="0.25">
      <c r="A77" s="97" t="s">
        <v>193</v>
      </c>
      <c r="B77" s="1"/>
    </row>
    <row r="78" spans="1:2" x14ac:dyDescent="0.25">
      <c r="A78" s="97" t="s">
        <v>194</v>
      </c>
      <c r="B78" s="1"/>
    </row>
    <row r="79" spans="1:2" x14ac:dyDescent="0.25">
      <c r="A79" s="97" t="s">
        <v>195</v>
      </c>
      <c r="B79" s="1"/>
    </row>
    <row r="80" spans="1:2" x14ac:dyDescent="0.25">
      <c r="A80" s="97" t="s">
        <v>196</v>
      </c>
      <c r="B80" s="1"/>
    </row>
    <row r="81" spans="1:2" x14ac:dyDescent="0.25">
      <c r="A81" s="97" t="s">
        <v>197</v>
      </c>
      <c r="B81" s="1"/>
    </row>
    <row r="82" spans="1:2" x14ac:dyDescent="0.25">
      <c r="A82" s="97" t="s">
        <v>198</v>
      </c>
      <c r="B82" s="1"/>
    </row>
    <row r="83" spans="1:2" x14ac:dyDescent="0.25">
      <c r="A83" s="97" t="s">
        <v>199</v>
      </c>
      <c r="B83" s="1"/>
    </row>
    <row r="84" spans="1:2" x14ac:dyDescent="0.25">
      <c r="A84" s="97" t="s">
        <v>200</v>
      </c>
      <c r="B84" s="1"/>
    </row>
    <row r="85" spans="1:2" x14ac:dyDescent="0.25">
      <c r="A85" s="97" t="s">
        <v>201</v>
      </c>
      <c r="B85" s="1"/>
    </row>
    <row r="86" spans="1:2" x14ac:dyDescent="0.25">
      <c r="A86" s="97" t="s">
        <v>202</v>
      </c>
      <c r="B86" s="1"/>
    </row>
    <row r="87" spans="1:2" x14ac:dyDescent="0.25">
      <c r="A87" s="97" t="s">
        <v>203</v>
      </c>
      <c r="B87" s="1"/>
    </row>
    <row r="88" spans="1:2" x14ac:dyDescent="0.25">
      <c r="A88" s="97" t="s">
        <v>204</v>
      </c>
      <c r="B88" s="1"/>
    </row>
    <row r="89" spans="1:2" x14ac:dyDescent="0.25">
      <c r="A89" s="97" t="s">
        <v>205</v>
      </c>
      <c r="B89" s="1"/>
    </row>
    <row r="90" spans="1:2" x14ac:dyDescent="0.25">
      <c r="A90" s="97" t="s">
        <v>206</v>
      </c>
      <c r="B90" s="1"/>
    </row>
    <row r="91" spans="1:2" x14ac:dyDescent="0.25">
      <c r="A91" s="97" t="s">
        <v>207</v>
      </c>
      <c r="B91" s="1"/>
    </row>
    <row r="92" spans="1:2" x14ac:dyDescent="0.25">
      <c r="A92" s="97" t="s">
        <v>208</v>
      </c>
      <c r="B92" s="1"/>
    </row>
  </sheetData>
  <mergeCells count="8">
    <mergeCell ref="A29:A37"/>
    <mergeCell ref="A38:A39"/>
    <mergeCell ref="A5:A7"/>
    <mergeCell ref="A8:A10"/>
    <mergeCell ref="A11:A14"/>
    <mergeCell ref="A15:A19"/>
    <mergeCell ref="A20:A24"/>
    <mergeCell ref="A25:A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C724E8706BD44FB8EEE472BA940EA0" ma:contentTypeVersion="10" ma:contentTypeDescription="Crear nuevo documento." ma:contentTypeScope="" ma:versionID="dc42ba221ae13ca472c770d392fc4124">
  <xsd:schema xmlns:xsd="http://www.w3.org/2001/XMLSchema" xmlns:xs="http://www.w3.org/2001/XMLSchema" xmlns:p="http://schemas.microsoft.com/office/2006/metadata/properties" xmlns:ns2="92fa9cda-b831-42c2-bd30-5d8afb8b90bd" xmlns:ns3="92ef026f-7209-4a70-ace7-7ee063918934" targetNamespace="http://schemas.microsoft.com/office/2006/metadata/properties" ma:root="true" ma:fieldsID="7ba8d4259b4cae02edf191bc56a77fae" ns2:_="" ns3:_="">
    <xsd:import namespace="92fa9cda-b831-42c2-bd30-5d8afb8b90bd"/>
    <xsd:import namespace="92ef026f-7209-4a70-ace7-7ee0639189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fa9cda-b831-42c2-bd30-5d8afb8b90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ef026f-7209-4a70-ace7-7ee0639189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ce291d-1c8f-4986-a386-77a4c99eb4c4}" ma:internalName="TaxCatchAll" ma:showField="CatchAllData" ma:web="92ef026f-7209-4a70-ace7-7ee0639189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2ef026f-7209-4a70-ace7-7ee063918934" xsi:nil="true"/>
    <lcf76f155ced4ddcb4097134ff3c332f xmlns="92fa9cda-b831-42c2-bd30-5d8afb8b90b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889700-EE36-4125-AA9B-91653377F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fa9cda-b831-42c2-bd30-5d8afb8b90bd"/>
    <ds:schemaRef ds:uri="92ef026f-7209-4a70-ace7-7ee0639189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027561-2EF4-40EE-941E-3B54AD1B59A9}">
  <ds:schemaRefs>
    <ds:schemaRef ds:uri="http://schemas.microsoft.com/office/2006/metadata/properties"/>
    <ds:schemaRef ds:uri="http://schemas.microsoft.com/office/infopath/2007/PartnerControls"/>
    <ds:schemaRef ds:uri="92ef026f-7209-4a70-ace7-7ee063918934"/>
    <ds:schemaRef ds:uri="92fa9cda-b831-42c2-bd30-5d8afb8b90bd"/>
  </ds:schemaRefs>
</ds:datastoreItem>
</file>

<file path=customXml/itemProps3.xml><?xml version="1.0" encoding="utf-8"?>
<ds:datastoreItem xmlns:ds="http://schemas.openxmlformats.org/officeDocument/2006/customXml" ds:itemID="{0F4E3969-A014-4A82-AAAE-725CEB8610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Indice</vt:lpstr>
      <vt:lpstr>Sistema</vt:lpstr>
      <vt:lpstr>Institución</vt:lpstr>
      <vt:lpstr>Por producto</vt:lpstr>
      <vt:lpstr>Supensión y Acciones JPL</vt:lpstr>
      <vt:lpstr>Metadatos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Ormazábal Cáceres</dc:creator>
  <cp:lastModifiedBy>Jeremias Cortés Vargas</cp:lastModifiedBy>
  <dcterms:created xsi:type="dcterms:W3CDTF">2023-11-20T11:56:25Z</dcterms:created>
  <dcterms:modified xsi:type="dcterms:W3CDTF">2026-07-15T19:02:29Z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0x01010061C724E8706BD44FB8EEE472BA940EA0</vt:lpwstr>
  </property>
  <property fmtid="{D5CDD505-2E9C-101B-9397-08002B2CF9AE}" pid="3" name="MediaServiceImageTags">
    <vt:lpwstr/>
  </property>
</Properties>
</file>